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27300" windowHeight="14040"/>
  </bookViews>
  <sheets>
    <sheet name="Prosinec" sheetId="1" r:id="rId1"/>
    <sheet name="Listopad" sheetId="2" r:id="rId2"/>
    <sheet name="Maily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59" i="1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V88"/>
  <c r="BU88"/>
  <c r="BT88"/>
  <c r="BS88"/>
  <c r="BR88"/>
  <c r="BQ88"/>
  <c r="BP88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Q93"/>
  <c r="AR93"/>
  <c r="CB93" s="1"/>
  <c r="AS93"/>
  <c r="CC93" s="1"/>
  <c r="AT93"/>
  <c r="CD93" s="1"/>
  <c r="AU93"/>
  <c r="CE93" s="1"/>
  <c r="AV93"/>
  <c r="CF93" s="1"/>
  <c r="AW93"/>
  <c r="CG93" s="1"/>
  <c r="AX93"/>
  <c r="CH93" s="1"/>
  <c r="AY93"/>
  <c r="CI93" s="1"/>
  <c r="AZ93"/>
  <c r="CJ93" s="1"/>
  <c r="BA93"/>
  <c r="CK93" s="1"/>
  <c r="BB93"/>
  <c r="CL93" s="1"/>
  <c r="BC93"/>
  <c r="CM93" s="1"/>
  <c r="BD93"/>
  <c r="CN93" s="1"/>
  <c r="BE93"/>
  <c r="CO93" s="1"/>
  <c r="BF93"/>
  <c r="CP93" s="1"/>
  <c r="BG93"/>
  <c r="CQ93" s="1"/>
  <c r="BH93"/>
  <c r="CR93" s="1"/>
  <c r="BI93"/>
  <c r="CS93" s="1"/>
  <c r="BJ93"/>
  <c r="CT93" s="1"/>
  <c r="BK93"/>
  <c r="CU93" s="1"/>
  <c r="BL93"/>
  <c r="CV93" s="1"/>
  <c r="BM93"/>
  <c r="CW93" s="1"/>
  <c r="BN93"/>
  <c r="CX93" s="1"/>
  <c r="BO93"/>
  <c r="CY93" s="1"/>
  <c r="BP93"/>
  <c r="CZ93" s="1"/>
  <c r="BQ93"/>
  <c r="DA93" s="1"/>
  <c r="BR93"/>
  <c r="DB93" s="1"/>
  <c r="BS93"/>
  <c r="BT93"/>
  <c r="DD93" s="1"/>
  <c r="BV93"/>
  <c r="BZ93"/>
  <c r="CA93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BL97"/>
  <c r="BM97"/>
  <c r="BN97"/>
  <c r="BO97"/>
  <c r="BP97"/>
  <c r="BQ97"/>
  <c r="BR97"/>
  <c r="BS97"/>
  <c r="BT97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CG60"/>
  <c r="DC60"/>
  <c r="CQ60"/>
  <c r="CZ60"/>
  <c r="CV88"/>
  <c r="CT59"/>
  <c r="CS88"/>
  <c r="CK88"/>
  <c r="CS59"/>
  <c r="DB59"/>
  <c r="CY60"/>
  <c r="DB88"/>
  <c r="CF88"/>
  <c r="CZ59"/>
  <c r="CR59"/>
  <c r="CC60"/>
  <c r="CW60"/>
  <c r="CT60"/>
  <c r="BZ60"/>
  <c r="CP59"/>
  <c r="CV60"/>
  <c r="CI59"/>
  <c r="CM59"/>
  <c r="CA60"/>
  <c r="CW88"/>
  <c r="CP88"/>
  <c r="CJ60"/>
  <c r="CH88"/>
  <c r="CN60"/>
  <c r="DA59"/>
  <c r="CE60"/>
  <c r="CE88"/>
  <c r="DA60"/>
  <c r="CM88"/>
  <c r="CU59"/>
  <c r="CK60"/>
  <c r="CJ59"/>
  <c r="CF59"/>
  <c r="CY59"/>
  <c r="CQ59"/>
  <c r="CL88"/>
  <c r="CX88"/>
  <c r="CS60"/>
  <c r="CB60"/>
  <c r="CI60"/>
  <c r="CR88"/>
  <c r="CB59"/>
  <c r="DB60"/>
  <c r="CX60"/>
  <c r="CO59"/>
  <c r="CD60"/>
  <c r="BY59"/>
  <c r="CU60"/>
  <c r="DA88"/>
  <c r="CP60"/>
  <c r="CJ88"/>
  <c r="CA88"/>
  <c r="CB88"/>
  <c r="CQ88"/>
  <c r="CN59"/>
  <c r="CE59"/>
  <c r="BZ59"/>
  <c r="CK59"/>
  <c r="DC59"/>
  <c r="DD88"/>
  <c r="CV59"/>
  <c r="CA59"/>
  <c r="CW59"/>
  <c r="CM60"/>
  <c r="CT88"/>
  <c r="DD59"/>
  <c r="CD88"/>
  <c r="CH59"/>
  <c r="CC59"/>
  <c r="CL60"/>
  <c r="CY88"/>
  <c r="BY60"/>
  <c r="CG88"/>
  <c r="CL59"/>
  <c r="DD60"/>
  <c r="CO88"/>
  <c r="CZ88"/>
  <c r="CO60"/>
  <c r="CN88"/>
  <c r="DC88"/>
  <c r="BZ88"/>
  <c r="CR60"/>
  <c r="CF60"/>
  <c r="CC88"/>
  <c r="BY88"/>
  <c r="CU88"/>
  <c r="CH60"/>
  <c r="CD59"/>
  <c r="CX59"/>
  <c r="CG59"/>
  <c r="CI88"/>
  <c r="A43" i="2" l="1"/>
  <c r="A41"/>
  <c r="A40"/>
  <c r="A39"/>
  <c r="A38"/>
  <c r="A37"/>
  <c r="A36"/>
  <c r="F35"/>
  <c r="F43"/>
  <c r="F36"/>
  <c r="F39"/>
  <c r="F42"/>
  <c r="F38"/>
  <c r="F41"/>
  <c r="F37"/>
  <c r="F40"/>
  <c r="A43" i="1" l="1"/>
  <c r="A41"/>
  <c r="A40"/>
  <c r="A39"/>
  <c r="A38"/>
  <c r="A37"/>
  <c r="A36"/>
  <c r="F36"/>
  <c r="F43"/>
  <c r="F38"/>
  <c r="F37"/>
  <c r="F35"/>
  <c r="F42"/>
  <c r="F40"/>
  <c r="F41"/>
  <c r="F39"/>
  <c r="A33" i="2" l="1"/>
  <c r="A24"/>
  <c r="A15"/>
  <c r="A28" i="1" l="1"/>
  <c r="A29"/>
  <c r="A30"/>
  <c r="A31"/>
  <c r="A32"/>
  <c r="A33"/>
  <c r="A34"/>
  <c r="A27"/>
  <c r="A19"/>
  <c r="A20"/>
  <c r="A21"/>
  <c r="A22"/>
  <c r="A23"/>
  <c r="A24"/>
  <c r="A25"/>
  <c r="A18"/>
  <c r="A10"/>
  <c r="A11"/>
  <c r="A12"/>
  <c r="A13"/>
  <c r="A14"/>
  <c r="A15"/>
  <c r="A16"/>
  <c r="A9"/>
  <c r="A9" i="2" l="1"/>
  <c r="A10"/>
  <c r="A11"/>
  <c r="A12"/>
  <c r="A13"/>
  <c r="A14"/>
  <c r="A16"/>
  <c r="AQ46" i="1" l="1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BU56"/>
  <c r="BV56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BU80"/>
  <c r="BV80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BL82"/>
  <c r="BM82"/>
  <c r="BN82"/>
  <c r="BO82"/>
  <c r="BP82"/>
  <c r="BQ82"/>
  <c r="BR82"/>
  <c r="BS82"/>
  <c r="BT82"/>
  <c r="BU82"/>
  <c r="BV82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BL84"/>
  <c r="BM84"/>
  <c r="BN84"/>
  <c r="BO84"/>
  <c r="BP84"/>
  <c r="BQ84"/>
  <c r="BR84"/>
  <c r="BS84"/>
  <c r="BT84"/>
  <c r="BU84"/>
  <c r="BV84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BL91"/>
  <c r="BM91"/>
  <c r="BN91"/>
  <c r="BO91"/>
  <c r="BP91"/>
  <c r="BQ91"/>
  <c r="BR91"/>
  <c r="BS91"/>
  <c r="BT91"/>
  <c r="BU91"/>
  <c r="BV91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BU45"/>
  <c r="BV45"/>
  <c r="AQ45"/>
  <c r="BY93" l="1"/>
  <c r="AP46" i="2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AP56"/>
  <c r="AQ56"/>
  <c r="AR56"/>
  <c r="AS56"/>
  <c r="AT56"/>
  <c r="AU56"/>
  <c r="AV56"/>
  <c r="AW56"/>
  <c r="AX56"/>
  <c r="AY56"/>
  <c r="AZ56"/>
  <c r="BA56"/>
  <c r="BB56"/>
  <c r="BC56"/>
  <c r="BD56"/>
  <c r="BE56"/>
  <c r="BF56"/>
  <c r="BG56"/>
  <c r="BH56"/>
  <c r="BI56"/>
  <c r="BJ56"/>
  <c r="BK56"/>
  <c r="BL56"/>
  <c r="BM56"/>
  <c r="BN56"/>
  <c r="BO56"/>
  <c r="BP56"/>
  <c r="BQ56"/>
  <c r="BR56"/>
  <c r="BS56"/>
  <c r="BT56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BL62"/>
  <c r="BM62"/>
  <c r="BN62"/>
  <c r="BO62"/>
  <c r="BP62"/>
  <c r="BQ62"/>
  <c r="BR62"/>
  <c r="BS62"/>
  <c r="BT62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AP74"/>
  <c r="AQ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BL79"/>
  <c r="BM79"/>
  <c r="BN79"/>
  <c r="BO79"/>
  <c r="BP79"/>
  <c r="BQ79"/>
  <c r="BR79"/>
  <c r="BS79"/>
  <c r="BT79"/>
  <c r="AP80"/>
  <c r="AQ80"/>
  <c r="AR80"/>
  <c r="AS80"/>
  <c r="AT80"/>
  <c r="AU80"/>
  <c r="AV80"/>
  <c r="AW80"/>
  <c r="AX80"/>
  <c r="AY80"/>
  <c r="AZ80"/>
  <c r="BA80"/>
  <c r="BB80"/>
  <c r="BC80"/>
  <c r="BD80"/>
  <c r="BE80"/>
  <c r="BF80"/>
  <c r="BG80"/>
  <c r="BH80"/>
  <c r="BI80"/>
  <c r="BJ80"/>
  <c r="BK80"/>
  <c r="BL80"/>
  <c r="BM80"/>
  <c r="BN80"/>
  <c r="BO80"/>
  <c r="BP80"/>
  <c r="BQ80"/>
  <c r="BR80"/>
  <c r="BS80"/>
  <c r="BT80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BL45"/>
  <c r="BM45"/>
  <c r="BN45"/>
  <c r="BO45"/>
  <c r="BP45"/>
  <c r="BQ45"/>
  <c r="BR45"/>
  <c r="BS45"/>
  <c r="BT45"/>
  <c r="AP45"/>
  <c r="O96" i="1"/>
  <c r="O95"/>
  <c r="BS98" i="2" l="1"/>
  <c r="BR98"/>
  <c r="BQ98"/>
  <c r="BP98"/>
  <c r="BO98"/>
  <c r="BN98"/>
  <c r="BM98"/>
  <c r="BL98"/>
  <c r="BK98"/>
  <c r="BJ98"/>
  <c r="BI98"/>
  <c r="BH98"/>
  <c r="BG98"/>
  <c r="BF98"/>
  <c r="BE98"/>
  <c r="BD98"/>
  <c r="BC98"/>
  <c r="BB98"/>
  <c r="BA98"/>
  <c r="AZ98"/>
  <c r="AY98"/>
  <c r="AX98"/>
  <c r="AW98"/>
  <c r="AV98"/>
  <c r="AU98"/>
  <c r="AT98"/>
  <c r="AS98"/>
  <c r="AR98"/>
  <c r="AQ98"/>
  <c r="AP98"/>
  <c r="BS97"/>
  <c r="BR97"/>
  <c r="BQ97"/>
  <c r="BP97"/>
  <c r="BO97"/>
  <c r="BN97"/>
  <c r="BM97"/>
  <c r="BL97"/>
  <c r="BK97"/>
  <c r="BJ97"/>
  <c r="BI97"/>
  <c r="BH97"/>
  <c r="BG97"/>
  <c r="BF97"/>
  <c r="BE97"/>
  <c r="BD97"/>
  <c r="BC97"/>
  <c r="BB97"/>
  <c r="BA97"/>
  <c r="AZ97"/>
  <c r="AY97"/>
  <c r="AX97"/>
  <c r="AW97"/>
  <c r="AV97"/>
  <c r="AU97"/>
  <c r="AT97"/>
  <c r="AS97"/>
  <c r="AR97"/>
  <c r="AQ97"/>
  <c r="AP97"/>
  <c r="BS96"/>
  <c r="BR96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BS95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BS94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BT91"/>
  <c r="BS91"/>
  <c r="BR91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BT82"/>
  <c r="BS82"/>
  <c r="BR82"/>
  <c r="BQ82"/>
  <c r="BP82"/>
  <c r="BO82"/>
  <c r="BN82"/>
  <c r="BM82"/>
  <c r="BL82"/>
  <c r="BK82"/>
  <c r="BJ82"/>
  <c r="BI82"/>
  <c r="BH82"/>
  <c r="BG82"/>
  <c r="BF82"/>
  <c r="BE82"/>
  <c r="BD82"/>
  <c r="BC82"/>
  <c r="BB82"/>
  <c r="BA82"/>
  <c r="AZ82"/>
  <c r="AY82"/>
  <c r="AX82"/>
  <c r="AW82"/>
  <c r="AV82"/>
  <c r="AU82"/>
  <c r="AT82"/>
  <c r="AS82"/>
  <c r="AR82"/>
  <c r="AQ82"/>
  <c r="BX79"/>
  <c r="BW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A34"/>
  <c r="A32"/>
  <c r="A31"/>
  <c r="A30"/>
  <c r="A29"/>
  <c r="A28"/>
  <c r="A27"/>
  <c r="A25"/>
  <c r="A23"/>
  <c r="A22"/>
  <c r="A21"/>
  <c r="A20"/>
  <c r="A19"/>
  <c r="A18"/>
  <c r="AM70" l="1"/>
  <c r="AN70" s="1"/>
  <c r="AM78"/>
  <c r="AM68"/>
  <c r="AN68" s="1"/>
  <c r="AM77"/>
  <c r="AQ106" i="1" l="1"/>
  <c r="AR106"/>
  <c r="AS106"/>
  <c r="AT106"/>
  <c r="AU106"/>
  <c r="AV106"/>
  <c r="AW106"/>
  <c r="AX106"/>
  <c r="AY106"/>
  <c r="AZ106"/>
  <c r="BA106"/>
  <c r="BB106"/>
  <c r="BC106"/>
  <c r="BD106"/>
  <c r="BE106"/>
  <c r="BF106"/>
  <c r="BG106"/>
  <c r="BH106"/>
  <c r="BI106"/>
  <c r="BJ106"/>
  <c r="BK106"/>
  <c r="BL106"/>
  <c r="BM106"/>
  <c r="BN106"/>
  <c r="BO106"/>
  <c r="BP106"/>
  <c r="BQ106"/>
  <c r="BR106"/>
  <c r="BS106"/>
  <c r="BT106"/>
  <c r="AQ107"/>
  <c r="AR107"/>
  <c r="AS107"/>
  <c r="AT107"/>
  <c r="AU107"/>
  <c r="AV107"/>
  <c r="AW107"/>
  <c r="AX107"/>
  <c r="AY107"/>
  <c r="AZ107"/>
  <c r="BA107"/>
  <c r="BB107"/>
  <c r="BC107"/>
  <c r="BD107"/>
  <c r="BE107"/>
  <c r="BF107"/>
  <c r="BG107"/>
  <c r="BH107"/>
  <c r="BI107"/>
  <c r="BJ107"/>
  <c r="BK107"/>
  <c r="BL107"/>
  <c r="BM107"/>
  <c r="BN107"/>
  <c r="BO107"/>
  <c r="BP107"/>
  <c r="BQ107"/>
  <c r="BR107"/>
  <c r="BS107"/>
  <c r="BT107"/>
  <c r="AQ108"/>
  <c r="AR108"/>
  <c r="AS108"/>
  <c r="AT108"/>
  <c r="AU108"/>
  <c r="AV108"/>
  <c r="AW108"/>
  <c r="AX108"/>
  <c r="AY108"/>
  <c r="AZ108"/>
  <c r="BA108"/>
  <c r="BB108"/>
  <c r="BC108"/>
  <c r="BD108"/>
  <c r="BE108"/>
  <c r="BF108"/>
  <c r="BG108"/>
  <c r="BH108"/>
  <c r="BI108"/>
  <c r="BJ108"/>
  <c r="BK108"/>
  <c r="BL108"/>
  <c r="BM108"/>
  <c r="BN108"/>
  <c r="BO108"/>
  <c r="BP108"/>
  <c r="BQ108"/>
  <c r="BR108"/>
  <c r="BS108"/>
  <c r="BT108"/>
  <c r="AQ109"/>
  <c r="AR109"/>
  <c r="AS109"/>
  <c r="AT109"/>
  <c r="AU109"/>
  <c r="AV109"/>
  <c r="AW109"/>
  <c r="AX109"/>
  <c r="AY109"/>
  <c r="AZ109"/>
  <c r="BA109"/>
  <c r="BB109"/>
  <c r="BC109"/>
  <c r="BD109"/>
  <c r="BE109"/>
  <c r="BF109"/>
  <c r="BG109"/>
  <c r="BH109"/>
  <c r="BI109"/>
  <c r="BJ109"/>
  <c r="BK109"/>
  <c r="BL109"/>
  <c r="BM109"/>
  <c r="BN109"/>
  <c r="BO109"/>
  <c r="BP109"/>
  <c r="BQ109"/>
  <c r="BR109"/>
  <c r="BS109"/>
  <c r="BT109"/>
  <c r="AQ110"/>
  <c r="AR110"/>
  <c r="AS110"/>
  <c r="AT110"/>
  <c r="AU110"/>
  <c r="AV110"/>
  <c r="AW110"/>
  <c r="AX110"/>
  <c r="AY110"/>
  <c r="AZ110"/>
  <c r="BA110"/>
  <c r="BB110"/>
  <c r="BC110"/>
  <c r="BD110"/>
  <c r="BE110"/>
  <c r="BF110"/>
  <c r="BG110"/>
  <c r="BH110"/>
  <c r="BI110"/>
  <c r="BJ110"/>
  <c r="BK110"/>
  <c r="BL110"/>
  <c r="BM110"/>
  <c r="BN110"/>
  <c r="BO110"/>
  <c r="BP110"/>
  <c r="BQ110"/>
  <c r="BR110"/>
  <c r="BS110"/>
  <c r="BT110"/>
  <c r="AQ111"/>
  <c r="AR111"/>
  <c r="AS111"/>
  <c r="AT111"/>
  <c r="AU111"/>
  <c r="AV111"/>
  <c r="AW111"/>
  <c r="AX111"/>
  <c r="AY111"/>
  <c r="AZ111"/>
  <c r="BA111"/>
  <c r="BB111"/>
  <c r="BC111"/>
  <c r="BD111"/>
  <c r="BE111"/>
  <c r="BF111"/>
  <c r="BG111"/>
  <c r="BH111"/>
  <c r="BI111"/>
  <c r="BJ111"/>
  <c r="BK111"/>
  <c r="BL111"/>
  <c r="BM111"/>
  <c r="BN111"/>
  <c r="BO111"/>
  <c r="BP111"/>
  <c r="BQ111"/>
  <c r="BR111"/>
  <c r="BS111"/>
  <c r="BT111"/>
  <c r="AQ112"/>
  <c r="AR112"/>
  <c r="AS112"/>
  <c r="AT112"/>
  <c r="AU112"/>
  <c r="AV112"/>
  <c r="AW112"/>
  <c r="AX112"/>
  <c r="AY112"/>
  <c r="AZ112"/>
  <c r="BA112"/>
  <c r="BB112"/>
  <c r="BC112"/>
  <c r="BD112"/>
  <c r="BE112"/>
  <c r="BF112"/>
  <c r="BG112"/>
  <c r="BH112"/>
  <c r="BI112"/>
  <c r="BJ112"/>
  <c r="BK112"/>
  <c r="BL112"/>
  <c r="BM112"/>
  <c r="BN112"/>
  <c r="BO112"/>
  <c r="BP112"/>
  <c r="BQ112"/>
  <c r="BR112"/>
  <c r="BS112"/>
  <c r="BT112"/>
  <c r="AQ113"/>
  <c r="AR113"/>
  <c r="AS113"/>
  <c r="AT113"/>
  <c r="AU113"/>
  <c r="AV113"/>
  <c r="AW113"/>
  <c r="AX113"/>
  <c r="AY113"/>
  <c r="AZ113"/>
  <c r="BA113"/>
  <c r="BB113"/>
  <c r="BC113"/>
  <c r="BD113"/>
  <c r="BE113"/>
  <c r="BF113"/>
  <c r="BG113"/>
  <c r="BH113"/>
  <c r="BI113"/>
  <c r="BJ113"/>
  <c r="BK113"/>
  <c r="BL113"/>
  <c r="BM113"/>
  <c r="BN113"/>
  <c r="BO113"/>
  <c r="BP113"/>
  <c r="BQ113"/>
  <c r="BR113"/>
  <c r="BS113"/>
  <c r="BT113"/>
  <c r="AM55" i="2" l="1"/>
  <c r="AN55" s="1"/>
  <c r="AM54"/>
  <c r="AN54" s="1"/>
  <c r="AM65"/>
  <c r="AN65" s="1"/>
  <c r="AM51" l="1"/>
  <c r="AN51" s="1"/>
  <c r="AM63"/>
  <c r="AN63" s="1"/>
  <c r="AM56"/>
  <c r="AN56" s="1"/>
  <c r="AM50"/>
  <c r="AN50" s="1"/>
  <c r="AM58"/>
  <c r="AN58" s="1"/>
  <c r="AM73"/>
  <c r="AN73" s="1"/>
  <c r="AM53"/>
  <c r="AN53" s="1"/>
  <c r="AM75"/>
  <c r="AN75" s="1"/>
  <c r="AM60"/>
  <c r="AN60" s="1"/>
  <c r="AM71"/>
  <c r="AN71" s="1"/>
  <c r="AM76"/>
  <c r="AN76" s="1"/>
  <c r="AM66"/>
  <c r="AN66" s="1"/>
  <c r="AM62"/>
  <c r="AN62" s="1"/>
  <c r="AM74"/>
  <c r="AN74" s="1"/>
  <c r="AM69"/>
  <c r="AN69" s="1"/>
  <c r="AM64"/>
  <c r="AN64" s="1"/>
  <c r="AM52"/>
  <c r="AN52" s="1"/>
  <c r="AM49"/>
  <c r="AN49" s="1"/>
  <c r="AM45"/>
  <c r="AN45" s="1"/>
  <c r="AM57"/>
  <c r="AN57" s="1"/>
  <c r="AM72"/>
  <c r="AN72" s="1"/>
  <c r="AM67"/>
  <c r="AN67" s="1"/>
  <c r="AM46"/>
  <c r="AN46" s="1"/>
  <c r="AM48"/>
  <c r="AN48" s="1"/>
  <c r="AM47"/>
  <c r="AN47" s="1"/>
  <c r="AM59"/>
  <c r="AN59" s="1"/>
  <c r="AM61"/>
  <c r="AN61" s="1"/>
  <c r="CN49" i="1"/>
  <c r="CN50" i="2"/>
  <c r="CF74"/>
  <c r="CY53" i="1"/>
  <c r="BY52" i="2"/>
  <c r="CY71"/>
  <c r="CL73"/>
  <c r="BW55"/>
  <c r="BX74"/>
  <c r="CL85" i="1"/>
  <c r="CS80"/>
  <c r="DC45"/>
  <c r="BW72" i="2"/>
  <c r="CQ51"/>
  <c r="CW56" i="1"/>
  <c r="CK51" i="2"/>
  <c r="CL67"/>
  <c r="CM61"/>
  <c r="CB64"/>
  <c r="CS65"/>
  <c r="CP52" i="1"/>
  <c r="CS58" i="2"/>
  <c r="CA56" i="1"/>
  <c r="CX51"/>
  <c r="DA72" i="2"/>
  <c r="CD66"/>
  <c r="CZ49"/>
  <c r="CY56"/>
  <c r="CE79" i="1"/>
  <c r="CP49"/>
  <c r="CB51"/>
  <c r="DA47"/>
  <c r="CA62" i="2"/>
  <c r="BY66" i="1"/>
  <c r="DA61"/>
  <c r="CI46"/>
  <c r="CG51"/>
  <c r="CL71" i="2"/>
  <c r="CZ48" i="1"/>
  <c r="CD49"/>
  <c r="CM65"/>
  <c r="CK48"/>
  <c r="CD55" i="2"/>
  <c r="CY80" i="1"/>
  <c r="CW84"/>
  <c r="CM45" i="2"/>
  <c r="BZ61" i="1"/>
  <c r="CQ59" i="2"/>
  <c r="CJ59"/>
  <c r="CD85" i="1"/>
  <c r="CV63" i="2"/>
  <c r="CU50"/>
  <c r="CP77" i="1"/>
  <c r="CR55" i="2"/>
  <c r="BW67"/>
  <c r="CK66"/>
  <c r="CV64" i="1"/>
  <c r="CZ71" i="2"/>
  <c r="CD46"/>
  <c r="CZ80" i="1"/>
  <c r="CR68" i="2"/>
  <c r="CT47"/>
  <c r="BX66"/>
  <c r="CF90" i="1"/>
  <c r="CJ52"/>
  <c r="CR69" i="2"/>
  <c r="CM79" i="1"/>
  <c r="CN47" i="2"/>
  <c r="CI58" i="1"/>
  <c r="CQ74" i="2"/>
  <c r="CO69"/>
  <c r="CC76"/>
  <c r="CU51"/>
  <c r="CC47"/>
  <c r="CR58" i="1"/>
  <c r="BY49" i="2"/>
  <c r="CK80" i="1"/>
  <c r="CV57"/>
  <c r="CL55"/>
  <c r="BZ51" i="2"/>
  <c r="DA51" i="1"/>
  <c r="CR65" i="2"/>
  <c r="CJ76"/>
  <c r="CR51" i="1"/>
  <c r="CT62"/>
  <c r="CP64" i="2"/>
  <c r="CY55"/>
  <c r="CJ86" i="1"/>
  <c r="CA91"/>
  <c r="CK58"/>
  <c r="CY65" i="2"/>
  <c r="DD56" i="1"/>
  <c r="CN49" i="2"/>
  <c r="CL46"/>
  <c r="CY81" i="1"/>
  <c r="CF65"/>
  <c r="CW52" i="2"/>
  <c r="CW82" i="1"/>
  <c r="CG76" i="2"/>
  <c r="CU65"/>
  <c r="CY55" i="1"/>
  <c r="CP45" i="2"/>
  <c r="CA64" i="1"/>
  <c r="CX62"/>
  <c r="CE66"/>
  <c r="CD59" i="2"/>
  <c r="BX64"/>
  <c r="CB81" i="1"/>
  <c r="CB85"/>
  <c r="CB84"/>
  <c r="CG68" i="2"/>
  <c r="CI45" i="1"/>
  <c r="BY45" i="2"/>
  <c r="CL52"/>
  <c r="CZ81" i="1"/>
  <c r="CW85"/>
  <c r="CP84"/>
  <c r="CS49" i="2"/>
  <c r="CR48"/>
  <c r="CX79" i="1"/>
  <c r="CO66" i="2"/>
  <c r="CK64" i="1"/>
  <c r="CU65"/>
  <c r="CF66" i="2"/>
  <c r="BZ57" i="1"/>
  <c r="CK57" i="2"/>
  <c r="CB55"/>
  <c r="CU89" i="1"/>
  <c r="F28"/>
  <c r="CJ51" i="2"/>
  <c r="F29" i="1"/>
  <c r="CL66"/>
  <c r="CE64" i="2"/>
  <c r="CO61" i="1"/>
  <c r="CT52"/>
  <c r="CM67" i="2"/>
  <c r="CC72"/>
  <c r="CH66" i="1"/>
  <c r="CW65" i="2"/>
  <c r="CR77"/>
  <c r="BW71"/>
  <c r="CH57" i="1"/>
  <c r="CJ64" i="2"/>
  <c r="DD64" i="1"/>
  <c r="CK90"/>
  <c r="CE73" i="2"/>
  <c r="CF75"/>
  <c r="CC90" i="1"/>
  <c r="CI51"/>
  <c r="DB48"/>
  <c r="CD76" i="2"/>
  <c r="CG61" i="1"/>
  <c r="CC81"/>
  <c r="CP63" i="2"/>
  <c r="CJ81" i="1"/>
  <c r="CL81"/>
  <c r="CT61"/>
  <c r="CE57"/>
  <c r="CX61"/>
  <c r="DA49"/>
  <c r="CF66"/>
  <c r="CB56" i="2"/>
  <c r="CC57"/>
  <c r="CU52" i="1"/>
  <c r="CB56"/>
  <c r="CV70" i="2"/>
  <c r="CY56" i="1"/>
  <c r="DD84"/>
  <c r="CG58"/>
  <c r="CR79"/>
  <c r="CO79"/>
  <c r="CM49" i="2"/>
  <c r="DD55" i="1"/>
  <c r="CM62" i="2"/>
  <c r="CE92" i="1"/>
  <c r="CM56" i="2"/>
  <c r="CX78"/>
  <c r="CB53"/>
  <c r="CD53" i="1"/>
  <c r="CY61"/>
  <c r="CU58"/>
  <c r="CF50" i="2"/>
  <c r="DB90" i="1"/>
  <c r="CE57" i="2"/>
  <c r="CR70"/>
  <c r="CF48"/>
  <c r="CY49"/>
  <c r="CU77" i="1"/>
  <c r="DA56" i="2"/>
  <c r="CE61" i="1"/>
  <c r="CD80"/>
  <c r="CX82"/>
  <c r="CM77" i="2"/>
  <c r="CV64"/>
  <c r="CE58"/>
  <c r="CI51"/>
  <c r="CE65" i="1"/>
  <c r="CR58" i="2"/>
  <c r="CN77"/>
  <c r="CP74"/>
  <c r="CV49" i="1"/>
  <c r="CN92"/>
  <c r="CB67" i="2"/>
  <c r="CH52"/>
  <c r="CW79" i="1"/>
  <c r="CL65" i="2"/>
  <c r="CT85" i="1"/>
  <c r="CZ77"/>
  <c r="CG53"/>
  <c r="CT56"/>
  <c r="CN71" i="2"/>
  <c r="CG56" i="1"/>
  <c r="CG58" i="2"/>
  <c r="CG82" i="1"/>
  <c r="CC51" i="2"/>
  <c r="CF49" i="1"/>
  <c r="CD62" i="2"/>
  <c r="CS46" i="1"/>
  <c r="CV45"/>
  <c r="CC71" i="2"/>
  <c r="CL59"/>
  <c r="CT67"/>
  <c r="CV85" i="1"/>
  <c r="CQ55" i="2"/>
  <c r="CK54"/>
  <c r="CI45"/>
  <c r="DA49"/>
  <c r="CC48" i="1"/>
  <c r="CP66"/>
  <c r="CH58" i="2"/>
  <c r="CF71"/>
  <c r="BY53"/>
  <c r="CR49"/>
  <c r="CL60"/>
  <c r="F30" i="1"/>
  <c r="DC65"/>
  <c r="CH64" i="2"/>
  <c r="CD53"/>
  <c r="BZ45"/>
  <c r="CO47"/>
  <c r="CR80" i="1"/>
  <c r="CS51"/>
  <c r="DA52" i="2"/>
  <c r="CA75"/>
  <c r="CD61" i="1"/>
  <c r="CO71" i="2"/>
  <c r="CD65"/>
  <c r="CC63"/>
  <c r="CH65"/>
  <c r="CA73"/>
  <c r="CX56" i="1"/>
  <c r="CU72" i="2"/>
  <c r="CV65"/>
  <c r="CK82" i="1"/>
  <c r="CD92"/>
  <c r="CF77"/>
  <c r="CH58"/>
  <c r="CE82"/>
  <c r="CF85"/>
  <c r="CA80"/>
  <c r="CP68" i="2"/>
  <c r="CX64" i="1"/>
  <c r="DA80"/>
  <c r="CL49" i="2"/>
  <c r="CK49"/>
  <c r="CT79" i="1"/>
  <c r="CW65"/>
  <c r="DC64"/>
  <c r="CS58"/>
  <c r="CX63" i="2"/>
  <c r="CM55"/>
  <c r="CH57"/>
  <c r="CV59"/>
  <c r="DC56" i="1"/>
  <c r="CL55" i="2"/>
  <c r="CR65" i="1"/>
  <c r="CB59" i="2"/>
  <c r="CV56"/>
  <c r="CJ61" i="1"/>
  <c r="CH51"/>
  <c r="CG50" i="2"/>
  <c r="CI86" i="1"/>
  <c r="CF58"/>
  <c r="CW58"/>
  <c r="CV92"/>
  <c r="CI48" i="2"/>
  <c r="CI82" i="1"/>
  <c r="CF67" i="2"/>
  <c r="CL45"/>
  <c r="CG84" i="1"/>
  <c r="CH80"/>
  <c r="CL82"/>
  <c r="CU92"/>
  <c r="DD48"/>
  <c r="CD78" i="2"/>
  <c r="CV48"/>
  <c r="CV47"/>
  <c r="CY57" i="1"/>
  <c r="DD86"/>
  <c r="CS56"/>
  <c r="BY47" i="2"/>
  <c r="CO53" i="1"/>
  <c r="BY89"/>
  <c r="DA81"/>
  <c r="BW61" i="2"/>
  <c r="CR62" i="1"/>
  <c r="CI55" i="2"/>
  <c r="BZ64"/>
  <c r="CQ50"/>
  <c r="CS52" i="1"/>
  <c r="CZ52"/>
  <c r="DA61" i="2"/>
  <c r="CW53"/>
  <c r="CB57"/>
  <c r="CX45"/>
  <c r="CO65"/>
  <c r="CG52" i="1"/>
  <c r="CK49"/>
  <c r="CN60" i="2"/>
  <c r="CL74"/>
  <c r="BZ58"/>
  <c r="CF56" i="1"/>
  <c r="CN58" i="2"/>
  <c r="BY63"/>
  <c r="CG75"/>
  <c r="CD74"/>
  <c r="CC61" i="1"/>
  <c r="CD67" i="2"/>
  <c r="CX74"/>
  <c r="CR45"/>
  <c r="F22" i="1"/>
  <c r="BZ72" i="2"/>
  <c r="CJ53" i="1"/>
  <c r="CQ48" i="2"/>
  <c r="CH48"/>
  <c r="CH90" i="1"/>
  <c r="CV48"/>
  <c r="CW81"/>
  <c r="CG57"/>
  <c r="CK78" i="2"/>
  <c r="CD82" i="1"/>
  <c r="CB58"/>
  <c r="CA48"/>
  <c r="CM58" i="2"/>
  <c r="CE46"/>
  <c r="CU55" i="1"/>
  <c r="DA73" i="2"/>
  <c r="CJ79" i="1"/>
  <c r="CJ48" i="2"/>
  <c r="CD77" i="1"/>
  <c r="CU76" i="2"/>
  <c r="CS73"/>
  <c r="CY63"/>
  <c r="BY55" i="1"/>
  <c r="CU53" i="2"/>
  <c r="CB76"/>
  <c r="CH56"/>
  <c r="F15" i="1"/>
  <c r="CL47"/>
  <c r="CR77"/>
  <c r="BW51" i="2"/>
  <c r="CQ55" i="1"/>
  <c r="CJ47"/>
  <c r="CF82"/>
  <c r="BW69" i="2"/>
  <c r="CP57"/>
  <c r="CH66"/>
  <c r="CI78"/>
  <c r="CP46"/>
  <c r="CF59"/>
  <c r="CZ62" i="1"/>
  <c r="CE47" i="2"/>
  <c r="CC77"/>
  <c r="CU60"/>
  <c r="CR75"/>
  <c r="BY60"/>
  <c r="CR62"/>
  <c r="CF89" i="1"/>
  <c r="DC79"/>
  <c r="CJ58"/>
  <c r="F21"/>
  <c r="CT53" i="2"/>
  <c r="CT92" i="1"/>
  <c r="DB79"/>
  <c r="CX50" i="2"/>
  <c r="CY51" i="1"/>
  <c r="CQ47"/>
  <c r="CE62" i="2"/>
  <c r="CR51"/>
  <c r="CJ89" i="1"/>
  <c r="CK56" i="2"/>
  <c r="CW69"/>
  <c r="CO50"/>
  <c r="CQ58" i="1"/>
  <c r="BZ62" i="2"/>
  <c r="F31" i="1"/>
  <c r="CD56" i="2"/>
  <c r="BY62"/>
  <c r="BY82" i="1"/>
  <c r="CT57" i="2"/>
  <c r="CS60"/>
  <c r="CK60"/>
  <c r="CM55" i="1"/>
  <c r="CX73" i="2"/>
  <c r="CB61"/>
  <c r="CJ56" i="1"/>
  <c r="CM62"/>
  <c r="CS48" i="2"/>
  <c r="CO70"/>
  <c r="CG66" i="1"/>
  <c r="CU47"/>
  <c r="CN57"/>
  <c r="CM61"/>
  <c r="CM65" i="2"/>
  <c r="CD58"/>
  <c r="CM66"/>
  <c r="CV76"/>
  <c r="BW52"/>
  <c r="CK63"/>
  <c r="CI71"/>
  <c r="CR52"/>
  <c r="CU51" i="1"/>
  <c r="CQ57" i="2"/>
  <c r="BX76"/>
  <c r="DA59"/>
  <c r="BY80" i="1"/>
  <c r="CA47"/>
  <c r="CP85"/>
  <c r="CN86"/>
  <c r="DA82"/>
  <c r="CV58"/>
  <c r="BX77" i="2"/>
  <c r="CW47"/>
  <c r="CQ49"/>
  <c r="BZ47"/>
  <c r="CF47" i="1"/>
  <c r="CY49"/>
  <c r="BZ73" i="2"/>
  <c r="CR64"/>
  <c r="CP45" i="1"/>
  <c r="CH61"/>
  <c r="BZ51"/>
  <c r="BY79"/>
  <c r="CX91"/>
  <c r="CV68" i="2"/>
  <c r="F12" i="1"/>
  <c r="CE63" i="2"/>
  <c r="CV46" i="1"/>
  <c r="CQ60" i="2"/>
  <c r="BZ53" i="1"/>
  <c r="CA90"/>
  <c r="CK79"/>
  <c r="DB77"/>
  <c r="CZ56" i="2"/>
  <c r="CN58" i="1"/>
  <c r="CF84"/>
  <c r="CI60" i="2"/>
  <c r="CR66"/>
  <c r="CV66"/>
  <c r="CN70"/>
  <c r="CB52" i="1"/>
  <c r="CS45"/>
  <c r="CN52" i="2"/>
  <c r="CE90" i="1"/>
  <c r="CV74" i="2"/>
  <c r="BW45"/>
  <c r="CZ86" i="1"/>
  <c r="CL66" i="2"/>
  <c r="BW77"/>
  <c r="CU86" i="1"/>
  <c r="CT58"/>
  <c r="CM64" i="2"/>
  <c r="BY66"/>
  <c r="DD52" i="1"/>
  <c r="CK68" i="2"/>
  <c r="CD60"/>
  <c r="CO48" i="1"/>
  <c r="F33" i="2"/>
  <c r="CS79" i="1"/>
  <c r="CL58"/>
  <c r="CV91"/>
  <c r="CQ47" i="2"/>
  <c r="CL53" i="1"/>
  <c r="BW65" i="2"/>
  <c r="CK84" i="1"/>
  <c r="CW66" i="2"/>
  <c r="CV84" i="1"/>
  <c r="CI72" i="2"/>
  <c r="CF78"/>
  <c r="CQ78"/>
  <c r="CY59"/>
  <c r="CU58"/>
  <c r="CJ60"/>
  <c r="CZ78"/>
  <c r="CV86" i="1"/>
  <c r="CT78" i="2"/>
  <c r="CA61" i="1"/>
  <c r="CU68" i="2"/>
  <c r="CL45" i="1"/>
  <c r="CZ89"/>
  <c r="CQ86"/>
  <c r="BY57" i="2"/>
  <c r="CA79" i="1"/>
  <c r="CC67" i="2"/>
  <c r="CY85" i="1"/>
  <c r="BX48" i="2"/>
  <c r="CX48" i="1"/>
  <c r="CT77" i="2"/>
  <c r="CT91" i="1"/>
  <c r="F18" i="2"/>
  <c r="CS84" i="1"/>
  <c r="CU77" i="2"/>
  <c r="CP72"/>
  <c r="BY85" i="1"/>
  <c r="DD80"/>
  <c r="CE67" i="2"/>
  <c r="CF86" i="1"/>
  <c r="CG79"/>
  <c r="CS52" i="2"/>
  <c r="CG49" i="1"/>
  <c r="CP86"/>
  <c r="CR60" i="2"/>
  <c r="CN72"/>
  <c r="CE48"/>
  <c r="BZ77" i="1"/>
  <c r="CM53" i="2"/>
  <c r="CY84" i="1"/>
  <c r="CL46"/>
  <c r="DA63" i="2"/>
  <c r="DC81" i="1"/>
  <c r="CK67" i="2"/>
  <c r="BY91" i="1"/>
  <c r="CJ50" i="2"/>
  <c r="CM84" i="1"/>
  <c r="CB60" i="2"/>
  <c r="CS45"/>
  <c r="CX65"/>
  <c r="DD85" i="1"/>
  <c r="BX47" i="2"/>
  <c r="CY73"/>
  <c r="F9"/>
  <c r="DA78"/>
  <c r="CO61"/>
  <c r="CJ45"/>
  <c r="CR89" i="1"/>
  <c r="CJ92"/>
  <c r="CL57" i="2"/>
  <c r="CA67"/>
  <c r="BX59"/>
  <c r="CT76"/>
  <c r="CM63"/>
  <c r="CL52" i="1"/>
  <c r="CE49"/>
  <c r="BY61" i="2"/>
  <c r="CE60"/>
  <c r="CO72"/>
  <c r="CR91" i="1"/>
  <c r="DC51"/>
  <c r="BZ75" i="2"/>
  <c r="BX68"/>
  <c r="CN80" i="1"/>
  <c r="CQ85"/>
  <c r="CA60" i="2"/>
  <c r="BY48" i="1"/>
  <c r="CY46"/>
  <c r="CL68" i="2"/>
  <c r="BX73"/>
  <c r="CH71"/>
  <c r="CP78"/>
  <c r="BX52"/>
  <c r="CK65" i="1"/>
  <c r="CL64" i="2"/>
  <c r="BX65"/>
  <c r="CJ56"/>
  <c r="CN67"/>
  <c r="CV75"/>
  <c r="CH45"/>
  <c r="CO64" i="1"/>
  <c r="CP56" i="2"/>
  <c r="CT46"/>
  <c r="CV53" i="1"/>
  <c r="CG62" i="2"/>
  <c r="BY72"/>
  <c r="CU45" i="1"/>
  <c r="CW78" i="2"/>
  <c r="CH53" i="1"/>
  <c r="CE81"/>
  <c r="CE70" i="2"/>
  <c r="CG59"/>
  <c r="DA50"/>
  <c r="CF57"/>
  <c r="CX92" i="1"/>
  <c r="DD92"/>
  <c r="DD82"/>
  <c r="CX62" i="2"/>
  <c r="CO64"/>
  <c r="CF76"/>
  <c r="CS59"/>
  <c r="CS51"/>
  <c r="CK46"/>
  <c r="CN55"/>
  <c r="CI81" i="1"/>
  <c r="BZ78" i="2"/>
  <c r="DB65" i="1"/>
  <c r="CO55"/>
  <c r="CM80"/>
  <c r="CJ62" i="2"/>
  <c r="DA58"/>
  <c r="CE65"/>
  <c r="CK89" i="1"/>
  <c r="CU74" i="2"/>
  <c r="CT45" i="1"/>
  <c r="CZ91"/>
  <c r="CL70" i="2"/>
  <c r="CI63"/>
  <c r="CE59"/>
  <c r="CZ64"/>
  <c r="CJ75"/>
  <c r="CO84" i="1"/>
  <c r="CB70" i="2"/>
  <c r="CG64" i="1"/>
  <c r="CW51"/>
  <c r="CF51" i="2"/>
  <c r="DD79" i="1"/>
  <c r="CR63" i="2"/>
  <c r="CZ69"/>
  <c r="CB52"/>
  <c r="DB51" i="1"/>
  <c r="CF46"/>
  <c r="CK66"/>
  <c r="CY91"/>
  <c r="CL48"/>
  <c r="CN64"/>
  <c r="CA57" i="2"/>
  <c r="CK53" i="1"/>
  <c r="CE75" i="2"/>
  <c r="CV47" i="1"/>
  <c r="CW70" i="2"/>
  <c r="CQ54"/>
  <c r="BX49"/>
  <c r="CP76"/>
  <c r="CU85" i="1"/>
  <c r="F16"/>
  <c r="CZ68" i="2"/>
  <c r="CH61"/>
  <c r="CI62" i="1"/>
  <c r="CN66"/>
  <c r="CW74" i="2"/>
  <c r="CI53"/>
  <c r="CW90" i="1"/>
  <c r="CA46" i="2"/>
  <c r="CG53"/>
  <c r="CS78"/>
  <c r="CS69"/>
  <c r="F30"/>
  <c r="CK47" i="1"/>
  <c r="CL51"/>
  <c r="DA48"/>
  <c r="BZ66"/>
  <c r="BX71" i="2"/>
  <c r="BY67"/>
  <c r="CA51" i="1"/>
  <c r="CB53"/>
  <c r="CL61" i="2"/>
  <c r="CM90" i="1"/>
  <c r="CH55"/>
  <c r="BY45"/>
  <c r="CZ85"/>
  <c r="CJ54" i="2"/>
  <c r="BY77"/>
  <c r="DA84" i="1"/>
  <c r="CX61" i="2"/>
  <c r="CG67"/>
  <c r="CP55"/>
  <c r="CA69"/>
  <c r="CW45" i="1"/>
  <c r="CT86"/>
  <c r="CL51" i="2"/>
  <c r="CN62" i="1"/>
  <c r="CS92"/>
  <c r="CU62" i="2"/>
  <c r="CO58" i="1"/>
  <c r="CZ65"/>
  <c r="CF55" i="2"/>
  <c r="CF55" i="1"/>
  <c r="CM57" i="2"/>
  <c r="CR61" i="1"/>
  <c r="DB46"/>
  <c r="CP49" i="2"/>
  <c r="CZ74"/>
  <c r="CO76"/>
  <c r="BZ70"/>
  <c r="CI66" i="1"/>
  <c r="CS66" i="2"/>
  <c r="CE53" i="1"/>
  <c r="F24"/>
  <c r="CA45" i="2"/>
  <c r="CB47"/>
  <c r="CK85" i="1"/>
  <c r="CO75" i="2"/>
  <c r="CO48"/>
  <c r="CM50"/>
  <c r="CC48"/>
  <c r="CW61"/>
  <c r="CV66" i="1"/>
  <c r="CL79"/>
  <c r="CX66" i="2"/>
  <c r="CY62"/>
  <c r="CU55"/>
  <c r="CF48" i="1"/>
  <c r="CD57" i="2"/>
  <c r="CO86" i="1"/>
  <c r="CI50" i="2"/>
  <c r="CA81" i="1"/>
  <c r="CS76" i="2"/>
  <c r="CN64"/>
  <c r="DA46" i="1"/>
  <c r="CQ68" i="2"/>
  <c r="CN55" i="1"/>
  <c r="CT72" i="2"/>
  <c r="CH70"/>
  <c r="CG45" i="1"/>
  <c r="CG89"/>
  <c r="BX58" i="2"/>
  <c r="CF45"/>
  <c r="CO56"/>
  <c r="CX76"/>
  <c r="BZ68"/>
  <c r="CM78"/>
  <c r="CV45"/>
  <c r="CQ75"/>
  <c r="CL56" i="1"/>
  <c r="CH78" i="2"/>
  <c r="DB58" i="1"/>
  <c r="CP47"/>
  <c r="CO89"/>
  <c r="CP73" i="2"/>
  <c r="DA57"/>
  <c r="CM46"/>
  <c r="CN82" i="1"/>
  <c r="CR86"/>
  <c r="CE62"/>
  <c r="DA58"/>
  <c r="DC84"/>
  <c r="CY58" i="2"/>
  <c r="CU67"/>
  <c r="CJ49"/>
  <c r="CX70"/>
  <c r="CF64" i="1"/>
  <c r="CZ57"/>
  <c r="CT55" i="2"/>
  <c r="BW63"/>
  <c r="CC69"/>
  <c r="CC55" i="1"/>
  <c r="O85" i="2"/>
  <c r="BZ91" i="1"/>
  <c r="CQ79"/>
  <c r="CQ66"/>
  <c r="CJ74" i="2"/>
  <c r="CJ51" i="1"/>
  <c r="CC86"/>
  <c r="CC50" i="2"/>
  <c r="CM82" i="1"/>
  <c r="CJ80"/>
  <c r="CW66"/>
  <c r="CO62"/>
  <c r="CU59" i="2"/>
  <c r="CK73"/>
  <c r="F13"/>
  <c r="BZ57"/>
  <c r="CW64" i="1"/>
  <c r="CO51" i="2"/>
  <c r="CG60"/>
  <c r="BZ58" i="1"/>
  <c r="CS61" i="2"/>
  <c r="CO51" i="1"/>
  <c r="CO52"/>
  <c r="CV55"/>
  <c r="CM52" i="2"/>
  <c r="CU66"/>
  <c r="CA63"/>
  <c r="F16"/>
  <c r="CO82" i="1"/>
  <c r="CV72" i="2"/>
  <c r="CS54"/>
  <c r="BW47"/>
  <c r="CA76"/>
  <c r="CF46"/>
  <c r="CN78"/>
  <c r="CV69"/>
  <c r="DD90" i="1"/>
  <c r="DA85"/>
  <c r="CX60" i="2"/>
  <c r="CR64" i="1"/>
  <c r="BY52"/>
  <c r="BW64" i="2"/>
  <c r="CN65"/>
  <c r="F14" i="1"/>
  <c r="DB81"/>
  <c r="CZ60" i="2"/>
  <c r="CW55" i="1"/>
  <c r="F29" i="2"/>
  <c r="DA92" i="1"/>
  <c r="CC51"/>
  <c r="CW45" i="2"/>
  <c r="CV62" i="1"/>
  <c r="CX58" i="2"/>
  <c r="F31"/>
  <c r="CW49" i="1"/>
  <c r="CM51"/>
  <c r="CO53" i="2"/>
  <c r="CP61" i="1"/>
  <c r="CB71" i="2"/>
  <c r="CE53"/>
  <c r="CN45" i="1"/>
  <c r="BY57"/>
  <c r="CJ47" i="2"/>
  <c r="CD64" i="1"/>
  <c r="CQ63" i="2"/>
  <c r="CF54"/>
  <c r="CW62" i="1"/>
  <c r="CX56" i="2"/>
  <c r="CY90" i="1"/>
  <c r="CI92"/>
  <c r="DB57"/>
  <c r="CM89"/>
  <c r="CM59" i="2"/>
  <c r="CQ61"/>
  <c r="BX61"/>
  <c r="CP79" i="1"/>
  <c r="CE89"/>
  <c r="CA47" i="2"/>
  <c r="DA55" i="1"/>
  <c r="CA66"/>
  <c r="CH74" i="2"/>
  <c r="CR57"/>
  <c r="CK69"/>
  <c r="CJ52"/>
  <c r="CK58"/>
  <c r="CZ79" i="1"/>
  <c r="CB47"/>
  <c r="CI84"/>
  <c r="CD48"/>
  <c r="CC55" i="2"/>
  <c r="CM76"/>
  <c r="DA77" i="1"/>
  <c r="DA55" i="2"/>
  <c r="CX46" i="1"/>
  <c r="CS55" i="2"/>
  <c r="BZ90" i="1"/>
  <c r="CY46" i="2"/>
  <c r="CR81" i="1"/>
  <c r="CW72" i="2"/>
  <c r="BW62"/>
  <c r="CA85" i="1"/>
  <c r="CO62" i="2"/>
  <c r="CC78"/>
  <c r="CZ90" i="1"/>
  <c r="CM54" i="2"/>
  <c r="CC66" i="1"/>
  <c r="BZ56"/>
  <c r="CT56" i="2"/>
  <c r="CU53" i="1"/>
  <c r="CG54" i="2"/>
  <c r="F33" i="1"/>
  <c r="CY82"/>
  <c r="DD47"/>
  <c r="CU70" i="2"/>
  <c r="BX53"/>
  <c r="CK64"/>
  <c r="CW80" i="1"/>
  <c r="CS47" i="2"/>
  <c r="CT73"/>
  <c r="CS46"/>
  <c r="CP59"/>
  <c r="CH48" i="1"/>
  <c r="DD61"/>
  <c r="BW54" i="2"/>
  <c r="CU56" i="1"/>
  <c r="CU48" i="2"/>
  <c r="CG91" i="1"/>
  <c r="CQ53"/>
  <c r="DB91"/>
  <c r="CP58" i="2"/>
  <c r="DB53" i="1"/>
  <c r="CQ45" i="2"/>
  <c r="F13" i="1"/>
  <c r="CP51"/>
  <c r="DB66"/>
  <c r="CU57" i="2"/>
  <c r="CZ66"/>
  <c r="CQ49" i="1"/>
  <c r="DA68" i="2"/>
  <c r="CP48" i="1"/>
  <c r="CJ58" i="2"/>
  <c r="CZ56" i="1"/>
  <c r="CS48"/>
  <c r="CY66" i="2"/>
  <c r="CD47"/>
  <c r="CU84" i="1"/>
  <c r="DA77" i="2"/>
  <c r="CN79" i="1"/>
  <c r="CD73" i="2"/>
  <c r="DA74"/>
  <c r="CZ67"/>
  <c r="CX81" i="1"/>
  <c r="CP89"/>
  <c r="CN52"/>
  <c r="DB45"/>
  <c r="CG77" i="2"/>
  <c r="CY77" i="1"/>
  <c r="CN54" i="2"/>
  <c r="CF73"/>
  <c r="CN51"/>
  <c r="CR53" i="1"/>
  <c r="CZ53"/>
  <c r="CH46" i="2"/>
  <c r="CR59"/>
  <c r="CK56" i="1"/>
  <c r="CM85"/>
  <c r="CT46"/>
  <c r="CA58"/>
  <c r="CC64"/>
  <c r="BZ50" i="2"/>
  <c r="BX69"/>
  <c r="CS62" i="1"/>
  <c r="CG61" i="2"/>
  <c r="CY92" i="1"/>
  <c r="BZ49" i="2"/>
  <c r="CU71"/>
  <c r="CN63"/>
  <c r="CY66" i="1"/>
  <c r="CV71" i="2"/>
  <c r="CK91" i="1"/>
  <c r="DA65" i="2"/>
  <c r="CC64"/>
  <c r="DA54"/>
  <c r="DC89" i="1"/>
  <c r="CL57"/>
  <c r="CO45" i="2"/>
  <c r="CP70"/>
  <c r="CC85" i="1"/>
  <c r="DA79"/>
  <c r="CS62" i="2"/>
  <c r="BW70"/>
  <c r="CJ72"/>
  <c r="CP51"/>
  <c r="CQ91" i="1"/>
  <c r="CD49" i="2"/>
  <c r="BY56" i="1"/>
  <c r="CV89"/>
  <c r="CL92"/>
  <c r="CT71" i="2"/>
  <c r="CZ92" i="1"/>
  <c r="CB86"/>
  <c r="CE66" i="2"/>
  <c r="CG80" i="1"/>
  <c r="BY81"/>
  <c r="CW75" i="2"/>
  <c r="CD56" i="1"/>
  <c r="CT82"/>
  <c r="CA84"/>
  <c r="F8" i="2"/>
  <c r="CP80" i="1"/>
  <c r="CX86"/>
  <c r="CC65" i="2"/>
  <c r="CI74"/>
  <c r="CX59"/>
  <c r="F8" i="1"/>
  <c r="CS53" i="2"/>
  <c r="CC52" i="1"/>
  <c r="BW58" i="2"/>
  <c r="CV80" i="1"/>
  <c r="CV90"/>
  <c r="CJ57"/>
  <c r="CN77"/>
  <c r="CS82"/>
  <c r="CW48" i="2"/>
  <c r="CD77"/>
  <c r="CM58" i="1"/>
  <c r="CS64"/>
  <c r="CC66" i="2"/>
  <c r="CD90" i="1"/>
  <c r="CQ71" i="2"/>
  <c r="CC54"/>
  <c r="CP58" i="1"/>
  <c r="CQ62" i="2"/>
  <c r="CQ57" i="1"/>
  <c r="CG45" i="2"/>
  <c r="CG73"/>
  <c r="DA89" i="1"/>
  <c r="CZ55" i="2"/>
  <c r="CO90" i="1"/>
  <c r="CQ70" i="2"/>
  <c r="CI62"/>
  <c r="CH79" i="1"/>
  <c r="CE52"/>
  <c r="CW77" i="2"/>
  <c r="CK59"/>
  <c r="CG47"/>
  <c r="CM51"/>
  <c r="CA49"/>
  <c r="CK61" i="1"/>
  <c r="CA46"/>
  <c r="BY71" i="2"/>
  <c r="CM86" i="1"/>
  <c r="CF52"/>
  <c r="DA51" i="2"/>
  <c r="BY65" i="1"/>
  <c r="BZ64"/>
  <c r="CA70" i="2"/>
  <c r="CK46" i="1"/>
  <c r="CR66"/>
  <c r="CF45"/>
  <c r="CB50" i="2"/>
  <c r="CX55"/>
  <c r="CJ68"/>
  <c r="CS65" i="1"/>
  <c r="CQ64" i="2"/>
  <c r="CS74"/>
  <c r="CL65" i="1"/>
  <c r="CV55" i="2"/>
  <c r="CY60"/>
  <c r="BX51"/>
  <c r="CT50"/>
  <c r="CX69"/>
  <c r="DD77" i="1"/>
  <c r="CU52" i="2"/>
  <c r="CH63"/>
  <c r="CG74"/>
  <c r="CP47"/>
  <c r="CX77" i="1"/>
  <c r="CJ57" i="2"/>
  <c r="BZ85" i="1"/>
  <c r="CS86"/>
  <c r="CH82"/>
  <c r="CB49" i="2"/>
  <c r="CT84" i="1"/>
  <c r="CH75" i="2"/>
  <c r="DC58" i="1"/>
  <c r="CS49"/>
  <c r="CB57"/>
  <c r="CI58" i="2"/>
  <c r="CX57" i="1"/>
  <c r="CU64" i="2"/>
  <c r="CK47"/>
  <c r="CZ72"/>
  <c r="CD51"/>
  <c r="CB62"/>
  <c r="CF91" i="1"/>
  <c r="CW46"/>
  <c r="BY92"/>
  <c r="CS57"/>
  <c r="DC49"/>
  <c r="CS90"/>
  <c r="CZ49"/>
  <c r="CQ61"/>
  <c r="CW67" i="2"/>
  <c r="BX70"/>
  <c r="DA65" i="1"/>
  <c r="CO57"/>
  <c r="BX62" i="2"/>
  <c r="CL54"/>
  <c r="CD64"/>
  <c r="CS89" i="1"/>
  <c r="BY69" i="2"/>
  <c r="BY49" i="1"/>
  <c r="CR67" i="2"/>
  <c r="DD49" i="1"/>
  <c r="CF47" i="2"/>
  <c r="CW91" i="1"/>
  <c r="DA67" i="2"/>
  <c r="CD51" i="1"/>
  <c r="CI77"/>
  <c r="CJ69" i="2"/>
  <c r="BZ82" i="1"/>
  <c r="CF56" i="2"/>
  <c r="CM49" i="1"/>
  <c r="CZ47" i="2"/>
  <c r="BW76"/>
  <c r="CL53"/>
  <c r="CO58"/>
  <c r="CX51"/>
  <c r="CG52"/>
  <c r="CI65" i="1"/>
  <c r="CT80"/>
  <c r="CP82"/>
  <c r="CI47" i="2"/>
  <c r="CM92" i="1"/>
  <c r="CY47" i="2"/>
  <c r="BY58"/>
  <c r="CZ61"/>
  <c r="CD69"/>
  <c r="DC48" i="1"/>
  <c r="CU56" i="2"/>
  <c r="CF80" i="1"/>
  <c r="DA90"/>
  <c r="CE74" i="2"/>
  <c r="CA55"/>
  <c r="CE77" i="1"/>
  <c r="CX84"/>
  <c r="DA91"/>
  <c r="CX90"/>
  <c r="CL64"/>
  <c r="CA92"/>
  <c r="CZ65" i="2"/>
  <c r="CC45" i="1"/>
  <c r="CZ58"/>
  <c r="CE85"/>
  <c r="DB64"/>
  <c r="CR74" i="2"/>
  <c r="CD45"/>
  <c r="F12"/>
  <c r="CT51" i="1"/>
  <c r="CC46"/>
  <c r="F18"/>
  <c r="BZ48" i="2"/>
  <c r="CD79" i="1"/>
  <c r="CW56" i="2"/>
  <c r="CD71"/>
  <c r="CR61"/>
  <c r="CV62"/>
  <c r="CT68"/>
  <c r="CP71"/>
  <c r="CA77"/>
  <c r="DD51" i="1"/>
  <c r="CK71" i="2"/>
  <c r="CO52"/>
  <c r="BZ66"/>
  <c r="CY77"/>
  <c r="CK45" i="1"/>
  <c r="CU75" i="2"/>
  <c r="CB66"/>
  <c r="CD91" i="1"/>
  <c r="DA62" i="2"/>
  <c r="CE80" i="1"/>
  <c r="CP53" i="2"/>
  <c r="CC89" i="1"/>
  <c r="CQ67" i="2"/>
  <c r="CJ66" i="1"/>
  <c r="CU61" i="2"/>
  <c r="CA89" i="1"/>
  <c r="CR78" i="2"/>
  <c r="CB69"/>
  <c r="CP92" i="1"/>
  <c r="CO68" i="2"/>
  <c r="CM56" i="1"/>
  <c r="CM72" i="2"/>
  <c r="BZ65"/>
  <c r="DA66" i="1"/>
  <c r="CR53" i="2"/>
  <c r="CK77" i="1"/>
  <c r="CG70" i="2"/>
  <c r="CE71"/>
  <c r="CB66" i="1"/>
  <c r="CK61" i="2"/>
  <c r="CI61"/>
  <c r="CP46" i="1"/>
  <c r="CM77"/>
  <c r="CD46"/>
  <c r="CT49"/>
  <c r="CR54" i="2"/>
  <c r="CJ53"/>
  <c r="CC57" i="1"/>
  <c r="DC92"/>
  <c r="CF62" i="2"/>
  <c r="CL76"/>
  <c r="BX75"/>
  <c r="CR45" i="1"/>
  <c r="CK62"/>
  <c r="CH73" i="2"/>
  <c r="BY61" i="1"/>
  <c r="BY46" i="2"/>
  <c r="F26"/>
  <c r="CG69"/>
  <c r="DD91" i="1"/>
  <c r="CK86"/>
  <c r="BY56" i="2"/>
  <c r="CG48" i="1"/>
  <c r="CO46" i="2"/>
  <c r="CS64"/>
  <c r="CY50"/>
  <c r="CW58"/>
  <c r="CD72"/>
  <c r="DD81" i="1"/>
  <c r="CW59" i="2"/>
  <c r="CT65" i="1"/>
  <c r="CW54" i="2"/>
  <c r="DA48"/>
  <c r="CJ77" i="1"/>
  <c r="CP48" i="2"/>
  <c r="CC73"/>
  <c r="BY76"/>
  <c r="BX50"/>
  <c r="CN59"/>
  <c r="CX64"/>
  <c r="CD52" i="1"/>
  <c r="CL84"/>
  <c r="CQ62"/>
  <c r="CC56"/>
  <c r="DC46"/>
  <c r="CQ58" i="2"/>
  <c r="CT58"/>
  <c r="CH72"/>
  <c r="CR92" i="1"/>
  <c r="CC45" i="2"/>
  <c r="CA66"/>
  <c r="CH47"/>
  <c r="CU81" i="1"/>
  <c r="CG62"/>
  <c r="CK81"/>
  <c r="CZ76" i="2"/>
  <c r="CK52" i="1"/>
  <c r="CA53"/>
  <c r="CQ65"/>
  <c r="CC47"/>
  <c r="CM73" i="2"/>
  <c r="CQ80" i="1"/>
  <c r="CH49" i="2"/>
  <c r="CI70"/>
  <c r="CF63"/>
  <c r="CJ48" i="1"/>
  <c r="CU45" i="2"/>
  <c r="CA68"/>
  <c r="CN47" i="1"/>
  <c r="CD52" i="2"/>
  <c r="CT55" i="1"/>
  <c r="CY64"/>
  <c r="CB58" i="2"/>
  <c r="CL58"/>
  <c r="CK51" i="1"/>
  <c r="CJ46"/>
  <c r="CP65" i="2"/>
  <c r="CN56"/>
  <c r="CG55"/>
  <c r="CQ69"/>
  <c r="CD63"/>
  <c r="CU49" i="1"/>
  <c r="BZ89"/>
  <c r="CF49" i="2"/>
  <c r="CE51"/>
  <c r="CG65"/>
  <c r="CH47" i="1"/>
  <c r="CB64"/>
  <c r="CH56"/>
  <c r="CC58" i="2"/>
  <c r="CV65" i="1"/>
  <c r="CN46" i="2"/>
  <c r="CI89" i="1"/>
  <c r="CG65"/>
  <c r="BZ55" i="2"/>
  <c r="CC82" i="1"/>
  <c r="CI68" i="2"/>
  <c r="BY64"/>
  <c r="CV82" i="1"/>
  <c r="CE72" i="2"/>
  <c r="CW52" i="1"/>
  <c r="CX45"/>
  <c r="F15" i="2"/>
  <c r="CL56"/>
  <c r="BW57"/>
  <c r="CN85" i="1"/>
  <c r="CN81"/>
  <c r="CF92"/>
  <c r="BX57" i="2"/>
  <c r="BZ71"/>
  <c r="CS77" i="1"/>
  <c r="DC52"/>
  <c r="DA60" i="2"/>
  <c r="CC62"/>
  <c r="CI54"/>
  <c r="BY75"/>
  <c r="CU63"/>
  <c r="CZ61" i="1"/>
  <c r="CV73" i="2"/>
  <c r="CT57" i="1"/>
  <c r="CD54" i="2"/>
  <c r="CA65"/>
  <c r="BX78"/>
  <c r="CF70"/>
  <c r="CW63"/>
  <c r="CL48"/>
  <c r="CC60"/>
  <c r="CV77"/>
  <c r="BZ65" i="1"/>
  <c r="BY78" i="2"/>
  <c r="CG51"/>
  <c r="BZ61"/>
  <c r="CN48" i="1"/>
  <c r="CE49" i="2"/>
  <c r="CP65" i="1"/>
  <c r="BY77"/>
  <c r="CW61"/>
  <c r="DA52"/>
  <c r="CB77"/>
  <c r="CQ92"/>
  <c r="CN45" i="2"/>
  <c r="CK62"/>
  <c r="BX72"/>
  <c r="CX77"/>
  <c r="CG48"/>
  <c r="CW77" i="1"/>
  <c r="CH46"/>
  <c r="CV51"/>
  <c r="CY74" i="2"/>
  <c r="CZ57"/>
  <c r="CQ65"/>
  <c r="CK92" i="1"/>
  <c r="CJ64"/>
  <c r="CB77" i="2"/>
  <c r="CP55" i="1"/>
  <c r="CI75" i="2"/>
  <c r="CS61" i="1"/>
  <c r="CP66" i="2"/>
  <c r="CP64" i="1"/>
  <c r="BW74" i="2"/>
  <c r="CF68"/>
  <c r="CY47" i="1"/>
  <c r="CG63" i="2"/>
  <c r="CS85" i="1"/>
  <c r="CE46"/>
  <c r="CE84"/>
  <c r="CV79"/>
  <c r="CQ52" i="2"/>
  <c r="BZ59"/>
  <c r="CG90" i="1"/>
  <c r="CS72" i="2"/>
  <c r="CR73"/>
  <c r="CI77"/>
  <c r="DA45" i="1"/>
  <c r="CY75" i="2"/>
  <c r="CZ66" i="1"/>
  <c r="CQ48"/>
  <c r="DC53"/>
  <c r="CB74" i="2"/>
  <c r="BZ56"/>
  <c r="CD70"/>
  <c r="CL77"/>
  <c r="CM70"/>
  <c r="CQ56"/>
  <c r="DD66" i="1"/>
  <c r="CB63" i="2"/>
  <c r="CC92" i="1"/>
  <c r="CH59" i="2"/>
  <c r="F11"/>
  <c r="CO77" i="1"/>
  <c r="CW64" i="2"/>
  <c r="CA45" i="1"/>
  <c r="CY69" i="2"/>
  <c r="CU47"/>
  <c r="CQ51" i="1"/>
  <c r="CV61" i="2"/>
  <c r="CK53"/>
  <c r="CW51"/>
  <c r="CW50"/>
  <c r="CF53" i="1"/>
  <c r="CM45"/>
  <c r="BY51"/>
  <c r="F24" i="2"/>
  <c r="CP67"/>
  <c r="CT48"/>
  <c r="CY51"/>
  <c r="CL89" i="1"/>
  <c r="CI49" i="2"/>
  <c r="CT61"/>
  <c r="CH85" i="1"/>
  <c r="CS91"/>
  <c r="CI65" i="2"/>
  <c r="CF81" i="1"/>
  <c r="F25"/>
  <c r="CM66"/>
  <c r="CK57"/>
  <c r="CM91"/>
  <c r="CU69" i="2"/>
  <c r="CA74"/>
  <c r="CJ70"/>
  <c r="CS70"/>
  <c r="CD61"/>
  <c r="CF61" i="1"/>
  <c r="CY72" i="2"/>
  <c r="DA56" i="1"/>
  <c r="BX46" i="2"/>
  <c r="DD65" i="1"/>
  <c r="CT89"/>
  <c r="CV57" i="2"/>
  <c r="CM47"/>
  <c r="CX67"/>
  <c r="F22"/>
  <c r="CC53" i="1"/>
  <c r="F25" i="2"/>
  <c r="DA69"/>
  <c r="CR47" i="1"/>
  <c r="CJ85"/>
  <c r="CY89"/>
  <c r="CQ82"/>
  <c r="CW55" i="2"/>
  <c r="BY62" i="1"/>
  <c r="CZ53" i="2"/>
  <c r="CV52"/>
  <c r="CZ75"/>
  <c r="CQ89" i="1"/>
  <c r="BY50" i="2"/>
  <c r="F28"/>
  <c r="CZ62"/>
  <c r="CD58" i="1"/>
  <c r="BY51" i="2"/>
  <c r="CQ76"/>
  <c r="BW46"/>
  <c r="CH76"/>
  <c r="CD66" i="1"/>
  <c r="CV58" i="2"/>
  <c r="CM69"/>
  <c r="CA49" i="1"/>
  <c r="BY46"/>
  <c r="CA55"/>
  <c r="CK75" i="2"/>
  <c r="CW73"/>
  <c r="CZ54"/>
  <c r="CQ53"/>
  <c r="CS66" i="1"/>
  <c r="CI73" i="2"/>
  <c r="BZ92" i="1"/>
  <c r="CX49"/>
  <c r="DC62"/>
  <c r="CD84"/>
  <c r="CM57"/>
  <c r="CG56" i="2"/>
  <c r="DD45" i="1"/>
  <c r="CM60" i="2"/>
  <c r="CD65" i="1"/>
  <c r="CW53"/>
  <c r="CR47" i="2"/>
  <c r="CJ62" i="1"/>
  <c r="CC75" i="2"/>
  <c r="CL61" i="1"/>
  <c r="CZ45"/>
  <c r="CM47"/>
  <c r="CU78" i="2"/>
  <c r="CX55" i="1"/>
  <c r="CJ63" i="2"/>
  <c r="BZ46" i="1"/>
  <c r="CQ77" i="2"/>
  <c r="CY70"/>
  <c r="CE47" i="1"/>
  <c r="CK52" i="2"/>
  <c r="CV77" i="1"/>
  <c r="F19" i="2"/>
  <c r="CZ64" i="1"/>
  <c r="CH92"/>
  <c r="CE61" i="2"/>
  <c r="DB84" i="1"/>
  <c r="CR48"/>
  <c r="CH45"/>
  <c r="BY58"/>
  <c r="CW92"/>
  <c r="CT53"/>
  <c r="CW86"/>
  <c r="CL62"/>
  <c r="BZ67" i="2"/>
  <c r="CH62" i="1"/>
  <c r="BY47"/>
  <c r="CN61" i="2"/>
  <c r="CW62"/>
  <c r="CH91" i="1"/>
  <c r="BZ80"/>
  <c r="CX71" i="2"/>
  <c r="CO60"/>
  <c r="CT64"/>
  <c r="CP75"/>
  <c r="CN56" i="1"/>
  <c r="DC57"/>
  <c r="CU90"/>
  <c r="BZ77" i="2"/>
  <c r="CB79" i="1"/>
  <c r="CP54" i="2"/>
  <c r="BZ63"/>
  <c r="BZ52"/>
  <c r="DC80" i="1"/>
  <c r="CJ90"/>
  <c r="CU54" i="2"/>
  <c r="CN75"/>
  <c r="CF69"/>
  <c r="CA64"/>
  <c r="CI80" i="1"/>
  <c r="CH67" i="2"/>
  <c r="CC46"/>
  <c r="CP61"/>
  <c r="CU66" i="1"/>
  <c r="DC86"/>
  <c r="CG86"/>
  <c r="DD62"/>
  <c r="CI46" i="2"/>
  <c r="CN91" i="1"/>
  <c r="CI90"/>
  <c r="DC61"/>
  <c r="CD62"/>
  <c r="DC55"/>
  <c r="CP81"/>
  <c r="CQ56"/>
  <c r="CP52" i="2"/>
  <c r="CI52" i="1"/>
  <c r="CT49" i="2"/>
  <c r="BW78"/>
  <c r="CO49"/>
  <c r="CE56" i="1"/>
  <c r="CG81"/>
  <c r="CO56"/>
  <c r="CR50" i="2"/>
  <c r="CX46"/>
  <c r="CS68"/>
  <c r="CC80" i="1"/>
  <c r="CN73" i="2"/>
  <c r="BY74"/>
  <c r="CZ63"/>
  <c r="CV53"/>
  <c r="CD89" i="1"/>
  <c r="CE78" i="2"/>
  <c r="CR71"/>
  <c r="F9" i="1"/>
  <c r="CJ65"/>
  <c r="CY58"/>
  <c r="CE50" i="2"/>
  <c r="CY57"/>
  <c r="CL91" i="1"/>
  <c r="CR90"/>
  <c r="CZ59" i="2"/>
  <c r="CU61" i="1"/>
  <c r="DA53" i="2"/>
  <c r="CR82" i="1"/>
  <c r="DB47"/>
  <c r="CR46"/>
  <c r="CK55"/>
  <c r="CH89"/>
  <c r="CD55"/>
  <c r="CJ45"/>
  <c r="CO54" i="2"/>
  <c r="CM48" i="1"/>
  <c r="CZ84"/>
  <c r="CI67" i="2"/>
  <c r="CX54"/>
  <c r="CI53" i="1"/>
  <c r="CI61"/>
  <c r="CA52"/>
  <c r="CN90"/>
  <c r="CX85"/>
  <c r="CZ46" i="2"/>
  <c r="BW48"/>
  <c r="CA59"/>
  <c r="BY64" i="1"/>
  <c r="CN76" i="2"/>
  <c r="CS53" i="1"/>
  <c r="CR56"/>
  <c r="CF72" i="2"/>
  <c r="CV60"/>
  <c r="F20"/>
  <c r="CB92" i="1"/>
  <c r="DA47" i="2"/>
  <c r="CY64"/>
  <c r="BZ86" i="1"/>
  <c r="CE69" i="2"/>
  <c r="CI49" i="1"/>
  <c r="CO92"/>
  <c r="CU49" i="2"/>
  <c r="CQ45" i="1"/>
  <c r="CN46"/>
  <c r="CF51"/>
  <c r="CZ48" i="2"/>
  <c r="CQ46" i="1"/>
  <c r="CH64"/>
  <c r="CQ84"/>
  <c r="CR76" i="2"/>
  <c r="F11" i="1"/>
  <c r="CX80"/>
  <c r="BZ62"/>
  <c r="CF79"/>
  <c r="CB61"/>
  <c r="CH51" i="2"/>
  <c r="CX89" i="1"/>
  <c r="CM64"/>
  <c r="CR72" i="2"/>
  <c r="BZ55" i="1"/>
  <c r="CO85"/>
  <c r="F32"/>
  <c r="CT60" i="2"/>
  <c r="CE45"/>
  <c r="CR49" i="1"/>
  <c r="CB91"/>
  <c r="CN57" i="2"/>
  <c r="CB80" i="1"/>
  <c r="CE51"/>
  <c r="CJ82"/>
  <c r="CA71" i="2"/>
  <c r="CA48"/>
  <c r="DD46" i="1"/>
  <c r="CB48"/>
  <c r="CM75" i="2"/>
  <c r="CI64" i="1"/>
  <c r="CM81"/>
  <c r="CO78" i="2"/>
  <c r="CF58"/>
  <c r="BY48"/>
  <c r="CY53"/>
  <c r="CM74"/>
  <c r="CA51"/>
  <c r="CA53"/>
  <c r="CT90" i="1"/>
  <c r="DA64" i="2"/>
  <c r="DC66" i="1"/>
  <c r="CS67" i="2"/>
  <c r="DB82" i="1"/>
  <c r="CC49"/>
  <c r="CT74" i="2"/>
  <c r="CC56"/>
  <c r="CT69"/>
  <c r="CV50"/>
  <c r="CY48"/>
  <c r="CY62" i="1"/>
  <c r="CS71" i="2"/>
  <c r="CS77"/>
  <c r="CJ49" i="1"/>
  <c r="CO77" i="2"/>
  <c r="CW76"/>
  <c r="CC58" i="1"/>
  <c r="BY86"/>
  <c r="CL72" i="2"/>
  <c r="CR52" i="1"/>
  <c r="F34"/>
  <c r="DC90"/>
  <c r="CX57" i="2"/>
  <c r="CH86" i="1"/>
  <c r="CN74" i="2"/>
  <c r="CL49" i="1"/>
  <c r="CH54" i="2"/>
  <c r="CP77"/>
  <c r="CT59"/>
  <c r="CA65" i="1"/>
  <c r="BW73" i="2"/>
  <c r="CC65" i="1"/>
  <c r="CA57"/>
  <c r="CQ73" i="2"/>
  <c r="CX68"/>
  <c r="CT52"/>
  <c r="CL80" i="1"/>
  <c r="DB86"/>
  <c r="CA58" i="2"/>
  <c r="CA78"/>
  <c r="CM53" i="1"/>
  <c r="BW56" i="2"/>
  <c r="BZ81" i="1"/>
  <c r="DB49"/>
  <c r="BX55" i="2"/>
  <c r="CD81" i="1"/>
  <c r="BW68" i="2"/>
  <c r="CF77"/>
  <c r="CC84" i="1"/>
  <c r="CP62"/>
  <c r="CH81"/>
  <c r="CO80"/>
  <c r="CS55"/>
  <c r="CT62" i="2"/>
  <c r="CB45" i="1"/>
  <c r="CY45"/>
  <c r="DA53"/>
  <c r="CQ66" i="2"/>
  <c r="CN89" i="1"/>
  <c r="CD45"/>
  <c r="CH55" i="2"/>
  <c r="CR55" i="1"/>
  <c r="BY53"/>
  <c r="F20"/>
  <c r="CI57" i="2"/>
  <c r="BY55"/>
  <c r="BZ76"/>
  <c r="CT81" i="1"/>
  <c r="F14" i="2"/>
  <c r="CC59"/>
  <c r="CV54"/>
  <c r="BW59"/>
  <c r="CQ72"/>
  <c r="CE68"/>
  <c r="CH52" i="1"/>
  <c r="CU80"/>
  <c r="CM48" i="2"/>
  <c r="DC82" i="1"/>
  <c r="CK74" i="2"/>
  <c r="CA82" i="1"/>
  <c r="CY54" i="2"/>
  <c r="CT77" i="1"/>
  <c r="F27"/>
  <c r="CV46" i="2"/>
  <c r="CB48"/>
  <c r="F10"/>
  <c r="CC74"/>
  <c r="BX45"/>
  <c r="CN66"/>
  <c r="CW48" i="1"/>
  <c r="CZ82"/>
  <c r="CI66" i="2"/>
  <c r="DD58" i="1"/>
  <c r="CO57" i="2"/>
  <c r="CU46" i="1"/>
  <c r="CW57" i="2"/>
  <c r="CM68"/>
  <c r="CF53"/>
  <c r="CJ46"/>
  <c r="O84"/>
  <c r="CJ71"/>
  <c r="CY76"/>
  <c r="CH62"/>
  <c r="CJ61"/>
  <c r="CB73"/>
  <c r="CC79" i="1"/>
  <c r="BW60" i="2"/>
  <c r="CO46" i="1"/>
  <c r="CX75" i="2"/>
  <c r="CE91" i="1"/>
  <c r="DD53"/>
  <c r="CF62"/>
  <c r="DA62"/>
  <c r="CT63" i="2"/>
  <c r="CB75"/>
  <c r="F10" i="1"/>
  <c r="CD48" i="2"/>
  <c r="CJ91" i="1"/>
  <c r="DA57"/>
  <c r="CY78" i="2"/>
  <c r="F19" i="1"/>
  <c r="BZ79"/>
  <c r="CN48" i="2"/>
  <c r="CK70"/>
  <c r="CA56"/>
  <c r="BW50"/>
  <c r="CC53"/>
  <c r="CI79" i="1"/>
  <c r="CI91"/>
  <c r="CE76" i="2"/>
  <c r="CS50"/>
  <c r="CG92" i="1"/>
  <c r="CY61" i="2"/>
  <c r="CK50"/>
  <c r="CQ81" i="1"/>
  <c r="CU57"/>
  <c r="CH53" i="2"/>
  <c r="CX52"/>
  <c r="CV49"/>
  <c r="CT45"/>
  <c r="CN68"/>
  <c r="CE54"/>
  <c r="BZ84" i="1"/>
  <c r="CZ55"/>
  <c r="CB78" i="2"/>
  <c r="CP56" i="1"/>
  <c r="CP53"/>
  <c r="CH84"/>
  <c r="BX60" i="2"/>
  <c r="CV61" i="1"/>
  <c r="CN62" i="2"/>
  <c r="BY59"/>
  <c r="CB45"/>
  <c r="CS81" i="1"/>
  <c r="CW71" i="2"/>
  <c r="CB68"/>
  <c r="BX63"/>
  <c r="BY70"/>
  <c r="DB52" i="1"/>
  <c r="BX56" i="2"/>
  <c r="CY68"/>
  <c r="DC47" i="1"/>
  <c r="CW47"/>
  <c r="CC61" i="2"/>
  <c r="CA86" i="1"/>
  <c r="CL62" i="2"/>
  <c r="CD47" i="1"/>
  <c r="CI56"/>
  <c r="CG47"/>
  <c r="CY48"/>
  <c r="BZ53" i="2"/>
  <c r="BZ54"/>
  <c r="CR85" i="1"/>
  <c r="CU46" i="2"/>
  <c r="DD89" i="1"/>
  <c r="CO65"/>
  <c r="CE45"/>
  <c r="BY65" i="2"/>
  <c r="CB72"/>
  <c r="CZ70"/>
  <c r="F32"/>
  <c r="CB54"/>
  <c r="CU62" i="1"/>
  <c r="BZ69" i="2"/>
  <c r="CZ58"/>
  <c r="CD57" i="1"/>
  <c r="CS75" i="2"/>
  <c r="CM52" i="1"/>
  <c r="DB85"/>
  <c r="CZ46"/>
  <c r="CW57"/>
  <c r="CP50" i="2"/>
  <c r="CU79" i="1"/>
  <c r="BY68" i="2"/>
  <c r="BY73"/>
  <c r="CG85" i="1"/>
  <c r="CX53"/>
  <c r="DB92"/>
  <c r="CP62" i="2"/>
  <c r="CZ47" i="1"/>
  <c r="DB89"/>
  <c r="CZ77" i="2"/>
  <c r="CN53" i="1"/>
  <c r="CT54" i="2"/>
  <c r="CL86" i="1"/>
  <c r="DB56"/>
  <c r="CN69" i="2"/>
  <c r="BZ60"/>
  <c r="CE48" i="1"/>
  <c r="CW68" i="2"/>
  <c r="CG49"/>
  <c r="CQ64" i="1"/>
  <c r="CH65"/>
  <c r="F34" i="2"/>
  <c r="CQ52" i="1"/>
  <c r="CY52"/>
  <c r="CV67" i="2"/>
  <c r="BZ49" i="1"/>
  <c r="CC52" i="2"/>
  <c r="O86"/>
  <c r="CT70"/>
  <c r="CT66" i="1"/>
  <c r="CW46" i="2"/>
  <c r="CJ66"/>
  <c r="F17" i="1"/>
  <c r="CZ73" i="2"/>
  <c r="CY67"/>
  <c r="CX72"/>
  <c r="CX52" i="1"/>
  <c r="BW53" i="2"/>
  <c r="BZ74"/>
  <c r="CE58" i="1"/>
  <c r="CU48"/>
  <c r="CX53" i="2"/>
  <c r="BY90" i="1"/>
  <c r="DC85"/>
  <c r="CC77"/>
  <c r="CI52" i="2"/>
  <c r="CZ51"/>
  <c r="CS57"/>
  <c r="CO66" i="1"/>
  <c r="CA62"/>
  <c r="CV56"/>
  <c r="CC68" i="2"/>
  <c r="CD68"/>
  <c r="CO45" i="1"/>
  <c r="CP90"/>
  <c r="CO81"/>
  <c r="CV52"/>
  <c r="CG72" i="2"/>
  <c r="CB62" i="1"/>
  <c r="CD75" i="2"/>
  <c r="CP60"/>
  <c r="CW89" i="1"/>
  <c r="CH69" i="2"/>
  <c r="CZ51" i="1"/>
  <c r="CC62"/>
  <c r="CZ52" i="2"/>
  <c r="CJ77"/>
  <c r="CF61"/>
  <c r="CG64"/>
  <c r="CC70"/>
  <c r="CL63"/>
  <c r="CL77" i="1"/>
  <c r="DB55"/>
  <c r="CL90"/>
  <c r="CE64"/>
  <c r="CE56" i="2"/>
  <c r="CG46" i="1"/>
  <c r="BW49" i="2"/>
  <c r="CJ55"/>
  <c r="BW66"/>
  <c r="CJ55" i="1"/>
  <c r="CL47" i="2"/>
  <c r="DA46"/>
  <c r="CW49"/>
  <c r="CI85" i="1"/>
  <c r="DA64"/>
  <c r="CX65"/>
  <c r="CG66" i="2"/>
  <c r="CN61" i="1"/>
  <c r="CJ67" i="2"/>
  <c r="CC91" i="1"/>
  <c r="CI47"/>
  <c r="CA50" i="2"/>
  <c r="F21"/>
  <c r="CI56"/>
  <c r="CX48"/>
  <c r="CT66"/>
  <c r="DA70"/>
  <c r="CN65" i="1"/>
  <c r="CZ50" i="2"/>
  <c r="CH50"/>
  <c r="DB80" i="1"/>
  <c r="CM46"/>
  <c r="CA52" i="2"/>
  <c r="CV81" i="1"/>
  <c r="CH49"/>
  <c r="CT47"/>
  <c r="BZ52"/>
  <c r="CK72" i="2"/>
  <c r="CB65"/>
  <c r="CE55" i="1"/>
  <c r="DA76" i="2"/>
  <c r="CB55" i="1"/>
  <c r="DC91"/>
  <c r="CX47" i="2"/>
  <c r="CI59"/>
  <c r="CO67"/>
  <c r="CN51" i="1"/>
  <c r="CO59" i="2"/>
  <c r="CO74"/>
  <c r="CK48"/>
  <c r="CD86" i="1"/>
  <c r="CA72" i="2"/>
  <c r="BX67"/>
  <c r="CQ46"/>
  <c r="CK45"/>
  <c r="CT51"/>
  <c r="CE77"/>
  <c r="CB51"/>
  <c r="CV78"/>
  <c r="CO63"/>
  <c r="DA71"/>
  <c r="CT65"/>
  <c r="CS56"/>
  <c r="DA66"/>
  <c r="CY86" i="1"/>
  <c r="CL50" i="2"/>
  <c r="CS63"/>
  <c r="CL69"/>
  <c r="CX49"/>
  <c r="CQ90" i="1"/>
  <c r="CB49"/>
  <c r="CN53" i="2"/>
  <c r="CQ77" i="1"/>
  <c r="CT75" i="2"/>
  <c r="CA61"/>
  <c r="CY65" i="1"/>
  <c r="BZ47"/>
  <c r="BZ48"/>
  <c r="CB46"/>
  <c r="CT48"/>
  <c r="CZ45" i="2"/>
  <c r="BZ45" i="1"/>
  <c r="CK65" i="2"/>
  <c r="BW75"/>
  <c r="CK77"/>
  <c r="DA75"/>
  <c r="BX54"/>
  <c r="CY79" i="1"/>
  <c r="BY84"/>
  <c r="CH68" i="2"/>
  <c r="CU73"/>
  <c r="CK55"/>
  <c r="CR46"/>
  <c r="F23" i="1"/>
  <c r="F27" i="2"/>
  <c r="CJ73"/>
  <c r="BZ46"/>
  <c r="F23"/>
  <c r="CE55"/>
  <c r="CX58" i="1"/>
  <c r="CO49"/>
  <c r="CF64" i="2"/>
  <c r="CE52"/>
  <c r="CY52"/>
  <c r="CA77" i="1"/>
  <c r="BY54" i="2"/>
  <c r="CI55" i="1"/>
  <c r="CI76" i="2"/>
  <c r="CI64"/>
  <c r="CC49"/>
  <c r="CX47" i="1"/>
  <c r="CO55" i="2"/>
  <c r="CP91" i="1"/>
  <c r="CA54" i="2"/>
  <c r="CR84" i="1"/>
  <c r="CO47"/>
  <c r="CL75" i="2"/>
  <c r="CI69"/>
  <c r="CY45"/>
  <c r="CU64" i="1"/>
  <c r="CU82"/>
  <c r="DA45" i="2"/>
  <c r="CO91" i="1"/>
  <c r="CG57" i="2"/>
  <c r="CP69"/>
  <c r="CG77" i="1"/>
  <c r="CM71" i="2"/>
  <c r="DD57" i="1"/>
  <c r="CF60" i="2"/>
  <c r="CB46"/>
  <c r="CV51"/>
  <c r="CJ84" i="1"/>
  <c r="CT64"/>
  <c r="CD50" i="2"/>
  <c r="CX66" i="1"/>
  <c r="CP57"/>
  <c r="CB90"/>
  <c r="DC77"/>
  <c r="CI57"/>
  <c r="CH60" i="2"/>
  <c r="CG71"/>
  <c r="CS47" i="1"/>
  <c r="CL78" i="2"/>
  <c r="CG78"/>
  <c r="CB82" i="1"/>
  <c r="CE86"/>
  <c r="CN84"/>
  <c r="F17" i="2"/>
  <c r="CF52"/>
  <c r="DB61" i="1"/>
  <c r="CH77" i="2"/>
  <c r="DB62" i="1"/>
  <c r="CB65"/>
  <c r="CB89"/>
  <c r="CJ65" i="2"/>
  <c r="CH77" i="1"/>
  <c r="CG46" i="2"/>
  <c r="CR56"/>
  <c r="DA86" i="1"/>
  <c r="CF65" i="2"/>
  <c r="CG55" i="1"/>
  <c r="CK76" i="2"/>
  <c r="CJ78"/>
  <c r="CF57" i="1"/>
  <c r="CW60" i="2"/>
  <c r="CI48" i="1"/>
  <c r="CR57"/>
  <c r="CU91"/>
  <c r="CO73" i="2"/>
  <c r="AJ17" l="1"/>
  <c r="W17"/>
  <c r="S17"/>
  <c r="AB17"/>
  <c r="U17"/>
  <c r="I17"/>
  <c r="AD17"/>
  <c r="J17"/>
  <c r="AI17"/>
  <c r="L17"/>
  <c r="O17"/>
  <c r="T17"/>
  <c r="Y17"/>
  <c r="X17"/>
  <c r="AH17"/>
  <c r="AF17"/>
  <c r="Q17"/>
  <c r="AA17"/>
  <c r="K17"/>
  <c r="N17"/>
  <c r="P17"/>
  <c r="M17"/>
  <c r="AE17"/>
  <c r="AC17"/>
  <c r="V17"/>
  <c r="G17"/>
  <c r="AK17"/>
  <c r="R17"/>
  <c r="AG17"/>
  <c r="H17"/>
  <c r="Z17"/>
  <c r="I23"/>
  <c r="AC23"/>
  <c r="K23"/>
  <c r="Z23"/>
  <c r="AB23"/>
  <c r="W23"/>
  <c r="H23"/>
  <c r="G23"/>
  <c r="N23"/>
  <c r="AK23"/>
  <c r="AD23"/>
  <c r="AH23"/>
  <c r="AE23"/>
  <c r="M23"/>
  <c r="O23"/>
  <c r="U23"/>
  <c r="Y23"/>
  <c r="X23"/>
  <c r="AG23"/>
  <c r="R23"/>
  <c r="P23"/>
  <c r="L23"/>
  <c r="J23"/>
  <c r="S23"/>
  <c r="AJ23"/>
  <c r="T23"/>
  <c r="V23"/>
  <c r="AI23"/>
  <c r="Q23"/>
  <c r="AA23"/>
  <c r="AF23"/>
  <c r="Y27"/>
  <c r="AE27"/>
  <c r="W27"/>
  <c r="M27"/>
  <c r="AI27"/>
  <c r="AF27"/>
  <c r="K27"/>
  <c r="AK27"/>
  <c r="AA27"/>
  <c r="AH27"/>
  <c r="I27"/>
  <c r="Q27"/>
  <c r="O27"/>
  <c r="AD27"/>
  <c r="H27"/>
  <c r="R27"/>
  <c r="N27"/>
  <c r="J27"/>
  <c r="T27"/>
  <c r="AG27"/>
  <c r="L27"/>
  <c r="Z27"/>
  <c r="AJ27"/>
  <c r="P27"/>
  <c r="S27"/>
  <c r="AC27"/>
  <c r="V27"/>
  <c r="AB27"/>
  <c r="U27"/>
  <c r="X27"/>
  <c r="G27"/>
  <c r="AD23" i="1"/>
  <c r="AI23"/>
  <c r="Z23"/>
  <c r="R23"/>
  <c r="W23"/>
  <c r="K23"/>
  <c r="M23"/>
  <c r="AL23"/>
  <c r="T23"/>
  <c r="U23"/>
  <c r="I23"/>
  <c r="AE23"/>
  <c r="Y23"/>
  <c r="O23"/>
  <c r="V23"/>
  <c r="Q23"/>
  <c r="G23"/>
  <c r="N23"/>
  <c r="AK23"/>
  <c r="AC23"/>
  <c r="S23"/>
  <c r="J23"/>
  <c r="AB23"/>
  <c r="AJ23"/>
  <c r="AH23"/>
  <c r="H23"/>
  <c r="X23"/>
  <c r="AA23"/>
  <c r="AF23"/>
  <c r="AG23"/>
  <c r="L23"/>
  <c r="P23"/>
  <c r="H26"/>
  <c r="N21" i="2"/>
  <c r="X21"/>
  <c r="M21"/>
  <c r="G21"/>
  <c r="H21"/>
  <c r="AI21"/>
  <c r="Z21"/>
  <c r="Q21"/>
  <c r="R21"/>
  <c r="V21"/>
  <c r="AB21"/>
  <c r="AC21"/>
  <c r="S21"/>
  <c r="L21"/>
  <c r="AK21"/>
  <c r="AE21"/>
  <c r="AJ21"/>
  <c r="AD21"/>
  <c r="AA21"/>
  <c r="P21"/>
  <c r="AG21"/>
  <c r="T21"/>
  <c r="J21"/>
  <c r="AH21"/>
  <c r="I21"/>
  <c r="O21"/>
  <c r="K21"/>
  <c r="U21"/>
  <c r="Y21"/>
  <c r="AF21"/>
  <c r="W21"/>
  <c r="W26" i="1"/>
  <c r="S17"/>
  <c r="Y17"/>
  <c r="AF17"/>
  <c r="J17"/>
  <c r="W17"/>
  <c r="P17"/>
  <c r="AL17"/>
  <c r="T17"/>
  <c r="AD17"/>
  <c r="V17"/>
  <c r="Q17"/>
  <c r="L17"/>
  <c r="AG17"/>
  <c r="M17"/>
  <c r="AC17"/>
  <c r="K17"/>
  <c r="AI17"/>
  <c r="H17"/>
  <c r="R17"/>
  <c r="I17"/>
  <c r="AE17"/>
  <c r="Z17"/>
  <c r="N17"/>
  <c r="G17"/>
  <c r="X17"/>
  <c r="AH17"/>
  <c r="AK17"/>
  <c r="AB17"/>
  <c r="AA17"/>
  <c r="U17"/>
  <c r="O17"/>
  <c r="AJ17"/>
  <c r="Z34" i="2"/>
  <c r="AA34"/>
  <c r="L34"/>
  <c r="AK34"/>
  <c r="V34"/>
  <c r="AF34"/>
  <c r="Y34"/>
  <c r="R34"/>
  <c r="AJ34"/>
  <c r="M34"/>
  <c r="W34"/>
  <c r="P34"/>
  <c r="N34"/>
  <c r="S34"/>
  <c r="AB34"/>
  <c r="T34"/>
  <c r="Q34"/>
  <c r="AH34"/>
  <c r="G34"/>
  <c r="J34"/>
  <c r="AC34"/>
  <c r="AD34"/>
  <c r="AE34"/>
  <c r="AG34"/>
  <c r="H34"/>
  <c r="AI34"/>
  <c r="I34"/>
  <c r="O34"/>
  <c r="X34"/>
  <c r="U34"/>
  <c r="K34"/>
  <c r="L32"/>
  <c r="K32"/>
  <c r="Q32"/>
  <c r="W32"/>
  <c r="J32"/>
  <c r="N32"/>
  <c r="G32"/>
  <c r="R32"/>
  <c r="AD32"/>
  <c r="T32"/>
  <c r="U32"/>
  <c r="AK32"/>
  <c r="AA32"/>
  <c r="S32"/>
  <c r="AE32"/>
  <c r="Z32"/>
  <c r="AJ32"/>
  <c r="AF32"/>
  <c r="O32"/>
  <c r="H32"/>
  <c r="X32"/>
  <c r="I32"/>
  <c r="AH32"/>
  <c r="Y32"/>
  <c r="P32"/>
  <c r="AI32"/>
  <c r="AC32"/>
  <c r="AG32"/>
  <c r="M32"/>
  <c r="V32"/>
  <c r="AB32"/>
  <c r="M26" i="1"/>
  <c r="AH19"/>
  <c r="H19"/>
  <c r="M19"/>
  <c r="AF19"/>
  <c r="J19"/>
  <c r="U19"/>
  <c r="N19"/>
  <c r="AA19"/>
  <c r="AG19"/>
  <c r="AD19"/>
  <c r="Q19"/>
  <c r="R19"/>
  <c r="AK19"/>
  <c r="O19"/>
  <c r="AB19"/>
  <c r="AE19"/>
  <c r="V19"/>
  <c r="W19"/>
  <c r="AJ19"/>
  <c r="AI19"/>
  <c r="T19"/>
  <c r="X19"/>
  <c r="L19"/>
  <c r="G19"/>
  <c r="P19"/>
  <c r="S19"/>
  <c r="AC19"/>
  <c r="Y19"/>
  <c r="AL19"/>
  <c r="Z19"/>
  <c r="K19"/>
  <c r="I19"/>
  <c r="AG10"/>
  <c r="Y10"/>
  <c r="AH10"/>
  <c r="AJ10"/>
  <c r="I10"/>
  <c r="G10"/>
  <c r="W10"/>
  <c r="AB10"/>
  <c r="T10"/>
  <c r="U10"/>
  <c r="L10"/>
  <c r="AL10"/>
  <c r="AD10"/>
  <c r="AK10"/>
  <c r="N10"/>
  <c r="O10"/>
  <c r="H10"/>
  <c r="AA10"/>
  <c r="S10"/>
  <c r="M10"/>
  <c r="AF10"/>
  <c r="Q10"/>
  <c r="K10"/>
  <c r="J10"/>
  <c r="R10"/>
  <c r="P10"/>
  <c r="AE10"/>
  <c r="X10"/>
  <c r="AC10"/>
  <c r="Z10"/>
  <c r="AI10"/>
  <c r="V10"/>
  <c r="S10" i="2"/>
  <c r="N10"/>
  <c r="R10"/>
  <c r="AB10"/>
  <c r="L10"/>
  <c r="G10"/>
  <c r="AI10"/>
  <c r="Y10"/>
  <c r="O10"/>
  <c r="X10"/>
  <c r="J10"/>
  <c r="M10"/>
  <c r="H10"/>
  <c r="U10"/>
  <c r="Z10"/>
  <c r="T10"/>
  <c r="AJ10"/>
  <c r="AA10"/>
  <c r="AH10"/>
  <c r="AE10"/>
  <c r="K10"/>
  <c r="P10"/>
  <c r="AC10"/>
  <c r="AG10"/>
  <c r="AD10"/>
  <c r="Q10"/>
  <c r="I10"/>
  <c r="V10"/>
  <c r="AK10"/>
  <c r="W10"/>
  <c r="AF10"/>
  <c r="N27" i="1"/>
  <c r="P27"/>
  <c r="Z27"/>
  <c r="W27"/>
  <c r="O27"/>
  <c r="T27"/>
  <c r="S27"/>
  <c r="H27"/>
  <c r="AC27"/>
  <c r="AL27"/>
  <c r="AJ27"/>
  <c r="AD27"/>
  <c r="AK27"/>
  <c r="AA27"/>
  <c r="R27"/>
  <c r="AB27"/>
  <c r="AH27"/>
  <c r="AE27"/>
  <c r="J27"/>
  <c r="G27"/>
  <c r="I27"/>
  <c r="Q27"/>
  <c r="AF27"/>
  <c r="AG27"/>
  <c r="M27"/>
  <c r="U27"/>
  <c r="K27"/>
  <c r="X27"/>
  <c r="L27"/>
  <c r="AI27"/>
  <c r="V27"/>
  <c r="Y27"/>
  <c r="AJ14" i="2"/>
  <c r="AJ41" s="1"/>
  <c r="AG14"/>
  <c r="AC14"/>
  <c r="P14"/>
  <c r="P41" s="1"/>
  <c r="S14"/>
  <c r="S41" s="1"/>
  <c r="J14"/>
  <c r="J41" s="1"/>
  <c r="AA14"/>
  <c r="AH14"/>
  <c r="AH41" s="1"/>
  <c r="AE14"/>
  <c r="AE41" s="1"/>
  <c r="O14"/>
  <c r="O41" s="1"/>
  <c r="K14"/>
  <c r="K41" s="1"/>
  <c r="I14"/>
  <c r="I41" s="1"/>
  <c r="AI14"/>
  <c r="AI41" s="1"/>
  <c r="M14"/>
  <c r="G14"/>
  <c r="G41" s="1"/>
  <c r="N14"/>
  <c r="N41" s="1"/>
  <c r="X14"/>
  <c r="X41" s="1"/>
  <c r="V14"/>
  <c r="V41" s="1"/>
  <c r="AD14"/>
  <c r="AD41" s="1"/>
  <c r="AF14"/>
  <c r="AF41" s="1"/>
  <c r="Q14"/>
  <c r="Q41" s="1"/>
  <c r="T14"/>
  <c r="W14"/>
  <c r="AB14"/>
  <c r="AB41" s="1"/>
  <c r="Z14"/>
  <c r="Z41" s="1"/>
  <c r="Y14"/>
  <c r="L14"/>
  <c r="R14"/>
  <c r="U14"/>
  <c r="U41" s="1"/>
  <c r="AK14"/>
  <c r="H14"/>
  <c r="AK20" i="1"/>
  <c r="U20"/>
  <c r="G20"/>
  <c r="AC20"/>
  <c r="P20"/>
  <c r="Q20"/>
  <c r="AJ20"/>
  <c r="O20"/>
  <c r="AD20"/>
  <c r="AL20"/>
  <c r="AE20"/>
  <c r="AF20"/>
  <c r="AI20"/>
  <c r="AG20"/>
  <c r="M20"/>
  <c r="AA20"/>
  <c r="J20"/>
  <c r="AH20"/>
  <c r="I20"/>
  <c r="W20"/>
  <c r="Y20"/>
  <c r="V20"/>
  <c r="N20"/>
  <c r="L20"/>
  <c r="H20"/>
  <c r="R20"/>
  <c r="Z20"/>
  <c r="X20"/>
  <c r="S20"/>
  <c r="T20"/>
  <c r="AB20"/>
  <c r="K20"/>
  <c r="L26"/>
  <c r="AG26"/>
  <c r="J26"/>
  <c r="V34"/>
  <c r="AI34"/>
  <c r="Q34"/>
  <c r="W34"/>
  <c r="AL34"/>
  <c r="AG34"/>
  <c r="AK34"/>
  <c r="AH34"/>
  <c r="AE34"/>
  <c r="J34"/>
  <c r="AB34"/>
  <c r="AC34"/>
  <c r="P34"/>
  <c r="N34"/>
  <c r="AD34"/>
  <c r="X34"/>
  <c r="AJ34"/>
  <c r="G34"/>
  <c r="AF34"/>
  <c r="Y34"/>
  <c r="K34"/>
  <c r="M34"/>
  <c r="L34"/>
  <c r="Z34"/>
  <c r="U34"/>
  <c r="T34"/>
  <c r="R34"/>
  <c r="I34"/>
  <c r="O34"/>
  <c r="S34"/>
  <c r="H34"/>
  <c r="AA34"/>
  <c r="O32"/>
  <c r="AH32"/>
  <c r="AD32"/>
  <c r="Z32"/>
  <c r="K32"/>
  <c r="V32"/>
  <c r="L32"/>
  <c r="S32"/>
  <c r="AF32"/>
  <c r="R32"/>
  <c r="AL32"/>
  <c r="AG32"/>
  <c r="I32"/>
  <c r="W32"/>
  <c r="AI32"/>
  <c r="U32"/>
  <c r="X32"/>
  <c r="P32"/>
  <c r="AK32"/>
  <c r="AB32"/>
  <c r="AA32"/>
  <c r="G32"/>
  <c r="H32"/>
  <c r="Q32"/>
  <c r="AC32"/>
  <c r="T32"/>
  <c r="AE32"/>
  <c r="Y32"/>
  <c r="N32"/>
  <c r="AJ32"/>
  <c r="M32"/>
  <c r="J32"/>
  <c r="AI11"/>
  <c r="R11"/>
  <c r="L11"/>
  <c r="AF11"/>
  <c r="J11"/>
  <c r="X11"/>
  <c r="O11"/>
  <c r="V11"/>
  <c r="H11"/>
  <c r="AD11"/>
  <c r="U11"/>
  <c r="I11"/>
  <c r="AH11"/>
  <c r="K11"/>
  <c r="N11"/>
  <c r="AC11"/>
  <c r="W11"/>
  <c r="G11"/>
  <c r="Z11"/>
  <c r="AA11"/>
  <c r="AB11"/>
  <c r="AE11"/>
  <c r="AG11"/>
  <c r="Y11"/>
  <c r="AK11"/>
  <c r="M11"/>
  <c r="Q11"/>
  <c r="S11"/>
  <c r="T11"/>
  <c r="P11"/>
  <c r="AL11"/>
  <c r="AJ11"/>
  <c r="Y26"/>
  <c r="AE20" i="2"/>
  <c r="AA20"/>
  <c r="P20"/>
  <c r="AF20"/>
  <c r="AG20"/>
  <c r="K20"/>
  <c r="T20"/>
  <c r="X20"/>
  <c r="Q20"/>
  <c r="AI20"/>
  <c r="W20"/>
  <c r="S20"/>
  <c r="N20"/>
  <c r="L20"/>
  <c r="M20"/>
  <c r="AJ20"/>
  <c r="AH20"/>
  <c r="Z20"/>
  <c r="V20"/>
  <c r="AD20"/>
  <c r="AK20"/>
  <c r="R20"/>
  <c r="U20"/>
  <c r="G20"/>
  <c r="O20"/>
  <c r="Y20"/>
  <c r="J20"/>
  <c r="AB20"/>
  <c r="AC20"/>
  <c r="I20"/>
  <c r="H20"/>
  <c r="R26" i="1"/>
  <c r="AG9"/>
  <c r="T9"/>
  <c r="I9"/>
  <c r="J9"/>
  <c r="P9"/>
  <c r="R9"/>
  <c r="AL9"/>
  <c r="AD9"/>
  <c r="W9"/>
  <c r="AE9"/>
  <c r="AF9"/>
  <c r="G9"/>
  <c r="O9"/>
  <c r="N9"/>
  <c r="AB9"/>
  <c r="AI9"/>
  <c r="M9"/>
  <c r="K9"/>
  <c r="H9"/>
  <c r="L9"/>
  <c r="AA9"/>
  <c r="Y9"/>
  <c r="Q9"/>
  <c r="S9"/>
  <c r="AK9"/>
  <c r="U9"/>
  <c r="Z9"/>
  <c r="V9"/>
  <c r="AH9"/>
  <c r="AJ9"/>
  <c r="AC9"/>
  <c r="X9"/>
  <c r="P26"/>
  <c r="P19" i="2"/>
  <c r="AE19"/>
  <c r="V19"/>
  <c r="L19"/>
  <c r="Z19"/>
  <c r="X19"/>
  <c r="AB19"/>
  <c r="K19"/>
  <c r="U19"/>
  <c r="R19"/>
  <c r="T19"/>
  <c r="AJ19"/>
  <c r="AD19"/>
  <c r="AF19"/>
  <c r="I19"/>
  <c r="AI19"/>
  <c r="AK19"/>
  <c r="J19"/>
  <c r="H19"/>
  <c r="G19"/>
  <c r="S19"/>
  <c r="N19"/>
  <c r="Y19"/>
  <c r="Q19"/>
  <c r="M19"/>
  <c r="O19"/>
  <c r="AC19"/>
  <c r="W19"/>
  <c r="AH19"/>
  <c r="AA19"/>
  <c r="AG19"/>
  <c r="AH26" i="1"/>
  <c r="AL26"/>
  <c r="O28" i="2"/>
  <c r="G28"/>
  <c r="AC28"/>
  <c r="AE28"/>
  <c r="Q28"/>
  <c r="Z28"/>
  <c r="V28"/>
  <c r="AK28"/>
  <c r="L28"/>
  <c r="T28"/>
  <c r="U28"/>
  <c r="X28"/>
  <c r="I28"/>
  <c r="N28"/>
  <c r="AF28"/>
  <c r="K28"/>
  <c r="S28"/>
  <c r="AH28"/>
  <c r="AI28"/>
  <c r="AJ28"/>
  <c r="H28"/>
  <c r="AB28"/>
  <c r="M28"/>
  <c r="R28"/>
  <c r="AD28"/>
  <c r="W28"/>
  <c r="P28"/>
  <c r="AG28"/>
  <c r="J28"/>
  <c r="AA28"/>
  <c r="Y28"/>
  <c r="Z25"/>
  <c r="AK25"/>
  <c r="R25"/>
  <c r="N25"/>
  <c r="O25"/>
  <c r="V25"/>
  <c r="J25"/>
  <c r="G25"/>
  <c r="AH25"/>
  <c r="H25"/>
  <c r="W25"/>
  <c r="AE25"/>
  <c r="M25"/>
  <c r="AA25"/>
  <c r="AI25"/>
  <c r="AJ25"/>
  <c r="AF25"/>
  <c r="Q25"/>
  <c r="AD25"/>
  <c r="U25"/>
  <c r="Y25"/>
  <c r="AC25"/>
  <c r="X25"/>
  <c r="S25"/>
  <c r="AB25"/>
  <c r="T25"/>
  <c r="P25"/>
  <c r="I25"/>
  <c r="AG25"/>
  <c r="K25"/>
  <c r="L25"/>
  <c r="AG22"/>
  <c r="P22"/>
  <c r="S22"/>
  <c r="Y22"/>
  <c r="W22"/>
  <c r="Z22"/>
  <c r="AF22"/>
  <c r="U22"/>
  <c r="AK22"/>
  <c r="V22"/>
  <c r="J22"/>
  <c r="X22"/>
  <c r="I22"/>
  <c r="Q22"/>
  <c r="H22"/>
  <c r="L22"/>
  <c r="R22"/>
  <c r="AB22"/>
  <c r="G22"/>
  <c r="AC22"/>
  <c r="AE22"/>
  <c r="AD22"/>
  <c r="O22"/>
  <c r="AJ22"/>
  <c r="K22"/>
  <c r="T22"/>
  <c r="M22"/>
  <c r="AI22"/>
  <c r="N22"/>
  <c r="AA22"/>
  <c r="AH22"/>
  <c r="N25" i="1"/>
  <c r="AC25"/>
  <c r="U25"/>
  <c r="H25"/>
  <c r="AK25"/>
  <c r="G25"/>
  <c r="AG25"/>
  <c r="AE25"/>
  <c r="AI25"/>
  <c r="L25"/>
  <c r="T25"/>
  <c r="R25"/>
  <c r="S25"/>
  <c r="X25"/>
  <c r="V25"/>
  <c r="AB25"/>
  <c r="P25"/>
  <c r="AD25"/>
  <c r="J25"/>
  <c r="K25"/>
  <c r="AA25"/>
  <c r="AJ25"/>
  <c r="Y25"/>
  <c r="Z25"/>
  <c r="AF25"/>
  <c r="M25"/>
  <c r="W25"/>
  <c r="AH25"/>
  <c r="AL25"/>
  <c r="Q25"/>
  <c r="O25"/>
  <c r="I25"/>
  <c r="K24" i="2"/>
  <c r="O24"/>
  <c r="Y24"/>
  <c r="AI24"/>
  <c r="G24"/>
  <c r="U24"/>
  <c r="AH24"/>
  <c r="W24"/>
  <c r="AB24"/>
  <c r="Q24"/>
  <c r="I24"/>
  <c r="H24"/>
  <c r="AC24"/>
  <c r="L24"/>
  <c r="AF24"/>
  <c r="T24"/>
  <c r="AJ24"/>
  <c r="N24"/>
  <c r="AK24"/>
  <c r="V24"/>
  <c r="P24"/>
  <c r="AA24"/>
  <c r="J24"/>
  <c r="AE24"/>
  <c r="M24"/>
  <c r="X24"/>
  <c r="AD24"/>
  <c r="S24"/>
  <c r="Z24"/>
  <c r="R24"/>
  <c r="AG24"/>
  <c r="U26" i="1"/>
  <c r="I26"/>
  <c r="AB11" i="2"/>
  <c r="AK11"/>
  <c r="AI11"/>
  <c r="X11"/>
  <c r="R11"/>
  <c r="Z11"/>
  <c r="V11"/>
  <c r="T11"/>
  <c r="I11"/>
  <c r="L11"/>
  <c r="G11"/>
  <c r="Y11"/>
  <c r="U11"/>
  <c r="AA11"/>
  <c r="AH11"/>
  <c r="AF11"/>
  <c r="Q11"/>
  <c r="M11"/>
  <c r="S11"/>
  <c r="AG11"/>
  <c r="AC11"/>
  <c r="AD11"/>
  <c r="AE11"/>
  <c r="H11"/>
  <c r="J11"/>
  <c r="N11"/>
  <c r="O11"/>
  <c r="AJ11"/>
  <c r="P11"/>
  <c r="K11"/>
  <c r="W11"/>
  <c r="AI26" i="1"/>
  <c r="AK15" i="2"/>
  <c r="R15"/>
  <c r="AA15"/>
  <c r="H15"/>
  <c r="J15"/>
  <c r="L15"/>
  <c r="O15"/>
  <c r="Z15"/>
  <c r="Y15"/>
  <c r="K15"/>
  <c r="M15"/>
  <c r="Q15"/>
  <c r="AJ15"/>
  <c r="AC15"/>
  <c r="AG15"/>
  <c r="T15"/>
  <c r="AI15"/>
  <c r="AH15"/>
  <c r="P15"/>
  <c r="AB15"/>
  <c r="W15"/>
  <c r="G15"/>
  <c r="AE15"/>
  <c r="AD15"/>
  <c r="N15"/>
  <c r="U15"/>
  <c r="I15"/>
  <c r="V15"/>
  <c r="S15"/>
  <c r="AF15"/>
  <c r="X15"/>
  <c r="AF26" i="1"/>
  <c r="G26" i="2"/>
  <c r="Z26"/>
  <c r="AB26"/>
  <c r="AI26"/>
  <c r="AH26"/>
  <c r="O26"/>
  <c r="Y26"/>
  <c r="J26"/>
  <c r="AF26"/>
  <c r="AD26"/>
  <c r="I26"/>
  <c r="U26"/>
  <c r="V26"/>
  <c r="R26"/>
  <c r="S26"/>
  <c r="W26"/>
  <c r="AE26"/>
  <c r="AC26"/>
  <c r="AA26"/>
  <c r="AJ26"/>
  <c r="Q26"/>
  <c r="AK26"/>
  <c r="X26"/>
  <c r="L26"/>
  <c r="P26"/>
  <c r="K26"/>
  <c r="T26"/>
  <c r="H26"/>
  <c r="AG26"/>
  <c r="N26"/>
  <c r="M26"/>
  <c r="Z26" i="1"/>
  <c r="S26"/>
  <c r="T18"/>
  <c r="G18"/>
  <c r="AA18"/>
  <c r="R18"/>
  <c r="X18"/>
  <c r="P18"/>
  <c r="W18"/>
  <c r="AH18"/>
  <c r="AF18"/>
  <c r="AB18"/>
  <c r="H18"/>
  <c r="AL18"/>
  <c r="AJ18"/>
  <c r="Q18"/>
  <c r="Z18"/>
  <c r="K18"/>
  <c r="N18"/>
  <c r="U18"/>
  <c r="AK18"/>
  <c r="M18"/>
  <c r="AC18"/>
  <c r="V18"/>
  <c r="AI18"/>
  <c r="O18"/>
  <c r="Y18"/>
  <c r="AD18"/>
  <c r="S18"/>
  <c r="L18"/>
  <c r="J18"/>
  <c r="AG18"/>
  <c r="I18"/>
  <c r="AE18"/>
  <c r="V12" i="2"/>
  <c r="L12"/>
  <c r="AK12"/>
  <c r="P12"/>
  <c r="N12"/>
  <c r="AA12"/>
  <c r="AJ12"/>
  <c r="AE12"/>
  <c r="T12"/>
  <c r="AD12"/>
  <c r="Q12"/>
  <c r="AH12"/>
  <c r="U12"/>
  <c r="AI12"/>
  <c r="G12"/>
  <c r="Z12"/>
  <c r="K12"/>
  <c r="M12"/>
  <c r="AB12"/>
  <c r="AG12"/>
  <c r="R12"/>
  <c r="AC12"/>
  <c r="W12"/>
  <c r="X12"/>
  <c r="J12"/>
  <c r="AF12"/>
  <c r="S12"/>
  <c r="O12"/>
  <c r="H12"/>
  <c r="I12"/>
  <c r="Y12"/>
  <c r="K26" i="1"/>
  <c r="N26"/>
  <c r="AB8"/>
  <c r="I8"/>
  <c r="W8"/>
  <c r="S8"/>
  <c r="R8"/>
  <c r="Y8"/>
  <c r="AG8"/>
  <c r="Z8"/>
  <c r="AA8"/>
  <c r="AI8"/>
  <c r="AD8"/>
  <c r="G8"/>
  <c r="J8"/>
  <c r="AF8"/>
  <c r="Q8"/>
  <c r="O8"/>
  <c r="L8"/>
  <c r="AC8"/>
  <c r="P8"/>
  <c r="N8"/>
  <c r="K8"/>
  <c r="V8"/>
  <c r="U8"/>
  <c r="AK8"/>
  <c r="AJ8"/>
  <c r="H8"/>
  <c r="AL8"/>
  <c r="T8"/>
  <c r="AH8"/>
  <c r="M8"/>
  <c r="AE8"/>
  <c r="X8"/>
  <c r="AK8" i="2"/>
  <c r="Z8"/>
  <c r="S8"/>
  <c r="S35" s="1"/>
  <c r="AA8"/>
  <c r="AA35" s="1"/>
  <c r="U8"/>
  <c r="H8"/>
  <c r="H35" s="1"/>
  <c r="AC8"/>
  <c r="AG8"/>
  <c r="K8"/>
  <c r="AH8"/>
  <c r="AE8"/>
  <c r="AE35" s="1"/>
  <c r="AI8"/>
  <c r="AI35" s="1"/>
  <c r="L8"/>
  <c r="L35" s="1"/>
  <c r="Y8"/>
  <c r="O8"/>
  <c r="M8"/>
  <c r="M35" s="1"/>
  <c r="AB8"/>
  <c r="AB35" s="1"/>
  <c r="X8"/>
  <c r="X35" s="1"/>
  <c r="R8"/>
  <c r="AF8"/>
  <c r="AD8"/>
  <c r="G8"/>
  <c r="V8"/>
  <c r="AJ8"/>
  <c r="AJ35" s="1"/>
  <c r="N8"/>
  <c r="Q8"/>
  <c r="J8"/>
  <c r="J35" s="1"/>
  <c r="P8"/>
  <c r="I8"/>
  <c r="I35" s="1"/>
  <c r="W8"/>
  <c r="W35" s="1"/>
  <c r="T8"/>
  <c r="T35" s="1"/>
  <c r="AJ26" i="1"/>
  <c r="N13"/>
  <c r="AB13"/>
  <c r="U13"/>
  <c r="S13"/>
  <c r="P13"/>
  <c r="AJ13"/>
  <c r="V13"/>
  <c r="AE13"/>
  <c r="Z13"/>
  <c r="Q13"/>
  <c r="AF13"/>
  <c r="R13"/>
  <c r="X13"/>
  <c r="L13"/>
  <c r="AG13"/>
  <c r="AD13"/>
  <c r="AL13"/>
  <c r="AH13"/>
  <c r="K13"/>
  <c r="Y13"/>
  <c r="AK13"/>
  <c r="T13"/>
  <c r="H13"/>
  <c r="I13"/>
  <c r="W13"/>
  <c r="G13"/>
  <c r="AI13"/>
  <c r="AC13"/>
  <c r="O13"/>
  <c r="J13"/>
  <c r="M13"/>
  <c r="AA13"/>
  <c r="AJ33"/>
  <c r="P33"/>
  <c r="U33"/>
  <c r="AK33"/>
  <c r="AL33"/>
  <c r="W33"/>
  <c r="O33"/>
  <c r="S33"/>
  <c r="M33"/>
  <c r="R33"/>
  <c r="AA33"/>
  <c r="Q33"/>
  <c r="N33"/>
  <c r="K33"/>
  <c r="L33"/>
  <c r="AH33"/>
  <c r="Z33"/>
  <c r="T33"/>
  <c r="AG33"/>
  <c r="J33"/>
  <c r="AI33"/>
  <c r="I33"/>
  <c r="Y33"/>
  <c r="V33"/>
  <c r="AC33"/>
  <c r="G33"/>
  <c r="H33"/>
  <c r="AE33"/>
  <c r="AD33"/>
  <c r="X33"/>
  <c r="AB33"/>
  <c r="AF33"/>
  <c r="V26"/>
  <c r="W31" i="2"/>
  <c r="AD31"/>
  <c r="S31"/>
  <c r="Z31"/>
  <c r="AC31"/>
  <c r="U31"/>
  <c r="AK31"/>
  <c r="H31"/>
  <c r="AF31"/>
  <c r="AI31"/>
  <c r="R31"/>
  <c r="AB31"/>
  <c r="M31"/>
  <c r="AA31"/>
  <c r="V31"/>
  <c r="J31"/>
  <c r="AE31"/>
  <c r="O31"/>
  <c r="L31"/>
  <c r="I31"/>
  <c r="P31"/>
  <c r="AH31"/>
  <c r="Y31"/>
  <c r="Q31"/>
  <c r="AG31"/>
  <c r="AJ31"/>
  <c r="G31"/>
  <c r="N31"/>
  <c r="X31"/>
  <c r="K31"/>
  <c r="T31"/>
  <c r="O29"/>
  <c r="N29"/>
  <c r="AC29"/>
  <c r="Z29"/>
  <c r="W29"/>
  <c r="K29"/>
  <c r="AG29"/>
  <c r="S29"/>
  <c r="U29"/>
  <c r="X29"/>
  <c r="V29"/>
  <c r="AB29"/>
  <c r="R29"/>
  <c r="AA29"/>
  <c r="AH29"/>
  <c r="H29"/>
  <c r="P29"/>
  <c r="AK29"/>
  <c r="J29"/>
  <c r="AE29"/>
  <c r="T29"/>
  <c r="G29"/>
  <c r="Y29"/>
  <c r="L29"/>
  <c r="AJ29"/>
  <c r="AI29"/>
  <c r="M29"/>
  <c r="AD29"/>
  <c r="Q29"/>
  <c r="AF29"/>
  <c r="I29"/>
  <c r="M14" i="1"/>
  <c r="M41" s="1"/>
  <c r="AJ14"/>
  <c r="AK14"/>
  <c r="U14"/>
  <c r="U41" s="1"/>
  <c r="H14"/>
  <c r="H41" s="1"/>
  <c r="V14"/>
  <c r="V41" s="1"/>
  <c r="N14"/>
  <c r="N41" s="1"/>
  <c r="AI14"/>
  <c r="Z14"/>
  <c r="Z41" s="1"/>
  <c r="AB14"/>
  <c r="AB41" s="1"/>
  <c r="L14"/>
  <c r="AH14"/>
  <c r="AH41" s="1"/>
  <c r="K14"/>
  <c r="K41" s="1"/>
  <c r="P14"/>
  <c r="G14"/>
  <c r="G41" s="1"/>
  <c r="AA14"/>
  <c r="I14"/>
  <c r="I41" s="1"/>
  <c r="Q14"/>
  <c r="O14"/>
  <c r="O41" s="1"/>
  <c r="Y14"/>
  <c r="Y41" s="1"/>
  <c r="AG14"/>
  <c r="AG41" s="1"/>
  <c r="AE14"/>
  <c r="AF14"/>
  <c r="AF41" s="1"/>
  <c r="AL14"/>
  <c r="J14"/>
  <c r="J41" s="1"/>
  <c r="W14"/>
  <c r="W41" s="1"/>
  <c r="X14"/>
  <c r="X41" s="1"/>
  <c r="S14"/>
  <c r="S41" s="1"/>
  <c r="AC14"/>
  <c r="AC41" s="1"/>
  <c r="T14"/>
  <c r="T41" s="1"/>
  <c r="AD14"/>
  <c r="R14"/>
  <c r="U16" i="2"/>
  <c r="U43" s="1"/>
  <c r="R16"/>
  <c r="R43" s="1"/>
  <c r="AG16"/>
  <c r="AD16"/>
  <c r="AD43" s="1"/>
  <c r="Z16"/>
  <c r="Z43" s="1"/>
  <c r="AJ16"/>
  <c r="AJ43" s="1"/>
  <c r="AI16"/>
  <c r="AI43" s="1"/>
  <c r="J16"/>
  <c r="J43" s="1"/>
  <c r="X16"/>
  <c r="X43" s="1"/>
  <c r="AK16"/>
  <c r="AK43" s="1"/>
  <c r="W16"/>
  <c r="Q16"/>
  <c r="Q43" s="1"/>
  <c r="I16"/>
  <c r="I43" s="1"/>
  <c r="K16"/>
  <c r="S16"/>
  <c r="S43" s="1"/>
  <c r="AC16"/>
  <c r="AC43" s="1"/>
  <c r="O16"/>
  <c r="O43" s="1"/>
  <c r="AE16"/>
  <c r="L16"/>
  <c r="P16"/>
  <c r="P43" s="1"/>
  <c r="V16"/>
  <c r="V43" s="1"/>
  <c r="AB16"/>
  <c r="AF16"/>
  <c r="N16"/>
  <c r="N43" s="1"/>
  <c r="Y16"/>
  <c r="Y43" s="1"/>
  <c r="AA16"/>
  <c r="AA43" s="1"/>
  <c r="H16"/>
  <c r="H43" s="1"/>
  <c r="M16"/>
  <c r="T16"/>
  <c r="T43" s="1"/>
  <c r="G16"/>
  <c r="AH16"/>
  <c r="V13"/>
  <c r="AC13"/>
  <c r="AC40" s="1"/>
  <c r="T13"/>
  <c r="AE13"/>
  <c r="AE40" s="1"/>
  <c r="X13"/>
  <c r="X40" s="1"/>
  <c r="P13"/>
  <c r="P40" s="1"/>
  <c r="U13"/>
  <c r="U40" s="1"/>
  <c r="AF13"/>
  <c r="AF40" s="1"/>
  <c r="AD13"/>
  <c r="S13"/>
  <c r="S40" s="1"/>
  <c r="R13"/>
  <c r="AK13"/>
  <c r="I13"/>
  <c r="I40" s="1"/>
  <c r="O13"/>
  <c r="O40" s="1"/>
  <c r="Q13"/>
  <c r="L13"/>
  <c r="AI13"/>
  <c r="AI40" s="1"/>
  <c r="AJ13"/>
  <c r="AJ40" s="1"/>
  <c r="J13"/>
  <c r="J40" s="1"/>
  <c r="K13"/>
  <c r="K40" s="1"/>
  <c r="AB13"/>
  <c r="AA13"/>
  <c r="AA40" s="1"/>
  <c r="Z13"/>
  <c r="H13"/>
  <c r="H40" s="1"/>
  <c r="W13"/>
  <c r="W40" s="1"/>
  <c r="AH13"/>
  <c r="AH40" s="1"/>
  <c r="AG13"/>
  <c r="AG40" s="1"/>
  <c r="G13"/>
  <c r="Y13"/>
  <c r="N13"/>
  <c r="N40" s="1"/>
  <c r="M13"/>
  <c r="M40" s="1"/>
  <c r="O26" i="1"/>
  <c r="Z24"/>
  <c r="H24"/>
  <c r="N24"/>
  <c r="AD24"/>
  <c r="V24"/>
  <c r="AJ24"/>
  <c r="G24"/>
  <c r="AF24"/>
  <c r="U24"/>
  <c r="P24"/>
  <c r="AE24"/>
  <c r="R24"/>
  <c r="Q24"/>
  <c r="AG24"/>
  <c r="M24"/>
  <c r="O24"/>
  <c r="AK24"/>
  <c r="Y24"/>
  <c r="AC24"/>
  <c r="S24"/>
  <c r="AI24"/>
  <c r="T24"/>
  <c r="X24"/>
  <c r="AB24"/>
  <c r="J24"/>
  <c r="I24"/>
  <c r="L24"/>
  <c r="AL24"/>
  <c r="AA24"/>
  <c r="W24"/>
  <c r="AH24"/>
  <c r="K24"/>
  <c r="AE26"/>
  <c r="G26"/>
  <c r="AJ30" i="2"/>
  <c r="J30"/>
  <c r="AG30"/>
  <c r="Y30"/>
  <c r="AE30"/>
  <c r="U30"/>
  <c r="Z30"/>
  <c r="H30"/>
  <c r="AF30"/>
  <c r="Q30"/>
  <c r="N30"/>
  <c r="R30"/>
  <c r="AC30"/>
  <c r="AK30"/>
  <c r="G30"/>
  <c r="K30"/>
  <c r="P30"/>
  <c r="AI30"/>
  <c r="V30"/>
  <c r="L30"/>
  <c r="X30"/>
  <c r="AA30"/>
  <c r="S30"/>
  <c r="W30"/>
  <c r="T30"/>
  <c r="O30"/>
  <c r="AD30"/>
  <c r="M30"/>
  <c r="AH30"/>
  <c r="I30"/>
  <c r="AB30"/>
  <c r="V16" i="1"/>
  <c r="V43" s="1"/>
  <c r="Z16"/>
  <c r="Z43" s="1"/>
  <c r="P16"/>
  <c r="P43" s="1"/>
  <c r="L16"/>
  <c r="Y16"/>
  <c r="Y43" s="1"/>
  <c r="O16"/>
  <c r="K16"/>
  <c r="K43" s="1"/>
  <c r="AA16"/>
  <c r="AA43" s="1"/>
  <c r="W16"/>
  <c r="W43" s="1"/>
  <c r="AH16"/>
  <c r="AH43" s="1"/>
  <c r="AC16"/>
  <c r="AC43" s="1"/>
  <c r="N16"/>
  <c r="N43" s="1"/>
  <c r="M16"/>
  <c r="M43" s="1"/>
  <c r="AI16"/>
  <c r="AI43" s="1"/>
  <c r="X16"/>
  <c r="X43" s="1"/>
  <c r="U16"/>
  <c r="AK16"/>
  <c r="AK43" s="1"/>
  <c r="J16"/>
  <c r="AG16"/>
  <c r="AD16"/>
  <c r="AL16"/>
  <c r="AL43" s="1"/>
  <c r="H16"/>
  <c r="I16"/>
  <c r="I43" s="1"/>
  <c r="R16"/>
  <c r="Q16"/>
  <c r="Q43" s="1"/>
  <c r="T16"/>
  <c r="AE16"/>
  <c r="AE43" s="1"/>
  <c r="AB16"/>
  <c r="AJ16"/>
  <c r="AJ43" s="1"/>
  <c r="AF16"/>
  <c r="S16"/>
  <c r="S43" s="1"/>
  <c r="G16"/>
  <c r="G43" s="1"/>
  <c r="AB26"/>
  <c r="AC26"/>
  <c r="AF9" i="2"/>
  <c r="Y9"/>
  <c r="V9"/>
  <c r="AK9"/>
  <c r="AE9"/>
  <c r="AC9"/>
  <c r="J9"/>
  <c r="L9"/>
  <c r="T9"/>
  <c r="M9"/>
  <c r="K9"/>
  <c r="X9"/>
  <c r="AA9"/>
  <c r="S9"/>
  <c r="O9"/>
  <c r="AI9"/>
  <c r="Z9"/>
  <c r="G9"/>
  <c r="W9"/>
  <c r="Q9"/>
  <c r="AD9"/>
  <c r="R9"/>
  <c r="AJ9"/>
  <c r="AG9"/>
  <c r="I9"/>
  <c r="U9"/>
  <c r="H9"/>
  <c r="N9"/>
  <c r="AH9"/>
  <c r="P9"/>
  <c r="AB9"/>
  <c r="AB18"/>
  <c r="Y18"/>
  <c r="N18"/>
  <c r="L18"/>
  <c r="U18"/>
  <c r="AI18"/>
  <c r="S18"/>
  <c r="Q18"/>
  <c r="J18"/>
  <c r="V18"/>
  <c r="AD18"/>
  <c r="T18"/>
  <c r="W18"/>
  <c r="X18"/>
  <c r="O18"/>
  <c r="H18"/>
  <c r="Z18"/>
  <c r="AE18"/>
  <c r="AH18"/>
  <c r="P18"/>
  <c r="AF18"/>
  <c r="AJ18"/>
  <c r="I18"/>
  <c r="AG18"/>
  <c r="AC18"/>
  <c r="AA18"/>
  <c r="AK18"/>
  <c r="G18"/>
  <c r="M18"/>
  <c r="K18"/>
  <c r="R18"/>
  <c r="T26" i="1"/>
  <c r="AC33" i="2"/>
  <c r="W33"/>
  <c r="U33"/>
  <c r="R33"/>
  <c r="G33"/>
  <c r="S33"/>
  <c r="Y33"/>
  <c r="P33"/>
  <c r="I33"/>
  <c r="M33"/>
  <c r="AH33"/>
  <c r="Z33"/>
  <c r="Q33"/>
  <c r="AE33"/>
  <c r="AG33"/>
  <c r="O33"/>
  <c r="AA33"/>
  <c r="AD33"/>
  <c r="AJ33"/>
  <c r="AK33"/>
  <c r="T33"/>
  <c r="AF33"/>
  <c r="N33"/>
  <c r="X33"/>
  <c r="K33"/>
  <c r="V33"/>
  <c r="H33"/>
  <c r="AI33"/>
  <c r="AB33"/>
  <c r="J33"/>
  <c r="L33"/>
  <c r="AA26" i="1"/>
  <c r="R12"/>
  <c r="W12"/>
  <c r="G12"/>
  <c r="AF12"/>
  <c r="L12"/>
  <c r="AE12"/>
  <c r="AJ12"/>
  <c r="T12"/>
  <c r="O12"/>
  <c r="Q12"/>
  <c r="H12"/>
  <c r="J12"/>
  <c r="AH12"/>
  <c r="P12"/>
  <c r="X12"/>
  <c r="AD12"/>
  <c r="Y12"/>
  <c r="AA12"/>
  <c r="AL12"/>
  <c r="K12"/>
  <c r="S12"/>
  <c r="AG12"/>
  <c r="AB12"/>
  <c r="AC12"/>
  <c r="Z12"/>
  <c r="M12"/>
  <c r="U12"/>
  <c r="V12"/>
  <c r="N12"/>
  <c r="I12"/>
  <c r="AI12"/>
  <c r="AK12"/>
  <c r="X26"/>
  <c r="W31"/>
  <c r="G31"/>
  <c r="M31"/>
  <c r="AJ31"/>
  <c r="V31"/>
  <c r="R31"/>
  <c r="AG31"/>
  <c r="T31"/>
  <c r="P31"/>
  <c r="AL31"/>
  <c r="AK31"/>
  <c r="X31"/>
  <c r="AA31"/>
  <c r="I31"/>
  <c r="AF31"/>
  <c r="N31"/>
  <c r="K31"/>
  <c r="H31"/>
  <c r="AE31"/>
  <c r="Q31"/>
  <c r="AB31"/>
  <c r="Y31"/>
  <c r="AC31"/>
  <c r="O31"/>
  <c r="Z31"/>
  <c r="AD31"/>
  <c r="L31"/>
  <c r="AH31"/>
  <c r="S31"/>
  <c r="J31"/>
  <c r="U31"/>
  <c r="AI31"/>
  <c r="R21"/>
  <c r="AD21"/>
  <c r="U21"/>
  <c r="AB21"/>
  <c r="V21"/>
  <c r="AC21"/>
  <c r="H21"/>
  <c r="M21"/>
  <c r="Z21"/>
  <c r="AF21"/>
  <c r="I21"/>
  <c r="Q21"/>
  <c r="AI21"/>
  <c r="J21"/>
  <c r="K21"/>
  <c r="G21"/>
  <c r="X21"/>
  <c r="AE21"/>
  <c r="T21"/>
  <c r="AL21"/>
  <c r="S21"/>
  <c r="Y21"/>
  <c r="AA21"/>
  <c r="P21"/>
  <c r="N21"/>
  <c r="L21"/>
  <c r="W21"/>
  <c r="O21"/>
  <c r="AG21"/>
  <c r="AJ21"/>
  <c r="AK21"/>
  <c r="AH21"/>
  <c r="AA15"/>
  <c r="AA42" s="1"/>
  <c r="L15"/>
  <c r="L42" s="1"/>
  <c r="W15"/>
  <c r="W42" s="1"/>
  <c r="Q15"/>
  <c r="G15"/>
  <c r="G42" s="1"/>
  <c r="AE15"/>
  <c r="N15"/>
  <c r="N42" s="1"/>
  <c r="AH15"/>
  <c r="R15"/>
  <c r="R42" s="1"/>
  <c r="H15"/>
  <c r="AJ15"/>
  <c r="AJ42" s="1"/>
  <c r="X15"/>
  <c r="X42" s="1"/>
  <c r="P15"/>
  <c r="U15"/>
  <c r="U42" s="1"/>
  <c r="Y15"/>
  <c r="Y42" s="1"/>
  <c r="I15"/>
  <c r="M15"/>
  <c r="M42" s="1"/>
  <c r="V15"/>
  <c r="Z15"/>
  <c r="Z42" s="1"/>
  <c r="AD15"/>
  <c r="AD42" s="1"/>
  <c r="AB15"/>
  <c r="AB42" s="1"/>
  <c r="AC15"/>
  <c r="AC42" s="1"/>
  <c r="AK15"/>
  <c r="AK42" s="1"/>
  <c r="T15"/>
  <c r="J15"/>
  <c r="K15"/>
  <c r="K42" s="1"/>
  <c r="AF15"/>
  <c r="AF42" s="1"/>
  <c r="O15"/>
  <c r="O42" s="1"/>
  <c r="AG15"/>
  <c r="AI15"/>
  <c r="AI42" s="1"/>
  <c r="AL15"/>
  <c r="AL42" s="1"/>
  <c r="S15"/>
  <c r="G22"/>
  <c r="AK22"/>
  <c r="V22"/>
  <c r="AG22"/>
  <c r="AB22"/>
  <c r="N22"/>
  <c r="AF22"/>
  <c r="H22"/>
  <c r="AA22"/>
  <c r="AI22"/>
  <c r="W22"/>
  <c r="AE22"/>
  <c r="P22"/>
  <c r="Q22"/>
  <c r="R22"/>
  <c r="Y22"/>
  <c r="AD22"/>
  <c r="Z22"/>
  <c r="AJ22"/>
  <c r="O22"/>
  <c r="AC22"/>
  <c r="J22"/>
  <c r="AL22"/>
  <c r="M22"/>
  <c r="AH22"/>
  <c r="K22"/>
  <c r="I22"/>
  <c r="U22"/>
  <c r="L22"/>
  <c r="X22"/>
  <c r="T22"/>
  <c r="S22"/>
  <c r="AL30"/>
  <c r="Z30"/>
  <c r="Q30"/>
  <c r="J30"/>
  <c r="AI30"/>
  <c r="AE30"/>
  <c r="P30"/>
  <c r="G30"/>
  <c r="U30"/>
  <c r="M30"/>
  <c r="AF30"/>
  <c r="L30"/>
  <c r="Y30"/>
  <c r="W30"/>
  <c r="T30"/>
  <c r="AD30"/>
  <c r="X30"/>
  <c r="V30"/>
  <c r="R30"/>
  <c r="AA30"/>
  <c r="AB30"/>
  <c r="K30"/>
  <c r="AG30"/>
  <c r="AJ30"/>
  <c r="O30"/>
  <c r="I30"/>
  <c r="AH30"/>
  <c r="AC30"/>
  <c r="S30"/>
  <c r="N30"/>
  <c r="AK30"/>
  <c r="H30"/>
  <c r="AD26"/>
  <c r="S29"/>
  <c r="AB29"/>
  <c r="X29"/>
  <c r="P29"/>
  <c r="AA29"/>
  <c r="K29"/>
  <c r="Z29"/>
  <c r="Y29"/>
  <c r="AG29"/>
  <c r="AL29"/>
  <c r="I29"/>
  <c r="G29"/>
  <c r="AC29"/>
  <c r="U29"/>
  <c r="R29"/>
  <c r="T29"/>
  <c r="AI29"/>
  <c r="H29"/>
  <c r="L29"/>
  <c r="Q29"/>
  <c r="W29"/>
  <c r="AE29"/>
  <c r="J29"/>
  <c r="M29"/>
  <c r="AH29"/>
  <c r="O29"/>
  <c r="AD29"/>
  <c r="AK29"/>
  <c r="V29"/>
  <c r="N29"/>
  <c r="AJ29"/>
  <c r="AF29"/>
  <c r="U28"/>
  <c r="W28"/>
  <c r="Z28"/>
  <c r="O28"/>
  <c r="K28"/>
  <c r="X28"/>
  <c r="V28"/>
  <c r="AH28"/>
  <c r="AL28"/>
  <c r="AE28"/>
  <c r="J28"/>
  <c r="I28"/>
  <c r="AA28"/>
  <c r="P28"/>
  <c r="M28"/>
  <c r="Q28"/>
  <c r="AJ28"/>
  <c r="AI28"/>
  <c r="AC28"/>
  <c r="T28"/>
  <c r="G28"/>
  <c r="AF28"/>
  <c r="L28"/>
  <c r="AD28"/>
  <c r="H28"/>
  <c r="AG28"/>
  <c r="AB28"/>
  <c r="Y28"/>
  <c r="AK28"/>
  <c r="N28"/>
  <c r="S28"/>
  <c r="R28"/>
  <c r="Q26"/>
  <c r="AK26"/>
  <c r="S42" l="1"/>
  <c r="T42"/>
  <c r="I42"/>
  <c r="AH42"/>
  <c r="Q42"/>
  <c r="AF43"/>
  <c r="T43"/>
  <c r="H43"/>
  <c r="J43"/>
  <c r="O43"/>
  <c r="Z40" i="2"/>
  <c r="Q40"/>
  <c r="R40"/>
  <c r="T40"/>
  <c r="G43"/>
  <c r="AB43"/>
  <c r="AE43"/>
  <c r="K43"/>
  <c r="AE41" i="1"/>
  <c r="Q41"/>
  <c r="P41"/>
  <c r="AJ41"/>
  <c r="N35" i="2"/>
  <c r="AD35"/>
  <c r="K35"/>
  <c r="U35"/>
  <c r="AK35"/>
  <c r="AK41"/>
  <c r="Y41"/>
  <c r="T41"/>
  <c r="M41"/>
  <c r="AG41"/>
  <c r="AG42" i="1"/>
  <c r="J42"/>
  <c r="P42"/>
  <c r="AG43"/>
  <c r="G40" i="2"/>
  <c r="L40"/>
  <c r="AK40"/>
  <c r="AH43"/>
  <c r="AF43"/>
  <c r="L43"/>
  <c r="W43"/>
  <c r="AG43"/>
  <c r="AD41" i="1"/>
  <c r="L41"/>
  <c r="AK41"/>
  <c r="Y35" i="2"/>
  <c r="Z35"/>
  <c r="H41"/>
  <c r="L41"/>
  <c r="W41"/>
  <c r="AA41"/>
  <c r="AC41"/>
  <c r="V42" i="1"/>
  <c r="H42"/>
  <c r="AE42"/>
  <c r="AB43"/>
  <c r="R43"/>
  <c r="AD43"/>
  <c r="U43"/>
  <c r="L43"/>
  <c r="Y40" i="2"/>
  <c r="AB40"/>
  <c r="AD40"/>
  <c r="V40"/>
  <c r="M43"/>
  <c r="R41" i="1"/>
  <c r="AL41"/>
  <c r="AA41"/>
  <c r="AI41"/>
  <c r="V35" i="2"/>
  <c r="R35"/>
  <c r="O35"/>
  <c r="AC35"/>
  <c r="R41"/>
  <c r="P35"/>
  <c r="AF35"/>
  <c r="AG35"/>
  <c r="Q35"/>
  <c r="G35"/>
  <c r="AH35"/>
  <c r="N36"/>
  <c r="AK39" i="1"/>
  <c r="V39"/>
  <c r="AC39"/>
  <c r="K39"/>
  <c r="AD39"/>
  <c r="J39"/>
  <c r="T39"/>
  <c r="AF39"/>
  <c r="AB36" i="2"/>
  <c r="H36"/>
  <c r="AJ36"/>
  <c r="W36"/>
  <c r="O36"/>
  <c r="K36"/>
  <c r="J36"/>
  <c r="V36"/>
  <c r="AA40" i="1"/>
  <c r="AC40"/>
  <c r="I40"/>
  <c r="Y40"/>
  <c r="AD40"/>
  <c r="R40"/>
  <c r="AE40"/>
  <c r="S40"/>
  <c r="H39" i="2"/>
  <c r="J39"/>
  <c r="R39"/>
  <c r="K39"/>
  <c r="U39"/>
  <c r="T39"/>
  <c r="N39"/>
  <c r="V39"/>
  <c r="AF42"/>
  <c r="U42"/>
  <c r="G42"/>
  <c r="AH42"/>
  <c r="AC42"/>
  <c r="K42"/>
  <c r="L42"/>
  <c r="R42"/>
  <c r="K38"/>
  <c r="N38"/>
  <c r="AD38"/>
  <c r="M38"/>
  <c r="AA38"/>
  <c r="L38"/>
  <c r="Z38"/>
  <c r="AK38"/>
  <c r="AJ36" i="1"/>
  <c r="U36"/>
  <c r="Y36"/>
  <c r="K36"/>
  <c r="N36"/>
  <c r="AE36"/>
  <c r="R36"/>
  <c r="T36"/>
  <c r="AL38"/>
  <c r="Q38"/>
  <c r="AG38"/>
  <c r="Z38"/>
  <c r="N38"/>
  <c r="U38"/>
  <c r="O38"/>
  <c r="L38"/>
  <c r="V37" i="2"/>
  <c r="AG37"/>
  <c r="AE37"/>
  <c r="T37"/>
  <c r="M37"/>
  <c r="Y37"/>
  <c r="AB37"/>
  <c r="V37" i="1"/>
  <c r="X37"/>
  <c r="J37"/>
  <c r="M37"/>
  <c r="O37"/>
  <c r="AL37"/>
  <c r="AB37"/>
  <c r="AJ37"/>
  <c r="N39"/>
  <c r="Z39"/>
  <c r="S39"/>
  <c r="Y39"/>
  <c r="AH39"/>
  <c r="O39"/>
  <c r="L39"/>
  <c r="R39"/>
  <c r="AG36" i="2"/>
  <c r="Q36"/>
  <c r="AI36"/>
  <c r="X36"/>
  <c r="L36"/>
  <c r="AK36"/>
  <c r="O40" i="1"/>
  <c r="W40"/>
  <c r="AK40"/>
  <c r="AL40"/>
  <c r="X40"/>
  <c r="Z40"/>
  <c r="P40"/>
  <c r="N40"/>
  <c r="I39" i="2"/>
  <c r="AF39"/>
  <c r="AC39"/>
  <c r="M39"/>
  <c r="AI39"/>
  <c r="AD39"/>
  <c r="AA39"/>
  <c r="L39"/>
  <c r="X42"/>
  <c r="I42"/>
  <c r="AE42"/>
  <c r="P42"/>
  <c r="AG42"/>
  <c r="M42"/>
  <c r="O42"/>
  <c r="AA42"/>
  <c r="W38"/>
  <c r="O38"/>
  <c r="AE38"/>
  <c r="S38"/>
  <c r="AH38"/>
  <c r="G38"/>
  <c r="V38"/>
  <c r="AI38"/>
  <c r="AC36" i="1"/>
  <c r="Z36"/>
  <c r="Q36"/>
  <c r="H36"/>
  <c r="AB36"/>
  <c r="AF36"/>
  <c r="AL36"/>
  <c r="I36"/>
  <c r="AJ38"/>
  <c r="S38"/>
  <c r="Y38"/>
  <c r="AA38"/>
  <c r="AC38"/>
  <c r="I38"/>
  <c r="V38"/>
  <c r="AF38"/>
  <c r="AK37" i="2"/>
  <c r="AD37"/>
  <c r="K37"/>
  <c r="AJ37"/>
  <c r="H37"/>
  <c r="O37"/>
  <c r="L37"/>
  <c r="S37"/>
  <c r="AC37" i="1"/>
  <c r="R37"/>
  <c r="AF37"/>
  <c r="H37"/>
  <c r="AD37"/>
  <c r="T37"/>
  <c r="I37"/>
  <c r="AG37"/>
  <c r="I39"/>
  <c r="M39"/>
  <c r="AG39"/>
  <c r="AA39"/>
  <c r="P39"/>
  <c r="Q39"/>
  <c r="AE39"/>
  <c r="W39"/>
  <c r="AH36" i="2"/>
  <c r="I36"/>
  <c r="AD36"/>
  <c r="Z36"/>
  <c r="AA36"/>
  <c r="T36"/>
  <c r="AE36"/>
  <c r="AF36"/>
  <c r="J40" i="1"/>
  <c r="G40"/>
  <c r="T40"/>
  <c r="AH40"/>
  <c r="L40"/>
  <c r="Q40"/>
  <c r="AJ40"/>
  <c r="AB40"/>
  <c r="Y39" i="2"/>
  <c r="S39"/>
  <c r="W39"/>
  <c r="AB39"/>
  <c r="G39"/>
  <c r="Q39"/>
  <c r="AJ39"/>
  <c r="AK39"/>
  <c r="V42"/>
  <c r="AD42"/>
  <c r="AB42"/>
  <c r="T42"/>
  <c r="Q42"/>
  <c r="Z42"/>
  <c r="H42"/>
  <c r="AJ38"/>
  <c r="H38"/>
  <c r="AG38"/>
  <c r="AF38"/>
  <c r="Y38"/>
  <c r="T38"/>
  <c r="X38"/>
  <c r="X36" i="1"/>
  <c r="V36"/>
  <c r="S36"/>
  <c r="L36"/>
  <c r="AI36"/>
  <c r="G36"/>
  <c r="AD36"/>
  <c r="J36"/>
  <c r="T38"/>
  <c r="AK38"/>
  <c r="AB38"/>
  <c r="W38"/>
  <c r="AH38"/>
  <c r="H38"/>
  <c r="J38"/>
  <c r="AI38"/>
  <c r="W37" i="2"/>
  <c r="Q37"/>
  <c r="P37"/>
  <c r="AA37"/>
  <c r="U37"/>
  <c r="X37"/>
  <c r="G37"/>
  <c r="N37"/>
  <c r="Z37" i="1"/>
  <c r="P37"/>
  <c r="Q37"/>
  <c r="AA37"/>
  <c r="AK37"/>
  <c r="U37"/>
  <c r="G37"/>
  <c r="Y37"/>
  <c r="AI39"/>
  <c r="U39"/>
  <c r="AB39"/>
  <c r="AL39"/>
  <c r="X39"/>
  <c r="H39"/>
  <c r="AJ39"/>
  <c r="G39"/>
  <c r="P36" i="2"/>
  <c r="U36"/>
  <c r="R36"/>
  <c r="G36"/>
  <c r="S36"/>
  <c r="M36"/>
  <c r="AC36"/>
  <c r="Y36"/>
  <c r="M40" i="1"/>
  <c r="AI40"/>
  <c r="H40"/>
  <c r="K40"/>
  <c r="AG40"/>
  <c r="AF40"/>
  <c r="V40"/>
  <c r="U40"/>
  <c r="O39" i="2"/>
  <c r="X39"/>
  <c r="AG39"/>
  <c r="Z39"/>
  <c r="AH39"/>
  <c r="AE39"/>
  <c r="P39"/>
  <c r="S42"/>
  <c r="N42"/>
  <c r="W42"/>
  <c r="AI42"/>
  <c r="AJ42"/>
  <c r="Y42"/>
  <c r="J42"/>
  <c r="AK42"/>
  <c r="P38"/>
  <c r="J38"/>
  <c r="AC38"/>
  <c r="Q38"/>
  <c r="U38"/>
  <c r="I38"/>
  <c r="R38"/>
  <c r="AB38"/>
  <c r="AH36" i="1"/>
  <c r="AK36"/>
  <c r="AA36"/>
  <c r="M36"/>
  <c r="O36"/>
  <c r="W36"/>
  <c r="P36"/>
  <c r="AG36"/>
  <c r="P38"/>
  <c r="M38"/>
  <c r="AE38"/>
  <c r="G38"/>
  <c r="K38"/>
  <c r="AD38"/>
  <c r="X38"/>
  <c r="R38"/>
  <c r="AF37" i="2"/>
  <c r="I37"/>
  <c r="AC37"/>
  <c r="AH37"/>
  <c r="Z37"/>
  <c r="J37"/>
  <c r="AI37"/>
  <c r="R37"/>
  <c r="AI37" i="1"/>
  <c r="AE37"/>
  <c r="K37"/>
  <c r="S37"/>
  <c r="N37"/>
  <c r="L37"/>
  <c r="W37"/>
  <c r="AH37"/>
</calcChain>
</file>

<file path=xl/sharedStrings.xml><?xml version="1.0" encoding="utf-8"?>
<sst xmlns="http://schemas.openxmlformats.org/spreadsheetml/2006/main" count="1588" uniqueCount="238">
  <si>
    <t>30.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</si>
  <si>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</si>
  <si>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</si>
  <si>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</si>
  <si>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</si>
  <si>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</si>
  <si>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</si>
  <si>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</si>
  <si>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</si>
  <si>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</si>
  <si>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</si>
  <si>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</si>
  <si>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</si>
  <si>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</si>
  <si>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</si>
  <si>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</si>
  <si>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</si>
  <si>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</si>
  <si>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</si>
  <si>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</si>
  <si>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</si>
  <si>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</si>
  <si>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</si>
  <si>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</si>
  <si>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</si>
  <si>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</si>
  <si>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</si>
  <si>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</si>
  <si>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</si>
  <si>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</si>
  <si>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DP</t>
  </si>
  <si>
    <t>Skut.</t>
  </si>
  <si>
    <t>r</t>
  </si>
  <si>
    <t>D</t>
  </si>
  <si>
    <t>x</t>
  </si>
  <si>
    <t>o</t>
  </si>
  <si>
    <t>N</t>
  </si>
  <si>
    <t>n</t>
  </si>
  <si>
    <t>COVID odd. IV</t>
  </si>
  <si>
    <t>ambulance OUP</t>
  </si>
  <si>
    <t>DN</t>
  </si>
  <si>
    <t>dr. Musilová</t>
  </si>
  <si>
    <t>x - bez služby</t>
  </si>
  <si>
    <t>odd. A,B  budova FJ</t>
  </si>
  <si>
    <t>od.. D,E ortopedie</t>
  </si>
  <si>
    <t xml:space="preserve">dr. Hrubý (dr. Číhalíková) </t>
  </si>
  <si>
    <t>vedoucí  směny</t>
  </si>
  <si>
    <t>dr. Gajdošík</t>
  </si>
  <si>
    <t>dr. Melecký</t>
  </si>
  <si>
    <t>dr. Svoboda</t>
  </si>
  <si>
    <t>dr. Sovová</t>
  </si>
  <si>
    <t>ro</t>
  </si>
  <si>
    <t xml:space="preserve">Dr. Jirkůvová  </t>
  </si>
  <si>
    <t>dr. Štefančík</t>
  </si>
  <si>
    <t xml:space="preserve">COVID ODD.IV   A,B,D,E, covid ambulance   </t>
  </si>
  <si>
    <t>Listopad  2020</t>
  </si>
  <si>
    <r>
      <rPr>
        <b/>
        <sz val="16"/>
        <color theme="1"/>
        <rFont val="Calibri"/>
        <family val="2"/>
        <charset val="238"/>
        <scheme val="minor"/>
      </rPr>
      <t>Vedoucí lékař:</t>
    </r>
    <r>
      <rPr>
        <sz val="16"/>
        <color theme="1"/>
        <rFont val="Calibri"/>
        <family val="2"/>
        <charset val="238"/>
        <scheme val="minor"/>
      </rPr>
      <t xml:space="preserve"> MUDr. F. Horák     (kl.  5446)</t>
    </r>
  </si>
  <si>
    <r>
      <rPr>
        <b/>
        <sz val="16"/>
        <color theme="1"/>
        <rFont val="Calibri"/>
        <family val="2"/>
        <charset val="238"/>
        <scheme val="minor"/>
      </rPr>
      <t>Zástupce pro Covid odd IV A,B:</t>
    </r>
    <r>
      <rPr>
        <sz val="16"/>
        <color theme="1"/>
        <rFont val="Calibri"/>
        <family val="2"/>
        <charset val="238"/>
        <scheme val="minor"/>
      </rPr>
      <t xml:space="preserve">   MUDr. P. Přibyl      ( kl. 5431)</t>
    </r>
  </si>
  <si>
    <r>
      <rPr>
        <b/>
        <sz val="16"/>
        <color theme="1"/>
        <rFont val="Calibri"/>
        <family val="2"/>
        <charset val="238"/>
        <scheme val="minor"/>
      </rPr>
      <t xml:space="preserve">Zástupce pro Covid odd IV D,E: </t>
    </r>
    <r>
      <rPr>
        <sz val="16"/>
        <color theme="1"/>
        <rFont val="Calibri"/>
        <family val="2"/>
        <charset val="238"/>
        <scheme val="minor"/>
      </rPr>
      <t xml:space="preserve">  MUDr. J. Kurašová ( kl.  5449)</t>
    </r>
  </si>
  <si>
    <r>
      <rPr>
        <b/>
        <sz val="16"/>
        <color theme="1"/>
        <rFont val="Calibri"/>
        <family val="2"/>
        <charset val="238"/>
        <scheme val="minor"/>
      </rPr>
      <t>COVID ambulance:</t>
    </r>
    <r>
      <rPr>
        <sz val="16"/>
        <color theme="1"/>
        <rFont val="Calibri"/>
        <family val="2"/>
        <charset val="238"/>
        <scheme val="minor"/>
      </rPr>
      <t xml:space="preserve"> 5441</t>
    </r>
  </si>
  <si>
    <t>1.IK</t>
  </si>
  <si>
    <t>2.IK</t>
  </si>
  <si>
    <t>3.IK</t>
  </si>
  <si>
    <t xml:space="preserve">dr. Navrátil        </t>
  </si>
  <si>
    <t>TRN</t>
  </si>
  <si>
    <t>OUP</t>
  </si>
  <si>
    <t>HOK</t>
  </si>
  <si>
    <t>RHB</t>
  </si>
  <si>
    <t>KNM</t>
  </si>
  <si>
    <t>DPČ</t>
  </si>
  <si>
    <t>ONK</t>
  </si>
  <si>
    <t>GER</t>
  </si>
  <si>
    <t>ALER</t>
  </si>
  <si>
    <t>TVL</t>
  </si>
  <si>
    <t>KOŽ</t>
  </si>
  <si>
    <t xml:space="preserve">dr. Hanulík  voj. </t>
  </si>
  <si>
    <t xml:space="preserve">dr. Jelínková </t>
  </si>
  <si>
    <t xml:space="preserve">dr. Koukalová </t>
  </si>
  <si>
    <t xml:space="preserve">dr. Voláková   </t>
  </si>
  <si>
    <t xml:space="preserve">dr. Dvořák  </t>
  </si>
  <si>
    <t xml:space="preserve">dr. Špatenková     </t>
  </si>
  <si>
    <t xml:space="preserve">dr. Quinn  </t>
  </si>
  <si>
    <t xml:space="preserve">dr. Račanský </t>
  </si>
  <si>
    <t xml:space="preserve">dr. Jochec  </t>
  </si>
  <si>
    <t xml:space="preserve">dr. Pavlů  </t>
  </si>
  <si>
    <t xml:space="preserve">dr. Kurášová </t>
  </si>
  <si>
    <t xml:space="preserve">dr. Rušarová </t>
  </si>
  <si>
    <t xml:space="preserve">dr. Lemstrová   </t>
  </si>
  <si>
    <t xml:space="preserve">dr. Hanáčková  </t>
  </si>
  <si>
    <t xml:space="preserve">dr. Přibyl   </t>
  </si>
  <si>
    <t xml:space="preserve">dr. Hajdová    </t>
  </si>
  <si>
    <t xml:space="preserve"> 15:30 - 07:00 </t>
  </si>
  <si>
    <t xml:space="preserve">  22:00 - 07:00</t>
  </si>
  <si>
    <t xml:space="preserve"> 15:30 - 22:00</t>
  </si>
  <si>
    <t xml:space="preserve">   07:00 - 15:30</t>
  </si>
  <si>
    <t xml:space="preserve"> 19:00 - 07:00</t>
  </si>
  <si>
    <t xml:space="preserve">  7:00 - 19:00</t>
  </si>
  <si>
    <t>31.</t>
  </si>
  <si>
    <t>Hodiny</t>
  </si>
  <si>
    <t>07:00 - 07:00</t>
  </si>
  <si>
    <t>07:00 - 22:00</t>
  </si>
  <si>
    <t>L3</t>
  </si>
  <si>
    <t>L2</t>
  </si>
  <si>
    <t>Onko</t>
  </si>
  <si>
    <t>Alerg.</t>
  </si>
  <si>
    <t>dr. Pyszko/dr. Látal</t>
  </si>
  <si>
    <t>dr. Kufa</t>
  </si>
  <si>
    <t xml:space="preserve">dr. Švébišová </t>
  </si>
  <si>
    <t xml:space="preserve">dr. Vlachová  </t>
  </si>
  <si>
    <t>L1</t>
  </si>
  <si>
    <t xml:space="preserve">dr. Hanulík  </t>
  </si>
  <si>
    <t>orto</t>
  </si>
  <si>
    <t>168</t>
  </si>
  <si>
    <t xml:space="preserve">dr.Krystyník      </t>
  </si>
  <si>
    <t>Pracovný fond</t>
  </si>
  <si>
    <r>
      <rPr>
        <b/>
        <sz val="14"/>
        <color rgb="FFFF0000"/>
        <rFont val="Calibri"/>
        <family val="2"/>
        <charset val="238"/>
        <scheme val="minor"/>
      </rPr>
      <t>H</t>
    </r>
    <r>
      <rPr>
        <b/>
        <sz val="14"/>
        <rFont val="Calibri"/>
        <family val="2"/>
        <charset val="238"/>
        <scheme val="minor"/>
      </rPr>
      <t xml:space="preserve"> - nemoc</t>
    </r>
  </si>
  <si>
    <t>Ostatní</t>
  </si>
  <si>
    <t>22:00 - 07:00</t>
  </si>
  <si>
    <r>
      <rPr>
        <b/>
        <sz val="16"/>
        <rFont val="Calibri"/>
        <family val="2"/>
        <charset val="238"/>
        <scheme val="minor"/>
      </rPr>
      <t>Vedoucí lékař:</t>
    </r>
    <r>
      <rPr>
        <sz val="16"/>
        <rFont val="Calibri"/>
        <family val="2"/>
        <charset val="238"/>
        <scheme val="minor"/>
      </rPr>
      <t xml:space="preserve"> MUDr. F. Horák     (kl.  5446)</t>
    </r>
  </si>
  <si>
    <t>Adresáti</t>
  </si>
  <si>
    <t>Michal.Svoboda@fnol.cz</t>
  </si>
  <si>
    <t>Jan.Pyszko@fnol.cz</t>
  </si>
  <si>
    <t>Vit.Navratil@fnol.cz</t>
  </si>
  <si>
    <t>Jiri.Kufa@fnol.cz</t>
  </si>
  <si>
    <t>Lenka.Hajdova@fnol.cz</t>
  </si>
  <si>
    <t>Pavel.Pribyl@fnol.cz</t>
  </si>
  <si>
    <t>Veronika.Hanackova@fnol.cz</t>
  </si>
  <si>
    <t>Magdalena.Hudcova@fnol.cz</t>
  </si>
  <si>
    <t>Nikol.Rusarova@fnol.cz</t>
  </si>
  <si>
    <t>Hana.Svebisova@fnol.cz</t>
  </si>
  <si>
    <t>Zuzana.Vlachova@fnol.cz</t>
  </si>
  <si>
    <t>Jitka.Kurasova@fnol.cz</t>
  </si>
  <si>
    <t>Anna.Petrickova@fnol.cz</t>
  </si>
  <si>
    <t>Dominika.Macakova@fnol.cz</t>
  </si>
  <si>
    <t>Dagmar.Kovarova@fnol.cz</t>
  </si>
  <si>
    <t>Ludek.Pavlu@fnol.cz</t>
  </si>
  <si>
    <t>Martin.Jochec@fnol.cz</t>
  </si>
  <si>
    <t>Mojmir.Racansky@fnol.cz</t>
  </si>
  <si>
    <t>Nicole.Musilova@fnol.cz</t>
  </si>
  <si>
    <t>Veronika.Spatenkova@fnol.cz</t>
  </si>
  <si>
    <t>Jaromir.Ozana@fnol.cz</t>
  </si>
  <si>
    <t>Eva.Volakova@fnol.cz</t>
  </si>
  <si>
    <t>Libuse.Quinn@fnol.cz</t>
  </si>
  <si>
    <t>Eva.Koukalova@fnol.cz</t>
  </si>
  <si>
    <t>Andrea.Jirkuvova@fnol.cz</t>
  </si>
  <si>
    <t>Andrea.Jelinkova@fnol.cz</t>
  </si>
  <si>
    <t>Vojtech.Hanulik@fnol.cz</t>
  </si>
  <si>
    <t>Martin.Gajdosik@fnol.cz</t>
  </si>
  <si>
    <t>David.Melecky@fnol.cz</t>
  </si>
  <si>
    <t>Michal.Stefancik@fnol.cz</t>
  </si>
  <si>
    <t>Jan.Latal@fnol.cz</t>
  </si>
  <si>
    <t>Radmila.Lemstrova@fnol.cz</t>
  </si>
  <si>
    <t>Eliska.Sovova@fnol.cz</t>
  </si>
  <si>
    <t>H</t>
  </si>
  <si>
    <t>vedoucí  směny (L3, popř. L2)</t>
  </si>
  <si>
    <t>dr. Ditmar</t>
  </si>
  <si>
    <t>geria</t>
  </si>
  <si>
    <t>dr. Smyčková, dr.Pejpková)</t>
  </si>
  <si>
    <t xml:space="preserve">dr. Hudcová   </t>
  </si>
  <si>
    <t xml:space="preserve">dr. Ožana tělov </t>
  </si>
  <si>
    <t xml:space="preserve">dr. Rušarová  </t>
  </si>
  <si>
    <t>dr. Lemstrová</t>
  </si>
  <si>
    <t>dr. Švébišová</t>
  </si>
  <si>
    <t>dr. Račanský</t>
  </si>
  <si>
    <t>kož. VN</t>
  </si>
  <si>
    <t>COVID ambulance: 5441</t>
  </si>
  <si>
    <t>dr. Přibyl</t>
  </si>
  <si>
    <t>ortop.</t>
  </si>
  <si>
    <t>neur</t>
  </si>
  <si>
    <t>chir.</t>
  </si>
  <si>
    <t>dr. Palla</t>
  </si>
  <si>
    <t xml:space="preserve">kož. </t>
  </si>
  <si>
    <t xml:space="preserve">pediatr. </t>
  </si>
  <si>
    <t>dr. Strojil</t>
  </si>
  <si>
    <t xml:space="preserve">farm. </t>
  </si>
  <si>
    <t xml:space="preserve">dr. Bodnár </t>
  </si>
  <si>
    <t xml:space="preserve">odd. 3 chir.kl. </t>
  </si>
  <si>
    <t>Zástupce pro odd.  A,B   MUDr. Kufa  (kl. 5431)</t>
  </si>
  <si>
    <t xml:space="preserve">dr. Voláková  </t>
  </si>
  <si>
    <t>dr.Jirkuvová</t>
  </si>
  <si>
    <t xml:space="preserve">dr. Sovová </t>
  </si>
  <si>
    <t>dr.Ožana</t>
  </si>
  <si>
    <t xml:space="preserve">dr.  Hexspoor      </t>
  </si>
  <si>
    <t xml:space="preserve"> </t>
  </si>
  <si>
    <t>dr. Koukalová</t>
  </si>
  <si>
    <t>tělov.</t>
  </si>
  <si>
    <t>L3/2</t>
  </si>
  <si>
    <t xml:space="preserve">dr. Vaněk </t>
  </si>
  <si>
    <t>dr. Smital</t>
  </si>
  <si>
    <t>dr. Punová</t>
  </si>
  <si>
    <t>genetika</t>
  </si>
  <si>
    <t>dr. Ambrož</t>
  </si>
  <si>
    <t>dr. Schovánek/dr. Klementa</t>
  </si>
  <si>
    <t>dr. Rous</t>
  </si>
  <si>
    <t>dr. Král</t>
  </si>
  <si>
    <t>urol.</t>
  </si>
  <si>
    <t>Transf.</t>
  </si>
  <si>
    <t>2. chirurgie odd. 37</t>
  </si>
  <si>
    <t xml:space="preserve">dr. Hajdová </t>
  </si>
  <si>
    <t>dr. Hrabalová</t>
  </si>
  <si>
    <t>2. chir</t>
  </si>
  <si>
    <t>2.chir</t>
  </si>
  <si>
    <t>L1/2</t>
  </si>
  <si>
    <t>2.chir.</t>
  </si>
  <si>
    <t xml:space="preserve">urol. </t>
  </si>
  <si>
    <t>Urolgie</t>
  </si>
  <si>
    <t xml:space="preserve">Jmenný rozpis služeb 2.chir.  </t>
  </si>
  <si>
    <t>L2/3</t>
  </si>
  <si>
    <t xml:space="preserve">traumatol. </t>
  </si>
  <si>
    <t xml:space="preserve">dr. Melecký </t>
  </si>
  <si>
    <t>dr. Hudson</t>
  </si>
  <si>
    <t>dr. Kriváček</t>
  </si>
  <si>
    <t>dr.Gajdošík</t>
  </si>
  <si>
    <t>odd.37, 2.chir. kl</t>
  </si>
  <si>
    <t>odd. 3, 1.chir.kl.</t>
  </si>
  <si>
    <t>Únor 2021</t>
  </si>
  <si>
    <t xml:space="preserve">dr. Hýravý  </t>
  </si>
  <si>
    <t>ORL</t>
  </si>
  <si>
    <t>Zástupce pro odd. 3       MUDr. Bodnár (kl. 5133)</t>
  </si>
  <si>
    <t>Zástupce pro odd. 37, 2 chir. MUDr. Hrabalová  (kl. 5454)</t>
  </si>
  <si>
    <t xml:space="preserve">dr. Braunerová </t>
  </si>
  <si>
    <t>dr. Hluší</t>
  </si>
  <si>
    <t>4N…Král</t>
  </si>
  <si>
    <t>6D…Burešová</t>
  </si>
  <si>
    <t>7N…Skoták</t>
  </si>
  <si>
    <t>14N.. Král</t>
  </si>
  <si>
    <t>19N…Král</t>
  </si>
  <si>
    <t>20N…Šarapatka</t>
  </si>
  <si>
    <t>26N..Skoták</t>
  </si>
  <si>
    <r>
      <t>D</t>
    </r>
    <r>
      <rPr>
        <b/>
        <sz val="14"/>
        <rFont val="Arial CE"/>
        <charset val="238"/>
      </rPr>
      <t>N</t>
    </r>
  </si>
  <si>
    <t xml:space="preserve">Neobsazené služby </t>
  </si>
  <si>
    <t>2D…Hluší</t>
  </si>
  <si>
    <t>3N…Hluší</t>
  </si>
  <si>
    <t>7D…Hluší</t>
  </si>
  <si>
    <t>11N…Hluší</t>
  </si>
  <si>
    <t>17D …Hluší</t>
  </si>
  <si>
    <t>23N…Hluší</t>
  </si>
  <si>
    <t xml:space="preserve">dr.Cibíčková/dr.Fryšáková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</si>
</sst>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_ ;[Red]\-0.0\ "/>
  </numFmts>
  <fonts count="50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4"/>
      <color rgb="FF003399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14"/>
      <color indexed="17"/>
      <name val="Arial CE"/>
      <family val="2"/>
      <charset val="238"/>
    </font>
    <font>
      <b/>
      <i/>
      <sz val="14"/>
      <color rgb="FF003399"/>
      <name val="Arial CE"/>
      <charset val="238"/>
    </font>
    <font>
      <b/>
      <sz val="14"/>
      <name val="Arial CE"/>
      <family val="2"/>
      <charset val="238"/>
    </font>
    <font>
      <b/>
      <sz val="14"/>
      <color theme="1"/>
      <name val="Arial CE"/>
      <charset val="238"/>
    </font>
    <font>
      <b/>
      <sz val="14"/>
      <color rgb="FFFF0000"/>
      <name val="Arial CE"/>
      <family val="2"/>
      <charset val="238"/>
    </font>
    <font>
      <b/>
      <sz val="14"/>
      <color rgb="FF003399"/>
      <name val="Arial CE"/>
      <family val="2"/>
      <charset val="238"/>
    </font>
    <font>
      <b/>
      <sz val="14"/>
      <name val="Arial CE"/>
      <charset val="238"/>
    </font>
    <font>
      <b/>
      <sz val="14"/>
      <color rgb="FFFF000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u val="double"/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8"/>
      <color rgb="FF333333"/>
      <name val="Arial"/>
      <family val="2"/>
      <charset val="238"/>
    </font>
    <font>
      <sz val="16"/>
      <color rgb="FFFFFF00"/>
      <name val="Calibri"/>
      <family val="2"/>
      <charset val="238"/>
      <scheme val="minor"/>
    </font>
    <font>
      <sz val="16"/>
      <color theme="3" tint="0.59999389629810485"/>
      <name val="Calibri"/>
      <family val="2"/>
      <charset val="238"/>
      <scheme val="minor"/>
    </font>
    <font>
      <sz val="16"/>
      <color theme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FF00"/>
      <name val="Calibri"/>
      <family val="2"/>
      <charset val="238"/>
      <scheme val="minor"/>
    </font>
    <font>
      <b/>
      <sz val="16"/>
      <color theme="3" tint="0.59999389629810485"/>
      <name val="Calibri"/>
      <family val="2"/>
      <charset val="238"/>
      <scheme val="minor"/>
    </font>
    <font>
      <b/>
      <sz val="16"/>
      <color theme="9"/>
      <name val="Calibri"/>
      <family val="2"/>
      <charset val="238"/>
      <scheme val="minor"/>
    </font>
    <font>
      <sz val="14"/>
      <color theme="1"/>
      <name val="Arial CE"/>
      <charset val="238"/>
    </font>
    <font>
      <b/>
      <sz val="16"/>
      <color theme="1"/>
      <name val="Arial CE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4"/>
      <color theme="1"/>
      <name val="Tahoma"/>
      <family val="2"/>
      <charset val="238"/>
    </font>
    <font>
      <b/>
      <sz val="16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2" fillId="0" borderId="0" applyNumberFormat="0" applyFill="0" applyBorder="0" applyAlignment="0" applyProtection="0"/>
  </cellStyleXfs>
  <cellXfs count="531">
    <xf numFmtId="0" fontId="0" fillId="0" borderId="0" xfId="0"/>
    <xf numFmtId="0" fontId="3" fillId="0" borderId="0" xfId="0" applyFont="1"/>
    <xf numFmtId="0" fontId="8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9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0" fillId="0" borderId="0" xfId="0" applyFill="1"/>
    <xf numFmtId="0" fontId="17" fillId="0" borderId="3" xfId="0" applyFont="1" applyFill="1" applyBorder="1"/>
    <xf numFmtId="0" fontId="0" fillId="0" borderId="5" xfId="0" applyFill="1" applyBorder="1"/>
    <xf numFmtId="0" fontId="3" fillId="0" borderId="0" xfId="0" applyFont="1" applyBorder="1"/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/>
    <xf numFmtId="0" fontId="0" fillId="0" borderId="0" xfId="0" applyBorder="1"/>
    <xf numFmtId="165" fontId="6" fillId="0" borderId="0" xfId="0" applyNumberFormat="1" applyFont="1" applyFill="1" applyBorder="1" applyAlignment="1">
      <alignment horizontal="center" vertical="center" shrinkToFit="1"/>
    </xf>
    <xf numFmtId="0" fontId="17" fillId="0" borderId="0" xfId="0" applyFont="1" applyBorder="1"/>
    <xf numFmtId="0" fontId="5" fillId="3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/>
    </xf>
    <xf numFmtId="0" fontId="19" fillId="0" borderId="3" xfId="0" applyFont="1" applyFill="1" applyBorder="1"/>
    <xf numFmtId="0" fontId="14" fillId="0" borderId="3" xfId="0" applyFont="1" applyFill="1" applyBorder="1"/>
    <xf numFmtId="0" fontId="9" fillId="0" borderId="5" xfId="1" applyFont="1" applyFill="1" applyBorder="1" applyAlignment="1">
      <alignment horizontal="center" vertical="center"/>
    </xf>
    <xf numFmtId="0" fontId="0" fillId="0" borderId="3" xfId="0" applyFill="1" applyBorder="1"/>
    <xf numFmtId="0" fontId="5" fillId="3" borderId="2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/>
    <xf numFmtId="0" fontId="17" fillId="0" borderId="15" xfId="0" applyFont="1" applyFill="1" applyBorder="1"/>
    <xf numFmtId="0" fontId="17" fillId="0" borderId="7" xfId="0" applyFont="1" applyFill="1" applyBorder="1"/>
    <xf numFmtId="0" fontId="3" fillId="0" borderId="7" xfId="0" applyFont="1" applyFill="1" applyBorder="1"/>
    <xf numFmtId="0" fontId="0" fillId="0" borderId="9" xfId="0" applyFill="1" applyBorder="1"/>
    <xf numFmtId="0" fontId="8" fillId="0" borderId="15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22" fillId="0" borderId="0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9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Border="1" applyProtection="1">
      <protection locked="0"/>
    </xf>
    <xf numFmtId="0" fontId="25" fillId="5" borderId="0" xfId="0" applyFont="1" applyFill="1" applyBorder="1" applyProtection="1">
      <protection locked="0"/>
    </xf>
    <xf numFmtId="0" fontId="17" fillId="0" borderId="3" xfId="0" applyFont="1" applyBorder="1" applyProtection="1">
      <protection locked="0"/>
    </xf>
    <xf numFmtId="0" fontId="17" fillId="0" borderId="3" xfId="0" applyFont="1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9" borderId="19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64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23" fillId="2" borderId="4" xfId="0" applyNumberFormat="1" applyFont="1" applyFill="1" applyBorder="1" applyAlignment="1" applyProtection="1">
      <alignment horizontal="left" vertical="center"/>
      <protection locked="0"/>
    </xf>
    <xf numFmtId="49" fontId="23" fillId="2" borderId="2" xfId="0" applyNumberFormat="1" applyFont="1" applyFill="1" applyBorder="1" applyAlignment="1" applyProtection="1">
      <alignment horizontal="left" vertical="center"/>
      <protection locked="0"/>
    </xf>
    <xf numFmtId="0" fontId="4" fillId="10" borderId="2" xfId="0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24" fillId="0" borderId="0" xfId="0" applyFont="1" applyProtection="1">
      <protection locked="0"/>
    </xf>
    <xf numFmtId="0" fontId="23" fillId="2" borderId="4" xfId="0" applyFont="1" applyFill="1" applyBorder="1" applyAlignment="1" applyProtection="1">
      <alignment vertical="center"/>
      <protection locked="0"/>
    </xf>
    <xf numFmtId="0" fontId="23" fillId="2" borderId="2" xfId="0" applyFont="1" applyFill="1" applyBorder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center" vertical="center"/>
      <protection locked="0"/>
    </xf>
    <xf numFmtId="0" fontId="11" fillId="10" borderId="2" xfId="0" applyFont="1" applyFill="1" applyBorder="1" applyAlignment="1" applyProtection="1">
      <alignment horizontal="center" vertical="center"/>
      <protection locked="0"/>
    </xf>
    <xf numFmtId="0" fontId="13" fillId="1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/>
      <protection locked="0"/>
    </xf>
    <xf numFmtId="0" fontId="9" fillId="0" borderId="3" xfId="0" applyFont="1" applyFill="1" applyBorder="1" applyProtection="1"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10" borderId="3" xfId="0" applyFont="1" applyFill="1" applyBorder="1" applyAlignment="1" applyProtection="1">
      <alignment horizontal="center" vertical="center"/>
      <protection locked="0"/>
    </xf>
    <xf numFmtId="0" fontId="9" fillId="10" borderId="2" xfId="0" applyFont="1" applyFill="1" applyBorder="1" applyAlignment="1" applyProtection="1">
      <alignment horizontal="center" vertical="center"/>
      <protection locked="0"/>
    </xf>
    <xf numFmtId="0" fontId="0" fillId="10" borderId="3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14" fillId="11" borderId="2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15" fillId="2" borderId="10" xfId="0" applyFont="1" applyFill="1" applyBorder="1" applyProtection="1">
      <protection locked="0"/>
    </xf>
    <xf numFmtId="0" fontId="16" fillId="11" borderId="10" xfId="0" applyFont="1" applyFill="1" applyBorder="1" applyProtection="1">
      <protection locked="0"/>
    </xf>
    <xf numFmtId="0" fontId="17" fillId="0" borderId="7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16" fillId="0" borderId="0" xfId="0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7" fillId="0" borderId="13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5" fillId="0" borderId="12" xfId="0" applyFont="1" applyBorder="1" applyProtection="1">
      <protection locked="0"/>
    </xf>
    <xf numFmtId="0" fontId="15" fillId="0" borderId="13" xfId="0" applyFont="1" applyBorder="1" applyProtection="1">
      <protection locked="0"/>
    </xf>
    <xf numFmtId="0" fontId="15" fillId="0" borderId="14" xfId="0" applyFont="1" applyBorder="1" applyProtection="1"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3" fillId="0" borderId="24" xfId="0" applyFont="1" applyFill="1" applyBorder="1" applyProtection="1">
      <protection locked="0"/>
    </xf>
    <xf numFmtId="0" fontId="17" fillId="0" borderId="7" xfId="0" applyFont="1" applyFill="1" applyBorder="1" applyProtection="1">
      <protection locked="0"/>
    </xf>
    <xf numFmtId="0" fontId="3" fillId="0" borderId="9" xfId="0" applyFont="1" applyBorder="1" applyProtection="1">
      <protection locked="0"/>
    </xf>
    <xf numFmtId="0" fontId="17" fillId="0" borderId="0" xfId="0" applyFont="1" applyBorder="1" applyAlignment="1" applyProtection="1">
      <alignment horizontal="right"/>
      <protection locked="0"/>
    </xf>
    <xf numFmtId="0" fontId="17" fillId="0" borderId="6" xfId="0" applyFont="1" applyBorder="1" applyAlignment="1" applyProtection="1">
      <alignment horizontal="right"/>
      <protection locked="0"/>
    </xf>
    <xf numFmtId="0" fontId="18" fillId="0" borderId="3" xfId="0" applyFont="1" applyFill="1" applyBorder="1" applyProtection="1">
      <protection locked="0"/>
    </xf>
    <xf numFmtId="0" fontId="18" fillId="0" borderId="3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28" fillId="0" borderId="0" xfId="0" applyFont="1" applyProtection="1">
      <protection locked="0"/>
    </xf>
    <xf numFmtId="0" fontId="26" fillId="7" borderId="26" xfId="0" applyFont="1" applyFill="1" applyBorder="1" applyProtection="1">
      <protection locked="0"/>
    </xf>
    <xf numFmtId="0" fontId="27" fillId="6" borderId="26" xfId="0" applyFont="1" applyFill="1" applyBorder="1" applyProtection="1">
      <protection locked="0"/>
    </xf>
    <xf numFmtId="0" fontId="20" fillId="13" borderId="26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14" fillId="0" borderId="20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23" fillId="2" borderId="2" xfId="0" applyNumberFormat="1" applyFont="1" applyFill="1" applyBorder="1" applyAlignment="1" applyProtection="1">
      <alignment horizontal="left" vertical="center"/>
      <protection locked="0"/>
    </xf>
    <xf numFmtId="49" fontId="12" fillId="2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37" xfId="0" applyFont="1" applyFill="1" applyBorder="1" applyAlignment="1">
      <alignment horizontal="center" vertical="center"/>
    </xf>
    <xf numFmtId="0" fontId="9" fillId="8" borderId="37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/>
    </xf>
    <xf numFmtId="0" fontId="9" fillId="5" borderId="41" xfId="0" applyFont="1" applyFill="1" applyBorder="1" applyAlignment="1">
      <alignment horizontal="center"/>
    </xf>
    <xf numFmtId="0" fontId="9" fillId="10" borderId="41" xfId="0" applyFont="1" applyFill="1" applyBorder="1" applyAlignment="1">
      <alignment horizontal="center"/>
    </xf>
    <xf numFmtId="0" fontId="9" fillId="5" borderId="37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13" fillId="6" borderId="37" xfId="0" applyFont="1" applyFill="1" applyBorder="1" applyAlignment="1">
      <alignment horizontal="center" vertical="center"/>
    </xf>
    <xf numFmtId="0" fontId="9" fillId="12" borderId="37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7" xfId="0" applyFont="1" applyFill="1" applyBorder="1"/>
    <xf numFmtId="0" fontId="13" fillId="6" borderId="17" xfId="0" applyFont="1" applyFill="1" applyBorder="1" applyAlignment="1">
      <alignment horizontal="center" vertical="center"/>
    </xf>
    <xf numFmtId="0" fontId="9" fillId="10" borderId="17" xfId="0" applyFont="1" applyFill="1" applyBorder="1" applyAlignment="1">
      <alignment horizontal="center" vertical="center"/>
    </xf>
    <xf numFmtId="0" fontId="9" fillId="6" borderId="38" xfId="0" applyFont="1" applyFill="1" applyBorder="1"/>
    <xf numFmtId="0" fontId="9" fillId="8" borderId="3" xfId="0" applyFont="1" applyFill="1" applyBorder="1" applyAlignment="1">
      <alignment horizontal="center" vertical="center"/>
    </xf>
    <xf numFmtId="0" fontId="9" fillId="8" borderId="38" xfId="0" applyFont="1" applyFill="1" applyBorder="1"/>
    <xf numFmtId="0" fontId="9" fillId="0" borderId="38" xfId="0" applyFont="1" applyFill="1" applyBorder="1"/>
    <xf numFmtId="0" fontId="12" fillId="8" borderId="3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10" borderId="38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37" xfId="0" applyFont="1" applyFill="1" applyBorder="1"/>
    <xf numFmtId="0" fontId="9" fillId="12" borderId="3" xfId="0" applyFont="1" applyFill="1" applyBorder="1" applyAlignment="1">
      <alignment horizontal="center" vertical="center"/>
    </xf>
    <xf numFmtId="0" fontId="15" fillId="0" borderId="0" xfId="0" applyFont="1" applyFill="1" applyBorder="1" applyProtection="1">
      <protection locked="0"/>
    </xf>
    <xf numFmtId="0" fontId="24" fillId="0" borderId="0" xfId="0" applyFont="1" applyFill="1" applyProtection="1">
      <protection locked="0"/>
    </xf>
    <xf numFmtId="0" fontId="17" fillId="0" borderId="0" xfId="0" applyFont="1" applyFill="1" applyBorder="1"/>
    <xf numFmtId="0" fontId="3" fillId="0" borderId="0" xfId="0" applyFont="1" applyFill="1" applyBorder="1"/>
    <xf numFmtId="49" fontId="2" fillId="0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8" xfId="1" applyNumberFormat="1" applyFont="1" applyFill="1" applyBorder="1" applyAlignment="1" applyProtection="1">
      <alignment horizontal="center" vertical="center"/>
      <protection locked="0"/>
    </xf>
    <xf numFmtId="0" fontId="17" fillId="0" borderId="43" xfId="0" applyFont="1" applyFill="1" applyBorder="1" applyProtection="1">
      <protection locked="0"/>
    </xf>
    <xf numFmtId="0" fontId="17" fillId="0" borderId="11" xfId="0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3" fillId="0" borderId="44" xfId="0" applyFont="1" applyFill="1" applyBorder="1" applyProtection="1">
      <protection locked="0"/>
    </xf>
    <xf numFmtId="0" fontId="17" fillId="0" borderId="45" xfId="0" applyFont="1" applyFill="1" applyBorder="1" applyProtection="1">
      <protection locked="0"/>
    </xf>
    <xf numFmtId="0" fontId="0" fillId="0" borderId="45" xfId="0" applyBorder="1" applyProtection="1">
      <protection locked="0"/>
    </xf>
    <xf numFmtId="0" fontId="3" fillId="0" borderId="24" xfId="0" applyFont="1" applyBorder="1" applyProtection="1">
      <protection locked="0"/>
    </xf>
    <xf numFmtId="0" fontId="0" fillId="0" borderId="24" xfId="0" applyBorder="1" applyProtection="1">
      <protection locked="0"/>
    </xf>
    <xf numFmtId="0" fontId="3" fillId="0" borderId="13" xfId="0" applyFont="1" applyBorder="1" applyProtection="1">
      <protection locked="0"/>
    </xf>
    <xf numFmtId="0" fontId="0" fillId="0" borderId="33" xfId="0" applyBorder="1" applyProtection="1">
      <protection locked="0"/>
    </xf>
    <xf numFmtId="0" fontId="11" fillId="0" borderId="46" xfId="1" applyFont="1" applyFill="1" applyBorder="1" applyAlignment="1" applyProtection="1">
      <alignment horizontal="center" vertical="center"/>
      <protection locked="0"/>
    </xf>
    <xf numFmtId="0" fontId="3" fillId="0" borderId="47" xfId="0" applyFont="1" applyBorder="1" applyProtection="1">
      <protection locked="0"/>
    </xf>
    <xf numFmtId="0" fontId="11" fillId="0" borderId="49" xfId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Protection="1">
      <protection locked="0"/>
    </xf>
    <xf numFmtId="49" fontId="33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0" xfId="0" applyFont="1" applyBorder="1" applyProtection="1">
      <protection locked="0"/>
    </xf>
    <xf numFmtId="0" fontId="34" fillId="0" borderId="0" xfId="0" applyFont="1" applyFill="1" applyBorder="1" applyProtection="1">
      <protection locked="0"/>
    </xf>
    <xf numFmtId="0" fontId="17" fillId="0" borderId="12" xfId="0" applyFont="1" applyBorder="1" applyProtection="1">
      <protection locked="0"/>
    </xf>
    <xf numFmtId="0" fontId="15" fillId="0" borderId="31" xfId="0" applyFont="1" applyBorder="1" applyProtection="1">
      <protection locked="0"/>
    </xf>
    <xf numFmtId="0" fontId="17" fillId="0" borderId="32" xfId="0" applyFont="1" applyBorder="1" applyProtection="1">
      <protection locked="0"/>
    </xf>
    <xf numFmtId="0" fontId="16" fillId="0" borderId="0" xfId="0" applyFont="1" applyBorder="1"/>
    <xf numFmtId="0" fontId="15" fillId="0" borderId="0" xfId="0" applyFont="1" applyBorder="1"/>
    <xf numFmtId="0" fontId="21" fillId="0" borderId="0" xfId="0" applyFont="1" applyBorder="1"/>
    <xf numFmtId="0" fontId="16" fillId="0" borderId="0" xfId="0" applyFont="1" applyFill="1" applyBorder="1"/>
    <xf numFmtId="0" fontId="20" fillId="0" borderId="0" xfId="0" applyFont="1" applyFill="1" applyBorder="1"/>
    <xf numFmtId="1" fontId="3" fillId="0" borderId="30" xfId="0" applyNumberFormat="1" applyFont="1" applyFill="1" applyBorder="1" applyProtection="1">
      <protection locked="0"/>
    </xf>
    <xf numFmtId="1" fontId="3" fillId="0" borderId="33" xfId="0" applyNumberFormat="1" applyFont="1" applyBorder="1" applyProtection="1">
      <protection locked="0"/>
    </xf>
    <xf numFmtId="164" fontId="17" fillId="0" borderId="33" xfId="0" applyNumberFormat="1" applyFont="1" applyBorder="1" applyProtection="1">
      <protection locked="0"/>
    </xf>
    <xf numFmtId="1" fontId="17" fillId="0" borderId="33" xfId="0" applyNumberFormat="1" applyFont="1" applyBorder="1" applyProtection="1">
      <protection locked="0"/>
    </xf>
    <xf numFmtId="164" fontId="3" fillId="0" borderId="29" xfId="0" applyNumberFormat="1" applyFont="1" applyBorder="1" applyProtection="1">
      <protection locked="0"/>
    </xf>
    <xf numFmtId="0" fontId="35" fillId="0" borderId="0" xfId="0" applyFont="1" applyFill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21" fillId="0" borderId="13" xfId="0" applyFont="1" applyBorder="1" applyProtection="1">
      <protection locked="0"/>
    </xf>
    <xf numFmtId="0" fontId="37" fillId="0" borderId="0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39" fillId="0" borderId="0" xfId="0" applyFont="1" applyProtection="1">
      <protection locked="0"/>
    </xf>
    <xf numFmtId="0" fontId="16" fillId="5" borderId="3" xfId="0" applyFont="1" applyFill="1" applyBorder="1" applyProtection="1">
      <protection locked="0"/>
    </xf>
    <xf numFmtId="0" fontId="16" fillId="7" borderId="3" xfId="0" applyFont="1" applyFill="1" applyBorder="1" applyProtection="1">
      <protection locked="0"/>
    </xf>
    <xf numFmtId="0" fontId="16" fillId="6" borderId="3" xfId="0" applyFont="1" applyFill="1" applyBorder="1" applyProtection="1">
      <protection locked="0"/>
    </xf>
    <xf numFmtId="0" fontId="29" fillId="5" borderId="3" xfId="0" applyFont="1" applyFill="1" applyBorder="1" applyProtection="1">
      <protection locked="0"/>
    </xf>
    <xf numFmtId="0" fontId="25" fillId="5" borderId="3" xfId="0" applyFont="1" applyFill="1" applyBorder="1" applyProtection="1">
      <protection locked="0"/>
    </xf>
    <xf numFmtId="0" fontId="30" fillId="7" borderId="3" xfId="0" applyFont="1" applyFill="1" applyBorder="1" applyProtection="1">
      <protection locked="0"/>
    </xf>
    <xf numFmtId="0" fontId="26" fillId="7" borderId="3" xfId="0" applyFont="1" applyFill="1" applyBorder="1" applyProtection="1">
      <protection locked="0"/>
    </xf>
    <xf numFmtId="0" fontId="31" fillId="6" borderId="3" xfId="0" applyFont="1" applyFill="1" applyBorder="1" applyProtection="1">
      <protection locked="0"/>
    </xf>
    <xf numFmtId="0" fontId="27" fillId="6" borderId="3" xfId="0" applyFont="1" applyFill="1" applyBorder="1" applyProtection="1">
      <protection locked="0"/>
    </xf>
    <xf numFmtId="0" fontId="41" fillId="5" borderId="3" xfId="0" applyFont="1" applyFill="1" applyBorder="1" applyAlignment="1" applyProtection="1">
      <alignment horizontal="right"/>
      <protection locked="0"/>
    </xf>
    <xf numFmtId="0" fontId="41" fillId="7" borderId="3" xfId="0" applyFont="1" applyFill="1" applyBorder="1" applyAlignment="1" applyProtection="1">
      <alignment horizontal="right"/>
      <protection locked="0"/>
    </xf>
    <xf numFmtId="0" fontId="41" fillId="6" borderId="3" xfId="0" applyFont="1" applyFill="1" applyBorder="1" applyAlignment="1" applyProtection="1">
      <alignment horizontal="right"/>
      <protection locked="0"/>
    </xf>
    <xf numFmtId="0" fontId="42" fillId="0" borderId="0" xfId="2"/>
    <xf numFmtId="49" fontId="43" fillId="2" borderId="4" xfId="0" applyNumberFormat="1" applyFont="1" applyFill="1" applyBorder="1" applyAlignment="1" applyProtection="1">
      <alignment horizontal="left" vertical="center"/>
      <protection locked="0"/>
    </xf>
    <xf numFmtId="0" fontId="13" fillId="8" borderId="3" xfId="0" applyFont="1" applyFill="1" applyBorder="1" applyAlignment="1">
      <alignment horizontal="center" vertical="center"/>
    </xf>
    <xf numFmtId="0" fontId="8" fillId="10" borderId="3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8" fillId="7" borderId="3" xfId="1" applyFont="1" applyFill="1" applyBorder="1" applyAlignment="1">
      <alignment horizontal="center" vertical="center"/>
    </xf>
    <xf numFmtId="0" fontId="13" fillId="7" borderId="3" xfId="1" applyFont="1" applyFill="1" applyBorder="1" applyAlignment="1">
      <alignment horizontal="center" vertical="center"/>
    </xf>
    <xf numFmtId="0" fontId="10" fillId="10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/>
    </xf>
    <xf numFmtId="0" fontId="13" fillId="8" borderId="3" xfId="1" applyFont="1" applyFill="1" applyBorder="1" applyAlignment="1">
      <alignment horizontal="center" vertical="center"/>
    </xf>
    <xf numFmtId="0" fontId="9" fillId="10" borderId="3" xfId="1" applyFont="1" applyFill="1" applyBorder="1" applyAlignment="1">
      <alignment horizontal="center" vertical="center"/>
    </xf>
    <xf numFmtId="0" fontId="9" fillId="5" borderId="46" xfId="1" applyFont="1" applyFill="1" applyBorder="1" applyAlignment="1">
      <alignment horizontal="center" vertical="center"/>
    </xf>
    <xf numFmtId="0" fontId="8" fillId="8" borderId="3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0" borderId="46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 vertical="center"/>
    </xf>
    <xf numFmtId="0" fontId="8" fillId="6" borderId="3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10" fillId="8" borderId="3" xfId="1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center" vertical="center"/>
    </xf>
    <xf numFmtId="0" fontId="12" fillId="8" borderId="46" xfId="1" applyFont="1" applyFill="1" applyBorder="1" applyAlignment="1">
      <alignment horizontal="center" vertical="center"/>
    </xf>
    <xf numFmtId="0" fontId="8" fillId="10" borderId="7" xfId="1" applyFont="1" applyFill="1" applyBorder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3" fillId="7" borderId="7" xfId="1" applyFont="1" applyFill="1" applyBorder="1" applyAlignment="1">
      <alignment horizontal="center" vertical="center"/>
    </xf>
    <xf numFmtId="0" fontId="13" fillId="8" borderId="7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10" borderId="7" xfId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3" fillId="9" borderId="7" xfId="1" applyFont="1" applyFill="1" applyBorder="1" applyAlignment="1">
      <alignment horizontal="center" vertical="center"/>
    </xf>
    <xf numFmtId="0" fontId="13" fillId="0" borderId="50" xfId="1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/>
    </xf>
    <xf numFmtId="0" fontId="9" fillId="6" borderId="41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10" borderId="3" xfId="0" applyFont="1" applyFill="1" applyBorder="1"/>
    <xf numFmtId="0" fontId="13" fillId="6" borderId="3" xfId="0" applyFont="1" applyFill="1" applyBorder="1" applyAlignment="1">
      <alignment horizontal="center" vertical="center"/>
    </xf>
    <xf numFmtId="0" fontId="9" fillId="5" borderId="3" xfId="0" applyFont="1" applyFill="1" applyBorder="1"/>
    <xf numFmtId="0" fontId="13" fillId="6" borderId="3" xfId="0" applyFont="1" applyFill="1" applyBorder="1"/>
    <xf numFmtId="0" fontId="9" fillId="9" borderId="3" xfId="0" applyFont="1" applyFill="1" applyBorder="1"/>
    <xf numFmtId="0" fontId="9" fillId="0" borderId="46" xfId="0" applyFont="1" applyFill="1" applyBorder="1"/>
    <xf numFmtId="0" fontId="9" fillId="5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/>
    </xf>
    <xf numFmtId="0" fontId="9" fillId="5" borderId="46" xfId="0" applyFont="1" applyFill="1" applyBorder="1" applyAlignment="1">
      <alignment horizontal="center" vertical="center"/>
    </xf>
    <xf numFmtId="0" fontId="12" fillId="6" borderId="3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9" borderId="37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6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51" xfId="0" applyFont="1" applyFill="1" applyBorder="1"/>
    <xf numFmtId="0" fontId="9" fillId="10" borderId="41" xfId="0" applyFont="1" applyFill="1" applyBorder="1" applyAlignment="1">
      <alignment horizontal="center" vertical="center"/>
    </xf>
    <xf numFmtId="0" fontId="9" fillId="6" borderId="41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1" xfId="0" applyFont="1" applyFill="1" applyBorder="1"/>
    <xf numFmtId="0" fontId="9" fillId="5" borderId="41" xfId="0" applyFont="1" applyFill="1" applyBorder="1" applyAlignment="1">
      <alignment horizontal="center" vertical="center"/>
    </xf>
    <xf numFmtId="0" fontId="9" fillId="8" borderId="41" xfId="0" applyFont="1" applyFill="1" applyBorder="1" applyAlignment="1">
      <alignment horizontal="center" vertical="center"/>
    </xf>
    <xf numFmtId="0" fontId="9" fillId="9" borderId="41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13" fillId="6" borderId="41" xfId="0" applyFont="1" applyFill="1" applyBorder="1" applyAlignment="1">
      <alignment horizontal="center" vertical="center"/>
    </xf>
    <xf numFmtId="0" fontId="9" fillId="5" borderId="34" xfId="0" applyFont="1" applyFill="1" applyBorder="1"/>
    <xf numFmtId="0" fontId="9" fillId="6" borderId="41" xfId="0" applyFont="1" applyFill="1" applyBorder="1"/>
    <xf numFmtId="0" fontId="9" fillId="8" borderId="3" xfId="0" applyFont="1" applyFill="1" applyBorder="1"/>
    <xf numFmtId="0" fontId="9" fillId="6" borderId="46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center" vertical="center"/>
    </xf>
    <xf numFmtId="0" fontId="9" fillId="8" borderId="41" xfId="0" applyFont="1" applyFill="1" applyBorder="1"/>
    <xf numFmtId="0" fontId="9" fillId="11" borderId="41" xfId="0" applyFont="1" applyFill="1" applyBorder="1" applyAlignment="1">
      <alignment horizontal="center" vertical="center"/>
    </xf>
    <xf numFmtId="0" fontId="9" fillId="0" borderId="34" xfId="0" applyFont="1" applyFill="1" applyBorder="1"/>
    <xf numFmtId="0" fontId="0" fillId="10" borderId="3" xfId="0" applyFill="1" applyBorder="1"/>
    <xf numFmtId="0" fontId="9" fillId="10" borderId="2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9" fillId="0" borderId="1" xfId="0" applyFont="1" applyFill="1" applyBorder="1"/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0" fillId="10" borderId="1" xfId="0" applyFill="1" applyBorder="1"/>
    <xf numFmtId="0" fontId="9" fillId="0" borderId="51" xfId="0" applyFont="1" applyFill="1" applyBorder="1"/>
    <xf numFmtId="0" fontId="17" fillId="0" borderId="6" xfId="0" applyFont="1" applyFill="1" applyBorder="1"/>
    <xf numFmtId="0" fontId="9" fillId="0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6" xfId="0" applyFont="1" applyFill="1" applyBorder="1"/>
    <xf numFmtId="0" fontId="9" fillId="10" borderId="6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5" borderId="42" xfId="0" applyFont="1" applyFill="1" applyBorder="1" applyAlignment="1">
      <alignment horizontal="center" vertical="center"/>
    </xf>
    <xf numFmtId="0" fontId="0" fillId="10" borderId="6" xfId="0" applyFill="1" applyBorder="1"/>
    <xf numFmtId="0" fontId="9" fillId="6" borderId="6" xfId="0" applyFont="1" applyFill="1" applyBorder="1" applyAlignment="1">
      <alignment horizontal="center" vertical="center"/>
    </xf>
    <xf numFmtId="0" fontId="9" fillId="8" borderId="52" xfId="0" applyFont="1" applyFill="1" applyBorder="1"/>
    <xf numFmtId="0" fontId="19" fillId="0" borderId="30" xfId="0" applyFont="1" applyFill="1" applyBorder="1"/>
    <xf numFmtId="0" fontId="9" fillId="8" borderId="40" xfId="0" applyFont="1" applyFill="1" applyBorder="1" applyAlignment="1">
      <alignment horizontal="center" vertical="center"/>
    </xf>
    <xf numFmtId="0" fontId="9" fillId="8" borderId="37" xfId="0" applyFont="1" applyFill="1" applyBorder="1"/>
    <xf numFmtId="0" fontId="9" fillId="11" borderId="37" xfId="0" applyFont="1" applyFill="1" applyBorder="1" applyAlignment="1">
      <alignment horizontal="center" vertical="center"/>
    </xf>
    <xf numFmtId="0" fontId="0" fillId="10" borderId="0" xfId="0" applyFill="1" applyBorder="1"/>
    <xf numFmtId="0" fontId="9" fillId="7" borderId="3" xfId="0" applyFont="1" applyFill="1" applyBorder="1" applyAlignment="1">
      <alignment horizontal="center" vertical="center"/>
    </xf>
    <xf numFmtId="0" fontId="9" fillId="7" borderId="3" xfId="0" applyFont="1" applyFill="1" applyBorder="1"/>
    <xf numFmtId="0" fontId="9" fillId="7" borderId="6" xfId="0" applyFont="1" applyFill="1" applyBorder="1" applyAlignment="1">
      <alignment horizontal="center" vertical="center"/>
    </xf>
    <xf numFmtId="0" fontId="9" fillId="7" borderId="41" xfId="0" applyFont="1" applyFill="1" applyBorder="1" applyAlignment="1">
      <alignment horizontal="center" vertical="center"/>
    </xf>
    <xf numFmtId="0" fontId="9" fillId="7" borderId="53" xfId="0" applyFont="1" applyFill="1" applyBorder="1" applyAlignment="1">
      <alignment horizontal="center" vertical="center"/>
    </xf>
    <xf numFmtId="0" fontId="9" fillId="7" borderId="46" xfId="0" applyFont="1" applyFill="1" applyBorder="1"/>
    <xf numFmtId="0" fontId="9" fillId="8" borderId="34" xfId="0" applyFont="1" applyFill="1" applyBorder="1"/>
    <xf numFmtId="0" fontId="9" fillId="6" borderId="3" xfId="0" applyFont="1" applyFill="1" applyBorder="1"/>
    <xf numFmtId="0" fontId="9" fillId="6" borderId="53" xfId="0" applyFont="1" applyFill="1" applyBorder="1" applyAlignment="1">
      <alignment horizontal="center" vertical="center"/>
    </xf>
    <xf numFmtId="0" fontId="9" fillId="6" borderId="34" xfId="0" applyFont="1" applyFill="1" applyBorder="1"/>
    <xf numFmtId="0" fontId="17" fillId="0" borderId="41" xfId="0" applyFont="1" applyBorder="1"/>
    <xf numFmtId="0" fontId="3" fillId="0" borderId="41" xfId="0" applyFont="1" applyBorder="1"/>
    <xf numFmtId="0" fontId="3" fillId="11" borderId="41" xfId="0" applyFont="1" applyFill="1" applyBorder="1"/>
    <xf numFmtId="0" fontId="3" fillId="0" borderId="41" xfId="0" applyFont="1" applyFill="1" applyBorder="1"/>
    <xf numFmtId="0" fontId="3" fillId="2" borderId="4" xfId="0" applyFont="1" applyFill="1" applyBorder="1" applyProtection="1">
      <protection locked="0"/>
    </xf>
    <xf numFmtId="0" fontId="3" fillId="0" borderId="3" xfId="0" applyFont="1" applyFill="1" applyBorder="1"/>
    <xf numFmtId="0" fontId="14" fillId="6" borderId="3" xfId="0" applyFont="1" applyFill="1" applyBorder="1"/>
    <xf numFmtId="0" fontId="36" fillId="6" borderId="3" xfId="0" applyFont="1" applyFill="1" applyBorder="1"/>
    <xf numFmtId="0" fontId="14" fillId="8" borderId="3" xfId="0" applyFont="1" applyFill="1" applyBorder="1"/>
    <xf numFmtId="0" fontId="14" fillId="8" borderId="41" xfId="0" applyFont="1" applyFill="1" applyBorder="1"/>
    <xf numFmtId="0" fontId="13" fillId="6" borderId="7" xfId="1" applyFont="1" applyFill="1" applyBorder="1" applyAlignment="1">
      <alignment horizontal="center" vertical="center"/>
    </xf>
    <xf numFmtId="0" fontId="36" fillId="8" borderId="3" xfId="0" applyFont="1" applyFill="1" applyBorder="1"/>
    <xf numFmtId="0" fontId="36" fillId="0" borderId="3" xfId="0" applyFont="1" applyFill="1" applyBorder="1"/>
    <xf numFmtId="0" fontId="23" fillId="2" borderId="15" xfId="0" applyFont="1" applyFill="1" applyBorder="1" applyProtection="1">
      <protection locked="0"/>
    </xf>
    <xf numFmtId="0" fontId="23" fillId="2" borderId="4" xfId="0" applyFont="1" applyFill="1" applyBorder="1" applyProtection="1">
      <protection locked="0"/>
    </xf>
    <xf numFmtId="0" fontId="23" fillId="2" borderId="54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0" fillId="0" borderId="43" xfId="0" applyFont="1" applyBorder="1" applyProtection="1">
      <protection locked="0"/>
    </xf>
    <xf numFmtId="0" fontId="22" fillId="0" borderId="11" xfId="0" applyFont="1" applyBorder="1" applyProtection="1">
      <protection locked="0"/>
    </xf>
    <xf numFmtId="0" fontId="0" fillId="0" borderId="44" xfId="0" applyBorder="1" applyProtection="1">
      <protection locked="0"/>
    </xf>
    <xf numFmtId="0" fontId="41" fillId="0" borderId="12" xfId="0" applyFont="1" applyBorder="1" applyProtection="1">
      <protection locked="0"/>
    </xf>
    <xf numFmtId="0" fontId="0" fillId="0" borderId="14" xfId="0" applyBorder="1" applyProtection="1">
      <protection locked="0"/>
    </xf>
    <xf numFmtId="0" fontId="3" fillId="0" borderId="27" xfId="0" applyFont="1" applyBorder="1" applyProtection="1">
      <protection locked="0"/>
    </xf>
    <xf numFmtId="0" fontId="17" fillId="0" borderId="41" xfId="0" applyFont="1" applyBorder="1" applyProtection="1">
      <protection locked="0"/>
    </xf>
    <xf numFmtId="0" fontId="3" fillId="0" borderId="53" xfId="0" applyFont="1" applyBorder="1" applyProtection="1">
      <protection locked="0"/>
    </xf>
    <xf numFmtId="0" fontId="25" fillId="5" borderId="45" xfId="0" applyFont="1" applyFill="1" applyBorder="1" applyProtection="1">
      <protection locked="0"/>
    </xf>
    <xf numFmtId="0" fontId="26" fillId="7" borderId="43" xfId="0" applyFont="1" applyFill="1" applyBorder="1" applyProtection="1">
      <protection locked="0"/>
    </xf>
    <xf numFmtId="0" fontId="20" fillId="0" borderId="45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17" fillId="0" borderId="27" xfId="0" applyFont="1" applyBorder="1" applyProtection="1">
      <protection locked="0"/>
    </xf>
    <xf numFmtId="0" fontId="17" fillId="0" borderId="37" xfId="0" applyFont="1" applyFill="1" applyBorder="1" applyProtection="1">
      <protection locked="0"/>
    </xf>
    <xf numFmtId="0" fontId="17" fillId="0" borderId="37" xfId="0" applyFont="1" applyBorder="1" applyProtection="1">
      <protection locked="0"/>
    </xf>
    <xf numFmtId="0" fontId="3" fillId="0" borderId="39" xfId="0" applyFont="1" applyBorder="1" applyProtection="1">
      <protection locked="0"/>
    </xf>
    <xf numFmtId="0" fontId="3" fillId="0" borderId="20" xfId="0" applyFont="1" applyFill="1" applyBorder="1" applyProtection="1">
      <protection locked="0"/>
    </xf>
    <xf numFmtId="164" fontId="3" fillId="0" borderId="28" xfId="0" applyNumberFormat="1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27" fillId="6" borderId="2" xfId="0" applyFont="1" applyFill="1" applyBorder="1" applyProtection="1">
      <protection locked="0"/>
    </xf>
    <xf numFmtId="0" fontId="18" fillId="0" borderId="11" xfId="0" applyFont="1" applyBorder="1" applyProtection="1">
      <protection locked="0"/>
    </xf>
    <xf numFmtId="0" fontId="18" fillId="0" borderId="44" xfId="0" applyFont="1" applyBorder="1" applyProtection="1">
      <protection locked="0"/>
    </xf>
    <xf numFmtId="0" fontId="17" fillId="0" borderId="24" xfId="0" applyFont="1" applyBorder="1" applyAlignment="1" applyProtection="1">
      <alignment horizontal="right"/>
      <protection locked="0"/>
    </xf>
    <xf numFmtId="0" fontId="28" fillId="0" borderId="0" xfId="0" applyFont="1" applyBorder="1" applyProtection="1">
      <protection locked="0"/>
    </xf>
    <xf numFmtId="0" fontId="28" fillId="0" borderId="24" xfId="0" applyFont="1" applyBorder="1" applyProtection="1">
      <protection locked="0"/>
    </xf>
    <xf numFmtId="0" fontId="18" fillId="0" borderId="13" xfId="0" applyFont="1" applyFill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14" xfId="0" applyFont="1" applyBorder="1" applyProtection="1">
      <protection locked="0"/>
    </xf>
    <xf numFmtId="0" fontId="27" fillId="6" borderId="55" xfId="0" applyFont="1" applyFill="1" applyBorder="1" applyProtection="1">
      <protection locked="0"/>
    </xf>
    <xf numFmtId="0" fontId="29" fillId="5" borderId="23" xfId="0" applyFont="1" applyFill="1" applyBorder="1" applyProtection="1">
      <protection locked="0"/>
    </xf>
    <xf numFmtId="0" fontId="18" fillId="0" borderId="1" xfId="0" applyFont="1" applyBorder="1" applyProtection="1">
      <protection locked="0"/>
    </xf>
    <xf numFmtId="0" fontId="17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25" fillId="5" borderId="4" xfId="0" applyFont="1" applyFill="1" applyBorder="1" applyProtection="1">
      <protection locked="0"/>
    </xf>
    <xf numFmtId="0" fontId="30" fillId="7" borderId="4" xfId="0" applyFont="1" applyFill="1" applyBorder="1" applyProtection="1">
      <protection locked="0"/>
    </xf>
    <xf numFmtId="0" fontId="26" fillId="7" borderId="4" xfId="0" applyFont="1" applyFill="1" applyBorder="1" applyProtection="1">
      <protection locked="0"/>
    </xf>
    <xf numFmtId="0" fontId="18" fillId="0" borderId="7" xfId="0" applyFont="1" applyBorder="1" applyProtection="1">
      <protection locked="0"/>
    </xf>
    <xf numFmtId="49" fontId="23" fillId="2" borderId="56" xfId="0" applyNumberFormat="1" applyFont="1" applyFill="1" applyBorder="1" applyAlignment="1" applyProtection="1">
      <alignment horizontal="left" vertical="center"/>
      <protection locked="0"/>
    </xf>
    <xf numFmtId="0" fontId="23" fillId="2" borderId="40" xfId="0" applyNumberFormat="1" applyFont="1" applyFill="1" applyBorder="1" applyAlignment="1" applyProtection="1">
      <alignment horizontal="left" vertical="center"/>
      <protection locked="0"/>
    </xf>
    <xf numFmtId="49" fontId="23" fillId="2" borderId="40" xfId="0" applyNumberFormat="1" applyFont="1" applyFill="1" applyBorder="1" applyAlignment="1" applyProtection="1">
      <alignment horizontal="left" vertical="center"/>
      <protection locked="0"/>
    </xf>
    <xf numFmtId="0" fontId="23" fillId="2" borderId="57" xfId="0" applyNumberFormat="1" applyFont="1" applyFill="1" applyBorder="1" applyAlignment="1" applyProtection="1">
      <alignment horizontal="left" vertical="center"/>
      <protection locked="0"/>
    </xf>
    <xf numFmtId="49" fontId="23" fillId="2" borderId="58" xfId="0" applyNumberFormat="1" applyFont="1" applyFill="1" applyBorder="1" applyAlignment="1" applyProtection="1">
      <alignment horizontal="left" vertical="center"/>
      <protection locked="0"/>
    </xf>
    <xf numFmtId="0" fontId="23" fillId="2" borderId="55" xfId="0" applyNumberFormat="1" applyFont="1" applyFill="1" applyBorder="1" applyAlignment="1" applyProtection="1">
      <alignment horizontal="left" vertical="center"/>
      <protection locked="0"/>
    </xf>
    <xf numFmtId="49" fontId="23" fillId="2" borderId="55" xfId="0" applyNumberFormat="1" applyFont="1" applyFill="1" applyBorder="1" applyAlignment="1" applyProtection="1">
      <alignment horizontal="left" vertical="center"/>
      <protection locked="0"/>
    </xf>
    <xf numFmtId="0" fontId="41" fillId="0" borderId="58" xfId="0" applyFont="1" applyBorder="1" applyAlignment="1" applyProtection="1">
      <alignment horizontal="right"/>
      <protection locked="0"/>
    </xf>
    <xf numFmtId="0" fontId="23" fillId="2" borderId="4" xfId="0" applyNumberFormat="1" applyFont="1" applyFill="1" applyBorder="1" applyAlignment="1" applyProtection="1">
      <alignment horizontal="left" vertical="center"/>
      <protection locked="0"/>
    </xf>
    <xf numFmtId="0" fontId="9" fillId="0" borderId="35" xfId="0" applyFont="1" applyFill="1" applyBorder="1" applyAlignment="1">
      <alignment horizontal="center" vertical="center"/>
    </xf>
    <xf numFmtId="49" fontId="23" fillId="2" borderId="61" xfId="0" applyNumberFormat="1" applyFont="1" applyFill="1" applyBorder="1" applyAlignment="1" applyProtection="1">
      <alignment horizontal="left" vertical="center"/>
      <protection locked="0"/>
    </xf>
    <xf numFmtId="0" fontId="23" fillId="2" borderId="36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Fill="1" applyBorder="1" applyProtection="1">
      <protection locked="0"/>
    </xf>
    <xf numFmtId="0" fontId="20" fillId="13" borderId="3" xfId="0" applyFont="1" applyFill="1" applyBorder="1" applyProtection="1">
      <protection locked="0"/>
    </xf>
    <xf numFmtId="0" fontId="20" fillId="14" borderId="3" xfId="0" applyFont="1" applyFill="1" applyBorder="1" applyProtection="1">
      <protection locked="0"/>
    </xf>
    <xf numFmtId="0" fontId="23" fillId="2" borderId="62" xfId="0" applyNumberFormat="1" applyFont="1" applyFill="1" applyBorder="1" applyAlignment="1" applyProtection="1">
      <alignment horizontal="left" vertical="center"/>
      <protection locked="0"/>
    </xf>
    <xf numFmtId="0" fontId="41" fillId="0" borderId="0" xfId="0" applyFont="1" applyBorder="1" applyProtection="1">
      <protection locked="0"/>
    </xf>
    <xf numFmtId="0" fontId="16" fillId="5" borderId="63" xfId="0" applyFont="1" applyFill="1" applyBorder="1" applyProtection="1">
      <protection locked="0"/>
    </xf>
    <xf numFmtId="0" fontId="41" fillId="5" borderId="64" xfId="0" applyFont="1" applyFill="1" applyBorder="1" applyAlignment="1" applyProtection="1">
      <alignment horizontal="right"/>
      <protection locked="0"/>
    </xf>
    <xf numFmtId="0" fontId="16" fillId="7" borderId="64" xfId="0" applyFont="1" applyFill="1" applyBorder="1" applyProtection="1">
      <protection locked="0"/>
    </xf>
    <xf numFmtId="0" fontId="41" fillId="7" borderId="64" xfId="0" applyFont="1" applyFill="1" applyBorder="1" applyAlignment="1" applyProtection="1">
      <alignment horizontal="right"/>
      <protection locked="0"/>
    </xf>
    <xf numFmtId="0" fontId="41" fillId="6" borderId="64" xfId="0" applyFont="1" applyFill="1" applyBorder="1" applyAlignment="1" applyProtection="1">
      <alignment horizontal="right"/>
      <protection locked="0"/>
    </xf>
    <xf numFmtId="0" fontId="41" fillId="6" borderId="66" xfId="0" applyFont="1" applyFill="1" applyBorder="1" applyAlignment="1" applyProtection="1">
      <alignment horizontal="right"/>
      <protection locked="0"/>
    </xf>
    <xf numFmtId="0" fontId="16" fillId="14" borderId="65" xfId="0" applyFont="1" applyFill="1" applyBorder="1" applyProtection="1">
      <protection locked="0"/>
    </xf>
    <xf numFmtId="0" fontId="31" fillId="14" borderId="15" xfId="0" applyFont="1" applyFill="1" applyBorder="1" applyProtection="1">
      <protection locked="0"/>
    </xf>
    <xf numFmtId="0" fontId="8" fillId="11" borderId="3" xfId="1" applyFont="1" applyFill="1" applyBorder="1" applyAlignment="1">
      <alignment horizontal="center" vertical="center"/>
    </xf>
    <xf numFmtId="0" fontId="9" fillId="11" borderId="3" xfId="1" applyFont="1" applyFill="1" applyBorder="1" applyAlignment="1">
      <alignment horizontal="center" vertical="center"/>
    </xf>
    <xf numFmtId="0" fontId="12" fillId="11" borderId="3" xfId="1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3" xfId="1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 vertical="center"/>
    </xf>
    <xf numFmtId="0" fontId="9" fillId="11" borderId="35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left" indent="1"/>
    </xf>
    <xf numFmtId="0" fontId="44" fillId="0" borderId="0" xfId="0" applyFont="1" applyBorder="1"/>
    <xf numFmtId="0" fontId="16" fillId="0" borderId="0" xfId="0" applyFont="1" applyBorder="1" applyProtection="1">
      <protection locked="0"/>
    </xf>
    <xf numFmtId="0" fontId="9" fillId="0" borderId="0" xfId="0" applyFont="1" applyFill="1" applyBorder="1" applyAlignment="1">
      <alignment horizontal="center" vertical="center"/>
    </xf>
    <xf numFmtId="0" fontId="12" fillId="15" borderId="3" xfId="1" applyFont="1" applyFill="1" applyBorder="1" applyAlignment="1">
      <alignment horizontal="center" vertical="center"/>
    </xf>
    <xf numFmtId="49" fontId="23" fillId="2" borderId="36" xfId="0" applyNumberFormat="1" applyFont="1" applyFill="1" applyBorder="1" applyAlignment="1" applyProtection="1">
      <alignment horizontal="left" vertical="center"/>
      <protection locked="0"/>
    </xf>
    <xf numFmtId="49" fontId="23" fillId="2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/>
      <protection locked="0"/>
    </xf>
    <xf numFmtId="0" fontId="45" fillId="15" borderId="67" xfId="0" applyFont="1" applyFill="1" applyBorder="1" applyAlignment="1">
      <alignment wrapText="1"/>
    </xf>
    <xf numFmtId="0" fontId="41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9" fillId="0" borderId="35" xfId="0" applyFont="1" applyFill="1" applyBorder="1"/>
    <xf numFmtId="0" fontId="13" fillId="11" borderId="35" xfId="1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23" fillId="2" borderId="0" xfId="0" applyNumberFormat="1" applyFont="1" applyFill="1" applyBorder="1" applyAlignment="1" applyProtection="1">
      <alignment horizontal="left" vertical="center"/>
      <protection locked="0"/>
    </xf>
    <xf numFmtId="0" fontId="8" fillId="14" borderId="3" xfId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center"/>
    </xf>
    <xf numFmtId="0" fontId="12" fillId="7" borderId="3" xfId="1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14" borderId="3" xfId="1" applyFont="1" applyFill="1" applyBorder="1" applyAlignment="1">
      <alignment horizontal="center" vertical="center"/>
    </xf>
    <xf numFmtId="0" fontId="9" fillId="15" borderId="3" xfId="0" applyFont="1" applyFill="1" applyBorder="1" applyAlignment="1">
      <alignment horizontal="center" vertical="center"/>
    </xf>
    <xf numFmtId="0" fontId="12" fillId="15" borderId="3" xfId="0" applyFont="1" applyFill="1" applyBorder="1" applyAlignment="1">
      <alignment horizontal="center" vertical="center"/>
    </xf>
    <xf numFmtId="0" fontId="13" fillId="15" borderId="3" xfId="1" applyFont="1" applyFill="1" applyBorder="1" applyAlignment="1">
      <alignment horizontal="center" vertical="center"/>
    </xf>
    <xf numFmtId="0" fontId="16" fillId="15" borderId="65" xfId="0" applyFont="1" applyFill="1" applyBorder="1" applyProtection="1">
      <protection locked="0"/>
    </xf>
    <xf numFmtId="0" fontId="38" fillId="15" borderId="0" xfId="0" applyFon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3" xfId="1" applyFont="1" applyFill="1" applyBorder="1" applyAlignment="1" applyProtection="1">
      <alignment horizontal="center" vertical="center"/>
      <protection locked="0"/>
    </xf>
    <xf numFmtId="49" fontId="5" fillId="0" borderId="3" xfId="1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" fillId="10" borderId="4" xfId="0" applyFont="1" applyFill="1" applyBorder="1" applyAlignment="1" applyProtection="1">
      <alignment horizontal="center" vertical="center"/>
      <protection locked="0"/>
    </xf>
    <xf numFmtId="0" fontId="12" fillId="11" borderId="5" xfId="1" applyFont="1" applyFill="1" applyBorder="1" applyAlignment="1">
      <alignment horizontal="center" vertical="center"/>
    </xf>
    <xf numFmtId="0" fontId="7" fillId="10" borderId="4" xfId="0" applyFont="1" applyFill="1" applyBorder="1" applyAlignment="1" applyProtection="1">
      <alignment horizontal="center" vertical="center"/>
      <protection locked="0"/>
    </xf>
    <xf numFmtId="0" fontId="12" fillId="7" borderId="5" xfId="1" applyFont="1" applyFill="1" applyBorder="1" applyAlignment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  <protection locked="0"/>
    </xf>
    <xf numFmtId="0" fontId="13" fillId="8" borderId="4" xfId="0" applyFont="1" applyFill="1" applyBorder="1" applyAlignment="1">
      <alignment horizontal="center" vertical="center"/>
    </xf>
    <xf numFmtId="0" fontId="13" fillId="11" borderId="5" xfId="1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/>
    </xf>
    <xf numFmtId="0" fontId="12" fillId="11" borderId="5" xfId="0" applyFont="1" applyFill="1" applyBorder="1" applyAlignment="1">
      <alignment horizontal="center" vertical="center"/>
    </xf>
    <xf numFmtId="0" fontId="13" fillId="10" borderId="4" xfId="0" applyFont="1" applyFill="1" applyBorder="1" applyAlignment="1" applyProtection="1">
      <alignment horizontal="center" vertical="center"/>
      <protection locked="0"/>
    </xf>
    <xf numFmtId="0" fontId="8" fillId="5" borderId="5" xfId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  <protection locked="0"/>
    </xf>
    <xf numFmtId="0" fontId="9" fillId="11" borderId="5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12" fillId="10" borderId="4" xfId="1" applyFont="1" applyFill="1" applyBorder="1" applyAlignment="1">
      <alignment horizontal="center" vertical="center"/>
    </xf>
    <xf numFmtId="0" fontId="12" fillId="15" borderId="5" xfId="1" applyFont="1" applyFill="1" applyBorder="1" applyAlignment="1">
      <alignment horizontal="center" vertical="center"/>
    </xf>
    <xf numFmtId="0" fontId="13" fillId="14" borderId="4" xfId="0" applyFont="1" applyFill="1" applyBorder="1" applyAlignment="1">
      <alignment horizontal="center" vertical="center"/>
    </xf>
    <xf numFmtId="0" fontId="12" fillId="14" borderId="5" xfId="1" applyFont="1" applyFill="1" applyBorder="1" applyAlignment="1">
      <alignment horizontal="center" vertical="center"/>
    </xf>
    <xf numFmtId="0" fontId="8" fillId="14" borderId="4" xfId="1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14" borderId="5" xfId="0" applyFont="1" applyFill="1" applyBorder="1" applyAlignment="1">
      <alignment horizontal="center" vertical="center"/>
    </xf>
    <xf numFmtId="0" fontId="39" fillId="11" borderId="5" xfId="0" applyFont="1" applyFill="1" applyBorder="1"/>
    <xf numFmtId="0" fontId="9" fillId="10" borderId="59" xfId="0" applyFont="1" applyFill="1" applyBorder="1" applyAlignment="1" applyProtection="1">
      <alignment horizontal="center" vertical="center"/>
      <protection locked="0"/>
    </xf>
    <xf numFmtId="0" fontId="9" fillId="11" borderId="68" xfId="0" applyFont="1" applyFill="1" applyBorder="1" applyAlignment="1">
      <alignment horizontal="center" vertical="center"/>
    </xf>
    <xf numFmtId="0" fontId="4" fillId="10" borderId="58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8" fillId="7" borderId="6" xfId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9" fillId="8" borderId="6" xfId="0" applyFont="1" applyFill="1" applyBorder="1" applyAlignment="1">
      <alignment horizontal="center" vertical="center"/>
    </xf>
    <xf numFmtId="0" fontId="8" fillId="11" borderId="6" xfId="1" applyFont="1" applyFill="1" applyBorder="1" applyAlignment="1">
      <alignment horizontal="center" vertical="center"/>
    </xf>
    <xf numFmtId="0" fontId="12" fillId="7" borderId="6" xfId="1" applyFont="1" applyFill="1" applyBorder="1" applyAlignment="1">
      <alignment horizontal="center" vertical="center"/>
    </xf>
    <xf numFmtId="0" fontId="12" fillId="11" borderId="18" xfId="1" applyFont="1" applyFill="1" applyBorder="1" applyAlignment="1">
      <alignment horizontal="center" vertical="center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 applyProtection="1">
      <alignment horizontal="center" vertical="center"/>
      <protection locked="0"/>
    </xf>
    <xf numFmtId="0" fontId="5" fillId="11" borderId="35" xfId="0" applyFont="1" applyFill="1" applyBorder="1" applyAlignment="1" applyProtection="1">
      <alignment horizontal="center" vertical="center"/>
      <protection locked="0"/>
    </xf>
    <xf numFmtId="0" fontId="5" fillId="11" borderId="68" xfId="0" applyFont="1" applyFill="1" applyBorder="1" applyAlignment="1" applyProtection="1">
      <alignment horizontal="center" vertical="center"/>
      <protection locked="0"/>
    </xf>
    <xf numFmtId="0" fontId="13" fillId="14" borderId="3" xfId="0" applyFont="1" applyFill="1" applyBorder="1" applyAlignment="1">
      <alignment horizontal="center" vertical="center"/>
    </xf>
    <xf numFmtId="0" fontId="10" fillId="14" borderId="3" xfId="1" applyFont="1" applyFill="1" applyBorder="1" applyAlignment="1">
      <alignment horizontal="center" vertical="center"/>
    </xf>
    <xf numFmtId="0" fontId="13" fillId="14" borderId="3" xfId="1" applyFont="1" applyFill="1" applyBorder="1" applyAlignment="1">
      <alignment horizontal="center" vertical="center"/>
    </xf>
    <xf numFmtId="0" fontId="5" fillId="14" borderId="3" xfId="1" applyFont="1" applyFill="1" applyBorder="1" applyAlignment="1">
      <alignment horizontal="center" vertical="center"/>
    </xf>
    <xf numFmtId="0" fontId="10" fillId="14" borderId="5" xfId="1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9" fillId="16" borderId="3" xfId="0" applyFont="1" applyFill="1" applyBorder="1" applyAlignment="1">
      <alignment horizontal="center" vertical="center"/>
    </xf>
    <xf numFmtId="0" fontId="13" fillId="16" borderId="3" xfId="1" applyFont="1" applyFill="1" applyBorder="1" applyAlignment="1">
      <alignment horizontal="center" vertical="center"/>
    </xf>
    <xf numFmtId="0" fontId="12" fillId="16" borderId="3" xfId="0" applyFont="1" applyFill="1" applyBorder="1" applyAlignment="1">
      <alignment horizontal="center" vertical="center"/>
    </xf>
    <xf numFmtId="0" fontId="12" fillId="16" borderId="3" xfId="1" applyFont="1" applyFill="1" applyBorder="1" applyAlignment="1">
      <alignment horizontal="center" vertical="center"/>
    </xf>
    <xf numFmtId="0" fontId="13" fillId="7" borderId="6" xfId="1" applyFont="1" applyFill="1" applyBorder="1" applyAlignment="1">
      <alignment horizontal="center" vertical="center"/>
    </xf>
    <xf numFmtId="0" fontId="41" fillId="0" borderId="31" xfId="0" applyFont="1" applyBorder="1" applyProtection="1">
      <protection locked="0"/>
    </xf>
    <xf numFmtId="0" fontId="17" fillId="0" borderId="26" xfId="0" applyFont="1" applyBorder="1" applyProtection="1">
      <protection locked="0"/>
    </xf>
    <xf numFmtId="0" fontId="0" fillId="0" borderId="32" xfId="0" applyBorder="1" applyProtection="1">
      <protection locked="0"/>
    </xf>
    <xf numFmtId="0" fontId="13" fillId="7" borderId="5" xfId="1" applyFont="1" applyFill="1" applyBorder="1" applyAlignment="1">
      <alignment horizontal="center" vertical="center"/>
    </xf>
    <xf numFmtId="49" fontId="15" fillId="2" borderId="59" xfId="0" applyNumberFormat="1" applyFont="1" applyFill="1" applyBorder="1" applyAlignment="1" applyProtection="1">
      <alignment horizontal="left" vertical="center"/>
      <protection locked="0"/>
    </xf>
    <xf numFmtId="0" fontId="15" fillId="2" borderId="60" xfId="0" applyNumberFormat="1" applyFont="1" applyFill="1" applyBorder="1" applyAlignment="1" applyProtection="1">
      <alignment horizontal="left" vertical="center"/>
      <protection locked="0"/>
    </xf>
    <xf numFmtId="49" fontId="15" fillId="2" borderId="60" xfId="0" applyNumberFormat="1" applyFont="1" applyFill="1" applyBorder="1" applyAlignment="1" applyProtection="1">
      <alignment horizontal="left" vertical="center"/>
      <protection locked="0"/>
    </xf>
    <xf numFmtId="0" fontId="15" fillId="2" borderId="26" xfId="0" applyNumberFormat="1" applyFont="1" applyFill="1" applyBorder="1" applyAlignment="1" applyProtection="1">
      <alignment horizontal="left" vertical="center"/>
      <protection locked="0"/>
    </xf>
    <xf numFmtId="0" fontId="48" fillId="0" borderId="0" xfId="0" applyFont="1" applyBorder="1"/>
    <xf numFmtId="0" fontId="49" fillId="0" borderId="30" xfId="0" applyFont="1" applyBorder="1"/>
    <xf numFmtId="0" fontId="49" fillId="0" borderId="33" xfId="0" applyFont="1" applyBorder="1"/>
    <xf numFmtId="0" fontId="49" fillId="0" borderId="29" xfId="0" applyFont="1" applyBorder="1"/>
    <xf numFmtId="49" fontId="32" fillId="0" borderId="30" xfId="0" applyNumberFormat="1" applyFont="1" applyFill="1" applyBorder="1" applyAlignment="1" applyProtection="1">
      <alignment horizontal="center" vertical="center" wrapText="1" shrinkToFit="1"/>
      <protection locked="0"/>
    </xf>
    <xf numFmtId="49" fontId="32" fillId="0" borderId="33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49" fontId="46" fillId="2" borderId="31" xfId="0" applyNumberFormat="1" applyFont="1" applyFill="1" applyBorder="1" applyAlignment="1" applyProtection="1">
      <alignment horizontal="center" vertical="center"/>
      <protection locked="0"/>
    </xf>
    <xf numFmtId="49" fontId="12" fillId="2" borderId="26" xfId="0" applyNumberFormat="1" applyFont="1" applyFill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/>
      <protection locked="0"/>
    </xf>
    <xf numFmtId="0" fontId="18" fillId="0" borderId="23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18" fillId="0" borderId="25" xfId="0" applyFont="1" applyFill="1" applyBorder="1" applyAlignment="1" applyProtection="1">
      <alignment horizontal="center"/>
      <protection locked="0"/>
    </xf>
    <xf numFmtId="49" fontId="32" fillId="0" borderId="29" xfId="0" applyNumberFormat="1" applyFont="1" applyFill="1" applyBorder="1" applyAlignment="1" applyProtection="1">
      <alignment horizontal="center" vertical="center" wrapText="1" shrinkToFit="1"/>
      <protection locked="0"/>
    </xf>
    <xf numFmtId="49" fontId="12" fillId="2" borderId="20" xfId="0" applyNumberFormat="1" applyFont="1" applyFill="1" applyBorder="1" applyAlignment="1" applyProtection="1">
      <alignment horizontal="center" vertical="center"/>
      <protection locked="0"/>
    </xf>
    <xf numFmtId="49" fontId="12" fillId="2" borderId="21" xfId="0" applyNumberFormat="1" applyFont="1" applyFill="1" applyBorder="1" applyAlignment="1" applyProtection="1">
      <alignment horizontal="center" vertical="center"/>
      <protection locked="0"/>
    </xf>
    <xf numFmtId="0" fontId="23" fillId="2" borderId="3" xfId="0" applyNumberFormat="1" applyFont="1" applyFill="1" applyBorder="1" applyAlignment="1" applyProtection="1">
      <alignment horizontal="left" vertical="center"/>
      <protection locked="0"/>
    </xf>
    <xf numFmtId="0" fontId="13" fillId="10" borderId="3" xfId="0" applyFont="1" applyFill="1" applyBorder="1" applyAlignment="1" applyProtection="1">
      <alignment horizontal="center" vertical="center"/>
      <protection locked="0"/>
    </xf>
    <xf numFmtId="49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3" xfId="0" applyNumberFormat="1" applyFont="1" applyFill="1" applyBorder="1" applyAlignment="1" applyProtection="1">
      <alignment horizontal="left" vertical="center"/>
      <protection locked="0"/>
    </xf>
  </cellXfs>
  <cellStyles count="3">
    <cellStyle name="Hypertextový odkaz" xfId="2" builtinId="8"/>
    <cellStyle name="normální" xfId="0" builtinId="0"/>
    <cellStyle name="Normální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Nikol.Rusarova@fnol.cz" TargetMode="External"/><Relationship Id="rId13" Type="http://schemas.openxmlformats.org/officeDocument/2006/relationships/hyperlink" Target="mailto:Dominika.Macakova@fnol.cz" TargetMode="External"/><Relationship Id="rId18" Type="http://schemas.openxmlformats.org/officeDocument/2006/relationships/hyperlink" Target="mailto:Nicole.Musilova@fnol.cz" TargetMode="External"/><Relationship Id="rId26" Type="http://schemas.openxmlformats.org/officeDocument/2006/relationships/hyperlink" Target="mailto:Vojtech.Hanulik@fnol.cz" TargetMode="External"/><Relationship Id="rId3" Type="http://schemas.openxmlformats.org/officeDocument/2006/relationships/hyperlink" Target="mailto:Jiri.Kufa@fnol.cz" TargetMode="External"/><Relationship Id="rId21" Type="http://schemas.openxmlformats.org/officeDocument/2006/relationships/hyperlink" Target="mailto:Eva.Volakova@fnol.cz" TargetMode="External"/><Relationship Id="rId7" Type="http://schemas.openxmlformats.org/officeDocument/2006/relationships/hyperlink" Target="mailto:Magdalena.Hudcova@fnol.cz" TargetMode="External"/><Relationship Id="rId12" Type="http://schemas.openxmlformats.org/officeDocument/2006/relationships/hyperlink" Target="mailto:Anna.Petrickova@fnol.cz" TargetMode="External"/><Relationship Id="rId17" Type="http://schemas.openxmlformats.org/officeDocument/2006/relationships/hyperlink" Target="mailto:Mojmir.Racansky@fnol.cz" TargetMode="External"/><Relationship Id="rId25" Type="http://schemas.openxmlformats.org/officeDocument/2006/relationships/hyperlink" Target="mailto:Andrea.Jelinkova@fnol.cz" TargetMode="External"/><Relationship Id="rId33" Type="http://schemas.openxmlformats.org/officeDocument/2006/relationships/hyperlink" Target="mailto:Eliska.Sovova@fnol.cz" TargetMode="External"/><Relationship Id="rId2" Type="http://schemas.openxmlformats.org/officeDocument/2006/relationships/hyperlink" Target="mailto:Vit.Navratil@fnol.cz" TargetMode="External"/><Relationship Id="rId16" Type="http://schemas.openxmlformats.org/officeDocument/2006/relationships/hyperlink" Target="mailto:Martin.Jochec@fnol.cz" TargetMode="External"/><Relationship Id="rId20" Type="http://schemas.openxmlformats.org/officeDocument/2006/relationships/hyperlink" Target="mailto:Jaromir.Ozana@fnol.cz" TargetMode="External"/><Relationship Id="rId29" Type="http://schemas.openxmlformats.org/officeDocument/2006/relationships/hyperlink" Target="mailto:Michal.Stefancik@fnol.cz" TargetMode="External"/><Relationship Id="rId1" Type="http://schemas.openxmlformats.org/officeDocument/2006/relationships/hyperlink" Target="mailto:Jan.Pyszko@fnol.cz" TargetMode="External"/><Relationship Id="rId6" Type="http://schemas.openxmlformats.org/officeDocument/2006/relationships/hyperlink" Target="mailto:Veronika.Hanackova@fnol.cz" TargetMode="External"/><Relationship Id="rId11" Type="http://schemas.openxmlformats.org/officeDocument/2006/relationships/hyperlink" Target="mailto:Jitka.Kurasova@fnol.cz" TargetMode="External"/><Relationship Id="rId24" Type="http://schemas.openxmlformats.org/officeDocument/2006/relationships/hyperlink" Target="mailto:Andrea.Jirkuvova@fnol.cz" TargetMode="External"/><Relationship Id="rId32" Type="http://schemas.openxmlformats.org/officeDocument/2006/relationships/hyperlink" Target="mailto:Radmila.Lemstrova@fnol.cz" TargetMode="External"/><Relationship Id="rId5" Type="http://schemas.openxmlformats.org/officeDocument/2006/relationships/hyperlink" Target="mailto:Pavel.Pribyl@fnol.cz" TargetMode="External"/><Relationship Id="rId15" Type="http://schemas.openxmlformats.org/officeDocument/2006/relationships/hyperlink" Target="mailto:Ludek.Pavlu@fnol.cz" TargetMode="External"/><Relationship Id="rId23" Type="http://schemas.openxmlformats.org/officeDocument/2006/relationships/hyperlink" Target="mailto:Eva.Koukalova@fnol.cz" TargetMode="External"/><Relationship Id="rId28" Type="http://schemas.openxmlformats.org/officeDocument/2006/relationships/hyperlink" Target="mailto:David.Melecky@fnol.cz" TargetMode="External"/><Relationship Id="rId10" Type="http://schemas.openxmlformats.org/officeDocument/2006/relationships/hyperlink" Target="mailto:Zuzana.Vlachova@fnol.cz" TargetMode="External"/><Relationship Id="rId19" Type="http://schemas.openxmlformats.org/officeDocument/2006/relationships/hyperlink" Target="mailto:Veronika.Spatenkova@fnol.cz" TargetMode="External"/><Relationship Id="rId31" Type="http://schemas.openxmlformats.org/officeDocument/2006/relationships/hyperlink" Target="mailto:Jan.Latal@fnol.cz" TargetMode="External"/><Relationship Id="rId4" Type="http://schemas.openxmlformats.org/officeDocument/2006/relationships/hyperlink" Target="mailto:Lenka.Hajdova@fnol.cz" TargetMode="External"/><Relationship Id="rId9" Type="http://schemas.openxmlformats.org/officeDocument/2006/relationships/hyperlink" Target="mailto:Hana.Svebisova@fnol.cz" TargetMode="External"/><Relationship Id="rId14" Type="http://schemas.openxmlformats.org/officeDocument/2006/relationships/hyperlink" Target="mailto:Dagmar.Kovarova@fnol.cz" TargetMode="External"/><Relationship Id="rId22" Type="http://schemas.openxmlformats.org/officeDocument/2006/relationships/hyperlink" Target="mailto:Libuse.Quinn@fnol.cz" TargetMode="External"/><Relationship Id="rId27" Type="http://schemas.openxmlformats.org/officeDocument/2006/relationships/hyperlink" Target="mailto:Martin.Gajdosik@fnol.cz" TargetMode="External"/><Relationship Id="rId30" Type="http://schemas.openxmlformats.org/officeDocument/2006/relationships/hyperlink" Target="mailto:Michal.Svoboda@fno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DD113"/>
  <sheetViews>
    <sheetView tabSelected="1" zoomScale="70" zoomScaleNormal="70" workbookViewId="0">
      <pane xSplit="6" ySplit="44" topLeftCell="G87" activePane="bottomRight" state="frozen"/>
      <selection pane="topRight" activeCell="G1" sqref="G1"/>
      <selection pane="bottomLeft" activeCell="A45" sqref="A45"/>
      <selection pane="bottomRight" activeCell="Z88" sqref="Z88"/>
    </sheetView>
  </sheetViews>
  <sheetFormatPr defaultColWidth="8.7109375" defaultRowHeight="15" outlineLevelRow="1"/>
  <cols>
    <col min="1" max="1" width="30.7109375" style="194" customWidth="1"/>
    <col min="2" max="2" width="5.42578125" style="47" customWidth="1"/>
    <col min="3" max="3" width="11.5703125" style="47" customWidth="1"/>
    <col min="4" max="4" width="5.85546875" style="47" customWidth="1"/>
    <col min="5" max="5" width="13.140625" style="47" customWidth="1"/>
    <col min="6" max="6" width="6.7109375" style="47" customWidth="1"/>
    <col min="7" max="7" width="10.5703125" style="47" customWidth="1"/>
    <col min="8" max="38" width="6.7109375" style="47" customWidth="1"/>
    <col min="39" max="40" width="8.7109375" style="47" customWidth="1"/>
    <col min="41" max="41" width="21" style="47" customWidth="1"/>
    <col min="42" max="42" width="8.7109375" style="47" customWidth="1"/>
    <col min="43" max="43" width="4.7109375" hidden="1" customWidth="1"/>
    <col min="44" max="108" width="8.7109375" hidden="1" customWidth="1"/>
  </cols>
  <sheetData>
    <row r="1" spans="1:45" ht="15.75" thickBot="1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5" ht="27" thickBot="1">
      <c r="A2" s="335" t="s">
        <v>54</v>
      </c>
      <c r="B2" s="336"/>
      <c r="C2" s="336"/>
      <c r="D2" s="336"/>
      <c r="E2" s="336"/>
      <c r="F2" s="337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8"/>
      <c r="AO2" s="337"/>
    </row>
    <row r="3" spans="1:45" ht="21.75" thickBot="1">
      <c r="A3" s="494" t="s">
        <v>118</v>
      </c>
      <c r="B3" s="495"/>
      <c r="C3" s="495"/>
      <c r="D3" s="495"/>
      <c r="E3" s="495"/>
      <c r="F3" s="496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 t="s">
        <v>183</v>
      </c>
      <c r="AD3" s="48"/>
      <c r="AE3" s="48"/>
      <c r="AF3" s="48"/>
      <c r="AG3" s="48"/>
      <c r="AH3" s="48"/>
      <c r="AJ3" s="48"/>
      <c r="AK3" s="48"/>
      <c r="AL3" s="48"/>
      <c r="AM3" s="48"/>
      <c r="AN3" s="48"/>
      <c r="AO3" s="165"/>
    </row>
    <row r="4" spans="1:45" ht="21.75" thickBot="1">
      <c r="A4" s="494" t="s">
        <v>165</v>
      </c>
      <c r="B4" s="495"/>
      <c r="C4" s="495"/>
      <c r="D4" s="495"/>
      <c r="E4" s="495"/>
      <c r="F4" s="496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165"/>
    </row>
    <row r="5" spans="1:45" ht="21.75" thickBot="1">
      <c r="A5" s="494" t="s">
        <v>177</v>
      </c>
      <c r="B5" s="495"/>
      <c r="C5" s="495"/>
      <c r="D5" s="495"/>
      <c r="E5" s="495"/>
      <c r="F5" s="496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165"/>
    </row>
    <row r="6" spans="1:45" ht="21.75" thickBot="1">
      <c r="A6" s="338" t="s">
        <v>218</v>
      </c>
      <c r="B6" s="100"/>
      <c r="C6" s="100"/>
      <c r="D6" s="100"/>
      <c r="E6" s="100"/>
      <c r="F6" s="339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165"/>
      <c r="AP6" s="51"/>
      <c r="AQ6" s="16"/>
      <c r="AR6" s="12"/>
      <c r="AS6" s="15"/>
    </row>
    <row r="7" spans="1:45" ht="21.75" thickBot="1">
      <c r="A7" s="389" t="s">
        <v>219</v>
      </c>
      <c r="B7" s="50"/>
      <c r="C7" s="50"/>
      <c r="D7" s="50"/>
      <c r="E7" s="50"/>
      <c r="F7" s="48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165"/>
      <c r="AP7" s="51"/>
      <c r="AQ7" s="16"/>
      <c r="AR7" s="12"/>
      <c r="AS7" s="15"/>
    </row>
    <row r="8" spans="1:45" ht="21">
      <c r="A8" s="390" t="s">
        <v>39</v>
      </c>
      <c r="B8" s="356"/>
      <c r="C8" s="356"/>
      <c r="D8" s="356"/>
      <c r="E8" s="357"/>
      <c r="F8" s="365" t="e">
        <f ca="1">InteriorColor(F8)</f>
        <v>#NAME?</v>
      </c>
      <c r="G8" s="366">
        <f t="shared" ref="G8:AL8" ca="1" si="0">SUMIFS(AQ45:AQ93,BY45:BY93,$F$8)</f>
        <v>120</v>
      </c>
      <c r="H8" s="366">
        <f t="shared" ca="1" si="0"/>
        <v>124</v>
      </c>
      <c r="I8" s="366">
        <f t="shared" ca="1" si="0"/>
        <v>132</v>
      </c>
      <c r="J8" s="366">
        <f t="shared" ca="1" si="0"/>
        <v>108</v>
      </c>
      <c r="K8" s="366">
        <f t="shared" ca="1" si="0"/>
        <v>100</v>
      </c>
      <c r="L8" s="366">
        <f t="shared" ca="1" si="0"/>
        <v>112</v>
      </c>
      <c r="M8" s="366">
        <f t="shared" ca="1" si="0"/>
        <v>100</v>
      </c>
      <c r="N8" s="366">
        <f t="shared" ca="1" si="0"/>
        <v>116</v>
      </c>
      <c r="O8" s="366">
        <f t="shared" ca="1" si="0"/>
        <v>104</v>
      </c>
      <c r="P8" s="366">
        <f t="shared" ca="1" si="0"/>
        <v>136</v>
      </c>
      <c r="Q8" s="366">
        <f t="shared" ca="1" si="0"/>
        <v>100</v>
      </c>
      <c r="R8" s="366">
        <f t="shared" ca="1" si="0"/>
        <v>112</v>
      </c>
      <c r="S8" s="366">
        <f t="shared" ca="1" si="0"/>
        <v>100</v>
      </c>
      <c r="T8" s="366">
        <f t="shared" ca="1" si="0"/>
        <v>116</v>
      </c>
      <c r="U8" s="366">
        <f t="shared" ca="1" si="0"/>
        <v>120</v>
      </c>
      <c r="V8" s="366">
        <f t="shared" ca="1" si="0"/>
        <v>124</v>
      </c>
      <c r="W8" s="366">
        <f t="shared" ca="1" si="0"/>
        <v>100</v>
      </c>
      <c r="X8" s="366">
        <f t="shared" ca="1" si="0"/>
        <v>128</v>
      </c>
      <c r="Y8" s="366">
        <f t="shared" ca="1" si="0"/>
        <v>112</v>
      </c>
      <c r="Z8" s="366">
        <f t="shared" ca="1" si="0"/>
        <v>100</v>
      </c>
      <c r="AA8" s="366">
        <f t="shared" ca="1" si="0"/>
        <v>124</v>
      </c>
      <c r="AB8" s="366">
        <f t="shared" ca="1" si="0"/>
        <v>100</v>
      </c>
      <c r="AC8" s="366">
        <f t="shared" ca="1" si="0"/>
        <v>136</v>
      </c>
      <c r="AD8" s="366">
        <f t="shared" ca="1" si="0"/>
        <v>112</v>
      </c>
      <c r="AE8" s="366">
        <f t="shared" ca="1" si="0"/>
        <v>116</v>
      </c>
      <c r="AF8" s="366">
        <f t="shared" ca="1" si="0"/>
        <v>108</v>
      </c>
      <c r="AG8" s="366">
        <f t="shared" ca="1" si="0"/>
        <v>104</v>
      </c>
      <c r="AH8" s="366">
        <f t="shared" ca="1" si="0"/>
        <v>104</v>
      </c>
      <c r="AI8" s="366">
        <f t="shared" ca="1" si="0"/>
        <v>0</v>
      </c>
      <c r="AJ8" s="366">
        <f t="shared" ca="1" si="0"/>
        <v>0</v>
      </c>
      <c r="AK8" s="366">
        <f t="shared" ca="1" si="0"/>
        <v>0</v>
      </c>
      <c r="AL8" s="366">
        <f t="shared" ca="1" si="0"/>
        <v>0</v>
      </c>
      <c r="AM8" s="367"/>
      <c r="AN8" s="368"/>
      <c r="AO8" s="337"/>
      <c r="AP8" s="51"/>
      <c r="AQ8" s="16"/>
      <c r="AR8" s="12"/>
      <c r="AS8" s="15"/>
    </row>
    <row r="9" spans="1:45" ht="21" hidden="1" outlineLevel="1">
      <c r="A9" s="391" t="str">
        <f t="shared" ref="A9:A16" si="1">VLOOKUP(D9,I93:M108,2,FALSE)</f>
        <v xml:space="preserve">  7:00 - 19:00</v>
      </c>
      <c r="B9" s="110"/>
      <c r="C9" s="110"/>
      <c r="D9" s="110" t="s">
        <v>33</v>
      </c>
      <c r="E9" s="358"/>
      <c r="F9" s="369" t="e">
        <f t="shared" ref="F9:F16" ca="1" si="2">InteriorColor(F9)</f>
        <v>#NAME?</v>
      </c>
      <c r="G9" s="54" t="e">
        <f t="shared" ref="G9:P16" ca="1" si="3">SUMPRODUCT(--(EXACT($D9,G$45:G$92)),--(EXACT($F9,BY$45:BY$96)))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SUMPRODUCT(--(EXACT($D9,Q$45:Q$92)),--(EXACT($F9,CI$45:CI$96)))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SUMPRODUCT(--(EXACT($D9,AA$45:AA$92)),--(EXACT($F9,CS$45:CS$96)))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L16" ca="1" si="6">SUMPRODUCT(--(EXACT($D9,AK$45:AK$92)),--(EXACT($F9,DC$45:DC$96)))</f>
        <v>#NAME?</v>
      </c>
      <c r="AL9" s="54" t="e">
        <f t="shared" ca="1" si="6"/>
        <v>#NAME?</v>
      </c>
      <c r="AM9" s="50"/>
      <c r="AN9" s="48"/>
      <c r="AO9" s="165"/>
      <c r="AP9" s="51"/>
      <c r="AQ9" s="16"/>
      <c r="AR9" s="12"/>
      <c r="AS9" s="15"/>
    </row>
    <row r="10" spans="1:45" ht="21" hidden="1" outlineLevel="1">
      <c r="A10" s="391" t="str">
        <f t="shared" si="1"/>
        <v xml:space="preserve"> 19:00 - 07:00</v>
      </c>
      <c r="B10" s="110"/>
      <c r="C10" s="110"/>
      <c r="D10" s="110" t="s">
        <v>36</v>
      </c>
      <c r="E10" s="358"/>
      <c r="F10" s="369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4" t="e">
        <f t="shared" ca="1" si="6"/>
        <v>#NAME?</v>
      </c>
      <c r="AM10" s="50"/>
      <c r="AN10" s="48"/>
      <c r="AO10" s="165"/>
      <c r="AP10" s="51"/>
      <c r="AQ10" s="16"/>
      <c r="AR10" s="12"/>
      <c r="AS10" s="15"/>
    </row>
    <row r="11" spans="1:45" ht="21" hidden="1" outlineLevel="1">
      <c r="A11" s="391" t="str">
        <f t="shared" si="1"/>
        <v>07:00 - 07:00</v>
      </c>
      <c r="B11" s="110"/>
      <c r="C11" s="110"/>
      <c r="D11" s="110" t="s">
        <v>40</v>
      </c>
      <c r="E11" s="358"/>
      <c r="F11" s="369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4" t="e">
        <f t="shared" ca="1" si="6"/>
        <v>#NAME?</v>
      </c>
      <c r="AM11" s="50"/>
      <c r="AN11" s="48"/>
      <c r="AO11" s="165"/>
      <c r="AP11" s="51"/>
      <c r="AQ11" s="16"/>
      <c r="AR11" s="12"/>
      <c r="AS11" s="15"/>
    </row>
    <row r="12" spans="1:45" ht="21" hidden="1" outlineLevel="1">
      <c r="A12" s="391" t="str">
        <f t="shared" si="1"/>
        <v xml:space="preserve">   07:00 - 15:30</v>
      </c>
      <c r="B12" s="110"/>
      <c r="C12" s="110"/>
      <c r="D12" s="110" t="s">
        <v>32</v>
      </c>
      <c r="E12" s="358"/>
      <c r="F12" s="369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4" t="e">
        <f t="shared" ca="1" si="6"/>
        <v>#NAME?</v>
      </c>
      <c r="AM12" s="50"/>
      <c r="AN12" s="48"/>
      <c r="AO12" s="165"/>
      <c r="AP12" s="51"/>
      <c r="AQ12" s="16"/>
      <c r="AR12" s="12"/>
      <c r="AS12" s="15"/>
    </row>
    <row r="13" spans="1:45" ht="21" hidden="1" outlineLevel="1">
      <c r="A13" s="391" t="str">
        <f t="shared" si="1"/>
        <v xml:space="preserve"> 15:30 - 22:00</v>
      </c>
      <c r="B13" s="110"/>
      <c r="C13" s="110"/>
      <c r="D13" s="110" t="s">
        <v>35</v>
      </c>
      <c r="E13" s="358"/>
      <c r="F13" s="369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4" t="e">
        <f t="shared" ca="1" si="6"/>
        <v>#NAME?</v>
      </c>
      <c r="AM13" s="50"/>
      <c r="AN13" s="48"/>
      <c r="AO13" s="165"/>
      <c r="AP13" s="51"/>
      <c r="AQ13" s="16"/>
      <c r="AR13" s="12"/>
      <c r="AS13" s="15"/>
    </row>
    <row r="14" spans="1:45" ht="21" hidden="1" outlineLevel="1">
      <c r="A14" s="391" t="str">
        <f t="shared" si="1"/>
        <v>07:00 - 22:00</v>
      </c>
      <c r="B14" s="110"/>
      <c r="C14" s="110"/>
      <c r="D14" s="110" t="s">
        <v>51</v>
      </c>
      <c r="E14" s="358"/>
      <c r="F14" s="369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4" t="e">
        <f t="shared" ca="1" si="6"/>
        <v>#NAME?</v>
      </c>
      <c r="AM14" s="50"/>
      <c r="AN14" s="48"/>
      <c r="AO14" s="165"/>
      <c r="AP14" s="51"/>
      <c r="AQ14" s="16"/>
      <c r="AR14" s="12"/>
      <c r="AS14" s="15"/>
    </row>
    <row r="15" spans="1:45" ht="21" hidden="1" outlineLevel="1">
      <c r="A15" s="391" t="str">
        <f t="shared" si="1"/>
        <v xml:space="preserve">  22:00 - 07:00</v>
      </c>
      <c r="B15" s="110"/>
      <c r="C15" s="110"/>
      <c r="D15" s="110" t="s">
        <v>37</v>
      </c>
      <c r="E15" s="358"/>
      <c r="F15" s="369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4" t="e">
        <f t="shared" ca="1" si="6"/>
        <v>#NAME?</v>
      </c>
      <c r="AM15" s="50"/>
      <c r="AN15" s="48"/>
      <c r="AO15" s="165"/>
      <c r="AP15" s="51"/>
      <c r="AQ15" s="16"/>
      <c r="AR15" s="12"/>
      <c r="AS15" s="15"/>
    </row>
    <row r="16" spans="1:45" ht="21" hidden="1" outlineLevel="1">
      <c r="A16" s="391" t="str">
        <f t="shared" si="1"/>
        <v xml:space="preserve"> 15:30 - 07:00 </v>
      </c>
      <c r="B16" s="110"/>
      <c r="C16" s="110"/>
      <c r="D16" s="110">
        <v>16</v>
      </c>
      <c r="E16" s="358"/>
      <c r="F16" s="369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4" t="e">
        <f t="shared" ca="1" si="6"/>
        <v>#NAME?</v>
      </c>
      <c r="AM16" s="50"/>
      <c r="AN16" s="48"/>
      <c r="AO16" s="165"/>
      <c r="AP16" s="51"/>
      <c r="AQ16" s="16"/>
      <c r="AR16" s="12"/>
      <c r="AS16" s="15"/>
    </row>
    <row r="17" spans="1:45" ht="21" collapsed="1">
      <c r="A17" s="392" t="s">
        <v>43</v>
      </c>
      <c r="B17" s="114"/>
      <c r="C17" s="114"/>
      <c r="D17" s="359"/>
      <c r="E17" s="360"/>
      <c r="F17" s="370" t="e">
        <f t="shared" ref="F17:F43" ca="1" si="7">InteriorColor(F17)</f>
        <v>#NAME?</v>
      </c>
      <c r="G17" s="113">
        <f t="shared" ref="G17:AL17" ca="1" si="8">SUMIFS(AQ45:AQ93,BY45:BY93,$F$17)</f>
        <v>120</v>
      </c>
      <c r="H17" s="113">
        <f t="shared" ca="1" si="8"/>
        <v>124</v>
      </c>
      <c r="I17" s="113">
        <f t="shared" ca="1" si="8"/>
        <v>132</v>
      </c>
      <c r="J17" s="113">
        <f t="shared" ca="1" si="8"/>
        <v>108</v>
      </c>
      <c r="K17" s="113">
        <f t="shared" ca="1" si="8"/>
        <v>100</v>
      </c>
      <c r="L17" s="113">
        <f t="shared" ca="1" si="8"/>
        <v>112</v>
      </c>
      <c r="M17" s="113">
        <f t="shared" ca="1" si="8"/>
        <v>100</v>
      </c>
      <c r="N17" s="113">
        <f t="shared" ca="1" si="8"/>
        <v>116</v>
      </c>
      <c r="O17" s="113">
        <f t="shared" ca="1" si="8"/>
        <v>104</v>
      </c>
      <c r="P17" s="113">
        <f t="shared" ca="1" si="8"/>
        <v>136</v>
      </c>
      <c r="Q17" s="113">
        <f t="shared" ca="1" si="8"/>
        <v>100</v>
      </c>
      <c r="R17" s="113">
        <f t="shared" ca="1" si="8"/>
        <v>112</v>
      </c>
      <c r="S17" s="113">
        <f t="shared" ca="1" si="8"/>
        <v>100</v>
      </c>
      <c r="T17" s="113">
        <f t="shared" ca="1" si="8"/>
        <v>116</v>
      </c>
      <c r="U17" s="113">
        <f t="shared" ca="1" si="8"/>
        <v>120</v>
      </c>
      <c r="V17" s="113">
        <f t="shared" ca="1" si="8"/>
        <v>124</v>
      </c>
      <c r="W17" s="113">
        <f t="shared" ca="1" si="8"/>
        <v>100</v>
      </c>
      <c r="X17" s="113">
        <f t="shared" ca="1" si="8"/>
        <v>128</v>
      </c>
      <c r="Y17" s="113">
        <f t="shared" ca="1" si="8"/>
        <v>112</v>
      </c>
      <c r="Z17" s="113">
        <f t="shared" ca="1" si="8"/>
        <v>100</v>
      </c>
      <c r="AA17" s="113">
        <f t="shared" ca="1" si="8"/>
        <v>124</v>
      </c>
      <c r="AB17" s="113">
        <f t="shared" ca="1" si="8"/>
        <v>100</v>
      </c>
      <c r="AC17" s="113">
        <f t="shared" ca="1" si="8"/>
        <v>136</v>
      </c>
      <c r="AD17" s="113">
        <f t="shared" ca="1" si="8"/>
        <v>112</v>
      </c>
      <c r="AE17" s="113">
        <f t="shared" ca="1" si="8"/>
        <v>116</v>
      </c>
      <c r="AF17" s="113">
        <f t="shared" ca="1" si="8"/>
        <v>108</v>
      </c>
      <c r="AG17" s="113">
        <f t="shared" ca="1" si="8"/>
        <v>104</v>
      </c>
      <c r="AH17" s="113">
        <f t="shared" ca="1" si="8"/>
        <v>104</v>
      </c>
      <c r="AI17" s="113">
        <f t="shared" ca="1" si="8"/>
        <v>0</v>
      </c>
      <c r="AJ17" s="113">
        <f t="shared" ca="1" si="8"/>
        <v>0</v>
      </c>
      <c r="AK17" s="113">
        <f t="shared" ca="1" si="8"/>
        <v>0</v>
      </c>
      <c r="AL17" s="113">
        <f t="shared" ca="1" si="8"/>
        <v>0</v>
      </c>
      <c r="AM17" s="48"/>
      <c r="AN17" s="48"/>
      <c r="AO17" s="165"/>
      <c r="AP17" s="51"/>
      <c r="AQ17" s="16"/>
      <c r="AR17" s="12"/>
      <c r="AS17" s="15"/>
    </row>
    <row r="18" spans="1:45" ht="21" hidden="1" customHeight="1" outlineLevel="1">
      <c r="A18" s="393" t="str">
        <f t="shared" ref="A18:A25" si="9">VLOOKUP(D18,I93:M108,2,FALSE)</f>
        <v xml:space="preserve">  7:00 - 19:00</v>
      </c>
      <c r="B18" s="110"/>
      <c r="C18" s="110"/>
      <c r="D18" s="110" t="s">
        <v>33</v>
      </c>
      <c r="E18" s="358"/>
      <c r="F18" s="371" t="e">
        <f t="shared" ca="1" si="7"/>
        <v>#NAME?</v>
      </c>
      <c r="G18" s="54" t="e">
        <f t="shared" ref="G18:P25" ca="1" si="10">SUMPRODUCT(--(EXACT($D18,G$45:G$92)),--(EXACT($F18,BY$45:BY$96)))</f>
        <v>#NAME?</v>
      </c>
      <c r="H18" s="54" t="e">
        <f t="shared" ca="1" si="10"/>
        <v>#NAME?</v>
      </c>
      <c r="I18" s="54" t="e">
        <f t="shared" ca="1" si="10"/>
        <v>#NAME?</v>
      </c>
      <c r="J18" s="54" t="e">
        <f t="shared" ca="1" si="10"/>
        <v>#NAME?</v>
      </c>
      <c r="K18" s="54" t="e">
        <f t="shared" ca="1" si="10"/>
        <v>#NAME?</v>
      </c>
      <c r="L18" s="54" t="e">
        <f t="shared" ca="1" si="10"/>
        <v>#NAME?</v>
      </c>
      <c r="M18" s="54" t="e">
        <f t="shared" ca="1" si="10"/>
        <v>#NAME?</v>
      </c>
      <c r="N18" s="54" t="e">
        <f t="shared" ca="1" si="10"/>
        <v>#NAME?</v>
      </c>
      <c r="O18" s="54" t="e">
        <f t="shared" ca="1" si="10"/>
        <v>#NAME?</v>
      </c>
      <c r="P18" s="54" t="e">
        <f t="shared" ca="1" si="10"/>
        <v>#NAME?</v>
      </c>
      <c r="Q18" s="54" t="e">
        <f t="shared" ref="Q18:Z25" ca="1" si="11">SUMPRODUCT(--(EXACT($D18,Q$45:Q$92)),--(EXACT($F18,CI$45:CI$96)))</f>
        <v>#NAME?</v>
      </c>
      <c r="R18" s="54" t="e">
        <f t="shared" ca="1" si="11"/>
        <v>#NAME?</v>
      </c>
      <c r="S18" s="54" t="e">
        <f t="shared" ca="1" si="11"/>
        <v>#NAME?</v>
      </c>
      <c r="T18" s="54" t="e">
        <f t="shared" ca="1" si="11"/>
        <v>#NAME?</v>
      </c>
      <c r="U18" s="54" t="e">
        <f t="shared" ca="1" si="11"/>
        <v>#NAME?</v>
      </c>
      <c r="V18" s="54" t="e">
        <f t="shared" ca="1" si="11"/>
        <v>#NAME?</v>
      </c>
      <c r="W18" s="54" t="e">
        <f t="shared" ca="1" si="11"/>
        <v>#NAME?</v>
      </c>
      <c r="X18" s="54" t="e">
        <f t="shared" ca="1" si="11"/>
        <v>#NAME?</v>
      </c>
      <c r="Y18" s="54" t="e">
        <f t="shared" ca="1" si="11"/>
        <v>#NAME?</v>
      </c>
      <c r="Z18" s="54" t="e">
        <f t="shared" ca="1" si="11"/>
        <v>#NAME?</v>
      </c>
      <c r="AA18" s="54" t="e">
        <f t="shared" ref="AA18:AJ25" ca="1" si="12">SUMPRODUCT(--(EXACT($D18,AA$45:AA$92)),--(EXACT($F18,CS$45:CS$96)))</f>
        <v>#NAME?</v>
      </c>
      <c r="AB18" s="54" t="e">
        <f t="shared" ca="1" si="12"/>
        <v>#NAME?</v>
      </c>
      <c r="AC18" s="54" t="e">
        <f t="shared" ca="1" si="12"/>
        <v>#NAME?</v>
      </c>
      <c r="AD18" s="54" t="e">
        <f t="shared" ca="1" si="12"/>
        <v>#NAME?</v>
      </c>
      <c r="AE18" s="54" t="e">
        <f t="shared" ca="1" si="12"/>
        <v>#NAME?</v>
      </c>
      <c r="AF18" s="54" t="e">
        <f t="shared" ca="1" si="12"/>
        <v>#NAME?</v>
      </c>
      <c r="AG18" s="54" t="e">
        <f t="shared" ca="1" si="12"/>
        <v>#NAME?</v>
      </c>
      <c r="AH18" s="54" t="e">
        <f t="shared" ca="1" si="12"/>
        <v>#NAME?</v>
      </c>
      <c r="AI18" s="54" t="e">
        <f t="shared" ca="1" si="12"/>
        <v>#NAME?</v>
      </c>
      <c r="AJ18" s="54" t="e">
        <f t="shared" ca="1" si="12"/>
        <v>#NAME?</v>
      </c>
      <c r="AK18" s="54" t="e">
        <f t="shared" ref="AK18:AL25" ca="1" si="13">SUMPRODUCT(--(EXACT($D18,AK$45:AK$92)),--(EXACT($F18,DC$45:DC$96)))</f>
        <v>#NAME?</v>
      </c>
      <c r="AL18" s="54" t="e">
        <f t="shared" ca="1" si="13"/>
        <v>#NAME?</v>
      </c>
      <c r="AM18" s="48"/>
      <c r="AN18" s="48"/>
      <c r="AO18" s="165"/>
      <c r="AP18" s="51"/>
      <c r="AQ18" s="16"/>
      <c r="AR18" s="12"/>
      <c r="AS18" s="15"/>
    </row>
    <row r="19" spans="1:45" ht="21" hidden="1" customHeight="1" outlineLevel="1">
      <c r="A19" s="393" t="str">
        <f t="shared" si="9"/>
        <v xml:space="preserve"> 19:00 - 07:00</v>
      </c>
      <c r="B19" s="110"/>
      <c r="C19" s="110"/>
      <c r="D19" s="110" t="s">
        <v>36</v>
      </c>
      <c r="E19" s="358"/>
      <c r="F19" s="371" t="e">
        <f t="shared" ca="1" si="7"/>
        <v>#NAME?</v>
      </c>
      <c r="G19" s="54" t="e">
        <f t="shared" ca="1" si="10"/>
        <v>#NAME?</v>
      </c>
      <c r="H19" s="54" t="e">
        <f t="shared" ca="1" si="10"/>
        <v>#NAME?</v>
      </c>
      <c r="I19" s="54" t="e">
        <f t="shared" ca="1" si="10"/>
        <v>#NAME?</v>
      </c>
      <c r="J19" s="54" t="e">
        <f t="shared" ca="1" si="10"/>
        <v>#NAME?</v>
      </c>
      <c r="K19" s="54" t="e">
        <f t="shared" ca="1" si="10"/>
        <v>#NAME?</v>
      </c>
      <c r="L19" s="54" t="e">
        <f t="shared" ca="1" si="10"/>
        <v>#NAME?</v>
      </c>
      <c r="M19" s="54" t="e">
        <f t="shared" ca="1" si="10"/>
        <v>#NAME?</v>
      </c>
      <c r="N19" s="54" t="e">
        <f t="shared" ca="1" si="10"/>
        <v>#NAME?</v>
      </c>
      <c r="O19" s="54" t="e">
        <f t="shared" ca="1" si="10"/>
        <v>#NAME?</v>
      </c>
      <c r="P19" s="54" t="e">
        <f t="shared" ca="1" si="10"/>
        <v>#NAME?</v>
      </c>
      <c r="Q19" s="54" t="e">
        <f t="shared" ca="1" si="11"/>
        <v>#NAME?</v>
      </c>
      <c r="R19" s="54" t="e">
        <f t="shared" ca="1" si="11"/>
        <v>#NAME?</v>
      </c>
      <c r="S19" s="54" t="e">
        <f t="shared" ca="1" si="11"/>
        <v>#NAME?</v>
      </c>
      <c r="T19" s="54" t="e">
        <f t="shared" ca="1" si="11"/>
        <v>#NAME?</v>
      </c>
      <c r="U19" s="54" t="e">
        <f t="shared" ca="1" si="11"/>
        <v>#NAME?</v>
      </c>
      <c r="V19" s="54" t="e">
        <f t="shared" ca="1" si="11"/>
        <v>#NAME?</v>
      </c>
      <c r="W19" s="54" t="e">
        <f t="shared" ca="1" si="11"/>
        <v>#NAME?</v>
      </c>
      <c r="X19" s="54" t="e">
        <f t="shared" ca="1" si="11"/>
        <v>#NAME?</v>
      </c>
      <c r="Y19" s="54" t="e">
        <f t="shared" ca="1" si="11"/>
        <v>#NAME?</v>
      </c>
      <c r="Z19" s="54" t="e">
        <f t="shared" ca="1" si="11"/>
        <v>#NAME?</v>
      </c>
      <c r="AA19" s="54" t="e">
        <f t="shared" ca="1" si="12"/>
        <v>#NAME?</v>
      </c>
      <c r="AB19" s="54" t="e">
        <f t="shared" ca="1" si="12"/>
        <v>#NAME?</v>
      </c>
      <c r="AC19" s="54" t="e">
        <f t="shared" ca="1" si="12"/>
        <v>#NAME?</v>
      </c>
      <c r="AD19" s="54" t="e">
        <f t="shared" ca="1" si="12"/>
        <v>#NAME?</v>
      </c>
      <c r="AE19" s="54" t="e">
        <f t="shared" ca="1" si="12"/>
        <v>#NAME?</v>
      </c>
      <c r="AF19" s="54" t="e">
        <f t="shared" ca="1" si="12"/>
        <v>#NAME?</v>
      </c>
      <c r="AG19" s="54" t="e">
        <f t="shared" ca="1" si="12"/>
        <v>#NAME?</v>
      </c>
      <c r="AH19" s="54" t="e">
        <f t="shared" ca="1" si="12"/>
        <v>#NAME?</v>
      </c>
      <c r="AI19" s="54" t="e">
        <f t="shared" ca="1" si="12"/>
        <v>#NAME?</v>
      </c>
      <c r="AJ19" s="54" t="e">
        <f t="shared" ca="1" si="12"/>
        <v>#NAME?</v>
      </c>
      <c r="AK19" s="54" t="e">
        <f t="shared" ca="1" si="13"/>
        <v>#NAME?</v>
      </c>
      <c r="AL19" s="54" t="e">
        <f t="shared" ca="1" si="13"/>
        <v>#NAME?</v>
      </c>
      <c r="AM19" s="48"/>
      <c r="AN19" s="48"/>
      <c r="AO19" s="165"/>
      <c r="AP19" s="51"/>
      <c r="AQ19" s="16"/>
      <c r="AR19" s="12"/>
      <c r="AS19" s="15"/>
    </row>
    <row r="20" spans="1:45" ht="21" hidden="1" customHeight="1" outlineLevel="1">
      <c r="A20" s="393" t="str">
        <f t="shared" si="9"/>
        <v>07:00 - 07:00</v>
      </c>
      <c r="B20" s="110"/>
      <c r="C20" s="110"/>
      <c r="D20" s="110" t="s">
        <v>40</v>
      </c>
      <c r="E20" s="358"/>
      <c r="F20" s="371" t="e">
        <f t="shared" ca="1" si="7"/>
        <v>#NAME?</v>
      </c>
      <c r="G20" s="54" t="e">
        <f t="shared" ca="1" si="10"/>
        <v>#NAME?</v>
      </c>
      <c r="H20" s="54" t="e">
        <f t="shared" ca="1" si="10"/>
        <v>#NAME?</v>
      </c>
      <c r="I20" s="54" t="e">
        <f t="shared" ca="1" si="10"/>
        <v>#NAME?</v>
      </c>
      <c r="J20" s="54" t="e">
        <f t="shared" ca="1" si="10"/>
        <v>#NAME?</v>
      </c>
      <c r="K20" s="54" t="e">
        <f t="shared" ca="1" si="10"/>
        <v>#NAME?</v>
      </c>
      <c r="L20" s="54" t="e">
        <f t="shared" ca="1" si="10"/>
        <v>#NAME?</v>
      </c>
      <c r="M20" s="54" t="e">
        <f t="shared" ca="1" si="10"/>
        <v>#NAME?</v>
      </c>
      <c r="N20" s="54" t="e">
        <f t="shared" ca="1" si="10"/>
        <v>#NAME?</v>
      </c>
      <c r="O20" s="54" t="e">
        <f t="shared" ca="1" si="10"/>
        <v>#NAME?</v>
      </c>
      <c r="P20" s="54" t="e">
        <f t="shared" ca="1" si="10"/>
        <v>#NAME?</v>
      </c>
      <c r="Q20" s="54" t="e">
        <f t="shared" ca="1" si="11"/>
        <v>#NAME?</v>
      </c>
      <c r="R20" s="54" t="e">
        <f t="shared" ca="1" si="11"/>
        <v>#NAME?</v>
      </c>
      <c r="S20" s="54" t="e">
        <f t="shared" ca="1" si="11"/>
        <v>#NAME?</v>
      </c>
      <c r="T20" s="54" t="e">
        <f t="shared" ca="1" si="11"/>
        <v>#NAME?</v>
      </c>
      <c r="U20" s="54" t="e">
        <f t="shared" ca="1" si="11"/>
        <v>#NAME?</v>
      </c>
      <c r="V20" s="54" t="e">
        <f t="shared" ca="1" si="11"/>
        <v>#NAME?</v>
      </c>
      <c r="W20" s="54" t="e">
        <f t="shared" ca="1" si="11"/>
        <v>#NAME?</v>
      </c>
      <c r="X20" s="54" t="e">
        <f t="shared" ca="1" si="11"/>
        <v>#NAME?</v>
      </c>
      <c r="Y20" s="54" t="e">
        <f t="shared" ca="1" si="11"/>
        <v>#NAME?</v>
      </c>
      <c r="Z20" s="54" t="e">
        <f t="shared" ca="1" si="11"/>
        <v>#NAME?</v>
      </c>
      <c r="AA20" s="54" t="e">
        <f t="shared" ca="1" si="12"/>
        <v>#NAME?</v>
      </c>
      <c r="AB20" s="54" t="e">
        <f t="shared" ca="1" si="12"/>
        <v>#NAME?</v>
      </c>
      <c r="AC20" s="54" t="e">
        <f t="shared" ca="1" si="12"/>
        <v>#NAME?</v>
      </c>
      <c r="AD20" s="54" t="e">
        <f t="shared" ca="1" si="12"/>
        <v>#NAME?</v>
      </c>
      <c r="AE20" s="54" t="e">
        <f t="shared" ca="1" si="12"/>
        <v>#NAME?</v>
      </c>
      <c r="AF20" s="54" t="e">
        <f t="shared" ca="1" si="12"/>
        <v>#NAME?</v>
      </c>
      <c r="AG20" s="54" t="e">
        <f t="shared" ca="1" si="12"/>
        <v>#NAME?</v>
      </c>
      <c r="AH20" s="54" t="e">
        <f t="shared" ca="1" si="12"/>
        <v>#NAME?</v>
      </c>
      <c r="AI20" s="54" t="e">
        <f t="shared" ca="1" si="12"/>
        <v>#NAME?</v>
      </c>
      <c r="AJ20" s="54" t="e">
        <f t="shared" ca="1" si="12"/>
        <v>#NAME?</v>
      </c>
      <c r="AK20" s="54" t="e">
        <f t="shared" ca="1" si="13"/>
        <v>#NAME?</v>
      </c>
      <c r="AL20" s="54" t="e">
        <f t="shared" ca="1" si="13"/>
        <v>#NAME?</v>
      </c>
      <c r="AM20" s="48"/>
      <c r="AN20" s="48"/>
      <c r="AO20" s="165"/>
      <c r="AP20" s="51"/>
      <c r="AQ20" s="16"/>
      <c r="AR20" s="12"/>
      <c r="AS20" s="15"/>
    </row>
    <row r="21" spans="1:45" ht="21" hidden="1" customHeight="1" outlineLevel="1">
      <c r="A21" s="393" t="str">
        <f t="shared" si="9"/>
        <v xml:space="preserve">   07:00 - 15:30</v>
      </c>
      <c r="B21" s="110"/>
      <c r="C21" s="110"/>
      <c r="D21" s="110" t="s">
        <v>32</v>
      </c>
      <c r="E21" s="358"/>
      <c r="F21" s="371" t="e">
        <f t="shared" ca="1" si="7"/>
        <v>#NAME?</v>
      </c>
      <c r="G21" s="54" t="e">
        <f t="shared" ca="1" si="10"/>
        <v>#NAME?</v>
      </c>
      <c r="H21" s="54" t="e">
        <f t="shared" ca="1" si="10"/>
        <v>#NAME?</v>
      </c>
      <c r="I21" s="54" t="e">
        <f t="shared" ca="1" si="10"/>
        <v>#NAME?</v>
      </c>
      <c r="J21" s="54" t="e">
        <f t="shared" ca="1" si="10"/>
        <v>#NAME?</v>
      </c>
      <c r="K21" s="54" t="e">
        <f t="shared" ca="1" si="10"/>
        <v>#NAME?</v>
      </c>
      <c r="L21" s="54" t="e">
        <f t="shared" ca="1" si="10"/>
        <v>#NAME?</v>
      </c>
      <c r="M21" s="54" t="e">
        <f t="shared" ca="1" si="10"/>
        <v>#NAME?</v>
      </c>
      <c r="N21" s="54" t="e">
        <f t="shared" ca="1" si="10"/>
        <v>#NAME?</v>
      </c>
      <c r="O21" s="54" t="e">
        <f t="shared" ca="1" si="10"/>
        <v>#NAME?</v>
      </c>
      <c r="P21" s="54" t="e">
        <f t="shared" ca="1" si="10"/>
        <v>#NAME?</v>
      </c>
      <c r="Q21" s="54" t="e">
        <f t="shared" ca="1" si="11"/>
        <v>#NAME?</v>
      </c>
      <c r="R21" s="54" t="e">
        <f t="shared" ca="1" si="11"/>
        <v>#NAME?</v>
      </c>
      <c r="S21" s="54" t="e">
        <f t="shared" ca="1" si="11"/>
        <v>#NAME?</v>
      </c>
      <c r="T21" s="54" t="e">
        <f t="shared" ca="1" si="11"/>
        <v>#NAME?</v>
      </c>
      <c r="U21" s="54" t="e">
        <f t="shared" ca="1" si="11"/>
        <v>#NAME?</v>
      </c>
      <c r="V21" s="54" t="e">
        <f t="shared" ca="1" si="11"/>
        <v>#NAME?</v>
      </c>
      <c r="W21" s="54" t="e">
        <f t="shared" ca="1" si="11"/>
        <v>#NAME?</v>
      </c>
      <c r="X21" s="54" t="e">
        <f t="shared" ca="1" si="11"/>
        <v>#NAME?</v>
      </c>
      <c r="Y21" s="54" t="e">
        <f t="shared" ca="1" si="11"/>
        <v>#NAME?</v>
      </c>
      <c r="Z21" s="54" t="e">
        <f t="shared" ca="1" si="11"/>
        <v>#NAME?</v>
      </c>
      <c r="AA21" s="54" t="e">
        <f t="shared" ca="1" si="12"/>
        <v>#NAME?</v>
      </c>
      <c r="AB21" s="54" t="e">
        <f t="shared" ca="1" si="12"/>
        <v>#NAME?</v>
      </c>
      <c r="AC21" s="54" t="e">
        <f t="shared" ca="1" si="12"/>
        <v>#NAME?</v>
      </c>
      <c r="AD21" s="54" t="e">
        <f t="shared" ca="1" si="12"/>
        <v>#NAME?</v>
      </c>
      <c r="AE21" s="54" t="e">
        <f t="shared" ca="1" si="12"/>
        <v>#NAME?</v>
      </c>
      <c r="AF21" s="54" t="e">
        <f t="shared" ca="1" si="12"/>
        <v>#NAME?</v>
      </c>
      <c r="AG21" s="54" t="e">
        <f t="shared" ca="1" si="12"/>
        <v>#NAME?</v>
      </c>
      <c r="AH21" s="54" t="e">
        <f t="shared" ca="1" si="12"/>
        <v>#NAME?</v>
      </c>
      <c r="AI21" s="54" t="e">
        <f t="shared" ca="1" si="12"/>
        <v>#NAME?</v>
      </c>
      <c r="AJ21" s="54" t="e">
        <f t="shared" ca="1" si="12"/>
        <v>#NAME?</v>
      </c>
      <c r="AK21" s="54" t="e">
        <f t="shared" ca="1" si="13"/>
        <v>#NAME?</v>
      </c>
      <c r="AL21" s="54" t="e">
        <f t="shared" ca="1" si="13"/>
        <v>#NAME?</v>
      </c>
      <c r="AM21" s="48"/>
      <c r="AN21" s="48"/>
      <c r="AO21" s="165"/>
      <c r="AP21" s="51"/>
      <c r="AQ21" s="16"/>
      <c r="AR21" s="12"/>
      <c r="AS21" s="15"/>
    </row>
    <row r="22" spans="1:45" ht="21" hidden="1" customHeight="1" outlineLevel="1">
      <c r="A22" s="393" t="str">
        <f t="shared" si="9"/>
        <v xml:space="preserve"> 15:30 - 22:00</v>
      </c>
      <c r="B22" s="110"/>
      <c r="C22" s="110"/>
      <c r="D22" s="110" t="s">
        <v>35</v>
      </c>
      <c r="E22" s="358"/>
      <c r="F22" s="371" t="e">
        <f t="shared" ca="1" si="7"/>
        <v>#NAME?</v>
      </c>
      <c r="G22" s="54" t="e">
        <f t="shared" ca="1" si="10"/>
        <v>#NAME?</v>
      </c>
      <c r="H22" s="54" t="e">
        <f t="shared" ca="1" si="10"/>
        <v>#NAME?</v>
      </c>
      <c r="I22" s="54" t="e">
        <f t="shared" ca="1" si="10"/>
        <v>#NAME?</v>
      </c>
      <c r="J22" s="54" t="e">
        <f t="shared" ca="1" si="10"/>
        <v>#NAME?</v>
      </c>
      <c r="K22" s="54" t="e">
        <f t="shared" ca="1" si="10"/>
        <v>#NAME?</v>
      </c>
      <c r="L22" s="54" t="e">
        <f t="shared" ca="1" si="10"/>
        <v>#NAME?</v>
      </c>
      <c r="M22" s="54" t="e">
        <f t="shared" ca="1" si="10"/>
        <v>#NAME?</v>
      </c>
      <c r="N22" s="54" t="e">
        <f t="shared" ca="1" si="10"/>
        <v>#NAME?</v>
      </c>
      <c r="O22" s="54" t="e">
        <f t="shared" ca="1" si="10"/>
        <v>#NAME?</v>
      </c>
      <c r="P22" s="54" t="e">
        <f t="shared" ca="1" si="10"/>
        <v>#NAME?</v>
      </c>
      <c r="Q22" s="54" t="e">
        <f t="shared" ca="1" si="11"/>
        <v>#NAME?</v>
      </c>
      <c r="R22" s="54" t="e">
        <f t="shared" ca="1" si="11"/>
        <v>#NAME?</v>
      </c>
      <c r="S22" s="54" t="e">
        <f t="shared" ca="1" si="11"/>
        <v>#NAME?</v>
      </c>
      <c r="T22" s="54" t="e">
        <f t="shared" ca="1" si="11"/>
        <v>#NAME?</v>
      </c>
      <c r="U22" s="54" t="e">
        <f t="shared" ca="1" si="11"/>
        <v>#NAME?</v>
      </c>
      <c r="V22" s="54" t="e">
        <f t="shared" ca="1" si="11"/>
        <v>#NAME?</v>
      </c>
      <c r="W22" s="54" t="e">
        <f t="shared" ca="1" si="11"/>
        <v>#NAME?</v>
      </c>
      <c r="X22" s="54" t="e">
        <f t="shared" ca="1" si="11"/>
        <v>#NAME?</v>
      </c>
      <c r="Y22" s="54" t="e">
        <f t="shared" ca="1" si="11"/>
        <v>#NAME?</v>
      </c>
      <c r="Z22" s="54" t="e">
        <f t="shared" ca="1" si="11"/>
        <v>#NAME?</v>
      </c>
      <c r="AA22" s="54" t="e">
        <f t="shared" ca="1" si="12"/>
        <v>#NAME?</v>
      </c>
      <c r="AB22" s="54" t="e">
        <f t="shared" ca="1" si="12"/>
        <v>#NAME?</v>
      </c>
      <c r="AC22" s="54" t="e">
        <f t="shared" ca="1" si="12"/>
        <v>#NAME?</v>
      </c>
      <c r="AD22" s="54" t="e">
        <f t="shared" ca="1" si="12"/>
        <v>#NAME?</v>
      </c>
      <c r="AE22" s="54" t="e">
        <f t="shared" ca="1" si="12"/>
        <v>#NAME?</v>
      </c>
      <c r="AF22" s="54" t="e">
        <f t="shared" ca="1" si="12"/>
        <v>#NAME?</v>
      </c>
      <c r="AG22" s="54" t="e">
        <f t="shared" ca="1" si="12"/>
        <v>#NAME?</v>
      </c>
      <c r="AH22" s="54" t="e">
        <f t="shared" ca="1" si="12"/>
        <v>#NAME?</v>
      </c>
      <c r="AI22" s="54" t="e">
        <f t="shared" ca="1" si="12"/>
        <v>#NAME?</v>
      </c>
      <c r="AJ22" s="54" t="e">
        <f t="shared" ca="1" si="12"/>
        <v>#NAME?</v>
      </c>
      <c r="AK22" s="54" t="e">
        <f t="shared" ca="1" si="13"/>
        <v>#NAME?</v>
      </c>
      <c r="AL22" s="54" t="e">
        <f t="shared" ca="1" si="13"/>
        <v>#NAME?</v>
      </c>
      <c r="AM22" s="48"/>
      <c r="AN22" s="48"/>
      <c r="AO22" s="165"/>
      <c r="AP22" s="51"/>
      <c r="AQ22" s="16"/>
      <c r="AR22" s="12"/>
      <c r="AS22" s="15"/>
    </row>
    <row r="23" spans="1:45" ht="21" hidden="1" customHeight="1" outlineLevel="1">
      <c r="A23" s="393" t="str">
        <f t="shared" si="9"/>
        <v>07:00 - 22:00</v>
      </c>
      <c r="B23" s="110"/>
      <c r="C23" s="110"/>
      <c r="D23" s="110" t="s">
        <v>51</v>
      </c>
      <c r="E23" s="358"/>
      <c r="F23" s="371" t="e">
        <f t="shared" ca="1" si="7"/>
        <v>#NAME?</v>
      </c>
      <c r="G23" s="54" t="e">
        <f t="shared" ca="1" si="10"/>
        <v>#NAME?</v>
      </c>
      <c r="H23" s="54" t="e">
        <f t="shared" ca="1" si="10"/>
        <v>#NAME?</v>
      </c>
      <c r="I23" s="54" t="e">
        <f t="shared" ca="1" si="10"/>
        <v>#NAME?</v>
      </c>
      <c r="J23" s="54" t="e">
        <f t="shared" ca="1" si="10"/>
        <v>#NAME?</v>
      </c>
      <c r="K23" s="54" t="e">
        <f t="shared" ca="1" si="10"/>
        <v>#NAME?</v>
      </c>
      <c r="L23" s="54" t="e">
        <f t="shared" ca="1" si="10"/>
        <v>#NAME?</v>
      </c>
      <c r="M23" s="54" t="e">
        <f t="shared" ca="1" si="10"/>
        <v>#NAME?</v>
      </c>
      <c r="N23" s="54" t="e">
        <f t="shared" ca="1" si="10"/>
        <v>#NAME?</v>
      </c>
      <c r="O23" s="54" t="e">
        <f t="shared" ca="1" si="10"/>
        <v>#NAME?</v>
      </c>
      <c r="P23" s="54" t="e">
        <f t="shared" ca="1" si="10"/>
        <v>#NAME?</v>
      </c>
      <c r="Q23" s="54" t="e">
        <f t="shared" ca="1" si="11"/>
        <v>#NAME?</v>
      </c>
      <c r="R23" s="54" t="e">
        <f t="shared" ca="1" si="11"/>
        <v>#NAME?</v>
      </c>
      <c r="S23" s="54" t="e">
        <f t="shared" ca="1" si="11"/>
        <v>#NAME?</v>
      </c>
      <c r="T23" s="54" t="e">
        <f t="shared" ca="1" si="11"/>
        <v>#NAME?</v>
      </c>
      <c r="U23" s="54" t="e">
        <f t="shared" ca="1" si="11"/>
        <v>#NAME?</v>
      </c>
      <c r="V23" s="54" t="e">
        <f t="shared" ca="1" si="11"/>
        <v>#NAME?</v>
      </c>
      <c r="W23" s="54" t="e">
        <f t="shared" ca="1" si="11"/>
        <v>#NAME?</v>
      </c>
      <c r="X23" s="54" t="e">
        <f t="shared" ca="1" si="11"/>
        <v>#NAME?</v>
      </c>
      <c r="Y23" s="54" t="e">
        <f t="shared" ca="1" si="11"/>
        <v>#NAME?</v>
      </c>
      <c r="Z23" s="54" t="e">
        <f t="shared" ca="1" si="11"/>
        <v>#NAME?</v>
      </c>
      <c r="AA23" s="54" t="e">
        <f t="shared" ca="1" si="12"/>
        <v>#NAME?</v>
      </c>
      <c r="AB23" s="54" t="e">
        <f t="shared" ca="1" si="12"/>
        <v>#NAME?</v>
      </c>
      <c r="AC23" s="54" t="e">
        <f t="shared" ca="1" si="12"/>
        <v>#NAME?</v>
      </c>
      <c r="AD23" s="54" t="e">
        <f t="shared" ca="1" si="12"/>
        <v>#NAME?</v>
      </c>
      <c r="AE23" s="54" t="e">
        <f t="shared" ca="1" si="12"/>
        <v>#NAME?</v>
      </c>
      <c r="AF23" s="54" t="e">
        <f t="shared" ca="1" si="12"/>
        <v>#NAME?</v>
      </c>
      <c r="AG23" s="54" t="e">
        <f t="shared" ca="1" si="12"/>
        <v>#NAME?</v>
      </c>
      <c r="AH23" s="54" t="e">
        <f t="shared" ca="1" si="12"/>
        <v>#NAME?</v>
      </c>
      <c r="AI23" s="54" t="e">
        <f t="shared" ca="1" si="12"/>
        <v>#NAME?</v>
      </c>
      <c r="AJ23" s="54" t="e">
        <f t="shared" ca="1" si="12"/>
        <v>#NAME?</v>
      </c>
      <c r="AK23" s="54" t="e">
        <f t="shared" ca="1" si="13"/>
        <v>#NAME?</v>
      </c>
      <c r="AL23" s="54" t="e">
        <f t="shared" ca="1" si="13"/>
        <v>#NAME?</v>
      </c>
      <c r="AM23" s="48"/>
      <c r="AN23" s="48"/>
      <c r="AO23" s="165"/>
      <c r="AP23" s="51"/>
      <c r="AQ23" s="16"/>
      <c r="AR23" s="12"/>
      <c r="AS23" s="15"/>
    </row>
    <row r="24" spans="1:45" ht="21" hidden="1" customHeight="1" outlineLevel="1">
      <c r="A24" s="393" t="str">
        <f t="shared" si="9"/>
        <v xml:space="preserve">  22:00 - 07:00</v>
      </c>
      <c r="B24" s="110"/>
      <c r="C24" s="110"/>
      <c r="D24" s="110" t="s">
        <v>37</v>
      </c>
      <c r="E24" s="358"/>
      <c r="F24" s="371" t="e">
        <f t="shared" ca="1" si="7"/>
        <v>#NAME?</v>
      </c>
      <c r="G24" s="54" t="e">
        <f t="shared" ca="1" si="10"/>
        <v>#NAME?</v>
      </c>
      <c r="H24" s="54" t="e">
        <f t="shared" ca="1" si="10"/>
        <v>#NAME?</v>
      </c>
      <c r="I24" s="54" t="e">
        <f t="shared" ca="1" si="10"/>
        <v>#NAME?</v>
      </c>
      <c r="J24" s="54" t="e">
        <f t="shared" ca="1" si="10"/>
        <v>#NAME?</v>
      </c>
      <c r="K24" s="54" t="e">
        <f t="shared" ca="1" si="10"/>
        <v>#NAME?</v>
      </c>
      <c r="L24" s="54" t="e">
        <f t="shared" ca="1" si="10"/>
        <v>#NAME?</v>
      </c>
      <c r="M24" s="54" t="e">
        <f t="shared" ca="1" si="10"/>
        <v>#NAME?</v>
      </c>
      <c r="N24" s="54" t="e">
        <f t="shared" ca="1" si="10"/>
        <v>#NAME?</v>
      </c>
      <c r="O24" s="54" t="e">
        <f t="shared" ca="1" si="10"/>
        <v>#NAME?</v>
      </c>
      <c r="P24" s="54" t="e">
        <f t="shared" ca="1" si="10"/>
        <v>#NAME?</v>
      </c>
      <c r="Q24" s="54" t="e">
        <f t="shared" ca="1" si="11"/>
        <v>#NAME?</v>
      </c>
      <c r="R24" s="54" t="e">
        <f t="shared" ca="1" si="11"/>
        <v>#NAME?</v>
      </c>
      <c r="S24" s="54" t="e">
        <f t="shared" ca="1" si="11"/>
        <v>#NAME?</v>
      </c>
      <c r="T24" s="54" t="e">
        <f t="shared" ca="1" si="11"/>
        <v>#NAME?</v>
      </c>
      <c r="U24" s="54" t="e">
        <f t="shared" ca="1" si="11"/>
        <v>#NAME?</v>
      </c>
      <c r="V24" s="54" t="e">
        <f t="shared" ca="1" si="11"/>
        <v>#NAME?</v>
      </c>
      <c r="W24" s="54" t="e">
        <f t="shared" ca="1" si="11"/>
        <v>#NAME?</v>
      </c>
      <c r="X24" s="54" t="e">
        <f t="shared" ca="1" si="11"/>
        <v>#NAME?</v>
      </c>
      <c r="Y24" s="54" t="e">
        <f t="shared" ca="1" si="11"/>
        <v>#NAME?</v>
      </c>
      <c r="Z24" s="54" t="e">
        <f t="shared" ca="1" si="11"/>
        <v>#NAME?</v>
      </c>
      <c r="AA24" s="54" t="e">
        <f t="shared" ca="1" si="12"/>
        <v>#NAME?</v>
      </c>
      <c r="AB24" s="54" t="e">
        <f t="shared" ca="1" si="12"/>
        <v>#NAME?</v>
      </c>
      <c r="AC24" s="54" t="e">
        <f t="shared" ca="1" si="12"/>
        <v>#NAME?</v>
      </c>
      <c r="AD24" s="54" t="e">
        <f t="shared" ca="1" si="12"/>
        <v>#NAME?</v>
      </c>
      <c r="AE24" s="54" t="e">
        <f t="shared" ca="1" si="12"/>
        <v>#NAME?</v>
      </c>
      <c r="AF24" s="54" t="e">
        <f t="shared" ca="1" si="12"/>
        <v>#NAME?</v>
      </c>
      <c r="AG24" s="54" t="e">
        <f t="shared" ca="1" si="12"/>
        <v>#NAME?</v>
      </c>
      <c r="AH24" s="54" t="e">
        <f t="shared" ca="1" si="12"/>
        <v>#NAME?</v>
      </c>
      <c r="AI24" s="54" t="e">
        <f t="shared" ca="1" si="12"/>
        <v>#NAME?</v>
      </c>
      <c r="AJ24" s="54" t="e">
        <f t="shared" ca="1" si="12"/>
        <v>#NAME?</v>
      </c>
      <c r="AK24" s="54" t="e">
        <f t="shared" ca="1" si="13"/>
        <v>#NAME?</v>
      </c>
      <c r="AL24" s="54" t="e">
        <f t="shared" ca="1" si="13"/>
        <v>#NAME?</v>
      </c>
      <c r="AM24" s="48"/>
      <c r="AN24" s="48"/>
      <c r="AO24" s="165"/>
      <c r="AP24" s="51"/>
      <c r="AQ24" s="16"/>
      <c r="AR24" s="12"/>
      <c r="AS24" s="15"/>
    </row>
    <row r="25" spans="1:45" ht="21" hidden="1" customHeight="1" outlineLevel="1">
      <c r="A25" s="393" t="str">
        <f t="shared" si="9"/>
        <v xml:space="preserve"> 15:30 - 07:00 </v>
      </c>
      <c r="B25" s="110"/>
      <c r="C25" s="110"/>
      <c r="D25" s="110">
        <v>16</v>
      </c>
      <c r="E25" s="358"/>
      <c r="F25" s="371" t="e">
        <f t="shared" ca="1" si="7"/>
        <v>#NAME?</v>
      </c>
      <c r="G25" s="54" t="e">
        <f t="shared" ca="1" si="10"/>
        <v>#NAME?</v>
      </c>
      <c r="H25" s="54" t="e">
        <f t="shared" ca="1" si="10"/>
        <v>#NAME?</v>
      </c>
      <c r="I25" s="54" t="e">
        <f t="shared" ca="1" si="10"/>
        <v>#NAME?</v>
      </c>
      <c r="J25" s="54" t="e">
        <f t="shared" ca="1" si="10"/>
        <v>#NAME?</v>
      </c>
      <c r="K25" s="54" t="e">
        <f t="shared" ca="1" si="10"/>
        <v>#NAME?</v>
      </c>
      <c r="L25" s="54" t="e">
        <f t="shared" ca="1" si="10"/>
        <v>#NAME?</v>
      </c>
      <c r="M25" s="54" t="e">
        <f t="shared" ca="1" si="10"/>
        <v>#NAME?</v>
      </c>
      <c r="N25" s="54" t="e">
        <f t="shared" ca="1" si="10"/>
        <v>#NAME?</v>
      </c>
      <c r="O25" s="54" t="e">
        <f t="shared" ca="1" si="10"/>
        <v>#NAME?</v>
      </c>
      <c r="P25" s="54" t="e">
        <f t="shared" ca="1" si="10"/>
        <v>#NAME?</v>
      </c>
      <c r="Q25" s="54" t="e">
        <f t="shared" ca="1" si="11"/>
        <v>#NAME?</v>
      </c>
      <c r="R25" s="54" t="e">
        <f t="shared" ca="1" si="11"/>
        <v>#NAME?</v>
      </c>
      <c r="S25" s="54" t="e">
        <f t="shared" ca="1" si="11"/>
        <v>#NAME?</v>
      </c>
      <c r="T25" s="54" t="e">
        <f t="shared" ca="1" si="11"/>
        <v>#NAME?</v>
      </c>
      <c r="U25" s="54" t="e">
        <f t="shared" ca="1" si="11"/>
        <v>#NAME?</v>
      </c>
      <c r="V25" s="54" t="e">
        <f t="shared" ca="1" si="11"/>
        <v>#NAME?</v>
      </c>
      <c r="W25" s="54" t="e">
        <f t="shared" ca="1" si="11"/>
        <v>#NAME?</v>
      </c>
      <c r="X25" s="54" t="e">
        <f t="shared" ca="1" si="11"/>
        <v>#NAME?</v>
      </c>
      <c r="Y25" s="54" t="e">
        <f t="shared" ca="1" si="11"/>
        <v>#NAME?</v>
      </c>
      <c r="Z25" s="54" t="e">
        <f t="shared" ca="1" si="11"/>
        <v>#NAME?</v>
      </c>
      <c r="AA25" s="54" t="e">
        <f t="shared" ca="1" si="12"/>
        <v>#NAME?</v>
      </c>
      <c r="AB25" s="54" t="e">
        <f t="shared" ca="1" si="12"/>
        <v>#NAME?</v>
      </c>
      <c r="AC25" s="54" t="e">
        <f t="shared" ca="1" si="12"/>
        <v>#NAME?</v>
      </c>
      <c r="AD25" s="54" t="e">
        <f t="shared" ca="1" si="12"/>
        <v>#NAME?</v>
      </c>
      <c r="AE25" s="54" t="e">
        <f t="shared" ca="1" si="12"/>
        <v>#NAME?</v>
      </c>
      <c r="AF25" s="54" t="e">
        <f t="shared" ca="1" si="12"/>
        <v>#NAME?</v>
      </c>
      <c r="AG25" s="54" t="e">
        <f t="shared" ca="1" si="12"/>
        <v>#NAME?</v>
      </c>
      <c r="AH25" s="54" t="e">
        <f t="shared" ca="1" si="12"/>
        <v>#NAME?</v>
      </c>
      <c r="AI25" s="54" t="e">
        <f t="shared" ca="1" si="12"/>
        <v>#NAME?</v>
      </c>
      <c r="AJ25" s="54" t="e">
        <f t="shared" ca="1" si="12"/>
        <v>#NAME?</v>
      </c>
      <c r="AK25" s="54" t="e">
        <f t="shared" ca="1" si="13"/>
        <v>#NAME?</v>
      </c>
      <c r="AL25" s="54" t="e">
        <f t="shared" ca="1" si="13"/>
        <v>#NAME?</v>
      </c>
      <c r="AM25" s="48"/>
      <c r="AN25" s="48"/>
      <c r="AO25" s="165"/>
      <c r="AP25" s="51"/>
      <c r="AQ25" s="16"/>
      <c r="AR25" s="12"/>
      <c r="AS25" s="15"/>
    </row>
    <row r="26" spans="1:45" ht="21.75" collapsed="1" thickBot="1">
      <c r="A26" s="396" t="s">
        <v>214</v>
      </c>
      <c r="B26" s="361"/>
      <c r="C26" s="361"/>
      <c r="D26" s="362"/>
      <c r="E26" s="363"/>
      <c r="F26" s="397"/>
      <c r="G26" s="372">
        <f t="shared" ref="G26:AL26" ca="1" si="14">SUMIFS(AQ45:AQ93,BY45:BY93,$F$26)</f>
        <v>0</v>
      </c>
      <c r="H26" s="372">
        <f t="shared" ca="1" si="14"/>
        <v>0</v>
      </c>
      <c r="I26" s="372">
        <f t="shared" ca="1" si="14"/>
        <v>0</v>
      </c>
      <c r="J26" s="372">
        <f t="shared" ca="1" si="14"/>
        <v>0</v>
      </c>
      <c r="K26" s="372">
        <f t="shared" ca="1" si="14"/>
        <v>0</v>
      </c>
      <c r="L26" s="372">
        <f t="shared" ca="1" si="14"/>
        <v>0</v>
      </c>
      <c r="M26" s="372">
        <f t="shared" ca="1" si="14"/>
        <v>0</v>
      </c>
      <c r="N26" s="372">
        <f t="shared" ca="1" si="14"/>
        <v>0</v>
      </c>
      <c r="O26" s="372">
        <f t="shared" ca="1" si="14"/>
        <v>0</v>
      </c>
      <c r="P26" s="372">
        <f t="shared" ca="1" si="14"/>
        <v>0</v>
      </c>
      <c r="Q26" s="372">
        <f t="shared" ca="1" si="14"/>
        <v>0</v>
      </c>
      <c r="R26" s="372">
        <f t="shared" ca="1" si="14"/>
        <v>0</v>
      </c>
      <c r="S26" s="372">
        <f t="shared" ca="1" si="14"/>
        <v>0</v>
      </c>
      <c r="T26" s="372">
        <f t="shared" ca="1" si="14"/>
        <v>0</v>
      </c>
      <c r="U26" s="372">
        <f t="shared" ca="1" si="14"/>
        <v>0</v>
      </c>
      <c r="V26" s="372">
        <f t="shared" ca="1" si="14"/>
        <v>0</v>
      </c>
      <c r="W26" s="372">
        <f t="shared" ca="1" si="14"/>
        <v>0</v>
      </c>
      <c r="X26" s="372">
        <f t="shared" ca="1" si="14"/>
        <v>0</v>
      </c>
      <c r="Y26" s="372">
        <f t="shared" ca="1" si="14"/>
        <v>0</v>
      </c>
      <c r="Z26" s="372">
        <f t="shared" ca="1" si="14"/>
        <v>0</v>
      </c>
      <c r="AA26" s="372">
        <f t="shared" ca="1" si="14"/>
        <v>0</v>
      </c>
      <c r="AB26" s="372">
        <f t="shared" ca="1" si="14"/>
        <v>0</v>
      </c>
      <c r="AC26" s="372">
        <f t="shared" ca="1" si="14"/>
        <v>0</v>
      </c>
      <c r="AD26" s="372">
        <f t="shared" ca="1" si="14"/>
        <v>0</v>
      </c>
      <c r="AE26" s="372">
        <f t="shared" ca="1" si="14"/>
        <v>0</v>
      </c>
      <c r="AF26" s="372">
        <f t="shared" ca="1" si="14"/>
        <v>0</v>
      </c>
      <c r="AG26" s="372">
        <f t="shared" ca="1" si="14"/>
        <v>0</v>
      </c>
      <c r="AH26" s="372">
        <f t="shared" ca="1" si="14"/>
        <v>0</v>
      </c>
      <c r="AI26" s="372">
        <f t="shared" ca="1" si="14"/>
        <v>0</v>
      </c>
      <c r="AJ26" s="372">
        <f t="shared" ca="1" si="14"/>
        <v>0</v>
      </c>
      <c r="AK26" s="372">
        <f t="shared" ca="1" si="14"/>
        <v>0</v>
      </c>
      <c r="AL26" s="372">
        <f t="shared" ca="1" si="14"/>
        <v>0</v>
      </c>
      <c r="AM26" s="190"/>
      <c r="AN26" s="190"/>
      <c r="AO26" s="339"/>
      <c r="AP26" s="51"/>
      <c r="AQ26" s="16"/>
      <c r="AR26" s="12"/>
      <c r="AS26" s="15"/>
    </row>
    <row r="27" spans="1:45" ht="21" hidden="1" outlineLevel="1">
      <c r="A27" s="395" t="str">
        <f t="shared" ref="A27:A34" si="15">VLOOKUP(D27,I93:M108,2,FALSE)</f>
        <v xml:space="preserve">  7:00 - 19:00</v>
      </c>
      <c r="B27" s="110"/>
      <c r="C27" s="110"/>
      <c r="D27" s="110" t="s">
        <v>33</v>
      </c>
      <c r="E27" s="358"/>
      <c r="F27" s="364" t="e">
        <f t="shared" ca="1" si="7"/>
        <v>#NAME?</v>
      </c>
      <c r="G27" s="52" t="e">
        <f t="shared" ref="G27:P34" ca="1" si="16">SUMPRODUCT(--(EXACT($D27,G$45:G$92)),--(EXACT($F27,BY$45:BY$96)))</f>
        <v>#NAME?</v>
      </c>
      <c r="H27" s="52" t="e">
        <f t="shared" ca="1" si="16"/>
        <v>#NAME?</v>
      </c>
      <c r="I27" s="52" t="e">
        <f t="shared" ca="1" si="16"/>
        <v>#NAME?</v>
      </c>
      <c r="J27" s="52" t="e">
        <f t="shared" ca="1" si="16"/>
        <v>#NAME?</v>
      </c>
      <c r="K27" s="52" t="e">
        <f t="shared" ca="1" si="16"/>
        <v>#NAME?</v>
      </c>
      <c r="L27" s="52" t="e">
        <f t="shared" ca="1" si="16"/>
        <v>#NAME?</v>
      </c>
      <c r="M27" s="52" t="e">
        <f t="shared" ca="1" si="16"/>
        <v>#NAME?</v>
      </c>
      <c r="N27" s="52" t="e">
        <f t="shared" ca="1" si="16"/>
        <v>#NAME?</v>
      </c>
      <c r="O27" s="52" t="e">
        <f t="shared" ca="1" si="16"/>
        <v>#NAME?</v>
      </c>
      <c r="P27" s="52" t="e">
        <f t="shared" ca="1" si="16"/>
        <v>#NAME?</v>
      </c>
      <c r="Q27" s="52" t="e">
        <f t="shared" ref="Q27:Z34" ca="1" si="17">SUMPRODUCT(--(EXACT($D27,Q$45:Q$92)),--(EXACT($F27,CI$45:CI$96)))</f>
        <v>#NAME?</v>
      </c>
      <c r="R27" s="52" t="e">
        <f t="shared" ca="1" si="17"/>
        <v>#NAME?</v>
      </c>
      <c r="S27" s="52" t="e">
        <f t="shared" ca="1" si="17"/>
        <v>#NAME?</v>
      </c>
      <c r="T27" s="52" t="e">
        <f t="shared" ca="1" si="17"/>
        <v>#NAME?</v>
      </c>
      <c r="U27" s="52" t="e">
        <f t="shared" ca="1" si="17"/>
        <v>#NAME?</v>
      </c>
      <c r="V27" s="52" t="e">
        <f t="shared" ca="1" si="17"/>
        <v>#NAME?</v>
      </c>
      <c r="W27" s="52" t="e">
        <f t="shared" ca="1" si="17"/>
        <v>#NAME?</v>
      </c>
      <c r="X27" s="52" t="e">
        <f t="shared" ca="1" si="17"/>
        <v>#NAME?</v>
      </c>
      <c r="Y27" s="52" t="e">
        <f t="shared" ca="1" si="17"/>
        <v>#NAME?</v>
      </c>
      <c r="Z27" s="52" t="e">
        <f t="shared" ca="1" si="17"/>
        <v>#NAME?</v>
      </c>
      <c r="AA27" s="52" t="e">
        <f t="shared" ref="AA27:AJ34" ca="1" si="18">SUMPRODUCT(--(EXACT($D27,AA$45:AA$92)),--(EXACT($F27,CS$45:CS$96)))</f>
        <v>#NAME?</v>
      </c>
      <c r="AB27" s="52" t="e">
        <f t="shared" ca="1" si="18"/>
        <v>#NAME?</v>
      </c>
      <c r="AC27" s="52" t="e">
        <f t="shared" ca="1" si="18"/>
        <v>#NAME?</v>
      </c>
      <c r="AD27" s="52" t="e">
        <f t="shared" ca="1" si="18"/>
        <v>#NAME?</v>
      </c>
      <c r="AE27" s="52" t="e">
        <f t="shared" ca="1" si="18"/>
        <v>#NAME?</v>
      </c>
      <c r="AF27" s="52" t="e">
        <f t="shared" ca="1" si="18"/>
        <v>#NAME?</v>
      </c>
      <c r="AG27" s="52" t="e">
        <f t="shared" ca="1" si="18"/>
        <v>#NAME?</v>
      </c>
      <c r="AH27" s="52" t="e">
        <f t="shared" ca="1" si="18"/>
        <v>#NAME?</v>
      </c>
      <c r="AI27" s="52" t="e">
        <f t="shared" ca="1" si="18"/>
        <v>#NAME?</v>
      </c>
      <c r="AJ27" s="52" t="e">
        <f t="shared" ca="1" si="18"/>
        <v>#NAME?</v>
      </c>
      <c r="AK27" s="52" t="e">
        <f t="shared" ref="AK27:AL34" ca="1" si="19">SUMPRODUCT(--(EXACT($D27,AK$45:AK$92)),--(EXACT($F27,DC$45:DC$96)))</f>
        <v>#NAME?</v>
      </c>
      <c r="AL27" s="52" t="e">
        <f t="shared" ca="1" si="19"/>
        <v>#NAME?</v>
      </c>
      <c r="AM27" s="48"/>
      <c r="AN27" s="48"/>
      <c r="AO27" s="165"/>
      <c r="AP27" s="51"/>
      <c r="AQ27" s="16"/>
      <c r="AR27" s="12"/>
      <c r="AS27" s="15"/>
    </row>
    <row r="28" spans="1:45" ht="21" hidden="1" outlineLevel="1">
      <c r="A28" s="394" t="str">
        <f t="shared" si="15"/>
        <v xml:space="preserve"> 19:00 - 07:00</v>
      </c>
      <c r="B28" s="110"/>
      <c r="C28" s="110"/>
      <c r="D28" s="110" t="s">
        <v>36</v>
      </c>
      <c r="E28" s="358"/>
      <c r="F28" s="355" t="e">
        <f t="shared" ca="1" si="7"/>
        <v>#NAME?</v>
      </c>
      <c r="G28" s="54" t="e">
        <f t="shared" ca="1" si="16"/>
        <v>#NAME?</v>
      </c>
      <c r="H28" s="54" t="e">
        <f t="shared" ca="1" si="16"/>
        <v>#NAME?</v>
      </c>
      <c r="I28" s="54" t="e">
        <f t="shared" ca="1" si="16"/>
        <v>#NAME?</v>
      </c>
      <c r="J28" s="54" t="e">
        <f t="shared" ca="1" si="16"/>
        <v>#NAME?</v>
      </c>
      <c r="K28" s="54" t="e">
        <f t="shared" ca="1" si="16"/>
        <v>#NAME?</v>
      </c>
      <c r="L28" s="54" t="e">
        <f t="shared" ca="1" si="16"/>
        <v>#NAME?</v>
      </c>
      <c r="M28" s="54" t="e">
        <f t="shared" ca="1" si="16"/>
        <v>#NAME?</v>
      </c>
      <c r="N28" s="54" t="e">
        <f t="shared" ca="1" si="16"/>
        <v>#NAME?</v>
      </c>
      <c r="O28" s="54" t="e">
        <f t="shared" ca="1" si="16"/>
        <v>#NAME?</v>
      </c>
      <c r="P28" s="54" t="e">
        <f t="shared" ca="1" si="16"/>
        <v>#NAME?</v>
      </c>
      <c r="Q28" s="54" t="e">
        <f t="shared" ca="1" si="17"/>
        <v>#NAME?</v>
      </c>
      <c r="R28" s="54" t="e">
        <f t="shared" ca="1" si="17"/>
        <v>#NAME?</v>
      </c>
      <c r="S28" s="54" t="e">
        <f t="shared" ca="1" si="17"/>
        <v>#NAME?</v>
      </c>
      <c r="T28" s="54" t="e">
        <f t="shared" ca="1" si="17"/>
        <v>#NAME?</v>
      </c>
      <c r="U28" s="54" t="e">
        <f t="shared" ca="1" si="17"/>
        <v>#NAME?</v>
      </c>
      <c r="V28" s="54" t="e">
        <f t="shared" ca="1" si="17"/>
        <v>#NAME?</v>
      </c>
      <c r="W28" s="54" t="e">
        <f t="shared" ca="1" si="17"/>
        <v>#NAME?</v>
      </c>
      <c r="X28" s="54" t="e">
        <f t="shared" ca="1" si="17"/>
        <v>#NAME?</v>
      </c>
      <c r="Y28" s="54" t="e">
        <f t="shared" ca="1" si="17"/>
        <v>#NAME?</v>
      </c>
      <c r="Z28" s="54" t="e">
        <f t="shared" ca="1" si="17"/>
        <v>#NAME?</v>
      </c>
      <c r="AA28" s="54" t="e">
        <f t="shared" ca="1" si="18"/>
        <v>#NAME?</v>
      </c>
      <c r="AB28" s="54" t="e">
        <f t="shared" ca="1" si="18"/>
        <v>#NAME?</v>
      </c>
      <c r="AC28" s="54" t="e">
        <f t="shared" ca="1" si="18"/>
        <v>#NAME?</v>
      </c>
      <c r="AD28" s="54" t="e">
        <f t="shared" ca="1" si="18"/>
        <v>#NAME?</v>
      </c>
      <c r="AE28" s="54" t="e">
        <f t="shared" ca="1" si="18"/>
        <v>#NAME?</v>
      </c>
      <c r="AF28" s="54" t="e">
        <f t="shared" ca="1" si="18"/>
        <v>#NAME?</v>
      </c>
      <c r="AG28" s="54" t="e">
        <f t="shared" ca="1" si="18"/>
        <v>#NAME?</v>
      </c>
      <c r="AH28" s="54" t="e">
        <f t="shared" ca="1" si="18"/>
        <v>#NAME?</v>
      </c>
      <c r="AI28" s="54" t="e">
        <f t="shared" ca="1" si="18"/>
        <v>#NAME?</v>
      </c>
      <c r="AJ28" s="54" t="e">
        <f t="shared" ca="1" si="18"/>
        <v>#NAME?</v>
      </c>
      <c r="AK28" s="54" t="e">
        <f t="shared" ca="1" si="19"/>
        <v>#NAME?</v>
      </c>
      <c r="AL28" s="54" t="e">
        <f t="shared" ca="1" si="19"/>
        <v>#NAME?</v>
      </c>
      <c r="AM28" s="48"/>
      <c r="AN28" s="48"/>
      <c r="AO28" s="165"/>
      <c r="AP28" s="51"/>
      <c r="AQ28" s="16"/>
      <c r="AR28" s="12"/>
      <c r="AS28" s="15"/>
    </row>
    <row r="29" spans="1:45" ht="21" hidden="1" outlineLevel="1">
      <c r="A29" s="394" t="str">
        <f t="shared" si="15"/>
        <v>07:00 - 07:00</v>
      </c>
      <c r="B29" s="110"/>
      <c r="C29" s="110"/>
      <c r="D29" s="110" t="s">
        <v>40</v>
      </c>
      <c r="E29" s="358"/>
      <c r="F29" s="355" t="e">
        <f t="shared" ca="1" si="7"/>
        <v>#NAME?</v>
      </c>
      <c r="G29" s="54" t="e">
        <f t="shared" ca="1" si="16"/>
        <v>#NAME?</v>
      </c>
      <c r="H29" s="54" t="e">
        <f t="shared" ca="1" si="16"/>
        <v>#NAME?</v>
      </c>
      <c r="I29" s="54" t="e">
        <f t="shared" ca="1" si="16"/>
        <v>#NAME?</v>
      </c>
      <c r="J29" s="54" t="e">
        <f t="shared" ca="1" si="16"/>
        <v>#NAME?</v>
      </c>
      <c r="K29" s="54" t="e">
        <f t="shared" ca="1" si="16"/>
        <v>#NAME?</v>
      </c>
      <c r="L29" s="54" t="e">
        <f t="shared" ca="1" si="16"/>
        <v>#NAME?</v>
      </c>
      <c r="M29" s="54" t="e">
        <f t="shared" ca="1" si="16"/>
        <v>#NAME?</v>
      </c>
      <c r="N29" s="54" t="e">
        <f t="shared" ca="1" si="16"/>
        <v>#NAME?</v>
      </c>
      <c r="O29" s="54" t="e">
        <f t="shared" ca="1" si="16"/>
        <v>#NAME?</v>
      </c>
      <c r="P29" s="54" t="e">
        <f t="shared" ca="1" si="16"/>
        <v>#NAME?</v>
      </c>
      <c r="Q29" s="54" t="e">
        <f t="shared" ca="1" si="17"/>
        <v>#NAME?</v>
      </c>
      <c r="R29" s="54" t="e">
        <f t="shared" ca="1" si="17"/>
        <v>#NAME?</v>
      </c>
      <c r="S29" s="54" t="e">
        <f t="shared" ca="1" si="17"/>
        <v>#NAME?</v>
      </c>
      <c r="T29" s="54" t="e">
        <f t="shared" ca="1" si="17"/>
        <v>#NAME?</v>
      </c>
      <c r="U29" s="54" t="e">
        <f t="shared" ca="1" si="17"/>
        <v>#NAME?</v>
      </c>
      <c r="V29" s="54" t="e">
        <f t="shared" ca="1" si="17"/>
        <v>#NAME?</v>
      </c>
      <c r="W29" s="54" t="e">
        <f t="shared" ca="1" si="17"/>
        <v>#NAME?</v>
      </c>
      <c r="X29" s="54" t="e">
        <f t="shared" ca="1" si="17"/>
        <v>#NAME?</v>
      </c>
      <c r="Y29" s="54" t="e">
        <f t="shared" ca="1" si="17"/>
        <v>#NAME?</v>
      </c>
      <c r="Z29" s="54" t="e">
        <f t="shared" ca="1" si="17"/>
        <v>#NAME?</v>
      </c>
      <c r="AA29" s="54" t="e">
        <f t="shared" ca="1" si="18"/>
        <v>#NAME?</v>
      </c>
      <c r="AB29" s="54" t="e">
        <f t="shared" ca="1" si="18"/>
        <v>#NAME?</v>
      </c>
      <c r="AC29" s="54" t="e">
        <f t="shared" ca="1" si="18"/>
        <v>#NAME?</v>
      </c>
      <c r="AD29" s="54" t="e">
        <f t="shared" ca="1" si="18"/>
        <v>#NAME?</v>
      </c>
      <c r="AE29" s="54" t="e">
        <f t="shared" ca="1" si="18"/>
        <v>#NAME?</v>
      </c>
      <c r="AF29" s="54" t="e">
        <f t="shared" ca="1" si="18"/>
        <v>#NAME?</v>
      </c>
      <c r="AG29" s="54" t="e">
        <f t="shared" ca="1" si="18"/>
        <v>#NAME?</v>
      </c>
      <c r="AH29" s="54" t="e">
        <f t="shared" ca="1" si="18"/>
        <v>#NAME?</v>
      </c>
      <c r="AI29" s="54" t="e">
        <f t="shared" ca="1" si="18"/>
        <v>#NAME?</v>
      </c>
      <c r="AJ29" s="54" t="e">
        <f t="shared" ca="1" si="18"/>
        <v>#NAME?</v>
      </c>
      <c r="AK29" s="54" t="e">
        <f t="shared" ca="1" si="19"/>
        <v>#NAME?</v>
      </c>
      <c r="AL29" s="54" t="e">
        <f t="shared" ca="1" si="19"/>
        <v>#NAME?</v>
      </c>
      <c r="AM29" s="48"/>
      <c r="AN29" s="48"/>
      <c r="AO29" s="165"/>
      <c r="AP29" s="51"/>
      <c r="AQ29" s="16"/>
      <c r="AR29" s="12"/>
      <c r="AS29" s="15"/>
    </row>
    <row r="30" spans="1:45" ht="21" hidden="1" outlineLevel="1">
      <c r="A30" s="394" t="str">
        <f t="shared" si="15"/>
        <v xml:space="preserve">   07:00 - 15:30</v>
      </c>
      <c r="B30" s="110"/>
      <c r="C30" s="110"/>
      <c r="D30" s="110" t="s">
        <v>32</v>
      </c>
      <c r="E30" s="358"/>
      <c r="F30" s="355" t="e">
        <f t="shared" ca="1" si="7"/>
        <v>#NAME?</v>
      </c>
      <c r="G30" s="54" t="e">
        <f t="shared" ca="1" si="16"/>
        <v>#NAME?</v>
      </c>
      <c r="H30" s="54" t="e">
        <f t="shared" ca="1" si="16"/>
        <v>#NAME?</v>
      </c>
      <c r="I30" s="54" t="e">
        <f t="shared" ca="1" si="16"/>
        <v>#NAME?</v>
      </c>
      <c r="J30" s="54" t="e">
        <f t="shared" ca="1" si="16"/>
        <v>#NAME?</v>
      </c>
      <c r="K30" s="54" t="e">
        <f t="shared" ca="1" si="16"/>
        <v>#NAME?</v>
      </c>
      <c r="L30" s="54" t="e">
        <f t="shared" ca="1" si="16"/>
        <v>#NAME?</v>
      </c>
      <c r="M30" s="54" t="e">
        <f t="shared" ca="1" si="16"/>
        <v>#NAME?</v>
      </c>
      <c r="N30" s="54" t="e">
        <f t="shared" ca="1" si="16"/>
        <v>#NAME?</v>
      </c>
      <c r="O30" s="54" t="e">
        <f t="shared" ca="1" si="16"/>
        <v>#NAME?</v>
      </c>
      <c r="P30" s="54" t="e">
        <f t="shared" ca="1" si="16"/>
        <v>#NAME?</v>
      </c>
      <c r="Q30" s="54" t="e">
        <f t="shared" ca="1" si="17"/>
        <v>#NAME?</v>
      </c>
      <c r="R30" s="54" t="e">
        <f t="shared" ca="1" si="17"/>
        <v>#NAME?</v>
      </c>
      <c r="S30" s="54" t="e">
        <f t="shared" ca="1" si="17"/>
        <v>#NAME?</v>
      </c>
      <c r="T30" s="54" t="e">
        <f t="shared" ca="1" si="17"/>
        <v>#NAME?</v>
      </c>
      <c r="U30" s="54" t="e">
        <f t="shared" ca="1" si="17"/>
        <v>#NAME?</v>
      </c>
      <c r="V30" s="54" t="e">
        <f t="shared" ca="1" si="17"/>
        <v>#NAME?</v>
      </c>
      <c r="W30" s="54" t="e">
        <f t="shared" ca="1" si="17"/>
        <v>#NAME?</v>
      </c>
      <c r="X30" s="54" t="e">
        <f t="shared" ca="1" si="17"/>
        <v>#NAME?</v>
      </c>
      <c r="Y30" s="54" t="e">
        <f t="shared" ca="1" si="17"/>
        <v>#NAME?</v>
      </c>
      <c r="Z30" s="54" t="e">
        <f t="shared" ca="1" si="17"/>
        <v>#NAME?</v>
      </c>
      <c r="AA30" s="54" t="e">
        <f t="shared" ca="1" si="18"/>
        <v>#NAME?</v>
      </c>
      <c r="AB30" s="54" t="e">
        <f t="shared" ca="1" si="18"/>
        <v>#NAME?</v>
      </c>
      <c r="AC30" s="54" t="e">
        <f t="shared" ca="1" si="18"/>
        <v>#NAME?</v>
      </c>
      <c r="AD30" s="54" t="e">
        <f t="shared" ca="1" si="18"/>
        <v>#NAME?</v>
      </c>
      <c r="AE30" s="54" t="e">
        <f t="shared" ca="1" si="18"/>
        <v>#NAME?</v>
      </c>
      <c r="AF30" s="54" t="e">
        <f t="shared" ca="1" si="18"/>
        <v>#NAME?</v>
      </c>
      <c r="AG30" s="54" t="e">
        <f t="shared" ca="1" si="18"/>
        <v>#NAME?</v>
      </c>
      <c r="AH30" s="54" t="e">
        <f t="shared" ca="1" si="18"/>
        <v>#NAME?</v>
      </c>
      <c r="AI30" s="54" t="e">
        <f t="shared" ca="1" si="18"/>
        <v>#NAME?</v>
      </c>
      <c r="AJ30" s="54" t="e">
        <f t="shared" ca="1" si="18"/>
        <v>#NAME?</v>
      </c>
      <c r="AK30" s="54" t="e">
        <f t="shared" ca="1" si="19"/>
        <v>#NAME?</v>
      </c>
      <c r="AL30" s="54" t="e">
        <f t="shared" ca="1" si="19"/>
        <v>#NAME?</v>
      </c>
      <c r="AM30" s="48"/>
      <c r="AN30" s="48"/>
      <c r="AO30" s="165"/>
      <c r="AP30" s="51"/>
      <c r="AQ30" s="16"/>
      <c r="AR30" s="12"/>
      <c r="AS30" s="15"/>
    </row>
    <row r="31" spans="1:45" ht="21" hidden="1" outlineLevel="1">
      <c r="A31" s="394" t="str">
        <f t="shared" si="15"/>
        <v xml:space="preserve"> 15:30 - 22:00</v>
      </c>
      <c r="B31" s="110"/>
      <c r="C31" s="110"/>
      <c r="D31" s="110" t="s">
        <v>35</v>
      </c>
      <c r="E31" s="358"/>
      <c r="F31" s="355" t="e">
        <f t="shared" ca="1" si="7"/>
        <v>#NAME?</v>
      </c>
      <c r="G31" s="54" t="e">
        <f t="shared" ca="1" si="16"/>
        <v>#NAME?</v>
      </c>
      <c r="H31" s="54" t="e">
        <f t="shared" ca="1" si="16"/>
        <v>#NAME?</v>
      </c>
      <c r="I31" s="54" t="e">
        <f t="shared" ca="1" si="16"/>
        <v>#NAME?</v>
      </c>
      <c r="J31" s="54" t="e">
        <f t="shared" ca="1" si="16"/>
        <v>#NAME?</v>
      </c>
      <c r="K31" s="54" t="e">
        <f t="shared" ca="1" si="16"/>
        <v>#NAME?</v>
      </c>
      <c r="L31" s="54" t="e">
        <f t="shared" ca="1" si="16"/>
        <v>#NAME?</v>
      </c>
      <c r="M31" s="54" t="e">
        <f t="shared" ca="1" si="16"/>
        <v>#NAME?</v>
      </c>
      <c r="N31" s="54" t="e">
        <f t="shared" ca="1" si="16"/>
        <v>#NAME?</v>
      </c>
      <c r="O31" s="54" t="e">
        <f t="shared" ca="1" si="16"/>
        <v>#NAME?</v>
      </c>
      <c r="P31" s="54" t="e">
        <f t="shared" ca="1" si="16"/>
        <v>#NAME?</v>
      </c>
      <c r="Q31" s="54" t="e">
        <f t="shared" ca="1" si="17"/>
        <v>#NAME?</v>
      </c>
      <c r="R31" s="54" t="e">
        <f t="shared" ca="1" si="17"/>
        <v>#NAME?</v>
      </c>
      <c r="S31" s="54" t="e">
        <f t="shared" ca="1" si="17"/>
        <v>#NAME?</v>
      </c>
      <c r="T31" s="54" t="e">
        <f t="shared" ca="1" si="17"/>
        <v>#NAME?</v>
      </c>
      <c r="U31" s="54" t="e">
        <f t="shared" ca="1" si="17"/>
        <v>#NAME?</v>
      </c>
      <c r="V31" s="54" t="e">
        <f t="shared" ca="1" si="17"/>
        <v>#NAME?</v>
      </c>
      <c r="W31" s="54" t="e">
        <f t="shared" ca="1" si="17"/>
        <v>#NAME?</v>
      </c>
      <c r="X31" s="54" t="e">
        <f t="shared" ca="1" si="17"/>
        <v>#NAME?</v>
      </c>
      <c r="Y31" s="54" t="e">
        <f t="shared" ca="1" si="17"/>
        <v>#NAME?</v>
      </c>
      <c r="Z31" s="54" t="e">
        <f t="shared" ca="1" si="17"/>
        <v>#NAME?</v>
      </c>
      <c r="AA31" s="54" t="e">
        <f t="shared" ca="1" si="18"/>
        <v>#NAME?</v>
      </c>
      <c r="AB31" s="54" t="e">
        <f t="shared" ca="1" si="18"/>
        <v>#NAME?</v>
      </c>
      <c r="AC31" s="54" t="e">
        <f t="shared" ca="1" si="18"/>
        <v>#NAME?</v>
      </c>
      <c r="AD31" s="54" t="e">
        <f t="shared" ca="1" si="18"/>
        <v>#NAME?</v>
      </c>
      <c r="AE31" s="54" t="e">
        <f t="shared" ca="1" si="18"/>
        <v>#NAME?</v>
      </c>
      <c r="AF31" s="54" t="e">
        <f t="shared" ca="1" si="18"/>
        <v>#NAME?</v>
      </c>
      <c r="AG31" s="54" t="e">
        <f t="shared" ca="1" si="18"/>
        <v>#NAME?</v>
      </c>
      <c r="AH31" s="54" t="e">
        <f t="shared" ca="1" si="18"/>
        <v>#NAME?</v>
      </c>
      <c r="AI31" s="54" t="e">
        <f t="shared" ca="1" si="18"/>
        <v>#NAME?</v>
      </c>
      <c r="AJ31" s="54" t="e">
        <f t="shared" ca="1" si="18"/>
        <v>#NAME?</v>
      </c>
      <c r="AK31" s="54" t="e">
        <f t="shared" ca="1" si="19"/>
        <v>#NAME?</v>
      </c>
      <c r="AL31" s="54" t="e">
        <f t="shared" ca="1" si="19"/>
        <v>#NAME?</v>
      </c>
      <c r="AM31" s="48"/>
      <c r="AN31" s="48"/>
      <c r="AO31" s="165"/>
      <c r="AP31" s="51"/>
      <c r="AQ31" s="16"/>
      <c r="AR31" s="12"/>
      <c r="AS31" s="15"/>
    </row>
    <row r="32" spans="1:45" ht="21" hidden="1" outlineLevel="1">
      <c r="A32" s="394" t="str">
        <f t="shared" si="15"/>
        <v>07:00 - 22:00</v>
      </c>
      <c r="B32" s="110"/>
      <c r="C32" s="110"/>
      <c r="D32" s="110" t="s">
        <v>51</v>
      </c>
      <c r="E32" s="358"/>
      <c r="F32" s="355" t="e">
        <f t="shared" ca="1" si="7"/>
        <v>#NAME?</v>
      </c>
      <c r="G32" s="54" t="e">
        <f t="shared" ca="1" si="16"/>
        <v>#NAME?</v>
      </c>
      <c r="H32" s="54" t="e">
        <f t="shared" ca="1" si="16"/>
        <v>#NAME?</v>
      </c>
      <c r="I32" s="54" t="e">
        <f t="shared" ca="1" si="16"/>
        <v>#NAME?</v>
      </c>
      <c r="J32" s="54" t="e">
        <f t="shared" ca="1" si="16"/>
        <v>#NAME?</v>
      </c>
      <c r="K32" s="54" t="e">
        <f t="shared" ca="1" si="16"/>
        <v>#NAME?</v>
      </c>
      <c r="L32" s="54" t="e">
        <f t="shared" ca="1" si="16"/>
        <v>#NAME?</v>
      </c>
      <c r="M32" s="54" t="e">
        <f t="shared" ca="1" si="16"/>
        <v>#NAME?</v>
      </c>
      <c r="N32" s="54" t="e">
        <f t="shared" ca="1" si="16"/>
        <v>#NAME?</v>
      </c>
      <c r="O32" s="54" t="e">
        <f t="shared" ca="1" si="16"/>
        <v>#NAME?</v>
      </c>
      <c r="P32" s="54" t="e">
        <f t="shared" ca="1" si="16"/>
        <v>#NAME?</v>
      </c>
      <c r="Q32" s="54" t="e">
        <f t="shared" ca="1" si="17"/>
        <v>#NAME?</v>
      </c>
      <c r="R32" s="54" t="e">
        <f t="shared" ca="1" si="17"/>
        <v>#NAME?</v>
      </c>
      <c r="S32" s="54" t="e">
        <f t="shared" ca="1" si="17"/>
        <v>#NAME?</v>
      </c>
      <c r="T32" s="54" t="e">
        <f t="shared" ca="1" si="17"/>
        <v>#NAME?</v>
      </c>
      <c r="U32" s="54" t="e">
        <f t="shared" ca="1" si="17"/>
        <v>#NAME?</v>
      </c>
      <c r="V32" s="54" t="e">
        <f t="shared" ca="1" si="17"/>
        <v>#NAME?</v>
      </c>
      <c r="W32" s="54" t="e">
        <f t="shared" ca="1" si="17"/>
        <v>#NAME?</v>
      </c>
      <c r="X32" s="54" t="e">
        <f t="shared" ca="1" si="17"/>
        <v>#NAME?</v>
      </c>
      <c r="Y32" s="54" t="e">
        <f t="shared" ca="1" si="17"/>
        <v>#NAME?</v>
      </c>
      <c r="Z32" s="54" t="e">
        <f t="shared" ca="1" si="17"/>
        <v>#NAME?</v>
      </c>
      <c r="AA32" s="54" t="e">
        <f t="shared" ca="1" si="18"/>
        <v>#NAME?</v>
      </c>
      <c r="AB32" s="54" t="e">
        <f t="shared" ca="1" si="18"/>
        <v>#NAME?</v>
      </c>
      <c r="AC32" s="54" t="e">
        <f t="shared" ca="1" si="18"/>
        <v>#NAME?</v>
      </c>
      <c r="AD32" s="54" t="e">
        <f t="shared" ca="1" si="18"/>
        <v>#NAME?</v>
      </c>
      <c r="AE32" s="54" t="e">
        <f t="shared" ca="1" si="18"/>
        <v>#NAME?</v>
      </c>
      <c r="AF32" s="54" t="e">
        <f t="shared" ca="1" si="18"/>
        <v>#NAME?</v>
      </c>
      <c r="AG32" s="54" t="e">
        <f t="shared" ca="1" si="18"/>
        <v>#NAME?</v>
      </c>
      <c r="AH32" s="54" t="e">
        <f t="shared" ca="1" si="18"/>
        <v>#NAME?</v>
      </c>
      <c r="AI32" s="54" t="e">
        <f t="shared" ca="1" si="18"/>
        <v>#NAME?</v>
      </c>
      <c r="AJ32" s="54" t="e">
        <f t="shared" ca="1" si="18"/>
        <v>#NAME?</v>
      </c>
      <c r="AK32" s="54" t="e">
        <f t="shared" ca="1" si="19"/>
        <v>#NAME?</v>
      </c>
      <c r="AL32" s="54" t="e">
        <f t="shared" ca="1" si="19"/>
        <v>#NAME?</v>
      </c>
      <c r="AM32" s="48"/>
      <c r="AN32" s="48"/>
      <c r="AO32" s="165"/>
      <c r="AP32" s="51"/>
      <c r="AQ32" s="16"/>
      <c r="AR32" s="12"/>
      <c r="AS32" s="15"/>
    </row>
    <row r="33" spans="1:108" ht="21" hidden="1" outlineLevel="1">
      <c r="A33" s="394" t="str">
        <f t="shared" si="15"/>
        <v xml:space="preserve">  22:00 - 07:00</v>
      </c>
      <c r="B33" s="110"/>
      <c r="C33" s="110"/>
      <c r="D33" s="110" t="s">
        <v>37</v>
      </c>
      <c r="E33" s="358"/>
      <c r="F33" s="355" t="e">
        <f t="shared" ca="1" si="7"/>
        <v>#NAME?</v>
      </c>
      <c r="G33" s="54" t="e">
        <f t="shared" ca="1" si="16"/>
        <v>#NAME?</v>
      </c>
      <c r="H33" s="54" t="e">
        <f t="shared" ca="1" si="16"/>
        <v>#NAME?</v>
      </c>
      <c r="I33" s="54" t="e">
        <f t="shared" ca="1" si="16"/>
        <v>#NAME?</v>
      </c>
      <c r="J33" s="54" t="e">
        <f t="shared" ca="1" si="16"/>
        <v>#NAME?</v>
      </c>
      <c r="K33" s="54" t="e">
        <f t="shared" ca="1" si="16"/>
        <v>#NAME?</v>
      </c>
      <c r="L33" s="54" t="e">
        <f t="shared" ca="1" si="16"/>
        <v>#NAME?</v>
      </c>
      <c r="M33" s="54" t="e">
        <f t="shared" ca="1" si="16"/>
        <v>#NAME?</v>
      </c>
      <c r="N33" s="54" t="e">
        <f t="shared" ca="1" si="16"/>
        <v>#NAME?</v>
      </c>
      <c r="O33" s="54" t="e">
        <f t="shared" ca="1" si="16"/>
        <v>#NAME?</v>
      </c>
      <c r="P33" s="54" t="e">
        <f t="shared" ca="1" si="16"/>
        <v>#NAME?</v>
      </c>
      <c r="Q33" s="54" t="e">
        <f t="shared" ca="1" si="17"/>
        <v>#NAME?</v>
      </c>
      <c r="R33" s="54" t="e">
        <f t="shared" ca="1" si="17"/>
        <v>#NAME?</v>
      </c>
      <c r="S33" s="54" t="e">
        <f t="shared" ca="1" si="17"/>
        <v>#NAME?</v>
      </c>
      <c r="T33" s="54" t="e">
        <f t="shared" ca="1" si="17"/>
        <v>#NAME?</v>
      </c>
      <c r="U33" s="54" t="e">
        <f t="shared" ca="1" si="17"/>
        <v>#NAME?</v>
      </c>
      <c r="V33" s="54" t="e">
        <f t="shared" ca="1" si="17"/>
        <v>#NAME?</v>
      </c>
      <c r="W33" s="54" t="e">
        <f t="shared" ca="1" si="17"/>
        <v>#NAME?</v>
      </c>
      <c r="X33" s="54" t="e">
        <f t="shared" ca="1" si="17"/>
        <v>#NAME?</v>
      </c>
      <c r="Y33" s="54" t="e">
        <f t="shared" ca="1" si="17"/>
        <v>#NAME?</v>
      </c>
      <c r="Z33" s="54" t="e">
        <f t="shared" ca="1" si="17"/>
        <v>#NAME?</v>
      </c>
      <c r="AA33" s="54" t="e">
        <f t="shared" ca="1" si="18"/>
        <v>#NAME?</v>
      </c>
      <c r="AB33" s="54" t="e">
        <f t="shared" ca="1" si="18"/>
        <v>#NAME?</v>
      </c>
      <c r="AC33" s="54" t="e">
        <f t="shared" ca="1" si="18"/>
        <v>#NAME?</v>
      </c>
      <c r="AD33" s="54" t="e">
        <f t="shared" ca="1" si="18"/>
        <v>#NAME?</v>
      </c>
      <c r="AE33" s="54" t="e">
        <f t="shared" ca="1" si="18"/>
        <v>#NAME?</v>
      </c>
      <c r="AF33" s="54" t="e">
        <f t="shared" ca="1" si="18"/>
        <v>#NAME?</v>
      </c>
      <c r="AG33" s="54" t="e">
        <f t="shared" ca="1" si="18"/>
        <v>#NAME?</v>
      </c>
      <c r="AH33" s="54" t="e">
        <f t="shared" ca="1" si="18"/>
        <v>#NAME?</v>
      </c>
      <c r="AI33" s="54" t="e">
        <f t="shared" ca="1" si="18"/>
        <v>#NAME?</v>
      </c>
      <c r="AJ33" s="54" t="e">
        <f t="shared" ca="1" si="18"/>
        <v>#NAME?</v>
      </c>
      <c r="AK33" s="54" t="e">
        <f t="shared" ca="1" si="19"/>
        <v>#NAME?</v>
      </c>
      <c r="AL33" s="54" t="e">
        <f t="shared" ca="1" si="19"/>
        <v>#NAME?</v>
      </c>
      <c r="AM33" s="48"/>
      <c r="AN33" s="48"/>
      <c r="AO33" s="165"/>
      <c r="AP33" s="51"/>
      <c r="AQ33" s="16"/>
      <c r="AR33" s="12"/>
      <c r="AS33" s="15"/>
    </row>
    <row r="34" spans="1:108" ht="21" hidden="1" outlineLevel="1">
      <c r="A34" s="394" t="str">
        <f t="shared" si="15"/>
        <v xml:space="preserve"> 15:30 - 07:00 </v>
      </c>
      <c r="B34" s="110"/>
      <c r="C34" s="110"/>
      <c r="D34" s="110">
        <v>16</v>
      </c>
      <c r="E34" s="358"/>
      <c r="F34" s="355" t="e">
        <f t="shared" ca="1" si="7"/>
        <v>#NAME?</v>
      </c>
      <c r="G34" s="54" t="e">
        <f t="shared" ca="1" si="16"/>
        <v>#NAME?</v>
      </c>
      <c r="H34" s="54" t="e">
        <f t="shared" ca="1" si="16"/>
        <v>#NAME?</v>
      </c>
      <c r="I34" s="54" t="e">
        <f t="shared" ca="1" si="16"/>
        <v>#NAME?</v>
      </c>
      <c r="J34" s="54" t="e">
        <f t="shared" ca="1" si="16"/>
        <v>#NAME?</v>
      </c>
      <c r="K34" s="54" t="e">
        <f t="shared" ca="1" si="16"/>
        <v>#NAME?</v>
      </c>
      <c r="L34" s="54" t="e">
        <f t="shared" ca="1" si="16"/>
        <v>#NAME?</v>
      </c>
      <c r="M34" s="54" t="e">
        <f t="shared" ca="1" si="16"/>
        <v>#NAME?</v>
      </c>
      <c r="N34" s="54" t="e">
        <f t="shared" ca="1" si="16"/>
        <v>#NAME?</v>
      </c>
      <c r="O34" s="54" t="e">
        <f t="shared" ca="1" si="16"/>
        <v>#NAME?</v>
      </c>
      <c r="P34" s="54" t="e">
        <f t="shared" ca="1" si="16"/>
        <v>#NAME?</v>
      </c>
      <c r="Q34" s="54" t="e">
        <f t="shared" ca="1" si="17"/>
        <v>#NAME?</v>
      </c>
      <c r="R34" s="54" t="e">
        <f t="shared" ca="1" si="17"/>
        <v>#NAME?</v>
      </c>
      <c r="S34" s="54" t="e">
        <f t="shared" ca="1" si="17"/>
        <v>#NAME?</v>
      </c>
      <c r="T34" s="54" t="e">
        <f t="shared" ca="1" si="17"/>
        <v>#NAME?</v>
      </c>
      <c r="U34" s="54" t="e">
        <f t="shared" ca="1" si="17"/>
        <v>#NAME?</v>
      </c>
      <c r="V34" s="54" t="e">
        <f t="shared" ca="1" si="17"/>
        <v>#NAME?</v>
      </c>
      <c r="W34" s="54" t="e">
        <f t="shared" ca="1" si="17"/>
        <v>#NAME?</v>
      </c>
      <c r="X34" s="54" t="e">
        <f t="shared" ca="1" si="17"/>
        <v>#NAME?</v>
      </c>
      <c r="Y34" s="54" t="e">
        <f t="shared" ca="1" si="17"/>
        <v>#NAME?</v>
      </c>
      <c r="Z34" s="54" t="e">
        <f t="shared" ca="1" si="17"/>
        <v>#NAME?</v>
      </c>
      <c r="AA34" s="54" t="e">
        <f t="shared" ca="1" si="18"/>
        <v>#NAME?</v>
      </c>
      <c r="AB34" s="54" t="e">
        <f t="shared" ca="1" si="18"/>
        <v>#NAME?</v>
      </c>
      <c r="AC34" s="54" t="e">
        <f t="shared" ca="1" si="18"/>
        <v>#NAME?</v>
      </c>
      <c r="AD34" s="54" t="e">
        <f t="shared" ca="1" si="18"/>
        <v>#NAME?</v>
      </c>
      <c r="AE34" s="54" t="e">
        <f t="shared" ca="1" si="18"/>
        <v>#NAME?</v>
      </c>
      <c r="AF34" s="54" t="e">
        <f t="shared" ca="1" si="18"/>
        <v>#NAME?</v>
      </c>
      <c r="AG34" s="54" t="e">
        <f t="shared" ca="1" si="18"/>
        <v>#NAME?</v>
      </c>
      <c r="AH34" s="54" t="e">
        <f t="shared" ca="1" si="18"/>
        <v>#NAME?</v>
      </c>
      <c r="AI34" s="54" t="e">
        <f t="shared" ca="1" si="18"/>
        <v>#NAME?</v>
      </c>
      <c r="AJ34" s="54" t="e">
        <f t="shared" ca="1" si="18"/>
        <v>#NAME?</v>
      </c>
      <c r="AK34" s="54" t="e">
        <f t="shared" ca="1" si="19"/>
        <v>#NAME?</v>
      </c>
      <c r="AL34" s="54" t="e">
        <f t="shared" ca="1" si="19"/>
        <v>#NAME?</v>
      </c>
      <c r="AM34" s="48"/>
      <c r="AN34" s="48"/>
      <c r="AO34" s="506" t="s">
        <v>114</v>
      </c>
      <c r="AP34" s="51"/>
      <c r="AQ34" s="16"/>
      <c r="AR34" s="12"/>
      <c r="AS34" s="15"/>
    </row>
    <row r="35" spans="1:108" ht="21.75" collapsed="1" thickBot="1">
      <c r="A35" s="430" t="s">
        <v>213</v>
      </c>
      <c r="B35" s="361"/>
      <c r="C35" s="361"/>
      <c r="D35" s="362"/>
      <c r="E35" s="363"/>
      <c r="F35" s="431" t="e">
        <f t="shared" ca="1" si="7"/>
        <v>#NAME?</v>
      </c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48"/>
      <c r="AN35" s="48"/>
      <c r="AO35" s="507"/>
      <c r="AP35" s="51"/>
      <c r="AQ35" s="16"/>
      <c r="AR35" s="12"/>
      <c r="AS35" s="15"/>
    </row>
    <row r="36" spans="1:108" ht="21.75" hidden="1" outlineLevel="1" thickBot="1">
      <c r="A36" s="380" t="str">
        <f>VLOOKUP(D36,I93:M108,2,FALSE)</f>
        <v xml:space="preserve">  7:00 - 19:00</v>
      </c>
      <c r="B36" s="110"/>
      <c r="C36" s="110"/>
      <c r="D36" s="110" t="s">
        <v>33</v>
      </c>
      <c r="E36" s="110"/>
      <c r="F36" s="192" t="e">
        <f t="shared" ca="1" si="7"/>
        <v>#NAME?</v>
      </c>
      <c r="G36" s="50" t="e">
        <f t="shared" ref="G36:AL36" ca="1" si="20">SUMPRODUCT(--(EXACT($D36,G$45:G$92)))-G9-G18-G27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 t="e">
        <f t="shared" ca="1" si="20"/>
        <v>#NAME?</v>
      </c>
      <c r="AM36" s="48"/>
      <c r="AN36" s="48"/>
      <c r="AO36" s="507"/>
      <c r="AP36" s="51"/>
      <c r="AQ36" s="16"/>
      <c r="AR36" s="12"/>
      <c r="AS36" s="15"/>
    </row>
    <row r="37" spans="1:108" ht="21.75" hidden="1" outlineLevel="1" thickBot="1">
      <c r="A37" s="380" t="str">
        <f>VLOOKUP(D37,I93:M108,2,FALSE)</f>
        <v xml:space="preserve"> 19:00 - 07:00</v>
      </c>
      <c r="B37" s="110"/>
      <c r="C37" s="110"/>
      <c r="D37" s="110" t="s">
        <v>36</v>
      </c>
      <c r="E37" s="110"/>
      <c r="F37" s="192" t="e">
        <f t="shared" ca="1" si="7"/>
        <v>#NAME?</v>
      </c>
      <c r="G37" s="50" t="e">
        <f t="shared" ref="G37:AL37" ca="1" si="21">SUMPRODUCT(--(EXACT($D37,G$45:G$92)))-G10-G19-G28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 t="e">
        <f t="shared" ca="1" si="21"/>
        <v>#NAME?</v>
      </c>
      <c r="AM37" s="48"/>
      <c r="AN37" s="48"/>
      <c r="AO37" s="507"/>
      <c r="AP37" s="51"/>
      <c r="AQ37" s="16"/>
      <c r="AR37" s="12"/>
      <c r="AS37" s="15"/>
    </row>
    <row r="38" spans="1:108" ht="21.75" hidden="1" outlineLevel="1" thickBot="1">
      <c r="A38" s="380" t="str">
        <f>VLOOKUP(D38,I93:M108,2,FALSE)</f>
        <v>07:00 - 07:00</v>
      </c>
      <c r="B38" s="110"/>
      <c r="C38" s="110"/>
      <c r="D38" s="110" t="s">
        <v>40</v>
      </c>
      <c r="E38" s="110"/>
      <c r="F38" s="192" t="e">
        <f t="shared" ca="1" si="7"/>
        <v>#NAME?</v>
      </c>
      <c r="G38" s="50" t="e">
        <f t="shared" ref="G38:AL38" ca="1" si="22">SUMPRODUCT(--(EXACT($D38,G$45:G$92)))-G11-G20-G29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 t="e">
        <f t="shared" ca="1" si="22"/>
        <v>#NAME?</v>
      </c>
      <c r="AM38" s="48"/>
      <c r="AN38" s="48"/>
      <c r="AO38" s="507"/>
      <c r="AP38" s="51"/>
      <c r="AQ38" s="16"/>
      <c r="AR38" s="12"/>
      <c r="AS38" s="15"/>
    </row>
    <row r="39" spans="1:108" ht="21.75" hidden="1" outlineLevel="1" thickBot="1">
      <c r="A39" s="380" t="str">
        <f>VLOOKUP(D39,I93:M108,2,FALSE)</f>
        <v xml:space="preserve">   07:00 - 15:30</v>
      </c>
      <c r="B39" s="110"/>
      <c r="C39" s="110"/>
      <c r="D39" s="110" t="s">
        <v>32</v>
      </c>
      <c r="E39" s="110"/>
      <c r="F39" s="192" t="e">
        <f t="shared" ca="1" si="7"/>
        <v>#NAME?</v>
      </c>
      <c r="G39" s="50" t="e">
        <f t="shared" ref="G39:AL39" ca="1" si="23">SUMPRODUCT(--(EXACT($D39,G$45:G$92)))-G12-G21-G30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 t="e">
        <f t="shared" ca="1" si="23"/>
        <v>#NAME?</v>
      </c>
      <c r="AM39" s="48"/>
      <c r="AN39" s="48"/>
      <c r="AO39" s="507"/>
      <c r="AP39" s="51"/>
      <c r="AQ39" s="16"/>
      <c r="AR39" s="12"/>
      <c r="AS39" s="15"/>
    </row>
    <row r="40" spans="1:108" ht="21.75" hidden="1" outlineLevel="1" thickBot="1">
      <c r="A40" s="380" t="str">
        <f>VLOOKUP(D40,I93:M108,2,FALSE)</f>
        <v xml:space="preserve"> 15:30 - 22:00</v>
      </c>
      <c r="B40" s="110"/>
      <c r="C40" s="110"/>
      <c r="D40" s="110" t="s">
        <v>35</v>
      </c>
      <c r="E40" s="110"/>
      <c r="F40" s="192" t="e">
        <f t="shared" ca="1" si="7"/>
        <v>#NAME?</v>
      </c>
      <c r="G40" s="50" t="e">
        <f t="shared" ref="G40:AL40" ca="1" si="24">SUMPRODUCT(--(EXACT($D40,G$45:G$92)))-G13-G22-G31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 t="e">
        <f t="shared" ca="1" si="24"/>
        <v>#NAME?</v>
      </c>
      <c r="AM40" s="48"/>
      <c r="AN40" s="48"/>
      <c r="AO40" s="507"/>
      <c r="AP40" s="51"/>
      <c r="AQ40" s="16"/>
      <c r="AR40" s="12"/>
      <c r="AS40" s="15"/>
    </row>
    <row r="41" spans="1:108" ht="21.75" hidden="1" outlineLevel="1" thickBot="1">
      <c r="A41" s="380" t="str">
        <f>VLOOKUP(D41,I93:M108,2,FALSE)</f>
        <v>07:00 - 22:00</v>
      </c>
      <c r="B41" s="110"/>
      <c r="C41" s="110"/>
      <c r="D41" s="110" t="s">
        <v>51</v>
      </c>
      <c r="E41" s="110"/>
      <c r="F41" s="192" t="e">
        <f t="shared" ca="1" si="7"/>
        <v>#NAME?</v>
      </c>
      <c r="G41" s="50" t="e">
        <f t="shared" ref="G41:AL41" ca="1" si="25">SUMPRODUCT(--(EXACT($D41,G$45:G$92)))-G14-G23-G32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 t="e">
        <f t="shared" ca="1" si="25"/>
        <v>#NAME?</v>
      </c>
      <c r="AM41" s="48"/>
      <c r="AN41" s="48"/>
      <c r="AO41" s="507"/>
      <c r="AP41" s="51"/>
      <c r="AQ41" s="16"/>
      <c r="AR41" s="12"/>
      <c r="AS41" s="15"/>
    </row>
    <row r="42" spans="1:108" ht="21.75" hidden="1" outlineLevel="1" thickBot="1">
      <c r="A42" s="380" t="s">
        <v>117</v>
      </c>
      <c r="B42" s="110"/>
      <c r="C42" s="110"/>
      <c r="D42" s="110" t="s">
        <v>37</v>
      </c>
      <c r="E42" s="110"/>
      <c r="F42" s="192" t="e">
        <f t="shared" ca="1" si="7"/>
        <v>#NAME?</v>
      </c>
      <c r="G42" s="50" t="e">
        <f t="shared" ref="G42:AL42" ca="1" si="26">SUMPRODUCT(--(EXACT($D42,G$45:G$92)))-G15-G24-G33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 t="e">
        <f t="shared" ca="1" si="26"/>
        <v>#NAME?</v>
      </c>
      <c r="AM42" s="48"/>
      <c r="AN42" s="48"/>
      <c r="AO42" s="507"/>
      <c r="AP42" s="51"/>
      <c r="AQ42" s="16"/>
      <c r="AR42" s="12"/>
      <c r="AS42" s="15"/>
    </row>
    <row r="43" spans="1:108" ht="21.75" hidden="1" outlineLevel="1" thickBot="1">
      <c r="A43" s="380" t="str">
        <f>VLOOKUP(D43,I93:M108,2,FALSE)</f>
        <v xml:space="preserve"> 15:30 - 07:00 </v>
      </c>
      <c r="B43" s="110"/>
      <c r="C43" s="110"/>
      <c r="D43" s="110">
        <v>16</v>
      </c>
      <c r="E43" s="110"/>
      <c r="F43" s="192" t="e">
        <f t="shared" ca="1" si="7"/>
        <v>#NAME?</v>
      </c>
      <c r="G43" s="50" t="e">
        <f t="shared" ref="G43:AL43" ca="1" si="27">SUMPRODUCT(--(EXACT($D43,G$45:G$92)))-G16-G25-G34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 t="e">
        <f t="shared" ca="1" si="27"/>
        <v>#NAME?</v>
      </c>
      <c r="AM43" s="48"/>
      <c r="AN43" s="48"/>
      <c r="AO43" s="507"/>
      <c r="AP43" s="51"/>
      <c r="AQ43" s="16"/>
      <c r="AR43" s="12"/>
      <c r="AS43" s="15"/>
    </row>
    <row r="44" spans="1:108" ht="21" collapsed="1" thickBot="1">
      <c r="A44" s="514" t="s">
        <v>215</v>
      </c>
      <c r="B44" s="515"/>
      <c r="C44" s="515"/>
      <c r="D44" s="515"/>
      <c r="E44" s="478"/>
      <c r="F44" s="479">
        <v>31</v>
      </c>
      <c r="G44" s="480" t="s">
        <v>1</v>
      </c>
      <c r="H44" s="480">
        <v>2</v>
      </c>
      <c r="I44" s="480">
        <v>3</v>
      </c>
      <c r="J44" s="480">
        <v>4</v>
      </c>
      <c r="K44" s="480">
        <v>5</v>
      </c>
      <c r="L44" s="481">
        <v>6</v>
      </c>
      <c r="M44" s="481">
        <v>7</v>
      </c>
      <c r="N44" s="480">
        <v>8</v>
      </c>
      <c r="O44" s="480">
        <v>9</v>
      </c>
      <c r="P44" s="480">
        <v>10</v>
      </c>
      <c r="Q44" s="480">
        <v>11</v>
      </c>
      <c r="R44" s="480">
        <v>12</v>
      </c>
      <c r="S44" s="481">
        <v>13</v>
      </c>
      <c r="T44" s="481">
        <v>14</v>
      </c>
      <c r="U44" s="480">
        <v>15</v>
      </c>
      <c r="V44" s="480">
        <v>16</v>
      </c>
      <c r="W44" s="480">
        <v>17</v>
      </c>
      <c r="X44" s="480">
        <v>18</v>
      </c>
      <c r="Y44" s="480">
        <v>19</v>
      </c>
      <c r="Z44" s="481">
        <v>20</v>
      </c>
      <c r="AA44" s="481">
        <v>21</v>
      </c>
      <c r="AB44" s="480">
        <v>22</v>
      </c>
      <c r="AC44" s="480">
        <v>23</v>
      </c>
      <c r="AD44" s="480">
        <v>24</v>
      </c>
      <c r="AE44" s="480">
        <v>25</v>
      </c>
      <c r="AF44" s="480">
        <v>26</v>
      </c>
      <c r="AG44" s="481">
        <v>27</v>
      </c>
      <c r="AH44" s="482">
        <v>28</v>
      </c>
      <c r="AI44" s="438"/>
      <c r="AJ44" s="418"/>
      <c r="AK44" s="418"/>
      <c r="AL44" s="418"/>
      <c r="AM44" s="432"/>
      <c r="AN44" s="432" t="s">
        <v>31</v>
      </c>
      <c r="AO44" s="433"/>
      <c r="AP44" s="64"/>
      <c r="AQ44" s="29" t="s">
        <v>1</v>
      </c>
      <c r="AR44" s="18" t="s">
        <v>2</v>
      </c>
      <c r="AS44" s="19" t="s">
        <v>3</v>
      </c>
      <c r="AT44" s="19" t="s">
        <v>4</v>
      </c>
      <c r="AU44" s="19" t="s">
        <v>5</v>
      </c>
      <c r="AV44" s="19" t="s">
        <v>6</v>
      </c>
      <c r="AW44" s="21" t="s">
        <v>7</v>
      </c>
      <c r="AX44" s="22" t="s">
        <v>8</v>
      </c>
      <c r="AY44" s="19" t="s">
        <v>9</v>
      </c>
      <c r="AZ44" s="19" t="s">
        <v>10</v>
      </c>
      <c r="BA44" s="19" t="s">
        <v>11</v>
      </c>
      <c r="BB44" s="19" t="s">
        <v>12</v>
      </c>
      <c r="BC44" s="19" t="s">
        <v>13</v>
      </c>
      <c r="BD44" s="21" t="s">
        <v>14</v>
      </c>
      <c r="BE44" s="21" t="s">
        <v>15</v>
      </c>
      <c r="BF44" s="19" t="s">
        <v>16</v>
      </c>
      <c r="BG44" s="23" t="s">
        <v>17</v>
      </c>
      <c r="BH44" s="19" t="s">
        <v>18</v>
      </c>
      <c r="BI44" s="19" t="s">
        <v>19</v>
      </c>
      <c r="BJ44" s="19" t="s">
        <v>20</v>
      </c>
      <c r="BK44" s="21" t="s">
        <v>21</v>
      </c>
      <c r="BL44" s="21" t="s">
        <v>22</v>
      </c>
      <c r="BM44" s="19" t="s">
        <v>23</v>
      </c>
      <c r="BN44" s="19" t="s">
        <v>24</v>
      </c>
      <c r="BO44" s="19" t="s">
        <v>25</v>
      </c>
      <c r="BP44" s="19" t="s">
        <v>26</v>
      </c>
      <c r="BQ44" s="19" t="s">
        <v>27</v>
      </c>
      <c r="BR44" s="21" t="s">
        <v>28</v>
      </c>
      <c r="BS44" s="21" t="s">
        <v>29</v>
      </c>
      <c r="BT44" s="19" t="s">
        <v>0</v>
      </c>
      <c r="BU44" s="30" t="s">
        <v>97</v>
      </c>
      <c r="BV44" s="30" t="s">
        <v>1</v>
      </c>
      <c r="BY44" s="29" t="s">
        <v>1</v>
      </c>
      <c r="BZ44" s="18" t="s">
        <v>2</v>
      </c>
      <c r="CA44" s="19" t="s">
        <v>3</v>
      </c>
      <c r="CB44" s="19" t="s">
        <v>4</v>
      </c>
      <c r="CC44" s="19" t="s">
        <v>5</v>
      </c>
      <c r="CD44" s="20" t="s">
        <v>6</v>
      </c>
      <c r="CE44" s="21" t="s">
        <v>7</v>
      </c>
      <c r="CF44" s="22" t="s">
        <v>8</v>
      </c>
      <c r="CG44" s="19" t="s">
        <v>9</v>
      </c>
      <c r="CH44" s="19" t="s">
        <v>10</v>
      </c>
      <c r="CI44" s="19" t="s">
        <v>11</v>
      </c>
      <c r="CJ44" s="19" t="s">
        <v>12</v>
      </c>
      <c r="CK44" s="19" t="s">
        <v>13</v>
      </c>
      <c r="CL44" s="21" t="s">
        <v>14</v>
      </c>
      <c r="CM44" s="21" t="s">
        <v>15</v>
      </c>
      <c r="CN44" s="19" t="s">
        <v>16</v>
      </c>
      <c r="CO44" s="23" t="s">
        <v>17</v>
      </c>
      <c r="CP44" s="19" t="s">
        <v>18</v>
      </c>
      <c r="CQ44" s="19" t="s">
        <v>19</v>
      </c>
      <c r="CR44" s="19" t="s">
        <v>20</v>
      </c>
      <c r="CS44" s="21" t="s">
        <v>21</v>
      </c>
      <c r="CT44" s="21" t="s">
        <v>22</v>
      </c>
      <c r="CU44" s="19" t="s">
        <v>23</v>
      </c>
      <c r="CV44" s="19" t="s">
        <v>24</v>
      </c>
      <c r="CW44" s="19" t="s">
        <v>25</v>
      </c>
      <c r="CX44" s="19" t="s">
        <v>26</v>
      </c>
      <c r="CY44" s="19" t="s">
        <v>27</v>
      </c>
      <c r="CZ44" s="21" t="s">
        <v>28</v>
      </c>
      <c r="DA44" s="21" t="s">
        <v>29</v>
      </c>
      <c r="DB44" s="19" t="s">
        <v>0</v>
      </c>
      <c r="DC44" s="19" t="s">
        <v>97</v>
      </c>
      <c r="DD44" s="19" t="s">
        <v>1</v>
      </c>
    </row>
    <row r="45" spans="1:108" ht="18.75">
      <c r="A45" s="377" t="s">
        <v>189</v>
      </c>
      <c r="B45" s="378" t="s">
        <v>102</v>
      </c>
      <c r="C45" s="378" t="s">
        <v>190</v>
      </c>
      <c r="D45" s="379"/>
      <c r="E45" s="388">
        <v>1</v>
      </c>
      <c r="F45" s="468"/>
      <c r="G45" s="469"/>
      <c r="H45" s="470"/>
      <c r="I45" s="409" t="s">
        <v>33</v>
      </c>
      <c r="J45" s="470" t="s">
        <v>34</v>
      </c>
      <c r="K45" s="469"/>
      <c r="L45" s="143" t="s">
        <v>32</v>
      </c>
      <c r="M45" s="471" t="s">
        <v>33</v>
      </c>
      <c r="N45" s="470"/>
      <c r="O45" s="470"/>
      <c r="P45" s="421" t="s">
        <v>32</v>
      </c>
      <c r="Q45" s="473" t="s">
        <v>34</v>
      </c>
      <c r="R45" s="472" t="s">
        <v>33</v>
      </c>
      <c r="S45" s="398" t="s">
        <v>34</v>
      </c>
      <c r="T45" s="400" t="s">
        <v>34</v>
      </c>
      <c r="U45" s="422" t="s">
        <v>33</v>
      </c>
      <c r="V45" s="422" t="s">
        <v>33</v>
      </c>
      <c r="W45" s="469"/>
      <c r="X45" s="469" t="s">
        <v>34</v>
      </c>
      <c r="Y45" s="472" t="s">
        <v>33</v>
      </c>
      <c r="Z45" s="475"/>
      <c r="AA45" s="475"/>
      <c r="AB45" s="472" t="s">
        <v>33</v>
      </c>
      <c r="AC45" s="472" t="s">
        <v>33</v>
      </c>
      <c r="AD45" s="491"/>
      <c r="AE45" s="469" t="s">
        <v>34</v>
      </c>
      <c r="AF45" s="472" t="s">
        <v>33</v>
      </c>
      <c r="AG45" s="476" t="s">
        <v>33</v>
      </c>
      <c r="AH45" s="477"/>
      <c r="AI45" s="439"/>
      <c r="AJ45" s="4"/>
      <c r="AK45" s="38"/>
      <c r="AL45" s="2"/>
      <c r="AM45" s="68"/>
      <c r="AN45" s="434">
        <v>134</v>
      </c>
      <c r="AO45" s="435"/>
      <c r="AP45" s="69"/>
      <c r="AQ45" s="31" t="str">
        <f t="shared" ref="AQ45:AZ49" si="28">IFERROR(VLOOKUP(G45,$I$94:$N$101,6,FALSE),"")</f>
        <v/>
      </c>
      <c r="AR45" s="2" t="str">
        <f t="shared" si="28"/>
        <v/>
      </c>
      <c r="AS45" s="3">
        <f t="shared" si="28"/>
        <v>12</v>
      </c>
      <c r="AT45" s="2" t="str">
        <f t="shared" si="28"/>
        <v/>
      </c>
      <c r="AU45" s="2" t="str">
        <f t="shared" si="28"/>
        <v/>
      </c>
      <c r="AV45" s="2">
        <f t="shared" si="28"/>
        <v>8</v>
      </c>
      <c r="AW45" s="32">
        <f t="shared" si="28"/>
        <v>12</v>
      </c>
      <c r="AX45" s="5" t="str">
        <f t="shared" si="28"/>
        <v/>
      </c>
      <c r="AY45" s="2" t="str">
        <f t="shared" si="28"/>
        <v/>
      </c>
      <c r="AZ45" s="2">
        <f t="shared" si="28"/>
        <v>8</v>
      </c>
      <c r="BA45" s="3" t="str">
        <f t="shared" ref="BA45:BJ49" si="29">IFERROR(VLOOKUP(Q45,$I$94:$N$101,6,FALSE),"")</f>
        <v/>
      </c>
      <c r="BB45" s="2">
        <f t="shared" si="29"/>
        <v>12</v>
      </c>
      <c r="BC45" s="2" t="str">
        <f t="shared" si="29"/>
        <v/>
      </c>
      <c r="BD45" s="5" t="str">
        <f t="shared" si="29"/>
        <v/>
      </c>
      <c r="BE45" s="2">
        <f t="shared" si="29"/>
        <v>12</v>
      </c>
      <c r="BF45" s="2">
        <f t="shared" si="29"/>
        <v>12</v>
      </c>
      <c r="BG45" s="3" t="str">
        <f t="shared" si="29"/>
        <v/>
      </c>
      <c r="BH45" s="2" t="str">
        <f t="shared" si="29"/>
        <v/>
      </c>
      <c r="BI45" s="2">
        <f t="shared" si="29"/>
        <v>12</v>
      </c>
      <c r="BJ45" s="2" t="str">
        <f t="shared" si="29"/>
        <v/>
      </c>
      <c r="BK45" s="2" t="str">
        <f t="shared" ref="BK45:BT49" si="30">IFERROR(VLOOKUP(AA45,$I$94:$N$101,6,FALSE),"")</f>
        <v/>
      </c>
      <c r="BL45" s="2">
        <f t="shared" si="30"/>
        <v>12</v>
      </c>
      <c r="BM45" s="2">
        <f t="shared" si="30"/>
        <v>12</v>
      </c>
      <c r="BN45" s="3" t="str">
        <f t="shared" si="30"/>
        <v/>
      </c>
      <c r="BO45" s="2" t="str">
        <f t="shared" si="30"/>
        <v/>
      </c>
      <c r="BP45" s="3">
        <f t="shared" si="30"/>
        <v>12</v>
      </c>
      <c r="BQ45" s="3">
        <f t="shared" si="30"/>
        <v>12</v>
      </c>
      <c r="BR45" s="3" t="str">
        <f t="shared" si="30"/>
        <v/>
      </c>
      <c r="BS45" s="3" t="str">
        <f t="shared" si="30"/>
        <v/>
      </c>
      <c r="BT45" s="3" t="str">
        <f t="shared" si="30"/>
        <v/>
      </c>
      <c r="BU45" s="3" t="str">
        <f t="shared" ref="BU45:BV49" si="31">IFERROR(VLOOKUP(AK45,$I$94:$N$101,6,FALSE),"")</f>
        <v/>
      </c>
      <c r="BV45" s="3" t="str">
        <f t="shared" si="31"/>
        <v/>
      </c>
      <c r="BY45" s="31" t="e">
        <f t="shared" ref="BY45:BY86" ca="1" si="32">InteriorColor(G45)</f>
        <v>#NAME?</v>
      </c>
      <c r="BZ45" s="2" t="e">
        <f t="shared" ref="BZ45:BZ86" ca="1" si="33">InteriorColor(H45)</f>
        <v>#NAME?</v>
      </c>
      <c r="CA45" s="3" t="e">
        <f t="shared" ref="CA45:CA86" ca="1" si="34">InteriorColor(I45)</f>
        <v>#NAME?</v>
      </c>
      <c r="CB45" s="2" t="e">
        <f t="shared" ref="CB45:CB86" ca="1" si="35">InteriorColor(J45)</f>
        <v>#NAME?</v>
      </c>
      <c r="CC45" s="2" t="e">
        <f t="shared" ref="CC45:CC86" ca="1" si="36">InteriorColor(K45)</f>
        <v>#NAME?</v>
      </c>
      <c r="CD45" s="2" t="e">
        <f t="shared" ref="CD45:CD86" ca="1" si="37">InteriorColor(L45)</f>
        <v>#NAME?</v>
      </c>
      <c r="CE45" s="32" t="e">
        <f t="shared" ref="CE45:CE86" ca="1" si="38">InteriorColor(M45)</f>
        <v>#NAME?</v>
      </c>
      <c r="CF45" s="5" t="e">
        <f t="shared" ref="CF45:CF86" ca="1" si="39">InteriorColor(N45)</f>
        <v>#NAME?</v>
      </c>
      <c r="CG45" s="2" t="e">
        <f t="shared" ref="CG45:CG86" ca="1" si="40">InteriorColor(O45)</f>
        <v>#NAME?</v>
      </c>
      <c r="CH45" s="2" t="e">
        <f t="shared" ref="CH45:CH86" ca="1" si="41">InteriorColor(P45)</f>
        <v>#NAME?</v>
      </c>
      <c r="CI45" s="3" t="e">
        <f t="shared" ref="CI45:CI86" ca="1" si="42">InteriorColor(Q45)</f>
        <v>#NAME?</v>
      </c>
      <c r="CJ45" s="2" t="e">
        <f t="shared" ref="CJ45:CJ86" ca="1" si="43">InteriorColor(R45)</f>
        <v>#NAME?</v>
      </c>
      <c r="CK45" s="2" t="e">
        <f t="shared" ref="CK45:CK86" ca="1" si="44">InteriorColor(S45)</f>
        <v>#NAME?</v>
      </c>
      <c r="CL45" s="5" t="e">
        <f t="shared" ref="CL45:CL86" ca="1" si="45">InteriorColor(T45)</f>
        <v>#NAME?</v>
      </c>
      <c r="CM45" s="2" t="e">
        <f t="shared" ref="CM45:CM86" ca="1" si="46">InteriorColor(U45)</f>
        <v>#NAME?</v>
      </c>
      <c r="CN45" s="2" t="e">
        <f t="shared" ref="CN45:CN86" ca="1" si="47">InteriorColor(V45)</f>
        <v>#NAME?</v>
      </c>
      <c r="CO45" s="3" t="e">
        <f t="shared" ref="CO45:CO86" ca="1" si="48">InteriorColor(W45)</f>
        <v>#NAME?</v>
      </c>
      <c r="CP45" s="2" t="e">
        <f t="shared" ref="CP45:CP86" ca="1" si="49">InteriorColor(X45)</f>
        <v>#NAME?</v>
      </c>
      <c r="CQ45" s="2" t="e">
        <f t="shared" ref="CQ45:CQ86" ca="1" si="50">InteriorColor(Y45)</f>
        <v>#NAME?</v>
      </c>
      <c r="CR45" s="2" t="e">
        <f t="shared" ref="CR45:CR86" ca="1" si="51">InteriorColor(Z45)</f>
        <v>#NAME?</v>
      </c>
      <c r="CS45" s="2" t="e">
        <f t="shared" ref="CS45:CS86" ca="1" si="52">InteriorColor(AA45)</f>
        <v>#NAME?</v>
      </c>
      <c r="CT45" s="2" t="e">
        <f t="shared" ref="CT45:CT86" ca="1" si="53">InteriorColor(AB45)</f>
        <v>#NAME?</v>
      </c>
      <c r="CU45" s="2" t="e">
        <f t="shared" ref="CU45:CU86" ca="1" si="54">InteriorColor(AC45)</f>
        <v>#NAME?</v>
      </c>
      <c r="CV45" s="3" t="e">
        <f t="shared" ref="CV45:CV86" ca="1" si="55">InteriorColor(AD45)</f>
        <v>#NAME?</v>
      </c>
      <c r="CW45" s="2" t="e">
        <f t="shared" ref="CW45:CW86" ca="1" si="56">InteriorColor(AE45)</f>
        <v>#NAME?</v>
      </c>
      <c r="CX45" s="3" t="e">
        <f t="shared" ref="CX45:CX86" ca="1" si="57">InteriorColor(AF45)</f>
        <v>#NAME?</v>
      </c>
      <c r="CY45" s="3" t="e">
        <f t="shared" ref="CY45:CY86" ca="1" si="58">InteriorColor(AG45)</f>
        <v>#NAME?</v>
      </c>
      <c r="CZ45" s="3" t="e">
        <f t="shared" ref="CZ45:CZ86" ca="1" si="59">InteriorColor(AH45)</f>
        <v>#NAME?</v>
      </c>
      <c r="DA45" s="3" t="e">
        <f t="shared" ref="DA45:DA86" ca="1" si="60">InteriorColor(AI45)</f>
        <v>#NAME?</v>
      </c>
      <c r="DB45" s="3" t="e">
        <f t="shared" ref="DB45:DB86" ca="1" si="61">InteriorColor(AJ45)</f>
        <v>#NAME?</v>
      </c>
      <c r="DC45" s="3" t="e">
        <f t="shared" ref="DC45:DC86" ca="1" si="62">InteriorColor(AK45)</f>
        <v>#NAME?</v>
      </c>
      <c r="DD45" s="3" t="e">
        <f t="shared" ref="DD45:DD86" ca="1" si="63">InteriorColor(AL45)</f>
        <v>#NAME?</v>
      </c>
    </row>
    <row r="46" spans="1:108" ht="18.75">
      <c r="A46" s="70" t="s">
        <v>182</v>
      </c>
      <c r="B46" s="125" t="s">
        <v>101</v>
      </c>
      <c r="C46" s="125" t="s">
        <v>61</v>
      </c>
      <c r="D46" s="71"/>
      <c r="E46" s="333">
        <v>1</v>
      </c>
      <c r="F46" s="445"/>
      <c r="G46" s="427" t="s">
        <v>36</v>
      </c>
      <c r="H46" s="38"/>
      <c r="I46" s="215" t="s">
        <v>33</v>
      </c>
      <c r="J46" s="215" t="s">
        <v>33</v>
      </c>
      <c r="K46" s="425" t="s">
        <v>33</v>
      </c>
      <c r="L46" s="398"/>
      <c r="M46" s="398"/>
      <c r="N46" s="215" t="s">
        <v>33</v>
      </c>
      <c r="O46" s="2"/>
      <c r="P46" s="409" t="s">
        <v>36</v>
      </c>
      <c r="Q46" s="38"/>
      <c r="R46" s="484" t="s">
        <v>33</v>
      </c>
      <c r="S46" s="398"/>
      <c r="T46" s="424" t="s">
        <v>36</v>
      </c>
      <c r="U46" s="2"/>
      <c r="V46" s="424" t="s">
        <v>36</v>
      </c>
      <c r="W46" s="4"/>
      <c r="X46" s="215" t="s">
        <v>33</v>
      </c>
      <c r="Y46" s="2"/>
      <c r="Z46" s="422" t="s">
        <v>36</v>
      </c>
      <c r="AA46" s="400"/>
      <c r="AB46" s="2"/>
      <c r="AC46" s="213" t="s">
        <v>33</v>
      </c>
      <c r="AD46" s="213" t="s">
        <v>33</v>
      </c>
      <c r="AE46" s="422" t="s">
        <v>36</v>
      </c>
      <c r="AF46" s="38"/>
      <c r="AG46" s="422" t="s">
        <v>36</v>
      </c>
      <c r="AH46" s="444"/>
      <c r="AI46" s="439"/>
      <c r="AJ46" s="4"/>
      <c r="AK46" s="2"/>
      <c r="AL46" s="2"/>
      <c r="AM46" s="68"/>
      <c r="AN46" s="434">
        <v>180</v>
      </c>
      <c r="AO46" s="435"/>
      <c r="AP46" s="69"/>
      <c r="AQ46" s="33">
        <f t="shared" si="28"/>
        <v>12</v>
      </c>
      <c r="AR46" s="2" t="str">
        <f t="shared" si="28"/>
        <v/>
      </c>
      <c r="AS46" s="2">
        <f t="shared" si="28"/>
        <v>12</v>
      </c>
      <c r="AT46" s="2">
        <f t="shared" si="28"/>
        <v>12</v>
      </c>
      <c r="AU46" s="2">
        <f t="shared" si="28"/>
        <v>12</v>
      </c>
      <c r="AV46" s="2" t="str">
        <f t="shared" si="28"/>
        <v/>
      </c>
      <c r="AW46" s="2" t="str">
        <f t="shared" si="28"/>
        <v/>
      </c>
      <c r="AX46" s="5">
        <f t="shared" si="28"/>
        <v>12</v>
      </c>
      <c r="AY46" s="4" t="str">
        <f t="shared" si="28"/>
        <v/>
      </c>
      <c r="AZ46" s="3">
        <f t="shared" si="28"/>
        <v>12</v>
      </c>
      <c r="BA46" s="32" t="str">
        <f t="shared" si="29"/>
        <v/>
      </c>
      <c r="BB46" s="2">
        <f t="shared" si="29"/>
        <v>12</v>
      </c>
      <c r="BC46" s="2" t="str">
        <f t="shared" si="29"/>
        <v/>
      </c>
      <c r="BD46" s="2">
        <f t="shared" si="29"/>
        <v>12</v>
      </c>
      <c r="BE46" s="2" t="str">
        <f t="shared" si="29"/>
        <v/>
      </c>
      <c r="BF46" s="3">
        <f t="shared" si="29"/>
        <v>12</v>
      </c>
      <c r="BG46" s="3" t="str">
        <f t="shared" si="29"/>
        <v/>
      </c>
      <c r="BH46" s="2">
        <f t="shared" si="29"/>
        <v>12</v>
      </c>
      <c r="BI46" s="3" t="str">
        <f t="shared" si="29"/>
        <v/>
      </c>
      <c r="BJ46" s="5">
        <f t="shared" si="29"/>
        <v>12</v>
      </c>
      <c r="BK46" s="2" t="str">
        <f t="shared" si="30"/>
        <v/>
      </c>
      <c r="BL46" s="2" t="str">
        <f t="shared" si="30"/>
        <v/>
      </c>
      <c r="BM46" s="2">
        <f t="shared" si="30"/>
        <v>12</v>
      </c>
      <c r="BN46" s="3">
        <f t="shared" si="30"/>
        <v>12</v>
      </c>
      <c r="BO46" s="2">
        <f t="shared" si="30"/>
        <v>12</v>
      </c>
      <c r="BP46" s="3" t="str">
        <f t="shared" si="30"/>
        <v/>
      </c>
      <c r="BQ46" s="3">
        <f t="shared" si="30"/>
        <v>12</v>
      </c>
      <c r="BR46" s="3" t="str">
        <f t="shared" si="30"/>
        <v/>
      </c>
      <c r="BS46" s="3" t="str">
        <f t="shared" si="30"/>
        <v/>
      </c>
      <c r="BT46" s="3" t="str">
        <f t="shared" si="30"/>
        <v/>
      </c>
      <c r="BU46" s="3" t="str">
        <f t="shared" si="31"/>
        <v/>
      </c>
      <c r="BV46" s="3" t="str">
        <f t="shared" si="31"/>
        <v/>
      </c>
      <c r="BY46" s="31" t="e">
        <f t="shared" ca="1" si="32"/>
        <v>#NAME?</v>
      </c>
      <c r="BZ46" s="2" t="e">
        <f t="shared" ca="1" si="33"/>
        <v>#NAME?</v>
      </c>
      <c r="CA46" s="2" t="e">
        <f t="shared" ca="1" si="34"/>
        <v>#NAME?</v>
      </c>
      <c r="CB46" s="2" t="e">
        <f t="shared" ca="1" si="35"/>
        <v>#NAME?</v>
      </c>
      <c r="CC46" s="2" t="e">
        <f t="shared" ca="1" si="36"/>
        <v>#NAME?</v>
      </c>
      <c r="CD46" s="2" t="e">
        <f t="shared" ca="1" si="37"/>
        <v>#NAME?</v>
      </c>
      <c r="CE46" s="2" t="e">
        <f t="shared" ca="1" si="38"/>
        <v>#NAME?</v>
      </c>
      <c r="CF46" s="5" t="e">
        <f t="shared" ca="1" si="39"/>
        <v>#NAME?</v>
      </c>
      <c r="CG46" s="4" t="e">
        <f t="shared" ca="1" si="40"/>
        <v>#NAME?</v>
      </c>
      <c r="CH46" s="3" t="e">
        <f t="shared" ca="1" si="41"/>
        <v>#NAME?</v>
      </c>
      <c r="CI46" s="32" t="e">
        <f t="shared" ca="1" si="42"/>
        <v>#NAME?</v>
      </c>
      <c r="CJ46" s="2" t="e">
        <f t="shared" ca="1" si="43"/>
        <v>#NAME?</v>
      </c>
      <c r="CK46" s="2" t="e">
        <f t="shared" ca="1" si="44"/>
        <v>#NAME?</v>
      </c>
      <c r="CL46" s="2" t="e">
        <f t="shared" ca="1" si="45"/>
        <v>#NAME?</v>
      </c>
      <c r="CM46" s="2" t="e">
        <f t="shared" ca="1" si="46"/>
        <v>#NAME?</v>
      </c>
      <c r="CN46" s="3" t="e">
        <f t="shared" ca="1" si="47"/>
        <v>#NAME?</v>
      </c>
      <c r="CO46" s="3" t="e">
        <f t="shared" ca="1" si="48"/>
        <v>#NAME?</v>
      </c>
      <c r="CP46" s="2" t="e">
        <f t="shared" ca="1" si="49"/>
        <v>#NAME?</v>
      </c>
      <c r="CQ46" s="3" t="e">
        <f t="shared" ca="1" si="50"/>
        <v>#NAME?</v>
      </c>
      <c r="CR46" s="5" t="e">
        <f t="shared" ca="1" si="51"/>
        <v>#NAME?</v>
      </c>
      <c r="CS46" s="2" t="e">
        <f t="shared" ca="1" si="52"/>
        <v>#NAME?</v>
      </c>
      <c r="CT46" s="2" t="e">
        <f t="shared" ca="1" si="53"/>
        <v>#NAME?</v>
      </c>
      <c r="CU46" s="2" t="e">
        <f t="shared" ca="1" si="54"/>
        <v>#NAME?</v>
      </c>
      <c r="CV46" s="3" t="e">
        <f t="shared" ca="1" si="55"/>
        <v>#NAME?</v>
      </c>
      <c r="CW46" s="2" t="e">
        <f t="shared" ca="1" si="56"/>
        <v>#NAME?</v>
      </c>
      <c r="CX46" s="3" t="e">
        <f t="shared" ca="1" si="57"/>
        <v>#NAME?</v>
      </c>
      <c r="CY46" s="3" t="e">
        <f t="shared" ca="1" si="58"/>
        <v>#NAME?</v>
      </c>
      <c r="CZ46" s="3" t="e">
        <f t="shared" ca="1" si="59"/>
        <v>#NAME?</v>
      </c>
      <c r="DA46" s="3" t="e">
        <f t="shared" ca="1" si="60"/>
        <v>#NAME?</v>
      </c>
      <c r="DB46" s="3" t="e">
        <f t="shared" ca="1" si="61"/>
        <v>#NAME?</v>
      </c>
      <c r="DC46" s="3" t="e">
        <f t="shared" ca="1" si="62"/>
        <v>#NAME?</v>
      </c>
      <c r="DD46" s="3" t="e">
        <f t="shared" ca="1" si="63"/>
        <v>#NAME?</v>
      </c>
    </row>
    <row r="47" spans="1:108" ht="18.75">
      <c r="A47" s="381" t="s">
        <v>106</v>
      </c>
      <c r="B47" s="125" t="s">
        <v>101</v>
      </c>
      <c r="C47" s="125" t="s">
        <v>64</v>
      </c>
      <c r="D47" s="71"/>
      <c r="E47" s="333">
        <v>1</v>
      </c>
      <c r="F47" s="443"/>
      <c r="G47" s="488" t="s">
        <v>33</v>
      </c>
      <c r="H47" s="38" t="s">
        <v>34</v>
      </c>
      <c r="I47" s="2" t="s">
        <v>34</v>
      </c>
      <c r="J47" s="2" t="s">
        <v>34</v>
      </c>
      <c r="K47" s="212" t="s">
        <v>36</v>
      </c>
      <c r="L47" s="398"/>
      <c r="M47" s="212" t="s">
        <v>36</v>
      </c>
      <c r="N47" s="4"/>
      <c r="O47" s="215" t="s">
        <v>33</v>
      </c>
      <c r="P47" s="213" t="s">
        <v>33</v>
      </c>
      <c r="Q47" s="38"/>
      <c r="R47" s="424" t="s">
        <v>36</v>
      </c>
      <c r="S47" s="398"/>
      <c r="T47" s="400" t="s">
        <v>34</v>
      </c>
      <c r="U47" s="213" t="s">
        <v>33</v>
      </c>
      <c r="V47" s="223" t="s">
        <v>36</v>
      </c>
      <c r="W47" s="4"/>
      <c r="X47" s="223" t="s">
        <v>33</v>
      </c>
      <c r="Y47" s="223" t="s">
        <v>33</v>
      </c>
      <c r="Z47" s="400"/>
      <c r="AA47" s="213" t="s">
        <v>33</v>
      </c>
      <c r="AB47" s="38" t="s">
        <v>34</v>
      </c>
      <c r="AC47" s="2" t="s">
        <v>34</v>
      </c>
      <c r="AD47" s="4" t="s">
        <v>34</v>
      </c>
      <c r="AE47" s="2" t="s">
        <v>34</v>
      </c>
      <c r="AF47" s="4" t="s">
        <v>34</v>
      </c>
      <c r="AG47" s="477" t="s">
        <v>34</v>
      </c>
      <c r="AH47" s="444" t="s">
        <v>34</v>
      </c>
      <c r="AI47" s="439"/>
      <c r="AJ47" s="415"/>
      <c r="AK47" s="2"/>
      <c r="AL47" s="2"/>
      <c r="AM47" s="68"/>
      <c r="AN47" s="434">
        <v>132</v>
      </c>
      <c r="AO47" s="435"/>
      <c r="AP47" s="69"/>
      <c r="AQ47" s="31">
        <f t="shared" si="28"/>
        <v>12</v>
      </c>
      <c r="AR47" s="2" t="str">
        <f t="shared" si="28"/>
        <v/>
      </c>
      <c r="AS47" s="2" t="str">
        <f t="shared" si="28"/>
        <v/>
      </c>
      <c r="AT47" s="5" t="str">
        <f t="shared" si="28"/>
        <v/>
      </c>
      <c r="AU47" s="2">
        <f t="shared" si="28"/>
        <v>12</v>
      </c>
      <c r="AV47" s="2" t="str">
        <f t="shared" si="28"/>
        <v/>
      </c>
      <c r="AW47" s="3">
        <f t="shared" si="28"/>
        <v>12</v>
      </c>
      <c r="AX47" s="2" t="str">
        <f t="shared" si="28"/>
        <v/>
      </c>
      <c r="AY47" s="2">
        <f t="shared" si="28"/>
        <v>12</v>
      </c>
      <c r="AZ47" s="3">
        <f t="shared" si="28"/>
        <v>12</v>
      </c>
      <c r="BA47" s="3" t="str">
        <f t="shared" si="29"/>
        <v/>
      </c>
      <c r="BB47" s="3">
        <f t="shared" si="29"/>
        <v>12</v>
      </c>
      <c r="BC47" s="2" t="str">
        <f t="shared" si="29"/>
        <v/>
      </c>
      <c r="BD47" s="2" t="str">
        <f t="shared" si="29"/>
        <v/>
      </c>
      <c r="BE47" s="2">
        <f t="shared" si="29"/>
        <v>12</v>
      </c>
      <c r="BF47" s="3">
        <f t="shared" si="29"/>
        <v>12</v>
      </c>
      <c r="BG47" s="3" t="str">
        <f t="shared" si="29"/>
        <v/>
      </c>
      <c r="BH47" s="2">
        <f t="shared" si="29"/>
        <v>12</v>
      </c>
      <c r="BI47" s="3">
        <f t="shared" si="29"/>
        <v>12</v>
      </c>
      <c r="BJ47" s="2" t="str">
        <f t="shared" si="29"/>
        <v/>
      </c>
      <c r="BK47" s="2">
        <f t="shared" si="30"/>
        <v>12</v>
      </c>
      <c r="BL47" s="5" t="str">
        <f t="shared" si="30"/>
        <v/>
      </c>
      <c r="BM47" s="2" t="str">
        <f t="shared" si="30"/>
        <v/>
      </c>
      <c r="BN47" s="3" t="str">
        <f t="shared" si="30"/>
        <v/>
      </c>
      <c r="BO47" s="7" t="str">
        <f t="shared" si="30"/>
        <v/>
      </c>
      <c r="BP47" s="3" t="str">
        <f t="shared" si="30"/>
        <v/>
      </c>
      <c r="BQ47" s="3" t="str">
        <f t="shared" si="30"/>
        <v/>
      </c>
      <c r="BR47" s="3" t="str">
        <f t="shared" si="30"/>
        <v/>
      </c>
      <c r="BS47" s="3" t="str">
        <f t="shared" si="30"/>
        <v/>
      </c>
      <c r="BT47" s="4" t="str">
        <f t="shared" si="30"/>
        <v/>
      </c>
      <c r="BU47" s="3" t="str">
        <f t="shared" si="31"/>
        <v/>
      </c>
      <c r="BV47" s="4" t="str">
        <f t="shared" si="31"/>
        <v/>
      </c>
      <c r="BY47" s="31" t="e">
        <f t="shared" ca="1" si="32"/>
        <v>#NAME?</v>
      </c>
      <c r="BZ47" s="2" t="e">
        <f t="shared" ca="1" si="33"/>
        <v>#NAME?</v>
      </c>
      <c r="CA47" s="2" t="e">
        <f t="shared" ca="1" si="34"/>
        <v>#NAME?</v>
      </c>
      <c r="CB47" s="5" t="e">
        <f t="shared" ca="1" si="35"/>
        <v>#NAME?</v>
      </c>
      <c r="CC47" s="2" t="e">
        <f t="shared" ca="1" si="36"/>
        <v>#NAME?</v>
      </c>
      <c r="CD47" s="2" t="e">
        <f t="shared" ca="1" si="37"/>
        <v>#NAME?</v>
      </c>
      <c r="CE47" s="3" t="e">
        <f t="shared" ca="1" si="38"/>
        <v>#NAME?</v>
      </c>
      <c r="CF47" s="2" t="e">
        <f t="shared" ca="1" si="39"/>
        <v>#NAME?</v>
      </c>
      <c r="CG47" s="2" t="e">
        <f t="shared" ca="1" si="40"/>
        <v>#NAME?</v>
      </c>
      <c r="CH47" s="3" t="e">
        <f t="shared" ca="1" si="41"/>
        <v>#NAME?</v>
      </c>
      <c r="CI47" s="3" t="e">
        <f t="shared" ca="1" si="42"/>
        <v>#NAME?</v>
      </c>
      <c r="CJ47" s="3" t="e">
        <f t="shared" ca="1" si="43"/>
        <v>#NAME?</v>
      </c>
      <c r="CK47" s="2" t="e">
        <f t="shared" ca="1" si="44"/>
        <v>#NAME?</v>
      </c>
      <c r="CL47" s="2" t="e">
        <f t="shared" ca="1" si="45"/>
        <v>#NAME?</v>
      </c>
      <c r="CM47" s="2" t="e">
        <f t="shared" ca="1" si="46"/>
        <v>#NAME?</v>
      </c>
      <c r="CN47" s="3" t="e">
        <f t="shared" ca="1" si="47"/>
        <v>#NAME?</v>
      </c>
      <c r="CO47" s="3" t="e">
        <f t="shared" ca="1" si="48"/>
        <v>#NAME?</v>
      </c>
      <c r="CP47" s="2" t="e">
        <f t="shared" ca="1" si="49"/>
        <v>#NAME?</v>
      </c>
      <c r="CQ47" s="3" t="e">
        <f t="shared" ca="1" si="50"/>
        <v>#NAME?</v>
      </c>
      <c r="CR47" s="2" t="e">
        <f t="shared" ca="1" si="51"/>
        <v>#NAME?</v>
      </c>
      <c r="CS47" s="2" t="e">
        <f t="shared" ca="1" si="52"/>
        <v>#NAME?</v>
      </c>
      <c r="CT47" s="5" t="e">
        <f t="shared" ca="1" si="53"/>
        <v>#NAME?</v>
      </c>
      <c r="CU47" s="2" t="e">
        <f t="shared" ca="1" si="54"/>
        <v>#NAME?</v>
      </c>
      <c r="CV47" s="3" t="e">
        <f t="shared" ca="1" si="55"/>
        <v>#NAME?</v>
      </c>
      <c r="CW47" s="7" t="e">
        <f t="shared" ca="1" si="56"/>
        <v>#NAME?</v>
      </c>
      <c r="CX47" s="3" t="e">
        <f t="shared" ca="1" si="57"/>
        <v>#NAME?</v>
      </c>
      <c r="CY47" s="3" t="e">
        <f t="shared" ca="1" si="58"/>
        <v>#NAME?</v>
      </c>
      <c r="CZ47" s="3" t="e">
        <f t="shared" ca="1" si="59"/>
        <v>#NAME?</v>
      </c>
      <c r="DA47" s="3" t="e">
        <f t="shared" ca="1" si="60"/>
        <v>#NAME?</v>
      </c>
      <c r="DB47" s="4" t="e">
        <f t="shared" ca="1" si="61"/>
        <v>#NAME?</v>
      </c>
      <c r="DC47" s="4" t="e">
        <f t="shared" ca="1" si="62"/>
        <v>#NAME?</v>
      </c>
      <c r="DD47" s="4" t="e">
        <f t="shared" ca="1" si="63"/>
        <v>#NAME?</v>
      </c>
    </row>
    <row r="48" spans="1:108" ht="21" customHeight="1">
      <c r="A48" s="65" t="s">
        <v>237</v>
      </c>
      <c r="B48" s="125" t="s">
        <v>101</v>
      </c>
      <c r="C48" s="125" t="s">
        <v>62</v>
      </c>
      <c r="D48" s="66"/>
      <c r="E48" s="333">
        <v>1</v>
      </c>
      <c r="F48" s="447"/>
      <c r="G48" s="212" t="s">
        <v>36</v>
      </c>
      <c r="H48" s="38"/>
      <c r="I48" s="422" t="s">
        <v>36</v>
      </c>
      <c r="J48" s="2"/>
      <c r="K48" s="215" t="s">
        <v>33</v>
      </c>
      <c r="L48" s="215" t="s">
        <v>33</v>
      </c>
      <c r="M48" s="403"/>
      <c r="N48" s="212" t="s">
        <v>36</v>
      </c>
      <c r="O48" s="2"/>
      <c r="P48" s="424" t="s">
        <v>36</v>
      </c>
      <c r="Q48" s="4"/>
      <c r="R48" s="223" t="s">
        <v>33</v>
      </c>
      <c r="S48" s="223" t="s">
        <v>36</v>
      </c>
      <c r="T48" s="400"/>
      <c r="U48" s="2"/>
      <c r="V48" s="4" t="s">
        <v>34</v>
      </c>
      <c r="W48" s="213" t="s">
        <v>33</v>
      </c>
      <c r="X48" s="2" t="s">
        <v>34</v>
      </c>
      <c r="Y48" s="422" t="s">
        <v>36</v>
      </c>
      <c r="Z48" s="400"/>
      <c r="AA48" s="223" t="s">
        <v>33</v>
      </c>
      <c r="AB48" s="422" t="s">
        <v>36</v>
      </c>
      <c r="AC48" s="4" t="s">
        <v>34</v>
      </c>
      <c r="AD48" s="4"/>
      <c r="AE48" s="2" t="s">
        <v>34</v>
      </c>
      <c r="AF48" s="424" t="s">
        <v>36</v>
      </c>
      <c r="AG48" s="400"/>
      <c r="AH48" s="497" t="s">
        <v>33</v>
      </c>
      <c r="AI48" s="439"/>
      <c r="AJ48" s="38"/>
      <c r="AK48" s="2"/>
      <c r="AL48" s="7"/>
      <c r="AM48" s="68"/>
      <c r="AN48" s="434">
        <v>168</v>
      </c>
      <c r="AO48" s="435"/>
      <c r="AP48" s="69"/>
      <c r="AQ48" s="31">
        <f t="shared" si="28"/>
        <v>12</v>
      </c>
      <c r="AR48" s="2" t="str">
        <f t="shared" si="28"/>
        <v/>
      </c>
      <c r="AS48" s="2">
        <f t="shared" si="28"/>
        <v>12</v>
      </c>
      <c r="AT48" s="2" t="str">
        <f t="shared" si="28"/>
        <v/>
      </c>
      <c r="AU48" s="2">
        <f t="shared" si="28"/>
        <v>12</v>
      </c>
      <c r="AV48" s="2">
        <f t="shared" si="28"/>
        <v>12</v>
      </c>
      <c r="AW48" s="5" t="str">
        <f t="shared" si="28"/>
        <v/>
      </c>
      <c r="AX48" s="2">
        <f t="shared" si="28"/>
        <v>12</v>
      </c>
      <c r="AY48" s="2" t="str">
        <f t="shared" si="28"/>
        <v/>
      </c>
      <c r="AZ48" s="3">
        <f t="shared" si="28"/>
        <v>12</v>
      </c>
      <c r="BA48" s="3" t="str">
        <f t="shared" si="29"/>
        <v/>
      </c>
      <c r="BB48" s="3">
        <f t="shared" si="29"/>
        <v>12</v>
      </c>
      <c r="BC48" s="2">
        <f t="shared" si="29"/>
        <v>12</v>
      </c>
      <c r="BD48" s="3" t="str">
        <f t="shared" si="29"/>
        <v/>
      </c>
      <c r="BE48" s="5" t="str">
        <f t="shared" si="29"/>
        <v/>
      </c>
      <c r="BF48" s="3" t="str">
        <f t="shared" si="29"/>
        <v/>
      </c>
      <c r="BG48" s="3">
        <f t="shared" si="29"/>
        <v>12</v>
      </c>
      <c r="BH48" s="2" t="str">
        <f t="shared" si="29"/>
        <v/>
      </c>
      <c r="BI48" s="3">
        <f t="shared" si="29"/>
        <v>12</v>
      </c>
      <c r="BJ48" s="3" t="str">
        <f t="shared" si="29"/>
        <v/>
      </c>
      <c r="BK48" s="32">
        <f t="shared" si="30"/>
        <v>12</v>
      </c>
      <c r="BL48" s="2">
        <f t="shared" si="30"/>
        <v>12</v>
      </c>
      <c r="BM48" s="2" t="str">
        <f t="shared" si="30"/>
        <v/>
      </c>
      <c r="BN48" s="3" t="str">
        <f t="shared" si="30"/>
        <v/>
      </c>
      <c r="BO48" s="2" t="str">
        <f t="shared" si="30"/>
        <v/>
      </c>
      <c r="BP48" s="3">
        <f t="shared" si="30"/>
        <v>12</v>
      </c>
      <c r="BQ48" s="3" t="str">
        <f t="shared" si="30"/>
        <v/>
      </c>
      <c r="BR48" s="3">
        <f t="shared" si="30"/>
        <v>12</v>
      </c>
      <c r="BS48" s="3" t="str">
        <f t="shared" si="30"/>
        <v/>
      </c>
      <c r="BT48" s="3" t="str">
        <f t="shared" si="30"/>
        <v/>
      </c>
      <c r="BU48" s="3" t="str">
        <f t="shared" si="31"/>
        <v/>
      </c>
      <c r="BV48" s="3" t="str">
        <f t="shared" si="31"/>
        <v/>
      </c>
      <c r="BY48" s="31" t="e">
        <f t="shared" ca="1" si="32"/>
        <v>#NAME?</v>
      </c>
      <c r="BZ48" s="2" t="e">
        <f t="shared" ca="1" si="33"/>
        <v>#NAME?</v>
      </c>
      <c r="CA48" s="2" t="e">
        <f t="shared" ca="1" si="34"/>
        <v>#NAME?</v>
      </c>
      <c r="CB48" s="2" t="e">
        <f t="shared" ca="1" si="35"/>
        <v>#NAME?</v>
      </c>
      <c r="CC48" s="2" t="e">
        <f t="shared" ca="1" si="36"/>
        <v>#NAME?</v>
      </c>
      <c r="CD48" s="2" t="e">
        <f t="shared" ca="1" si="37"/>
        <v>#NAME?</v>
      </c>
      <c r="CE48" s="5" t="e">
        <f t="shared" ca="1" si="38"/>
        <v>#NAME?</v>
      </c>
      <c r="CF48" s="2" t="e">
        <f t="shared" ca="1" si="39"/>
        <v>#NAME?</v>
      </c>
      <c r="CG48" s="2" t="e">
        <f t="shared" ca="1" si="40"/>
        <v>#NAME?</v>
      </c>
      <c r="CH48" s="3" t="e">
        <f t="shared" ca="1" si="41"/>
        <v>#NAME?</v>
      </c>
      <c r="CI48" s="3" t="e">
        <f t="shared" ca="1" si="42"/>
        <v>#NAME?</v>
      </c>
      <c r="CJ48" s="3" t="e">
        <f t="shared" ca="1" si="43"/>
        <v>#NAME?</v>
      </c>
      <c r="CK48" s="2" t="e">
        <f t="shared" ca="1" si="44"/>
        <v>#NAME?</v>
      </c>
      <c r="CL48" s="3" t="e">
        <f t="shared" ca="1" si="45"/>
        <v>#NAME?</v>
      </c>
      <c r="CM48" s="5" t="e">
        <f t="shared" ca="1" si="46"/>
        <v>#NAME?</v>
      </c>
      <c r="CN48" s="3" t="e">
        <f t="shared" ca="1" si="47"/>
        <v>#NAME?</v>
      </c>
      <c r="CO48" s="3" t="e">
        <f t="shared" ca="1" si="48"/>
        <v>#NAME?</v>
      </c>
      <c r="CP48" s="2" t="e">
        <f t="shared" ca="1" si="49"/>
        <v>#NAME?</v>
      </c>
      <c r="CQ48" s="3" t="e">
        <f t="shared" ca="1" si="50"/>
        <v>#NAME?</v>
      </c>
      <c r="CR48" s="3" t="e">
        <f t="shared" ca="1" si="51"/>
        <v>#NAME?</v>
      </c>
      <c r="CS48" s="32" t="e">
        <f t="shared" ca="1" si="52"/>
        <v>#NAME?</v>
      </c>
      <c r="CT48" s="2" t="e">
        <f t="shared" ca="1" si="53"/>
        <v>#NAME?</v>
      </c>
      <c r="CU48" s="2" t="e">
        <f t="shared" ca="1" si="54"/>
        <v>#NAME?</v>
      </c>
      <c r="CV48" s="3" t="e">
        <f t="shared" ca="1" si="55"/>
        <v>#NAME?</v>
      </c>
      <c r="CW48" s="2" t="e">
        <f t="shared" ca="1" si="56"/>
        <v>#NAME?</v>
      </c>
      <c r="CX48" s="3" t="e">
        <f t="shared" ca="1" si="57"/>
        <v>#NAME?</v>
      </c>
      <c r="CY48" s="3" t="e">
        <f t="shared" ca="1" si="58"/>
        <v>#NAME?</v>
      </c>
      <c r="CZ48" s="3" t="e">
        <f t="shared" ca="1" si="59"/>
        <v>#NAME?</v>
      </c>
      <c r="DA48" s="3" t="e">
        <f t="shared" ca="1" si="60"/>
        <v>#NAME?</v>
      </c>
      <c r="DB48" s="3" t="e">
        <f t="shared" ca="1" si="61"/>
        <v>#NAME?</v>
      </c>
      <c r="DC48" s="3" t="e">
        <f t="shared" ca="1" si="62"/>
        <v>#NAME?</v>
      </c>
      <c r="DD48" s="3" t="e">
        <f t="shared" ca="1" si="63"/>
        <v>#NAME?</v>
      </c>
    </row>
    <row r="49" spans="1:108" ht="21" customHeight="1">
      <c r="A49" s="381" t="s">
        <v>166</v>
      </c>
      <c r="B49" s="125" t="s">
        <v>101</v>
      </c>
      <c r="C49" s="125" t="s">
        <v>65</v>
      </c>
      <c r="D49" s="66"/>
      <c r="E49" s="333">
        <v>1</v>
      </c>
      <c r="F49" s="447"/>
      <c r="G49" s="32" t="s">
        <v>153</v>
      </c>
      <c r="H49" s="32" t="s">
        <v>153</v>
      </c>
      <c r="I49" s="32" t="s">
        <v>153</v>
      </c>
      <c r="J49" s="32" t="s">
        <v>153</v>
      </c>
      <c r="K49" s="32" t="s">
        <v>153</v>
      </c>
      <c r="L49" s="402" t="s">
        <v>153</v>
      </c>
      <c r="M49" s="402" t="s">
        <v>153</v>
      </c>
      <c r="N49" s="32" t="s">
        <v>153</v>
      </c>
      <c r="O49" s="32" t="s">
        <v>153</v>
      </c>
      <c r="P49" s="32" t="s">
        <v>153</v>
      </c>
      <c r="Q49" s="32" t="s">
        <v>153</v>
      </c>
      <c r="R49" s="32" t="s">
        <v>153</v>
      </c>
      <c r="S49" s="402" t="s">
        <v>153</v>
      </c>
      <c r="T49" s="402" t="s">
        <v>153</v>
      </c>
      <c r="U49" s="32" t="s">
        <v>153</v>
      </c>
      <c r="V49" s="32" t="s">
        <v>153</v>
      </c>
      <c r="W49" s="32" t="s">
        <v>153</v>
      </c>
      <c r="X49" s="32" t="s">
        <v>153</v>
      </c>
      <c r="Y49" s="32" t="s">
        <v>153</v>
      </c>
      <c r="Z49" s="402" t="s">
        <v>153</v>
      </c>
      <c r="AA49" s="402" t="s">
        <v>153</v>
      </c>
      <c r="AB49" s="32" t="s">
        <v>153</v>
      </c>
      <c r="AC49" s="32" t="s">
        <v>153</v>
      </c>
      <c r="AD49" s="32" t="s">
        <v>153</v>
      </c>
      <c r="AE49" s="32" t="s">
        <v>153</v>
      </c>
      <c r="AF49" s="32" t="s">
        <v>153</v>
      </c>
      <c r="AG49" s="402" t="s">
        <v>153</v>
      </c>
      <c r="AH49" s="449" t="s">
        <v>153</v>
      </c>
      <c r="AI49" s="439"/>
      <c r="AJ49" s="4"/>
      <c r="AK49" s="38"/>
      <c r="AL49" s="32"/>
      <c r="AM49" s="68"/>
      <c r="AN49" s="434">
        <v>0</v>
      </c>
      <c r="AO49" s="435"/>
      <c r="AP49" s="69"/>
      <c r="AQ49" s="31" t="str">
        <f t="shared" si="28"/>
        <v/>
      </c>
      <c r="AR49" s="5" t="str">
        <f t="shared" si="28"/>
        <v/>
      </c>
      <c r="AS49" s="5" t="str">
        <f t="shared" si="28"/>
        <v/>
      </c>
      <c r="AT49" s="32" t="str">
        <f t="shared" si="28"/>
        <v/>
      </c>
      <c r="AU49" s="32" t="str">
        <f t="shared" si="28"/>
        <v/>
      </c>
      <c r="AV49" s="5" t="str">
        <f t="shared" si="28"/>
        <v/>
      </c>
      <c r="AW49" s="2" t="str">
        <f t="shared" si="28"/>
        <v/>
      </c>
      <c r="AX49" s="2" t="str">
        <f t="shared" si="28"/>
        <v/>
      </c>
      <c r="AY49" s="5" t="str">
        <f t="shared" si="28"/>
        <v/>
      </c>
      <c r="AZ49" s="32" t="str">
        <f t="shared" si="28"/>
        <v/>
      </c>
      <c r="BA49" s="3" t="str">
        <f t="shared" si="29"/>
        <v/>
      </c>
      <c r="BB49" s="32" t="str">
        <f t="shared" si="29"/>
        <v/>
      </c>
      <c r="BC49" s="5" t="str">
        <f t="shared" si="29"/>
        <v/>
      </c>
      <c r="BD49" s="3" t="str">
        <f t="shared" si="29"/>
        <v/>
      </c>
      <c r="BE49" s="2" t="str">
        <f t="shared" si="29"/>
        <v/>
      </c>
      <c r="BF49" s="32" t="str">
        <f t="shared" si="29"/>
        <v/>
      </c>
      <c r="BG49" s="32" t="str">
        <f t="shared" si="29"/>
        <v/>
      </c>
      <c r="BH49" s="2" t="str">
        <f t="shared" si="29"/>
        <v/>
      </c>
      <c r="BI49" s="32" t="str">
        <f t="shared" si="29"/>
        <v/>
      </c>
      <c r="BJ49" s="3" t="str">
        <f t="shared" si="29"/>
        <v/>
      </c>
      <c r="BK49" s="2" t="str">
        <f t="shared" si="30"/>
        <v/>
      </c>
      <c r="BL49" s="2" t="str">
        <f t="shared" si="30"/>
        <v/>
      </c>
      <c r="BM49" s="5" t="str">
        <f t="shared" si="30"/>
        <v/>
      </c>
      <c r="BN49" s="32" t="str">
        <f t="shared" si="30"/>
        <v/>
      </c>
      <c r="BO49" s="32" t="str">
        <f t="shared" si="30"/>
        <v/>
      </c>
      <c r="BP49" s="32" t="str">
        <f t="shared" si="30"/>
        <v/>
      </c>
      <c r="BQ49" s="32" t="str">
        <f t="shared" si="30"/>
        <v/>
      </c>
      <c r="BR49" s="3" t="str">
        <f t="shared" si="30"/>
        <v/>
      </c>
      <c r="BS49" s="3" t="str">
        <f t="shared" si="30"/>
        <v/>
      </c>
      <c r="BT49" s="32" t="str">
        <f t="shared" si="30"/>
        <v/>
      </c>
      <c r="BU49" s="3" t="str">
        <f t="shared" si="31"/>
        <v/>
      </c>
      <c r="BV49" s="32" t="str">
        <f t="shared" si="31"/>
        <v/>
      </c>
      <c r="BY49" s="31" t="e">
        <f t="shared" ca="1" si="32"/>
        <v>#NAME?</v>
      </c>
      <c r="BZ49" s="5" t="e">
        <f t="shared" ca="1" si="33"/>
        <v>#NAME?</v>
      </c>
      <c r="CA49" s="5" t="e">
        <f t="shared" ca="1" si="34"/>
        <v>#NAME?</v>
      </c>
      <c r="CB49" s="32" t="e">
        <f t="shared" ca="1" si="35"/>
        <v>#NAME?</v>
      </c>
      <c r="CC49" s="32" t="e">
        <f t="shared" ca="1" si="36"/>
        <v>#NAME?</v>
      </c>
      <c r="CD49" s="5" t="e">
        <f t="shared" ca="1" si="37"/>
        <v>#NAME?</v>
      </c>
      <c r="CE49" s="2" t="e">
        <f t="shared" ca="1" si="38"/>
        <v>#NAME?</v>
      </c>
      <c r="CF49" s="2" t="e">
        <f t="shared" ca="1" si="39"/>
        <v>#NAME?</v>
      </c>
      <c r="CG49" s="5" t="e">
        <f t="shared" ca="1" si="40"/>
        <v>#NAME?</v>
      </c>
      <c r="CH49" s="32" t="e">
        <f t="shared" ca="1" si="41"/>
        <v>#NAME?</v>
      </c>
      <c r="CI49" s="3" t="e">
        <f t="shared" ca="1" si="42"/>
        <v>#NAME?</v>
      </c>
      <c r="CJ49" s="32" t="e">
        <f t="shared" ca="1" si="43"/>
        <v>#NAME?</v>
      </c>
      <c r="CK49" s="5" t="e">
        <f t="shared" ca="1" si="44"/>
        <v>#NAME?</v>
      </c>
      <c r="CL49" s="3" t="e">
        <f t="shared" ca="1" si="45"/>
        <v>#NAME?</v>
      </c>
      <c r="CM49" s="2" t="e">
        <f t="shared" ca="1" si="46"/>
        <v>#NAME?</v>
      </c>
      <c r="CN49" s="32" t="e">
        <f t="shared" ca="1" si="47"/>
        <v>#NAME?</v>
      </c>
      <c r="CO49" s="32" t="e">
        <f t="shared" ca="1" si="48"/>
        <v>#NAME?</v>
      </c>
      <c r="CP49" s="2" t="e">
        <f t="shared" ca="1" si="49"/>
        <v>#NAME?</v>
      </c>
      <c r="CQ49" s="32" t="e">
        <f t="shared" ca="1" si="50"/>
        <v>#NAME?</v>
      </c>
      <c r="CR49" s="3" t="e">
        <f t="shared" ca="1" si="51"/>
        <v>#NAME?</v>
      </c>
      <c r="CS49" s="2" t="e">
        <f t="shared" ca="1" si="52"/>
        <v>#NAME?</v>
      </c>
      <c r="CT49" s="2" t="e">
        <f t="shared" ca="1" si="53"/>
        <v>#NAME?</v>
      </c>
      <c r="CU49" s="5" t="e">
        <f t="shared" ca="1" si="54"/>
        <v>#NAME?</v>
      </c>
      <c r="CV49" s="32" t="e">
        <f t="shared" ca="1" si="55"/>
        <v>#NAME?</v>
      </c>
      <c r="CW49" s="32" t="e">
        <f t="shared" ca="1" si="56"/>
        <v>#NAME?</v>
      </c>
      <c r="CX49" s="32" t="e">
        <f t="shared" ca="1" si="57"/>
        <v>#NAME?</v>
      </c>
      <c r="CY49" s="32" t="e">
        <f t="shared" ca="1" si="58"/>
        <v>#NAME?</v>
      </c>
      <c r="CZ49" s="3" t="e">
        <f t="shared" ca="1" si="59"/>
        <v>#NAME?</v>
      </c>
      <c r="DA49" s="3" t="e">
        <f t="shared" ca="1" si="60"/>
        <v>#NAME?</v>
      </c>
      <c r="DB49" s="32" t="e">
        <f t="shared" ca="1" si="61"/>
        <v>#NAME?</v>
      </c>
      <c r="DC49" s="32" t="e">
        <f t="shared" ca="1" si="62"/>
        <v>#NAME?</v>
      </c>
      <c r="DD49" s="32" t="e">
        <f t="shared" ca="1" si="63"/>
        <v>#NAME?</v>
      </c>
    </row>
    <row r="50" spans="1:108" ht="21" customHeight="1">
      <c r="A50" s="381" t="s">
        <v>194</v>
      </c>
      <c r="B50" s="125" t="s">
        <v>101</v>
      </c>
      <c r="C50" s="125" t="s">
        <v>195</v>
      </c>
      <c r="D50" s="66"/>
      <c r="E50" s="333"/>
      <c r="F50" s="447"/>
      <c r="G50" s="4"/>
      <c r="H50" s="4"/>
      <c r="I50" s="4"/>
      <c r="J50" s="4"/>
      <c r="K50" s="415"/>
      <c r="L50" s="400"/>
      <c r="M50" s="400"/>
      <c r="N50" s="4"/>
      <c r="O50" s="4"/>
      <c r="P50" s="4"/>
      <c r="Q50" s="4"/>
      <c r="R50" s="415"/>
      <c r="S50" s="400"/>
      <c r="T50" s="409" t="s">
        <v>36</v>
      </c>
      <c r="U50" s="4"/>
      <c r="V50" s="492"/>
      <c r="W50" s="4"/>
      <c r="X50" s="4"/>
      <c r="Y50" s="409" t="s">
        <v>36</v>
      </c>
      <c r="Z50" s="400"/>
      <c r="AA50" s="400"/>
      <c r="AB50" s="38"/>
      <c r="AC50" s="4"/>
      <c r="AD50" s="4"/>
      <c r="AE50" s="4"/>
      <c r="AF50" s="4"/>
      <c r="AG50" s="409" t="s">
        <v>36</v>
      </c>
      <c r="AH50" s="444"/>
      <c r="AI50" s="440"/>
      <c r="AJ50" s="4"/>
      <c r="AK50" s="4"/>
      <c r="AL50" s="32"/>
      <c r="AM50" s="68"/>
      <c r="AN50" s="434">
        <v>36</v>
      </c>
      <c r="AO50" s="435"/>
      <c r="AP50" s="69"/>
      <c r="AQ50" s="31"/>
      <c r="AR50" s="5"/>
      <c r="AS50" s="5"/>
      <c r="AT50" s="32"/>
      <c r="AU50" s="32"/>
      <c r="AV50" s="5"/>
      <c r="AW50" s="2"/>
      <c r="AX50" s="2"/>
      <c r="AY50" s="5"/>
      <c r="AZ50" s="32"/>
      <c r="BA50" s="3"/>
      <c r="BB50" s="32"/>
      <c r="BC50" s="5"/>
      <c r="BD50" s="3"/>
      <c r="BE50" s="2"/>
      <c r="BF50" s="32"/>
      <c r="BG50" s="32"/>
      <c r="BH50" s="2"/>
      <c r="BI50" s="32"/>
      <c r="BJ50" s="3"/>
      <c r="BK50" s="2"/>
      <c r="BL50" s="2"/>
      <c r="BM50" s="5"/>
      <c r="BN50" s="32"/>
      <c r="BO50" s="32"/>
      <c r="BP50" s="32"/>
      <c r="BQ50" s="32"/>
      <c r="BR50" s="3"/>
      <c r="BS50" s="3"/>
      <c r="BT50" s="32"/>
      <c r="BU50" s="3"/>
      <c r="BV50" s="32"/>
      <c r="BY50" s="31"/>
      <c r="BZ50" s="5"/>
      <c r="CA50" s="5"/>
      <c r="CB50" s="32"/>
      <c r="CC50" s="32"/>
      <c r="CD50" s="5"/>
      <c r="CE50" s="2"/>
      <c r="CF50" s="2"/>
      <c r="CG50" s="5"/>
      <c r="CH50" s="32"/>
      <c r="CI50" s="3"/>
      <c r="CJ50" s="32"/>
      <c r="CK50" s="5"/>
      <c r="CL50" s="3"/>
      <c r="CM50" s="2"/>
      <c r="CN50" s="32"/>
      <c r="CO50" s="32"/>
      <c r="CP50" s="2"/>
      <c r="CQ50" s="32"/>
      <c r="CR50" s="3"/>
      <c r="CS50" s="2"/>
      <c r="CT50" s="2"/>
      <c r="CU50" s="5"/>
      <c r="CV50" s="32"/>
      <c r="CW50" s="32"/>
      <c r="CX50" s="32"/>
      <c r="CY50" s="32"/>
      <c r="CZ50" s="3"/>
      <c r="DA50" s="3"/>
      <c r="DB50" s="32"/>
      <c r="DC50" s="32"/>
      <c r="DD50" s="32"/>
    </row>
    <row r="51" spans="1:108" ht="18.75">
      <c r="A51" s="65" t="s">
        <v>188</v>
      </c>
      <c r="B51" s="125" t="s">
        <v>186</v>
      </c>
      <c r="C51" s="125" t="s">
        <v>196</v>
      </c>
      <c r="D51" s="66"/>
      <c r="E51" s="333">
        <v>1</v>
      </c>
      <c r="F51" s="450" t="s">
        <v>36</v>
      </c>
      <c r="G51" s="38"/>
      <c r="H51" s="422" t="s">
        <v>36</v>
      </c>
      <c r="I51" s="38"/>
      <c r="J51" s="38"/>
      <c r="K51" s="415"/>
      <c r="L51" s="422" t="s">
        <v>36</v>
      </c>
      <c r="M51" s="403"/>
      <c r="N51" s="4"/>
      <c r="O51" s="38"/>
      <c r="P51" s="38"/>
      <c r="Q51" s="422" t="s">
        <v>36</v>
      </c>
      <c r="R51" s="415"/>
      <c r="S51" s="400"/>
      <c r="T51" s="400"/>
      <c r="U51" s="4"/>
      <c r="V51" s="429" t="s">
        <v>33</v>
      </c>
      <c r="W51" s="415"/>
      <c r="X51" s="2"/>
      <c r="Y51" s="38"/>
      <c r="Z51" s="423"/>
      <c r="AA51" s="422" t="s">
        <v>36</v>
      </c>
      <c r="AB51" s="38"/>
      <c r="AC51" s="429" t="s">
        <v>33</v>
      </c>
      <c r="AD51" s="415"/>
      <c r="AE51" s="38"/>
      <c r="AF51" s="415"/>
      <c r="AG51" s="400"/>
      <c r="AH51" s="429" t="s">
        <v>33</v>
      </c>
      <c r="AI51" s="440"/>
      <c r="AJ51" s="415"/>
      <c r="AK51" s="415"/>
      <c r="AL51" s="3"/>
      <c r="AM51" s="76"/>
      <c r="AN51" s="434">
        <v>84</v>
      </c>
      <c r="AO51" s="435"/>
      <c r="AP51" s="69"/>
      <c r="AQ51" s="34" t="str">
        <f t="shared" ref="AQ51:AZ53" si="64">IFERROR(VLOOKUP(G51,$I$94:$N$101,6,FALSE),"")</f>
        <v/>
      </c>
      <c r="AR51" s="24">
        <f t="shared" si="64"/>
        <v>12</v>
      </c>
      <c r="AS51" s="24" t="str">
        <f t="shared" si="64"/>
        <v/>
      </c>
      <c r="AT51" s="24" t="str">
        <f t="shared" si="64"/>
        <v/>
      </c>
      <c r="AU51" s="24" t="str">
        <f t="shared" si="64"/>
        <v/>
      </c>
      <c r="AV51" s="24">
        <f t="shared" si="64"/>
        <v>12</v>
      </c>
      <c r="AW51" s="24" t="str">
        <f t="shared" si="64"/>
        <v/>
      </c>
      <c r="AX51" s="24" t="str">
        <f t="shared" si="64"/>
        <v/>
      </c>
      <c r="AY51" s="24" t="str">
        <f t="shared" si="64"/>
        <v/>
      </c>
      <c r="AZ51" s="24" t="str">
        <f t="shared" si="64"/>
        <v/>
      </c>
      <c r="BA51" s="24">
        <f t="shared" ref="BA51:BJ53" si="65">IFERROR(VLOOKUP(Q51,$I$94:$N$101,6,FALSE),"")</f>
        <v>12</v>
      </c>
      <c r="BB51" s="24" t="str">
        <f t="shared" si="65"/>
        <v/>
      </c>
      <c r="BC51" s="24" t="str">
        <f t="shared" si="65"/>
        <v/>
      </c>
      <c r="BD51" s="24" t="str">
        <f t="shared" si="65"/>
        <v/>
      </c>
      <c r="BE51" s="24" t="str">
        <f t="shared" si="65"/>
        <v/>
      </c>
      <c r="BF51" s="24">
        <f t="shared" si="65"/>
        <v>12</v>
      </c>
      <c r="BG51" s="24" t="str">
        <f t="shared" si="65"/>
        <v/>
      </c>
      <c r="BH51" s="24" t="str">
        <f t="shared" si="65"/>
        <v/>
      </c>
      <c r="BI51" s="24" t="str">
        <f t="shared" si="65"/>
        <v/>
      </c>
      <c r="BJ51" s="24" t="str">
        <f t="shared" si="65"/>
        <v/>
      </c>
      <c r="BK51" s="24">
        <f t="shared" ref="BK51:BT53" si="66">IFERROR(VLOOKUP(AA51,$I$94:$N$101,6,FALSE),"")</f>
        <v>12</v>
      </c>
      <c r="BL51" s="24" t="str">
        <f t="shared" si="66"/>
        <v/>
      </c>
      <c r="BM51" s="24">
        <f t="shared" si="66"/>
        <v>12</v>
      </c>
      <c r="BN51" s="24" t="str">
        <f t="shared" si="66"/>
        <v/>
      </c>
      <c r="BO51" s="24" t="str">
        <f t="shared" si="66"/>
        <v/>
      </c>
      <c r="BP51" s="24" t="str">
        <f t="shared" si="66"/>
        <v/>
      </c>
      <c r="BQ51" s="24" t="str">
        <f t="shared" si="66"/>
        <v/>
      </c>
      <c r="BR51" s="24">
        <f t="shared" si="66"/>
        <v>12</v>
      </c>
      <c r="BS51" s="24" t="str">
        <f t="shared" si="66"/>
        <v/>
      </c>
      <c r="BT51" s="24" t="str">
        <f t="shared" si="66"/>
        <v/>
      </c>
      <c r="BU51" s="24" t="str">
        <f t="shared" ref="BU51:BV53" si="67">IFERROR(VLOOKUP(AK51,$I$94:$N$101,6,FALSE),"")</f>
        <v/>
      </c>
      <c r="BV51" s="24" t="str">
        <f t="shared" si="67"/>
        <v/>
      </c>
      <c r="BY51" s="31" t="e">
        <f t="shared" ca="1" si="32"/>
        <v>#NAME?</v>
      </c>
      <c r="BZ51" s="24" t="e">
        <f t="shared" ca="1" si="33"/>
        <v>#NAME?</v>
      </c>
      <c r="CA51" s="24" t="e">
        <f t="shared" ca="1" si="34"/>
        <v>#NAME?</v>
      </c>
      <c r="CB51" s="24" t="e">
        <f t="shared" ca="1" si="35"/>
        <v>#NAME?</v>
      </c>
      <c r="CC51" s="24" t="e">
        <f t="shared" ca="1" si="36"/>
        <v>#NAME?</v>
      </c>
      <c r="CD51" s="24" t="e">
        <f t="shared" ca="1" si="37"/>
        <v>#NAME?</v>
      </c>
      <c r="CE51" s="24" t="e">
        <f t="shared" ca="1" si="38"/>
        <v>#NAME?</v>
      </c>
      <c r="CF51" s="24" t="e">
        <f t="shared" ca="1" si="39"/>
        <v>#NAME?</v>
      </c>
      <c r="CG51" s="24" t="e">
        <f t="shared" ca="1" si="40"/>
        <v>#NAME?</v>
      </c>
      <c r="CH51" s="24" t="e">
        <f t="shared" ca="1" si="41"/>
        <v>#NAME?</v>
      </c>
      <c r="CI51" s="24" t="e">
        <f t="shared" ca="1" si="42"/>
        <v>#NAME?</v>
      </c>
      <c r="CJ51" s="24" t="e">
        <f t="shared" ca="1" si="43"/>
        <v>#NAME?</v>
      </c>
      <c r="CK51" s="24" t="e">
        <f t="shared" ca="1" si="44"/>
        <v>#NAME?</v>
      </c>
      <c r="CL51" s="24" t="e">
        <f t="shared" ca="1" si="45"/>
        <v>#NAME?</v>
      </c>
      <c r="CM51" s="24" t="e">
        <f t="shared" ca="1" si="46"/>
        <v>#NAME?</v>
      </c>
      <c r="CN51" s="24" t="e">
        <f t="shared" ca="1" si="47"/>
        <v>#NAME?</v>
      </c>
      <c r="CO51" s="24" t="e">
        <f t="shared" ca="1" si="48"/>
        <v>#NAME?</v>
      </c>
      <c r="CP51" s="24" t="e">
        <f t="shared" ca="1" si="49"/>
        <v>#NAME?</v>
      </c>
      <c r="CQ51" s="24" t="e">
        <f t="shared" ca="1" si="50"/>
        <v>#NAME?</v>
      </c>
      <c r="CR51" s="24" t="e">
        <f t="shared" ca="1" si="51"/>
        <v>#NAME?</v>
      </c>
      <c r="CS51" s="24" t="e">
        <f t="shared" ca="1" si="52"/>
        <v>#NAME?</v>
      </c>
      <c r="CT51" s="24" t="e">
        <f t="shared" ca="1" si="53"/>
        <v>#NAME?</v>
      </c>
      <c r="CU51" s="24" t="e">
        <f t="shared" ca="1" si="54"/>
        <v>#NAME?</v>
      </c>
      <c r="CV51" s="24" t="e">
        <f t="shared" ca="1" si="55"/>
        <v>#NAME?</v>
      </c>
      <c r="CW51" s="24" t="e">
        <f t="shared" ca="1" si="56"/>
        <v>#NAME?</v>
      </c>
      <c r="CX51" s="24" t="e">
        <f t="shared" ca="1" si="57"/>
        <v>#NAME?</v>
      </c>
      <c r="CY51" s="24" t="e">
        <f t="shared" ca="1" si="58"/>
        <v>#NAME?</v>
      </c>
      <c r="CZ51" s="24" t="e">
        <f t="shared" ca="1" si="59"/>
        <v>#NAME?</v>
      </c>
      <c r="DA51" s="24" t="e">
        <f t="shared" ca="1" si="60"/>
        <v>#NAME?</v>
      </c>
      <c r="DB51" s="24" t="e">
        <f t="shared" ca="1" si="61"/>
        <v>#NAME?</v>
      </c>
      <c r="DC51" s="24" t="e">
        <f t="shared" ca="1" si="62"/>
        <v>#NAME?</v>
      </c>
      <c r="DD51" s="24" t="e">
        <f t="shared" ca="1" si="63"/>
        <v>#NAME?</v>
      </c>
    </row>
    <row r="52" spans="1:108" ht="18.75">
      <c r="A52" s="65" t="s">
        <v>160</v>
      </c>
      <c r="B52" s="125" t="s">
        <v>102</v>
      </c>
      <c r="C52" s="125" t="s">
        <v>103</v>
      </c>
      <c r="D52" s="66"/>
      <c r="E52" s="333">
        <v>1</v>
      </c>
      <c r="F52" s="452"/>
      <c r="G52" s="2"/>
      <c r="H52" s="425" t="s">
        <v>33</v>
      </c>
      <c r="I52" s="425" t="s">
        <v>33</v>
      </c>
      <c r="J52" s="425" t="s">
        <v>33</v>
      </c>
      <c r="K52" s="38" t="s">
        <v>34</v>
      </c>
      <c r="L52" s="425" t="s">
        <v>33</v>
      </c>
      <c r="M52" s="403" t="s">
        <v>34</v>
      </c>
      <c r="N52" s="38" t="s">
        <v>34</v>
      </c>
      <c r="O52" s="223" t="s">
        <v>33</v>
      </c>
      <c r="P52" s="223" t="s">
        <v>33</v>
      </c>
      <c r="Q52" s="2"/>
      <c r="R52" s="223" t="s">
        <v>33</v>
      </c>
      <c r="S52" s="425" t="s">
        <v>33</v>
      </c>
      <c r="T52" s="223" t="s">
        <v>33</v>
      </c>
      <c r="U52" s="38" t="s">
        <v>34</v>
      </c>
      <c r="V52" s="223" t="s">
        <v>33</v>
      </c>
      <c r="W52" s="223" t="s">
        <v>33</v>
      </c>
      <c r="X52" s="212" t="s">
        <v>36</v>
      </c>
      <c r="Y52" s="38"/>
      <c r="Z52" s="403" t="s">
        <v>34</v>
      </c>
      <c r="AA52" s="403" t="s">
        <v>34</v>
      </c>
      <c r="AB52" s="425" t="s">
        <v>36</v>
      </c>
      <c r="AC52" s="38"/>
      <c r="AD52" s="223" t="s">
        <v>33</v>
      </c>
      <c r="AE52" s="223" t="s">
        <v>33</v>
      </c>
      <c r="AF52" s="425" t="s">
        <v>36</v>
      </c>
      <c r="AG52" s="403"/>
      <c r="AH52" s="451"/>
      <c r="AI52" s="441"/>
      <c r="AJ52" s="38"/>
      <c r="AK52" s="38"/>
      <c r="AL52" s="2"/>
      <c r="AM52" s="77"/>
      <c r="AN52" s="434">
        <v>192</v>
      </c>
      <c r="AO52" s="435"/>
      <c r="AP52" s="69"/>
      <c r="AQ52" s="35" t="str">
        <f t="shared" si="64"/>
        <v/>
      </c>
      <c r="AR52" s="6">
        <f t="shared" si="64"/>
        <v>12</v>
      </c>
      <c r="AS52" s="6">
        <f t="shared" si="64"/>
        <v>12</v>
      </c>
      <c r="AT52" s="6">
        <f t="shared" si="64"/>
        <v>12</v>
      </c>
      <c r="AU52" s="6" t="str">
        <f t="shared" si="64"/>
        <v/>
      </c>
      <c r="AV52" s="6">
        <f t="shared" si="64"/>
        <v>12</v>
      </c>
      <c r="AW52" s="6" t="str">
        <f t="shared" si="64"/>
        <v/>
      </c>
      <c r="AX52" s="13" t="str">
        <f t="shared" si="64"/>
        <v/>
      </c>
      <c r="AY52" s="6">
        <f t="shared" si="64"/>
        <v>12</v>
      </c>
      <c r="AZ52" s="6">
        <f t="shared" si="64"/>
        <v>12</v>
      </c>
      <c r="BA52" s="6" t="str">
        <f t="shared" si="65"/>
        <v/>
      </c>
      <c r="BB52" s="6">
        <f t="shared" si="65"/>
        <v>12</v>
      </c>
      <c r="BC52" s="6">
        <f t="shared" si="65"/>
        <v>12</v>
      </c>
      <c r="BD52" s="14">
        <f t="shared" si="65"/>
        <v>12</v>
      </c>
      <c r="BE52" s="6" t="str">
        <f t="shared" si="65"/>
        <v/>
      </c>
      <c r="BF52" s="6">
        <f t="shared" si="65"/>
        <v>12</v>
      </c>
      <c r="BG52" s="6">
        <f t="shared" si="65"/>
        <v>12</v>
      </c>
      <c r="BH52" s="6">
        <f t="shared" si="65"/>
        <v>12</v>
      </c>
      <c r="BI52" s="6" t="str">
        <f t="shared" si="65"/>
        <v/>
      </c>
      <c r="BJ52" s="6" t="str">
        <f t="shared" si="65"/>
        <v/>
      </c>
      <c r="BK52" s="6" t="str">
        <f t="shared" si="66"/>
        <v/>
      </c>
      <c r="BL52" s="6">
        <f t="shared" si="66"/>
        <v>12</v>
      </c>
      <c r="BM52" s="6" t="str">
        <f t="shared" si="66"/>
        <v/>
      </c>
      <c r="BN52" s="6">
        <f t="shared" si="66"/>
        <v>12</v>
      </c>
      <c r="BO52" s="6">
        <f t="shared" si="66"/>
        <v>12</v>
      </c>
      <c r="BP52" s="6">
        <f t="shared" si="66"/>
        <v>12</v>
      </c>
      <c r="BQ52" s="6" t="str">
        <f t="shared" si="66"/>
        <v/>
      </c>
      <c r="BR52" s="6" t="str">
        <f t="shared" si="66"/>
        <v/>
      </c>
      <c r="BS52" s="6" t="str">
        <f t="shared" si="66"/>
        <v/>
      </c>
      <c r="BT52" s="6" t="str">
        <f t="shared" si="66"/>
        <v/>
      </c>
      <c r="BU52" s="6" t="str">
        <f t="shared" si="67"/>
        <v/>
      </c>
      <c r="BV52" s="6" t="str">
        <f t="shared" si="67"/>
        <v/>
      </c>
      <c r="BY52" s="31" t="e">
        <f t="shared" ca="1" si="32"/>
        <v>#NAME?</v>
      </c>
      <c r="BZ52" s="6" t="e">
        <f t="shared" ca="1" si="33"/>
        <v>#NAME?</v>
      </c>
      <c r="CA52" s="6" t="e">
        <f t="shared" ca="1" si="34"/>
        <v>#NAME?</v>
      </c>
      <c r="CB52" s="6" t="e">
        <f t="shared" ca="1" si="35"/>
        <v>#NAME?</v>
      </c>
      <c r="CC52" s="6" t="e">
        <f t="shared" ca="1" si="36"/>
        <v>#NAME?</v>
      </c>
      <c r="CD52" s="6" t="e">
        <f t="shared" ca="1" si="37"/>
        <v>#NAME?</v>
      </c>
      <c r="CE52" s="6" t="e">
        <f t="shared" ca="1" si="38"/>
        <v>#NAME?</v>
      </c>
      <c r="CF52" s="13" t="e">
        <f t="shared" ca="1" si="39"/>
        <v>#NAME?</v>
      </c>
      <c r="CG52" s="6" t="e">
        <f t="shared" ca="1" si="40"/>
        <v>#NAME?</v>
      </c>
      <c r="CH52" s="6" t="e">
        <f t="shared" ca="1" si="41"/>
        <v>#NAME?</v>
      </c>
      <c r="CI52" s="6" t="e">
        <f t="shared" ca="1" si="42"/>
        <v>#NAME?</v>
      </c>
      <c r="CJ52" s="6" t="e">
        <f t="shared" ca="1" si="43"/>
        <v>#NAME?</v>
      </c>
      <c r="CK52" s="6" t="e">
        <f t="shared" ca="1" si="44"/>
        <v>#NAME?</v>
      </c>
      <c r="CL52" s="14" t="e">
        <f t="shared" ca="1" si="45"/>
        <v>#NAME?</v>
      </c>
      <c r="CM52" s="6" t="e">
        <f t="shared" ca="1" si="46"/>
        <v>#NAME?</v>
      </c>
      <c r="CN52" s="6" t="e">
        <f t="shared" ca="1" si="47"/>
        <v>#NAME?</v>
      </c>
      <c r="CO52" s="6" t="e">
        <f t="shared" ca="1" si="48"/>
        <v>#NAME?</v>
      </c>
      <c r="CP52" s="6" t="e">
        <f t="shared" ca="1" si="49"/>
        <v>#NAME?</v>
      </c>
      <c r="CQ52" s="6" t="e">
        <f t="shared" ca="1" si="50"/>
        <v>#NAME?</v>
      </c>
      <c r="CR52" s="6" t="e">
        <f t="shared" ca="1" si="51"/>
        <v>#NAME?</v>
      </c>
      <c r="CS52" s="6" t="e">
        <f t="shared" ca="1" si="52"/>
        <v>#NAME?</v>
      </c>
      <c r="CT52" s="6" t="e">
        <f t="shared" ca="1" si="53"/>
        <v>#NAME?</v>
      </c>
      <c r="CU52" s="6" t="e">
        <f t="shared" ca="1" si="54"/>
        <v>#NAME?</v>
      </c>
      <c r="CV52" s="6" t="e">
        <f t="shared" ca="1" si="55"/>
        <v>#NAME?</v>
      </c>
      <c r="CW52" s="6" t="e">
        <f t="shared" ca="1" si="56"/>
        <v>#NAME?</v>
      </c>
      <c r="CX52" s="6" t="e">
        <f t="shared" ca="1" si="57"/>
        <v>#NAME?</v>
      </c>
      <c r="CY52" s="6" t="e">
        <f t="shared" ca="1" si="58"/>
        <v>#NAME?</v>
      </c>
      <c r="CZ52" s="6" t="e">
        <f t="shared" ca="1" si="59"/>
        <v>#NAME?</v>
      </c>
      <c r="DA52" s="6" t="e">
        <f t="shared" ca="1" si="60"/>
        <v>#NAME?</v>
      </c>
      <c r="DB52" s="6" t="e">
        <f t="shared" ca="1" si="61"/>
        <v>#NAME?</v>
      </c>
      <c r="DC52" s="6" t="e">
        <f t="shared" ca="1" si="62"/>
        <v>#NAME?</v>
      </c>
      <c r="DD52" s="6" t="e">
        <f t="shared" ca="1" si="63"/>
        <v>#NAME?</v>
      </c>
    </row>
    <row r="53" spans="1:108" ht="18.75">
      <c r="A53" s="65" t="s">
        <v>178</v>
      </c>
      <c r="B53" s="125" t="s">
        <v>101</v>
      </c>
      <c r="C53" s="125" t="s">
        <v>64</v>
      </c>
      <c r="D53" s="66"/>
      <c r="E53" s="333">
        <v>1</v>
      </c>
      <c r="F53" s="450" t="s">
        <v>33</v>
      </c>
      <c r="G53" s="38"/>
      <c r="H53" s="488" t="s">
        <v>33</v>
      </c>
      <c r="I53" s="5"/>
      <c r="J53" s="422" t="s">
        <v>36</v>
      </c>
      <c r="K53" s="2"/>
      <c r="L53" s="403"/>
      <c r="M53" s="488" t="s">
        <v>33</v>
      </c>
      <c r="N53" s="38"/>
      <c r="O53" s="422" t="s">
        <v>36</v>
      </c>
      <c r="P53" s="38"/>
      <c r="Q53" s="488" t="s">
        <v>33</v>
      </c>
      <c r="R53" s="38"/>
      <c r="S53" s="488" t="s">
        <v>33</v>
      </c>
      <c r="T53" s="425" t="s">
        <v>36</v>
      </c>
      <c r="U53" s="38"/>
      <c r="V53" s="13"/>
      <c r="W53" s="422" t="s">
        <v>36</v>
      </c>
      <c r="X53" s="38"/>
      <c r="Y53" s="215" t="s">
        <v>33</v>
      </c>
      <c r="Z53" s="400"/>
      <c r="AA53" s="403"/>
      <c r="AB53" s="223" t="s">
        <v>33</v>
      </c>
      <c r="AC53" s="223" t="s">
        <v>33</v>
      </c>
      <c r="AD53" s="422" t="s">
        <v>36</v>
      </c>
      <c r="AE53" s="38"/>
      <c r="AF53" s="215" t="s">
        <v>33</v>
      </c>
      <c r="AG53" s="403"/>
      <c r="AH53" s="453" t="s">
        <v>33</v>
      </c>
      <c r="AI53" s="441"/>
      <c r="AJ53" s="415"/>
      <c r="AK53" s="415"/>
      <c r="AL53" s="7"/>
      <c r="AM53" s="79"/>
      <c r="AN53" s="434">
        <v>168</v>
      </c>
      <c r="AO53" s="435"/>
      <c r="AP53" s="69"/>
      <c r="AQ53" s="36" t="str">
        <f t="shared" si="64"/>
        <v/>
      </c>
      <c r="AR53" s="7">
        <f t="shared" si="64"/>
        <v>12</v>
      </c>
      <c r="AS53" s="7" t="str">
        <f t="shared" si="64"/>
        <v/>
      </c>
      <c r="AT53" s="7">
        <f t="shared" si="64"/>
        <v>12</v>
      </c>
      <c r="AU53" s="7" t="str">
        <f t="shared" si="64"/>
        <v/>
      </c>
      <c r="AV53" s="7" t="str">
        <f t="shared" si="64"/>
        <v/>
      </c>
      <c r="AW53" s="7">
        <f t="shared" si="64"/>
        <v>12</v>
      </c>
      <c r="AX53" s="13" t="str">
        <f t="shared" si="64"/>
        <v/>
      </c>
      <c r="AY53" s="7">
        <f t="shared" si="64"/>
        <v>12</v>
      </c>
      <c r="AZ53" s="7" t="str">
        <f t="shared" si="64"/>
        <v/>
      </c>
      <c r="BA53" s="7">
        <f t="shared" si="65"/>
        <v>12</v>
      </c>
      <c r="BB53" s="7" t="str">
        <f t="shared" si="65"/>
        <v/>
      </c>
      <c r="BC53" s="7">
        <f t="shared" si="65"/>
        <v>12</v>
      </c>
      <c r="BD53" s="7">
        <f t="shared" si="65"/>
        <v>12</v>
      </c>
      <c r="BE53" s="7" t="str">
        <f t="shared" si="65"/>
        <v/>
      </c>
      <c r="BF53" s="7" t="str">
        <f t="shared" si="65"/>
        <v/>
      </c>
      <c r="BG53" s="7">
        <f t="shared" si="65"/>
        <v>12</v>
      </c>
      <c r="BH53" s="7" t="str">
        <f t="shared" si="65"/>
        <v/>
      </c>
      <c r="BI53" s="7">
        <f t="shared" si="65"/>
        <v>12</v>
      </c>
      <c r="BJ53" s="7" t="str">
        <f t="shared" si="65"/>
        <v/>
      </c>
      <c r="BK53" s="7" t="str">
        <f t="shared" si="66"/>
        <v/>
      </c>
      <c r="BL53" s="24">
        <f t="shared" si="66"/>
        <v>12</v>
      </c>
      <c r="BM53" s="7">
        <f t="shared" si="66"/>
        <v>12</v>
      </c>
      <c r="BN53" s="7">
        <f t="shared" si="66"/>
        <v>12</v>
      </c>
      <c r="BO53" s="7" t="str">
        <f t="shared" si="66"/>
        <v/>
      </c>
      <c r="BP53" s="7">
        <f t="shared" si="66"/>
        <v>12</v>
      </c>
      <c r="BQ53" s="7" t="str">
        <f t="shared" si="66"/>
        <v/>
      </c>
      <c r="BR53" s="13">
        <f t="shared" si="66"/>
        <v>12</v>
      </c>
      <c r="BS53" s="24" t="str">
        <f t="shared" si="66"/>
        <v/>
      </c>
      <c r="BT53" s="7" t="str">
        <f t="shared" si="66"/>
        <v/>
      </c>
      <c r="BU53" s="24" t="str">
        <f t="shared" si="67"/>
        <v/>
      </c>
      <c r="BV53" s="7" t="str">
        <f t="shared" si="67"/>
        <v/>
      </c>
      <c r="BY53" s="31" t="e">
        <f t="shared" ca="1" si="32"/>
        <v>#NAME?</v>
      </c>
      <c r="BZ53" s="7" t="e">
        <f t="shared" ca="1" si="33"/>
        <v>#NAME?</v>
      </c>
      <c r="CA53" s="7" t="e">
        <f t="shared" ca="1" si="34"/>
        <v>#NAME?</v>
      </c>
      <c r="CB53" s="7" t="e">
        <f t="shared" ca="1" si="35"/>
        <v>#NAME?</v>
      </c>
      <c r="CC53" s="7" t="e">
        <f t="shared" ca="1" si="36"/>
        <v>#NAME?</v>
      </c>
      <c r="CD53" s="7" t="e">
        <f t="shared" ca="1" si="37"/>
        <v>#NAME?</v>
      </c>
      <c r="CE53" s="7" t="e">
        <f t="shared" ca="1" si="38"/>
        <v>#NAME?</v>
      </c>
      <c r="CF53" s="13" t="e">
        <f t="shared" ca="1" si="39"/>
        <v>#NAME?</v>
      </c>
      <c r="CG53" s="7" t="e">
        <f t="shared" ca="1" si="40"/>
        <v>#NAME?</v>
      </c>
      <c r="CH53" s="7" t="e">
        <f t="shared" ca="1" si="41"/>
        <v>#NAME?</v>
      </c>
      <c r="CI53" s="7" t="e">
        <f t="shared" ca="1" si="42"/>
        <v>#NAME?</v>
      </c>
      <c r="CJ53" s="7" t="e">
        <f t="shared" ca="1" si="43"/>
        <v>#NAME?</v>
      </c>
      <c r="CK53" s="7" t="e">
        <f t="shared" ca="1" si="44"/>
        <v>#NAME?</v>
      </c>
      <c r="CL53" s="7" t="e">
        <f t="shared" ca="1" si="45"/>
        <v>#NAME?</v>
      </c>
      <c r="CM53" s="7" t="e">
        <f t="shared" ca="1" si="46"/>
        <v>#NAME?</v>
      </c>
      <c r="CN53" s="7" t="e">
        <f t="shared" ca="1" si="47"/>
        <v>#NAME?</v>
      </c>
      <c r="CO53" s="7" t="e">
        <f t="shared" ca="1" si="48"/>
        <v>#NAME?</v>
      </c>
      <c r="CP53" s="7" t="e">
        <f t="shared" ca="1" si="49"/>
        <v>#NAME?</v>
      </c>
      <c r="CQ53" s="7" t="e">
        <f t="shared" ca="1" si="50"/>
        <v>#NAME?</v>
      </c>
      <c r="CR53" s="7" t="e">
        <f t="shared" ca="1" si="51"/>
        <v>#NAME?</v>
      </c>
      <c r="CS53" s="7" t="e">
        <f t="shared" ca="1" si="52"/>
        <v>#NAME?</v>
      </c>
      <c r="CT53" s="24" t="e">
        <f t="shared" ca="1" si="53"/>
        <v>#NAME?</v>
      </c>
      <c r="CU53" s="7" t="e">
        <f t="shared" ca="1" si="54"/>
        <v>#NAME?</v>
      </c>
      <c r="CV53" s="7" t="e">
        <f t="shared" ca="1" si="55"/>
        <v>#NAME?</v>
      </c>
      <c r="CW53" s="7" t="e">
        <f t="shared" ca="1" si="56"/>
        <v>#NAME?</v>
      </c>
      <c r="CX53" s="7" t="e">
        <f t="shared" ca="1" si="57"/>
        <v>#NAME?</v>
      </c>
      <c r="CY53" s="7" t="e">
        <f t="shared" ca="1" si="58"/>
        <v>#NAME?</v>
      </c>
      <c r="CZ53" s="13" t="e">
        <f t="shared" ca="1" si="59"/>
        <v>#NAME?</v>
      </c>
      <c r="DA53" s="24" t="e">
        <f t="shared" ca="1" si="60"/>
        <v>#NAME?</v>
      </c>
      <c r="DB53" s="7" t="e">
        <f t="shared" ca="1" si="61"/>
        <v>#NAME?</v>
      </c>
      <c r="DC53" s="7" t="e">
        <f t="shared" ca="1" si="62"/>
        <v>#NAME?</v>
      </c>
      <c r="DD53" s="7" t="e">
        <f t="shared" ca="1" si="63"/>
        <v>#NAME?</v>
      </c>
    </row>
    <row r="54" spans="1:108" ht="18.75">
      <c r="A54" s="65" t="s">
        <v>198</v>
      </c>
      <c r="B54" s="125" t="s">
        <v>101</v>
      </c>
      <c r="C54" s="125" t="s">
        <v>64</v>
      </c>
      <c r="D54" s="66"/>
      <c r="E54" s="333">
        <v>1</v>
      </c>
      <c r="F54" s="448" t="s">
        <v>33</v>
      </c>
      <c r="G54" s="484" t="s">
        <v>33</v>
      </c>
      <c r="H54" s="38"/>
      <c r="I54" s="38"/>
      <c r="J54" s="38"/>
      <c r="K54" s="425" t="s">
        <v>33</v>
      </c>
      <c r="L54" s="403"/>
      <c r="M54" s="403"/>
      <c r="N54" s="484" t="s">
        <v>33</v>
      </c>
      <c r="O54" s="409" t="s">
        <v>33</v>
      </c>
      <c r="P54" s="38"/>
      <c r="Q54" s="223" t="s">
        <v>32</v>
      </c>
      <c r="R54" s="213" t="s">
        <v>33</v>
      </c>
      <c r="S54" s="424" t="s">
        <v>36</v>
      </c>
      <c r="T54" s="403"/>
      <c r="U54" s="422" t="s">
        <v>36</v>
      </c>
      <c r="V54" s="13"/>
      <c r="W54" s="426" t="s">
        <v>36</v>
      </c>
      <c r="X54" s="38"/>
      <c r="Y54" s="38"/>
      <c r="Z54" s="215" t="s">
        <v>33</v>
      </c>
      <c r="AA54" s="403"/>
      <c r="AB54" s="488" t="s">
        <v>33</v>
      </c>
      <c r="AC54" s="424" t="s">
        <v>36</v>
      </c>
      <c r="AD54" s="38"/>
      <c r="AE54" s="215" t="s">
        <v>33</v>
      </c>
      <c r="AF54" s="38"/>
      <c r="AG54" s="493" t="s">
        <v>33</v>
      </c>
      <c r="AH54" s="446" t="s">
        <v>36</v>
      </c>
      <c r="AI54" s="441"/>
      <c r="AJ54" s="415"/>
      <c r="AK54" s="415"/>
      <c r="AL54" s="7"/>
      <c r="AM54" s="79"/>
      <c r="AN54" s="434">
        <v>176</v>
      </c>
      <c r="AO54" s="435"/>
      <c r="AP54" s="69"/>
      <c r="AQ54" s="36"/>
      <c r="AR54" s="7"/>
      <c r="AS54" s="7"/>
      <c r="AT54" s="7"/>
      <c r="AU54" s="7"/>
      <c r="AV54" s="7"/>
      <c r="AW54" s="7"/>
      <c r="AX54" s="13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24"/>
      <c r="BM54" s="7"/>
      <c r="BN54" s="7"/>
      <c r="BO54" s="7"/>
      <c r="BP54" s="7"/>
      <c r="BQ54" s="7"/>
      <c r="BR54" s="13"/>
      <c r="BS54" s="24"/>
      <c r="BT54" s="7"/>
      <c r="BU54" s="24"/>
      <c r="BV54" s="7"/>
      <c r="BY54" s="31"/>
      <c r="BZ54" s="7"/>
      <c r="CA54" s="7"/>
      <c r="CB54" s="7"/>
      <c r="CC54" s="7"/>
      <c r="CD54" s="7"/>
      <c r="CE54" s="7"/>
      <c r="CF54" s="13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24"/>
      <c r="CU54" s="7"/>
      <c r="CV54" s="7"/>
      <c r="CW54" s="7"/>
      <c r="CX54" s="7"/>
      <c r="CY54" s="7"/>
      <c r="CZ54" s="13"/>
      <c r="DA54" s="24"/>
      <c r="DB54" s="7"/>
      <c r="DC54" s="7"/>
      <c r="DD54" s="7"/>
    </row>
    <row r="55" spans="1:108" ht="18.75">
      <c r="A55" s="65" t="s">
        <v>161</v>
      </c>
      <c r="B55" s="125" t="s">
        <v>101</v>
      </c>
      <c r="C55" s="125" t="s">
        <v>103</v>
      </c>
      <c r="D55" s="66"/>
      <c r="E55" s="333">
        <v>1</v>
      </c>
      <c r="F55" s="454" t="s">
        <v>33</v>
      </c>
      <c r="G55" s="7" t="s">
        <v>34</v>
      </c>
      <c r="H55" s="38" t="s">
        <v>34</v>
      </c>
      <c r="I55" s="38" t="s">
        <v>34</v>
      </c>
      <c r="J55" s="38" t="s">
        <v>34</v>
      </c>
      <c r="K55" s="38" t="s">
        <v>34</v>
      </c>
      <c r="L55" s="425" t="s">
        <v>36</v>
      </c>
      <c r="M55" s="403" t="s">
        <v>34</v>
      </c>
      <c r="N55" s="425" t="s">
        <v>33</v>
      </c>
      <c r="O55" s="38"/>
      <c r="P55" s="38" t="s">
        <v>34</v>
      </c>
      <c r="Q55" s="425" t="s">
        <v>36</v>
      </c>
      <c r="R55" s="38"/>
      <c r="S55" s="403"/>
      <c r="T55" s="488" t="s">
        <v>33</v>
      </c>
      <c r="U55" s="425" t="s">
        <v>33</v>
      </c>
      <c r="V55" s="38"/>
      <c r="W55" s="38" t="s">
        <v>34</v>
      </c>
      <c r="X55" s="38"/>
      <c r="Y55" s="38"/>
      <c r="Z55" s="425" t="s">
        <v>36</v>
      </c>
      <c r="AA55" s="403"/>
      <c r="AB55" s="38"/>
      <c r="AC55" s="38"/>
      <c r="AD55" s="38" t="s">
        <v>34</v>
      </c>
      <c r="AE55" s="425" t="s">
        <v>36</v>
      </c>
      <c r="AF55" s="38"/>
      <c r="AG55" s="425" t="s">
        <v>36</v>
      </c>
      <c r="AH55" s="451"/>
      <c r="AI55" s="439"/>
      <c r="AJ55" s="38"/>
      <c r="AK55" s="38"/>
      <c r="AL55" s="7"/>
      <c r="AM55" s="79"/>
      <c r="AN55" s="434">
        <v>96</v>
      </c>
      <c r="AO55" s="435"/>
      <c r="AP55" s="69"/>
      <c r="AQ55" s="36" t="str">
        <f t="shared" ref="AQ55:AZ62" si="68">IFERROR(VLOOKUP(G55,$I$94:$N$101,6,FALSE),"")</f>
        <v/>
      </c>
      <c r="AR55" s="7" t="str">
        <f t="shared" si="68"/>
        <v/>
      </c>
      <c r="AS55" s="7" t="str">
        <f t="shared" si="68"/>
        <v/>
      </c>
      <c r="AT55" s="7" t="str">
        <f t="shared" si="68"/>
        <v/>
      </c>
      <c r="AU55" s="7" t="str">
        <f t="shared" si="68"/>
        <v/>
      </c>
      <c r="AV55" s="7">
        <f t="shared" si="68"/>
        <v>12</v>
      </c>
      <c r="AW55" s="7" t="str">
        <f t="shared" si="68"/>
        <v/>
      </c>
      <c r="AX55" s="7">
        <f t="shared" si="68"/>
        <v>12</v>
      </c>
      <c r="AY55" s="6" t="str">
        <f t="shared" si="68"/>
        <v/>
      </c>
      <c r="AZ55" s="7" t="str">
        <f t="shared" si="68"/>
        <v/>
      </c>
      <c r="BA55" s="7">
        <f t="shared" ref="BA55:BJ62" si="69">IFERROR(VLOOKUP(Q55,$I$94:$N$101,6,FALSE),"")</f>
        <v>12</v>
      </c>
      <c r="BB55" s="6" t="str">
        <f t="shared" si="69"/>
        <v/>
      </c>
      <c r="BC55" s="7" t="str">
        <f t="shared" si="69"/>
        <v/>
      </c>
      <c r="BD55" s="7">
        <f t="shared" si="69"/>
        <v>12</v>
      </c>
      <c r="BE55" s="7">
        <f t="shared" si="69"/>
        <v>12</v>
      </c>
      <c r="BF55" s="7" t="str">
        <f t="shared" si="69"/>
        <v/>
      </c>
      <c r="BG55" s="7" t="str">
        <f t="shared" si="69"/>
        <v/>
      </c>
      <c r="BH55" s="6" t="str">
        <f t="shared" si="69"/>
        <v/>
      </c>
      <c r="BI55" s="7" t="str">
        <f t="shared" si="69"/>
        <v/>
      </c>
      <c r="BJ55" s="7">
        <f t="shared" si="69"/>
        <v>12</v>
      </c>
      <c r="BK55" s="6" t="str">
        <f t="shared" ref="BK55:BT62" si="70">IFERROR(VLOOKUP(AA55,$I$94:$N$101,6,FALSE),"")</f>
        <v/>
      </c>
      <c r="BL55" s="7" t="str">
        <f t="shared" si="70"/>
        <v/>
      </c>
      <c r="BM55" s="7" t="str">
        <f t="shared" si="70"/>
        <v/>
      </c>
      <c r="BN55" s="7" t="str">
        <f t="shared" si="70"/>
        <v/>
      </c>
      <c r="BO55" s="7">
        <f t="shared" si="70"/>
        <v>12</v>
      </c>
      <c r="BP55" s="7" t="str">
        <f t="shared" si="70"/>
        <v/>
      </c>
      <c r="BQ55" s="7">
        <f t="shared" si="70"/>
        <v>12</v>
      </c>
      <c r="BR55" s="7" t="str">
        <f t="shared" si="70"/>
        <v/>
      </c>
      <c r="BS55" s="7" t="str">
        <f t="shared" si="70"/>
        <v/>
      </c>
      <c r="BT55" s="7" t="str">
        <f t="shared" si="70"/>
        <v/>
      </c>
      <c r="BU55" s="7" t="str">
        <f t="shared" ref="BU55:BV62" si="71">IFERROR(VLOOKUP(AK55,$I$94:$N$101,6,FALSE),"")</f>
        <v/>
      </c>
      <c r="BV55" s="7" t="str">
        <f t="shared" si="71"/>
        <v/>
      </c>
      <c r="BY55" s="31" t="e">
        <f t="shared" ca="1" si="32"/>
        <v>#NAME?</v>
      </c>
      <c r="BZ55" s="7" t="e">
        <f t="shared" ca="1" si="33"/>
        <v>#NAME?</v>
      </c>
      <c r="CA55" s="7" t="e">
        <f t="shared" ca="1" si="34"/>
        <v>#NAME?</v>
      </c>
      <c r="CB55" s="7" t="e">
        <f t="shared" ca="1" si="35"/>
        <v>#NAME?</v>
      </c>
      <c r="CC55" s="7" t="e">
        <f t="shared" ca="1" si="36"/>
        <v>#NAME?</v>
      </c>
      <c r="CD55" s="7" t="e">
        <f t="shared" ca="1" si="37"/>
        <v>#NAME?</v>
      </c>
      <c r="CE55" s="7" t="e">
        <f t="shared" ca="1" si="38"/>
        <v>#NAME?</v>
      </c>
      <c r="CF55" s="7" t="e">
        <f t="shared" ca="1" si="39"/>
        <v>#NAME?</v>
      </c>
      <c r="CG55" s="6" t="e">
        <f t="shared" ca="1" si="40"/>
        <v>#NAME?</v>
      </c>
      <c r="CH55" s="7" t="e">
        <f t="shared" ca="1" si="41"/>
        <v>#NAME?</v>
      </c>
      <c r="CI55" s="7" t="e">
        <f t="shared" ca="1" si="42"/>
        <v>#NAME?</v>
      </c>
      <c r="CJ55" s="6" t="e">
        <f t="shared" ca="1" si="43"/>
        <v>#NAME?</v>
      </c>
      <c r="CK55" s="7" t="e">
        <f t="shared" ca="1" si="44"/>
        <v>#NAME?</v>
      </c>
      <c r="CL55" s="7" t="e">
        <f t="shared" ca="1" si="45"/>
        <v>#NAME?</v>
      </c>
      <c r="CM55" s="7" t="e">
        <f t="shared" ca="1" si="46"/>
        <v>#NAME?</v>
      </c>
      <c r="CN55" s="7" t="e">
        <f t="shared" ca="1" si="47"/>
        <v>#NAME?</v>
      </c>
      <c r="CO55" s="7" t="e">
        <f t="shared" ca="1" si="48"/>
        <v>#NAME?</v>
      </c>
      <c r="CP55" s="6" t="e">
        <f t="shared" ca="1" si="49"/>
        <v>#NAME?</v>
      </c>
      <c r="CQ55" s="7" t="e">
        <f t="shared" ca="1" si="50"/>
        <v>#NAME?</v>
      </c>
      <c r="CR55" s="7" t="e">
        <f t="shared" ca="1" si="51"/>
        <v>#NAME?</v>
      </c>
      <c r="CS55" s="6" t="e">
        <f t="shared" ca="1" si="52"/>
        <v>#NAME?</v>
      </c>
      <c r="CT55" s="7" t="e">
        <f t="shared" ca="1" si="53"/>
        <v>#NAME?</v>
      </c>
      <c r="CU55" s="7" t="e">
        <f t="shared" ca="1" si="54"/>
        <v>#NAME?</v>
      </c>
      <c r="CV55" s="7" t="e">
        <f t="shared" ca="1" si="55"/>
        <v>#NAME?</v>
      </c>
      <c r="CW55" s="7" t="e">
        <f t="shared" ca="1" si="56"/>
        <v>#NAME?</v>
      </c>
      <c r="CX55" s="7" t="e">
        <f t="shared" ca="1" si="57"/>
        <v>#NAME?</v>
      </c>
      <c r="CY55" s="7" t="e">
        <f t="shared" ca="1" si="58"/>
        <v>#NAME?</v>
      </c>
      <c r="CZ55" s="7" t="e">
        <f t="shared" ca="1" si="59"/>
        <v>#NAME?</v>
      </c>
      <c r="DA55" s="7" t="e">
        <f t="shared" ca="1" si="60"/>
        <v>#NAME?</v>
      </c>
      <c r="DB55" s="7" t="e">
        <f t="shared" ca="1" si="61"/>
        <v>#NAME?</v>
      </c>
      <c r="DC55" s="7" t="e">
        <f t="shared" ca="1" si="62"/>
        <v>#NAME?</v>
      </c>
      <c r="DD55" s="7" t="e">
        <f t="shared" ca="1" si="63"/>
        <v>#NAME?</v>
      </c>
    </row>
    <row r="56" spans="1:108" ht="18.75">
      <c r="A56" s="65" t="s">
        <v>187</v>
      </c>
      <c r="B56" s="125" t="s">
        <v>186</v>
      </c>
      <c r="C56" s="125" t="s">
        <v>61</v>
      </c>
      <c r="D56" s="66"/>
      <c r="E56" s="333">
        <v>1</v>
      </c>
      <c r="F56" s="454" t="s">
        <v>36</v>
      </c>
      <c r="G56" s="38"/>
      <c r="H56" s="248" t="s">
        <v>33</v>
      </c>
      <c r="I56" s="248" t="s">
        <v>33</v>
      </c>
      <c r="J56" s="425" t="s">
        <v>36</v>
      </c>
      <c r="K56" s="38"/>
      <c r="L56" s="403"/>
      <c r="M56" s="425" t="s">
        <v>33</v>
      </c>
      <c r="N56" s="425" t="s">
        <v>33</v>
      </c>
      <c r="O56" s="425" t="s">
        <v>36</v>
      </c>
      <c r="P56" s="38"/>
      <c r="Q56" s="223" t="s">
        <v>33</v>
      </c>
      <c r="R56" s="2" t="s">
        <v>34</v>
      </c>
      <c r="S56" s="400" t="s">
        <v>34</v>
      </c>
      <c r="T56" s="400" t="s">
        <v>34</v>
      </c>
      <c r="U56" s="38"/>
      <c r="V56" s="213" t="s">
        <v>33</v>
      </c>
      <c r="W56" s="223" t="s">
        <v>36</v>
      </c>
      <c r="X56" s="38"/>
      <c r="Y56" s="223" t="s">
        <v>33</v>
      </c>
      <c r="Z56" s="403"/>
      <c r="AA56" s="403"/>
      <c r="AB56" s="223" t="s">
        <v>33</v>
      </c>
      <c r="AC56" s="223" t="s">
        <v>36</v>
      </c>
      <c r="AD56" s="38"/>
      <c r="AE56" s="38"/>
      <c r="AF56" s="223" t="s">
        <v>33</v>
      </c>
      <c r="AG56" s="223" t="s">
        <v>33</v>
      </c>
      <c r="AH56" s="425" t="s">
        <v>36</v>
      </c>
      <c r="AI56" s="441"/>
      <c r="AJ56" s="38"/>
      <c r="AK56" s="38"/>
      <c r="AL56" s="13"/>
      <c r="AM56" s="79"/>
      <c r="AN56" s="434">
        <v>180</v>
      </c>
      <c r="AO56" s="435"/>
      <c r="AP56" s="69"/>
      <c r="AQ56" s="36" t="str">
        <f t="shared" si="68"/>
        <v/>
      </c>
      <c r="AR56" s="7">
        <f t="shared" si="68"/>
        <v>12</v>
      </c>
      <c r="AS56" s="7">
        <f t="shared" si="68"/>
        <v>12</v>
      </c>
      <c r="AT56" s="7">
        <f t="shared" si="68"/>
        <v>12</v>
      </c>
      <c r="AU56" s="6" t="str">
        <f t="shared" si="68"/>
        <v/>
      </c>
      <c r="AV56" s="7" t="str">
        <f t="shared" si="68"/>
        <v/>
      </c>
      <c r="AW56" s="7">
        <f t="shared" si="68"/>
        <v>12</v>
      </c>
      <c r="AX56" s="7">
        <f t="shared" si="68"/>
        <v>12</v>
      </c>
      <c r="AY56" s="7">
        <f t="shared" si="68"/>
        <v>12</v>
      </c>
      <c r="AZ56" s="7" t="str">
        <f t="shared" si="68"/>
        <v/>
      </c>
      <c r="BA56" s="6">
        <f t="shared" si="69"/>
        <v>12</v>
      </c>
      <c r="BB56" s="7" t="str">
        <f t="shared" si="69"/>
        <v/>
      </c>
      <c r="BC56" s="7" t="str">
        <f t="shared" si="69"/>
        <v/>
      </c>
      <c r="BD56" s="7" t="str">
        <f t="shared" si="69"/>
        <v/>
      </c>
      <c r="BE56" s="7" t="str">
        <f t="shared" si="69"/>
        <v/>
      </c>
      <c r="BF56" s="7">
        <f t="shared" si="69"/>
        <v>12</v>
      </c>
      <c r="BG56" s="7">
        <f t="shared" si="69"/>
        <v>12</v>
      </c>
      <c r="BH56" s="7" t="str">
        <f t="shared" si="69"/>
        <v/>
      </c>
      <c r="BI56" s="7">
        <f t="shared" si="69"/>
        <v>12</v>
      </c>
      <c r="BJ56" s="7" t="str">
        <f t="shared" si="69"/>
        <v/>
      </c>
      <c r="BK56" s="7" t="str">
        <f t="shared" si="70"/>
        <v/>
      </c>
      <c r="BL56" s="7">
        <f t="shared" si="70"/>
        <v>12</v>
      </c>
      <c r="BM56" s="7">
        <f t="shared" si="70"/>
        <v>12</v>
      </c>
      <c r="BN56" s="7" t="str">
        <f t="shared" si="70"/>
        <v/>
      </c>
      <c r="BO56" s="7" t="str">
        <f t="shared" si="70"/>
        <v/>
      </c>
      <c r="BP56" s="7">
        <f t="shared" si="70"/>
        <v>12</v>
      </c>
      <c r="BQ56" s="7">
        <f t="shared" si="70"/>
        <v>12</v>
      </c>
      <c r="BR56" s="7">
        <f t="shared" si="70"/>
        <v>12</v>
      </c>
      <c r="BS56" s="7" t="str">
        <f t="shared" si="70"/>
        <v/>
      </c>
      <c r="BT56" s="6" t="str">
        <f t="shared" si="70"/>
        <v/>
      </c>
      <c r="BU56" s="7" t="str">
        <f t="shared" si="71"/>
        <v/>
      </c>
      <c r="BV56" s="6" t="str">
        <f t="shared" si="71"/>
        <v/>
      </c>
      <c r="BY56" s="31" t="e">
        <f t="shared" ca="1" si="32"/>
        <v>#NAME?</v>
      </c>
      <c r="BZ56" s="7" t="e">
        <f t="shared" ca="1" si="33"/>
        <v>#NAME?</v>
      </c>
      <c r="CA56" s="7" t="e">
        <f t="shared" ca="1" si="34"/>
        <v>#NAME?</v>
      </c>
      <c r="CB56" s="7" t="e">
        <f t="shared" ca="1" si="35"/>
        <v>#NAME?</v>
      </c>
      <c r="CC56" s="6" t="e">
        <f t="shared" ca="1" si="36"/>
        <v>#NAME?</v>
      </c>
      <c r="CD56" s="7" t="e">
        <f t="shared" ca="1" si="37"/>
        <v>#NAME?</v>
      </c>
      <c r="CE56" s="7" t="e">
        <f t="shared" ca="1" si="38"/>
        <v>#NAME?</v>
      </c>
      <c r="CF56" s="7" t="e">
        <f t="shared" ca="1" si="39"/>
        <v>#NAME?</v>
      </c>
      <c r="CG56" s="7" t="e">
        <f t="shared" ca="1" si="40"/>
        <v>#NAME?</v>
      </c>
      <c r="CH56" s="7" t="e">
        <f t="shared" ca="1" si="41"/>
        <v>#NAME?</v>
      </c>
      <c r="CI56" s="6" t="e">
        <f t="shared" ca="1" si="42"/>
        <v>#NAME?</v>
      </c>
      <c r="CJ56" s="7" t="e">
        <f t="shared" ca="1" si="43"/>
        <v>#NAME?</v>
      </c>
      <c r="CK56" s="7" t="e">
        <f t="shared" ca="1" si="44"/>
        <v>#NAME?</v>
      </c>
      <c r="CL56" s="7" t="e">
        <f t="shared" ca="1" si="45"/>
        <v>#NAME?</v>
      </c>
      <c r="CM56" s="7" t="e">
        <f t="shared" ca="1" si="46"/>
        <v>#NAME?</v>
      </c>
      <c r="CN56" s="7" t="e">
        <f t="shared" ca="1" si="47"/>
        <v>#NAME?</v>
      </c>
      <c r="CO56" s="7" t="e">
        <f t="shared" ca="1" si="48"/>
        <v>#NAME?</v>
      </c>
      <c r="CP56" s="7" t="e">
        <f t="shared" ca="1" si="49"/>
        <v>#NAME?</v>
      </c>
      <c r="CQ56" s="7" t="e">
        <f t="shared" ca="1" si="50"/>
        <v>#NAME?</v>
      </c>
      <c r="CR56" s="7" t="e">
        <f t="shared" ca="1" si="51"/>
        <v>#NAME?</v>
      </c>
      <c r="CS56" s="7" t="e">
        <f t="shared" ca="1" si="52"/>
        <v>#NAME?</v>
      </c>
      <c r="CT56" s="7" t="e">
        <f t="shared" ca="1" si="53"/>
        <v>#NAME?</v>
      </c>
      <c r="CU56" s="7" t="e">
        <f t="shared" ca="1" si="54"/>
        <v>#NAME?</v>
      </c>
      <c r="CV56" s="7" t="e">
        <f t="shared" ca="1" si="55"/>
        <v>#NAME?</v>
      </c>
      <c r="CW56" s="7" t="e">
        <f t="shared" ca="1" si="56"/>
        <v>#NAME?</v>
      </c>
      <c r="CX56" s="7" t="e">
        <f t="shared" ca="1" si="57"/>
        <v>#NAME?</v>
      </c>
      <c r="CY56" s="7" t="e">
        <f t="shared" ca="1" si="58"/>
        <v>#NAME?</v>
      </c>
      <c r="CZ56" s="7" t="e">
        <f t="shared" ca="1" si="59"/>
        <v>#NAME?</v>
      </c>
      <c r="DA56" s="7" t="e">
        <f t="shared" ca="1" si="60"/>
        <v>#NAME?</v>
      </c>
      <c r="DB56" s="6" t="e">
        <f t="shared" ca="1" si="61"/>
        <v>#NAME?</v>
      </c>
      <c r="DC56" s="6" t="e">
        <f t="shared" ca="1" si="62"/>
        <v>#NAME?</v>
      </c>
      <c r="DD56" s="6" t="e">
        <f t="shared" ca="1" si="63"/>
        <v>#NAME?</v>
      </c>
    </row>
    <row r="57" spans="1:108" ht="18" customHeight="1">
      <c r="A57" s="65" t="s">
        <v>162</v>
      </c>
      <c r="B57" s="125" t="s">
        <v>101</v>
      </c>
      <c r="C57" s="125" t="s">
        <v>103</v>
      </c>
      <c r="D57" s="66"/>
      <c r="E57" s="333">
        <v>0.1</v>
      </c>
      <c r="F57" s="454" t="s">
        <v>33</v>
      </c>
      <c r="G57" s="491"/>
      <c r="H57" s="38"/>
      <c r="I57" s="38"/>
      <c r="J57" s="38"/>
      <c r="K57" s="425" t="s">
        <v>36</v>
      </c>
      <c r="L57" s="403"/>
      <c r="M57" s="425" t="s">
        <v>33</v>
      </c>
      <c r="N57" s="38"/>
      <c r="O57" s="38"/>
      <c r="P57" s="38"/>
      <c r="Q57" s="38"/>
      <c r="R57" s="37"/>
      <c r="S57" s="403"/>
      <c r="T57" s="403"/>
      <c r="U57" s="38"/>
      <c r="V57" s="38"/>
      <c r="W57" s="38"/>
      <c r="X57" s="37"/>
      <c r="Y57" s="425" t="s">
        <v>36</v>
      </c>
      <c r="Z57" s="403"/>
      <c r="AA57" s="425" t="s">
        <v>36</v>
      </c>
      <c r="AB57" s="38"/>
      <c r="AC57" s="38"/>
      <c r="AD57" s="38"/>
      <c r="AE57" s="38"/>
      <c r="AF57" s="38"/>
      <c r="AG57" s="403"/>
      <c r="AH57" s="223" t="s">
        <v>33</v>
      </c>
      <c r="AI57" s="439"/>
      <c r="AJ57" s="38"/>
      <c r="AK57" s="38"/>
      <c r="AL57" s="7"/>
      <c r="AM57" s="79"/>
      <c r="AN57" s="434">
        <v>60</v>
      </c>
      <c r="AO57" s="435"/>
      <c r="AP57" s="69"/>
      <c r="AQ57" s="36" t="str">
        <f t="shared" si="68"/>
        <v/>
      </c>
      <c r="AR57" s="13" t="str">
        <f t="shared" si="68"/>
        <v/>
      </c>
      <c r="AS57" s="13" t="str">
        <f t="shared" si="68"/>
        <v/>
      </c>
      <c r="AT57" s="7" t="str">
        <f t="shared" si="68"/>
        <v/>
      </c>
      <c r="AU57" s="14">
        <f t="shared" si="68"/>
        <v>12</v>
      </c>
      <c r="AV57" s="7" t="str">
        <f t="shared" si="68"/>
        <v/>
      </c>
      <c r="AW57" s="7">
        <f t="shared" si="68"/>
        <v>12</v>
      </c>
      <c r="AX57" s="7" t="str">
        <f t="shared" si="68"/>
        <v/>
      </c>
      <c r="AY57" s="13" t="str">
        <f t="shared" si="68"/>
        <v/>
      </c>
      <c r="AZ57" s="7" t="str">
        <f t="shared" si="68"/>
        <v/>
      </c>
      <c r="BA57" s="6" t="str">
        <f t="shared" si="69"/>
        <v/>
      </c>
      <c r="BB57" s="13" t="str">
        <f t="shared" si="69"/>
        <v/>
      </c>
      <c r="BC57" s="7" t="str">
        <f t="shared" si="69"/>
        <v/>
      </c>
      <c r="BD57" s="7" t="str">
        <f t="shared" si="69"/>
        <v/>
      </c>
      <c r="BE57" s="7" t="str">
        <f t="shared" si="69"/>
        <v/>
      </c>
      <c r="BF57" s="7" t="str">
        <f t="shared" si="69"/>
        <v/>
      </c>
      <c r="BG57" s="7" t="str">
        <f t="shared" si="69"/>
        <v/>
      </c>
      <c r="BH57" s="13" t="str">
        <f t="shared" si="69"/>
        <v/>
      </c>
      <c r="BI57" s="13">
        <f t="shared" si="69"/>
        <v>12</v>
      </c>
      <c r="BJ57" s="7" t="str">
        <f t="shared" si="69"/>
        <v/>
      </c>
      <c r="BK57" s="7">
        <f t="shared" si="70"/>
        <v>12</v>
      </c>
      <c r="BL57" s="13" t="str">
        <f t="shared" si="70"/>
        <v/>
      </c>
      <c r="BM57" s="7" t="str">
        <f t="shared" si="70"/>
        <v/>
      </c>
      <c r="BN57" s="7" t="str">
        <f t="shared" si="70"/>
        <v/>
      </c>
      <c r="BO57" s="13" t="str">
        <f t="shared" si="70"/>
        <v/>
      </c>
      <c r="BP57" s="7" t="str">
        <f t="shared" si="70"/>
        <v/>
      </c>
      <c r="BQ57" s="7" t="str">
        <f t="shared" si="70"/>
        <v/>
      </c>
      <c r="BR57" s="7">
        <f t="shared" si="70"/>
        <v>12</v>
      </c>
      <c r="BS57" s="7" t="str">
        <f t="shared" si="70"/>
        <v/>
      </c>
      <c r="BT57" s="6" t="str">
        <f t="shared" si="70"/>
        <v/>
      </c>
      <c r="BU57" s="7" t="str">
        <f t="shared" si="71"/>
        <v/>
      </c>
      <c r="BV57" s="6" t="str">
        <f t="shared" si="71"/>
        <v/>
      </c>
      <c r="BY57" s="31" t="e">
        <f t="shared" ca="1" si="32"/>
        <v>#NAME?</v>
      </c>
      <c r="BZ57" s="13" t="e">
        <f t="shared" ca="1" si="33"/>
        <v>#NAME?</v>
      </c>
      <c r="CA57" s="13" t="e">
        <f t="shared" ca="1" si="34"/>
        <v>#NAME?</v>
      </c>
      <c r="CB57" s="7" t="e">
        <f t="shared" ca="1" si="35"/>
        <v>#NAME?</v>
      </c>
      <c r="CC57" s="14" t="e">
        <f t="shared" ca="1" si="36"/>
        <v>#NAME?</v>
      </c>
      <c r="CD57" s="7" t="e">
        <f t="shared" ca="1" si="37"/>
        <v>#NAME?</v>
      </c>
      <c r="CE57" s="7" t="e">
        <f t="shared" ca="1" si="38"/>
        <v>#NAME?</v>
      </c>
      <c r="CF57" s="7" t="e">
        <f t="shared" ca="1" si="39"/>
        <v>#NAME?</v>
      </c>
      <c r="CG57" s="13" t="e">
        <f t="shared" ca="1" si="40"/>
        <v>#NAME?</v>
      </c>
      <c r="CH57" s="7" t="e">
        <f t="shared" ca="1" si="41"/>
        <v>#NAME?</v>
      </c>
      <c r="CI57" s="6" t="e">
        <f t="shared" ca="1" si="42"/>
        <v>#NAME?</v>
      </c>
      <c r="CJ57" s="13" t="e">
        <f t="shared" ca="1" si="43"/>
        <v>#NAME?</v>
      </c>
      <c r="CK57" s="7" t="e">
        <f t="shared" ca="1" si="44"/>
        <v>#NAME?</v>
      </c>
      <c r="CL57" s="7" t="e">
        <f t="shared" ca="1" si="45"/>
        <v>#NAME?</v>
      </c>
      <c r="CM57" s="7" t="e">
        <f t="shared" ca="1" si="46"/>
        <v>#NAME?</v>
      </c>
      <c r="CN57" s="7" t="e">
        <f t="shared" ca="1" si="47"/>
        <v>#NAME?</v>
      </c>
      <c r="CO57" s="7" t="e">
        <f t="shared" ca="1" si="48"/>
        <v>#NAME?</v>
      </c>
      <c r="CP57" s="13" t="e">
        <f t="shared" ca="1" si="49"/>
        <v>#NAME?</v>
      </c>
      <c r="CQ57" s="13" t="e">
        <f t="shared" ca="1" si="50"/>
        <v>#NAME?</v>
      </c>
      <c r="CR57" s="7" t="e">
        <f t="shared" ca="1" si="51"/>
        <v>#NAME?</v>
      </c>
      <c r="CS57" s="7" t="e">
        <f t="shared" ca="1" si="52"/>
        <v>#NAME?</v>
      </c>
      <c r="CT57" s="13" t="e">
        <f t="shared" ca="1" si="53"/>
        <v>#NAME?</v>
      </c>
      <c r="CU57" s="7" t="e">
        <f t="shared" ca="1" si="54"/>
        <v>#NAME?</v>
      </c>
      <c r="CV57" s="7" t="e">
        <f t="shared" ca="1" si="55"/>
        <v>#NAME?</v>
      </c>
      <c r="CW57" s="13" t="e">
        <f t="shared" ca="1" si="56"/>
        <v>#NAME?</v>
      </c>
      <c r="CX57" s="7" t="e">
        <f t="shared" ca="1" si="57"/>
        <v>#NAME?</v>
      </c>
      <c r="CY57" s="7" t="e">
        <f t="shared" ca="1" si="58"/>
        <v>#NAME?</v>
      </c>
      <c r="CZ57" s="7" t="e">
        <f t="shared" ca="1" si="59"/>
        <v>#NAME?</v>
      </c>
      <c r="DA57" s="7" t="e">
        <f t="shared" ca="1" si="60"/>
        <v>#NAME?</v>
      </c>
      <c r="DB57" s="6" t="e">
        <f t="shared" ca="1" si="61"/>
        <v>#NAME?</v>
      </c>
      <c r="DC57" s="6" t="e">
        <f t="shared" ca="1" si="62"/>
        <v>#NAME?</v>
      </c>
      <c r="DD57" s="6" t="e">
        <f t="shared" ca="1" si="63"/>
        <v>#NAME?</v>
      </c>
    </row>
    <row r="58" spans="1:108" ht="18.75">
      <c r="A58" s="334" t="s">
        <v>163</v>
      </c>
      <c r="B58" s="125" t="s">
        <v>102</v>
      </c>
      <c r="C58" s="125" t="s">
        <v>104</v>
      </c>
      <c r="D58" s="66"/>
      <c r="E58" s="333">
        <v>1</v>
      </c>
      <c r="F58" s="452"/>
      <c r="G58" s="248" t="s">
        <v>33</v>
      </c>
      <c r="H58" s="425" t="s">
        <v>36</v>
      </c>
      <c r="I58" s="38"/>
      <c r="J58" s="425" t="s">
        <v>32</v>
      </c>
      <c r="K58" s="7"/>
      <c r="L58" s="425" t="s">
        <v>33</v>
      </c>
      <c r="M58" s="425" t="s">
        <v>36</v>
      </c>
      <c r="N58" s="38"/>
      <c r="O58" s="38"/>
      <c r="P58" s="425" t="s">
        <v>36</v>
      </c>
      <c r="Q58" s="2"/>
      <c r="R58" s="425" t="s">
        <v>36</v>
      </c>
      <c r="S58" s="403"/>
      <c r="T58" s="403"/>
      <c r="U58" s="223" t="s">
        <v>33</v>
      </c>
      <c r="V58" s="38"/>
      <c r="W58" s="38"/>
      <c r="X58" s="420" t="s">
        <v>33</v>
      </c>
      <c r="Y58" s="2"/>
      <c r="Z58" s="223" t="s">
        <v>33</v>
      </c>
      <c r="AA58" s="409" t="s">
        <v>36</v>
      </c>
      <c r="AB58" s="2"/>
      <c r="AC58" s="223" t="s">
        <v>33</v>
      </c>
      <c r="AD58" s="223" t="s">
        <v>36</v>
      </c>
      <c r="AE58" s="38"/>
      <c r="AF58" s="4"/>
      <c r="AG58" s="453" t="s">
        <v>33</v>
      </c>
      <c r="AH58" s="409" t="s">
        <v>33</v>
      </c>
      <c r="AI58" s="441"/>
      <c r="AJ58" s="415"/>
      <c r="AK58" s="38"/>
      <c r="AL58" s="7"/>
      <c r="AM58" s="79"/>
      <c r="AN58" s="434">
        <v>176</v>
      </c>
      <c r="AO58" s="435"/>
      <c r="AP58" s="69"/>
      <c r="AQ58" s="36">
        <f t="shared" si="68"/>
        <v>12</v>
      </c>
      <c r="AR58" s="7">
        <f t="shared" si="68"/>
        <v>12</v>
      </c>
      <c r="AS58" s="7" t="str">
        <f t="shared" si="68"/>
        <v/>
      </c>
      <c r="AT58" s="7">
        <f t="shared" si="68"/>
        <v>8</v>
      </c>
      <c r="AU58" s="6" t="str">
        <f t="shared" si="68"/>
        <v/>
      </c>
      <c r="AV58" s="7">
        <f t="shared" si="68"/>
        <v>12</v>
      </c>
      <c r="AW58" s="7">
        <f t="shared" si="68"/>
        <v>12</v>
      </c>
      <c r="AX58" s="7" t="str">
        <f t="shared" si="68"/>
        <v/>
      </c>
      <c r="AY58" s="7" t="str">
        <f t="shared" si="68"/>
        <v/>
      </c>
      <c r="AZ58" s="7">
        <f t="shared" si="68"/>
        <v>12</v>
      </c>
      <c r="BA58" s="37" t="str">
        <f t="shared" si="69"/>
        <v/>
      </c>
      <c r="BB58" s="7">
        <f t="shared" si="69"/>
        <v>12</v>
      </c>
      <c r="BC58" s="7" t="str">
        <f t="shared" si="69"/>
        <v/>
      </c>
      <c r="BD58" s="7" t="str">
        <f t="shared" si="69"/>
        <v/>
      </c>
      <c r="BE58" s="7">
        <f t="shared" si="69"/>
        <v>12</v>
      </c>
      <c r="BF58" s="13" t="str">
        <f t="shared" si="69"/>
        <v/>
      </c>
      <c r="BG58" s="7" t="str">
        <f t="shared" si="69"/>
        <v/>
      </c>
      <c r="BH58" s="7">
        <f t="shared" si="69"/>
        <v>12</v>
      </c>
      <c r="BI58" s="7" t="str">
        <f t="shared" si="69"/>
        <v/>
      </c>
      <c r="BJ58" s="7">
        <f t="shared" si="69"/>
        <v>12</v>
      </c>
      <c r="BK58" s="7">
        <f t="shared" si="70"/>
        <v>12</v>
      </c>
      <c r="BL58" s="7" t="str">
        <f t="shared" si="70"/>
        <v/>
      </c>
      <c r="BM58" s="7">
        <f t="shared" si="70"/>
        <v>12</v>
      </c>
      <c r="BN58" s="7">
        <f t="shared" si="70"/>
        <v>12</v>
      </c>
      <c r="BO58" s="7" t="str">
        <f t="shared" si="70"/>
        <v/>
      </c>
      <c r="BP58" s="7" t="str">
        <f t="shared" si="70"/>
        <v/>
      </c>
      <c r="BQ58" s="7">
        <f t="shared" si="70"/>
        <v>12</v>
      </c>
      <c r="BR58" s="7">
        <f t="shared" si="70"/>
        <v>12</v>
      </c>
      <c r="BS58" s="7" t="str">
        <f t="shared" si="70"/>
        <v/>
      </c>
      <c r="BT58" s="6" t="str">
        <f t="shared" si="70"/>
        <v/>
      </c>
      <c r="BU58" s="7" t="str">
        <f t="shared" si="71"/>
        <v/>
      </c>
      <c r="BV58" s="6" t="str">
        <f t="shared" si="71"/>
        <v/>
      </c>
      <c r="BY58" s="31" t="e">
        <f t="shared" ca="1" si="32"/>
        <v>#NAME?</v>
      </c>
      <c r="BZ58" s="7" t="e">
        <f t="shared" ca="1" si="33"/>
        <v>#NAME?</v>
      </c>
      <c r="CA58" s="7" t="e">
        <f t="shared" ca="1" si="34"/>
        <v>#NAME?</v>
      </c>
      <c r="CB58" s="7" t="e">
        <f t="shared" ca="1" si="35"/>
        <v>#NAME?</v>
      </c>
      <c r="CC58" s="6" t="e">
        <f t="shared" ca="1" si="36"/>
        <v>#NAME?</v>
      </c>
      <c r="CD58" s="7" t="e">
        <f t="shared" ca="1" si="37"/>
        <v>#NAME?</v>
      </c>
      <c r="CE58" s="7" t="e">
        <f t="shared" ca="1" si="38"/>
        <v>#NAME?</v>
      </c>
      <c r="CF58" s="7" t="e">
        <f t="shared" ca="1" si="39"/>
        <v>#NAME?</v>
      </c>
      <c r="CG58" s="7" t="e">
        <f t="shared" ca="1" si="40"/>
        <v>#NAME?</v>
      </c>
      <c r="CH58" s="7" t="e">
        <f t="shared" ca="1" si="41"/>
        <v>#NAME?</v>
      </c>
      <c r="CI58" s="37" t="e">
        <f t="shared" ca="1" si="42"/>
        <v>#NAME?</v>
      </c>
      <c r="CJ58" s="7" t="e">
        <f t="shared" ca="1" si="43"/>
        <v>#NAME?</v>
      </c>
      <c r="CK58" s="7" t="e">
        <f t="shared" ca="1" si="44"/>
        <v>#NAME?</v>
      </c>
      <c r="CL58" s="7" t="e">
        <f t="shared" ca="1" si="45"/>
        <v>#NAME?</v>
      </c>
      <c r="CM58" s="7" t="e">
        <f t="shared" ca="1" si="46"/>
        <v>#NAME?</v>
      </c>
      <c r="CN58" s="13" t="e">
        <f t="shared" ca="1" si="47"/>
        <v>#NAME?</v>
      </c>
      <c r="CO58" s="7" t="e">
        <f t="shared" ca="1" si="48"/>
        <v>#NAME?</v>
      </c>
      <c r="CP58" s="7" t="e">
        <f t="shared" ca="1" si="49"/>
        <v>#NAME?</v>
      </c>
      <c r="CQ58" s="7" t="e">
        <f t="shared" ca="1" si="50"/>
        <v>#NAME?</v>
      </c>
      <c r="CR58" s="7" t="e">
        <f t="shared" ca="1" si="51"/>
        <v>#NAME?</v>
      </c>
      <c r="CS58" s="7" t="e">
        <f t="shared" ca="1" si="52"/>
        <v>#NAME?</v>
      </c>
      <c r="CT58" s="7" t="e">
        <f t="shared" ca="1" si="53"/>
        <v>#NAME?</v>
      </c>
      <c r="CU58" s="7" t="e">
        <f t="shared" ca="1" si="54"/>
        <v>#NAME?</v>
      </c>
      <c r="CV58" s="7" t="e">
        <f t="shared" ca="1" si="55"/>
        <v>#NAME?</v>
      </c>
      <c r="CW58" s="7" t="e">
        <f t="shared" ca="1" si="56"/>
        <v>#NAME?</v>
      </c>
      <c r="CX58" s="7" t="e">
        <f t="shared" ca="1" si="57"/>
        <v>#NAME?</v>
      </c>
      <c r="CY58" s="7" t="e">
        <f t="shared" ca="1" si="58"/>
        <v>#NAME?</v>
      </c>
      <c r="CZ58" s="7" t="e">
        <f t="shared" ca="1" si="59"/>
        <v>#NAME?</v>
      </c>
      <c r="DA58" s="7" t="e">
        <f t="shared" ca="1" si="60"/>
        <v>#NAME?</v>
      </c>
      <c r="DB58" s="6" t="e">
        <f t="shared" ca="1" si="61"/>
        <v>#NAME?</v>
      </c>
      <c r="DC58" s="6" t="e">
        <f t="shared" ca="1" si="62"/>
        <v>#NAME?</v>
      </c>
      <c r="DD58" s="6" t="e">
        <f t="shared" ca="1" si="63"/>
        <v>#NAME?</v>
      </c>
    </row>
    <row r="59" spans="1:108" ht="18.75">
      <c r="A59" s="334" t="s">
        <v>210</v>
      </c>
      <c r="B59" s="125" t="s">
        <v>109</v>
      </c>
      <c r="C59" s="125" t="s">
        <v>68</v>
      </c>
      <c r="D59" s="66"/>
      <c r="E59" s="333">
        <v>1</v>
      </c>
      <c r="F59" s="452"/>
      <c r="G59" s="422" t="s">
        <v>32</v>
      </c>
      <c r="H59" s="422" t="s">
        <v>33</v>
      </c>
      <c r="I59" s="422" t="s">
        <v>32</v>
      </c>
      <c r="J59" s="422" t="s">
        <v>33</v>
      </c>
      <c r="K59" s="7"/>
      <c r="L59" s="422" t="s">
        <v>33</v>
      </c>
      <c r="M59" s="143" t="s">
        <v>32</v>
      </c>
      <c r="N59" s="7"/>
      <c r="O59" s="38"/>
      <c r="P59" s="143" t="s">
        <v>32</v>
      </c>
      <c r="Q59" s="422" t="s">
        <v>32</v>
      </c>
      <c r="R59" s="143" t="s">
        <v>32</v>
      </c>
      <c r="S59" s="281"/>
      <c r="T59" s="403"/>
      <c r="U59" s="491"/>
      <c r="V59" s="38"/>
      <c r="W59" s="422" t="s">
        <v>32</v>
      </c>
      <c r="X59" s="422" t="s">
        <v>32</v>
      </c>
      <c r="Y59" s="7"/>
      <c r="Z59" s="422" t="s">
        <v>33</v>
      </c>
      <c r="AA59" s="422" t="s">
        <v>33</v>
      </c>
      <c r="AB59" s="7"/>
      <c r="AC59" s="4"/>
      <c r="AD59" s="422" t="s">
        <v>33</v>
      </c>
      <c r="AE59" s="422" t="s">
        <v>33</v>
      </c>
      <c r="AF59" s="4"/>
      <c r="AG59" s="409" t="s">
        <v>33</v>
      </c>
      <c r="AH59" s="451"/>
      <c r="AI59" s="439"/>
      <c r="AJ59" s="37"/>
      <c r="AK59" s="38"/>
      <c r="AL59" s="7"/>
      <c r="AM59" s="79"/>
      <c r="AN59" s="434">
        <v>160</v>
      </c>
      <c r="AO59" s="435"/>
      <c r="AP59" s="69"/>
      <c r="AQ59" s="36">
        <f t="shared" si="68"/>
        <v>8</v>
      </c>
      <c r="AR59" s="7">
        <f t="shared" si="68"/>
        <v>12</v>
      </c>
      <c r="AS59" s="7">
        <f t="shared" si="68"/>
        <v>8</v>
      </c>
      <c r="AT59" s="7">
        <f t="shared" si="68"/>
        <v>12</v>
      </c>
      <c r="AU59" s="6" t="str">
        <f t="shared" si="68"/>
        <v/>
      </c>
      <c r="AV59" s="7">
        <f t="shared" si="68"/>
        <v>12</v>
      </c>
      <c r="AW59" s="7">
        <f t="shared" si="68"/>
        <v>8</v>
      </c>
      <c r="AX59" s="7" t="str">
        <f t="shared" si="68"/>
        <v/>
      </c>
      <c r="AY59" s="7" t="str">
        <f t="shared" si="68"/>
        <v/>
      </c>
      <c r="AZ59" s="7">
        <f t="shared" si="68"/>
        <v>8</v>
      </c>
      <c r="BA59" s="37">
        <f t="shared" si="69"/>
        <v>8</v>
      </c>
      <c r="BB59" s="7">
        <f t="shared" si="69"/>
        <v>8</v>
      </c>
      <c r="BC59" s="7" t="str">
        <f t="shared" si="69"/>
        <v/>
      </c>
      <c r="BD59" s="7" t="str">
        <f t="shared" si="69"/>
        <v/>
      </c>
      <c r="BE59" s="7" t="str">
        <f t="shared" si="69"/>
        <v/>
      </c>
      <c r="BF59" s="13" t="str">
        <f t="shared" si="69"/>
        <v/>
      </c>
      <c r="BG59" s="7">
        <f t="shared" si="69"/>
        <v>8</v>
      </c>
      <c r="BH59" s="7">
        <f t="shared" si="69"/>
        <v>8</v>
      </c>
      <c r="BI59" s="7" t="str">
        <f t="shared" si="69"/>
        <v/>
      </c>
      <c r="BJ59" s="7">
        <f t="shared" si="69"/>
        <v>12</v>
      </c>
      <c r="BK59" s="7">
        <f t="shared" si="70"/>
        <v>12</v>
      </c>
      <c r="BL59" s="7" t="str">
        <f t="shared" si="70"/>
        <v/>
      </c>
      <c r="BM59" s="7" t="str">
        <f t="shared" si="70"/>
        <v/>
      </c>
      <c r="BN59" s="7">
        <f t="shared" si="70"/>
        <v>12</v>
      </c>
      <c r="BO59" s="7">
        <f t="shared" si="70"/>
        <v>12</v>
      </c>
      <c r="BP59" s="7" t="str">
        <f t="shared" si="70"/>
        <v/>
      </c>
      <c r="BQ59" s="7">
        <f t="shared" si="70"/>
        <v>12</v>
      </c>
      <c r="BR59" s="7" t="str">
        <f t="shared" si="70"/>
        <v/>
      </c>
      <c r="BS59" s="7" t="str">
        <f t="shared" si="70"/>
        <v/>
      </c>
      <c r="BT59" s="6" t="str">
        <f t="shared" si="70"/>
        <v/>
      </c>
      <c r="BU59" s="7" t="str">
        <f t="shared" si="71"/>
        <v/>
      </c>
      <c r="BV59" s="6" t="str">
        <f t="shared" si="71"/>
        <v/>
      </c>
      <c r="BY59" s="31" t="e">
        <f t="shared" ca="1" si="32"/>
        <v>#NAME?</v>
      </c>
      <c r="BZ59" s="7" t="e">
        <f t="shared" ca="1" si="33"/>
        <v>#NAME?</v>
      </c>
      <c r="CA59" s="7" t="e">
        <f t="shared" ca="1" si="34"/>
        <v>#NAME?</v>
      </c>
      <c r="CB59" s="7" t="e">
        <f t="shared" ca="1" si="35"/>
        <v>#NAME?</v>
      </c>
      <c r="CC59" s="6" t="e">
        <f t="shared" ca="1" si="36"/>
        <v>#NAME?</v>
      </c>
      <c r="CD59" s="7" t="e">
        <f t="shared" ca="1" si="37"/>
        <v>#NAME?</v>
      </c>
      <c r="CE59" s="7" t="e">
        <f t="shared" ca="1" si="38"/>
        <v>#NAME?</v>
      </c>
      <c r="CF59" s="7" t="e">
        <f t="shared" ca="1" si="39"/>
        <v>#NAME?</v>
      </c>
      <c r="CG59" s="7" t="e">
        <f t="shared" ca="1" si="40"/>
        <v>#NAME?</v>
      </c>
      <c r="CH59" s="7" t="e">
        <f t="shared" ca="1" si="41"/>
        <v>#NAME?</v>
      </c>
      <c r="CI59" s="37" t="e">
        <f t="shared" ca="1" si="42"/>
        <v>#NAME?</v>
      </c>
      <c r="CJ59" s="7" t="e">
        <f t="shared" ca="1" si="43"/>
        <v>#NAME?</v>
      </c>
      <c r="CK59" s="7" t="e">
        <f t="shared" ca="1" si="44"/>
        <v>#NAME?</v>
      </c>
      <c r="CL59" s="7" t="e">
        <f t="shared" ca="1" si="45"/>
        <v>#NAME?</v>
      </c>
      <c r="CM59" s="7" t="e">
        <f t="shared" ca="1" si="46"/>
        <v>#NAME?</v>
      </c>
      <c r="CN59" s="13" t="e">
        <f t="shared" ca="1" si="47"/>
        <v>#NAME?</v>
      </c>
      <c r="CO59" s="7" t="e">
        <f t="shared" ca="1" si="48"/>
        <v>#NAME?</v>
      </c>
      <c r="CP59" s="7" t="e">
        <f t="shared" ca="1" si="49"/>
        <v>#NAME?</v>
      </c>
      <c r="CQ59" s="7" t="e">
        <f t="shared" ca="1" si="50"/>
        <v>#NAME?</v>
      </c>
      <c r="CR59" s="7" t="e">
        <f t="shared" ca="1" si="51"/>
        <v>#NAME?</v>
      </c>
      <c r="CS59" s="7" t="e">
        <f t="shared" ca="1" si="52"/>
        <v>#NAME?</v>
      </c>
      <c r="CT59" s="7" t="e">
        <f t="shared" ca="1" si="53"/>
        <v>#NAME?</v>
      </c>
      <c r="CU59" s="7" t="e">
        <f t="shared" ca="1" si="54"/>
        <v>#NAME?</v>
      </c>
      <c r="CV59" s="7" t="e">
        <f t="shared" ca="1" si="55"/>
        <v>#NAME?</v>
      </c>
      <c r="CW59" s="7" t="e">
        <f t="shared" ca="1" si="56"/>
        <v>#NAME?</v>
      </c>
      <c r="CX59" s="7" t="e">
        <f t="shared" ca="1" si="57"/>
        <v>#NAME?</v>
      </c>
      <c r="CY59" s="7" t="e">
        <f t="shared" ca="1" si="58"/>
        <v>#NAME?</v>
      </c>
      <c r="CZ59" s="7" t="e">
        <f t="shared" ca="1" si="59"/>
        <v>#NAME?</v>
      </c>
      <c r="DA59" s="7" t="e">
        <f t="shared" ca="1" si="60"/>
        <v>#NAME?</v>
      </c>
      <c r="DB59" s="6" t="e">
        <f t="shared" ca="1" si="61"/>
        <v>#NAME?</v>
      </c>
      <c r="DC59" s="6" t="e">
        <f t="shared" ca="1" si="62"/>
        <v>#NAME?</v>
      </c>
      <c r="DD59" s="6" t="e">
        <f t="shared" ca="1" si="63"/>
        <v>#NAME?</v>
      </c>
    </row>
    <row r="60" spans="1:108" ht="18.75">
      <c r="A60" s="334" t="s">
        <v>181</v>
      </c>
      <c r="B60" s="125" t="s">
        <v>101</v>
      </c>
      <c r="C60" s="125" t="s">
        <v>185</v>
      </c>
      <c r="D60" s="66"/>
      <c r="E60" s="333"/>
      <c r="F60" s="452"/>
      <c r="G60" s="38"/>
      <c r="H60" s="38"/>
      <c r="I60" s="38"/>
      <c r="J60" s="38"/>
      <c r="K60" s="4"/>
      <c r="L60" s="403"/>
      <c r="M60" s="403"/>
      <c r="N60" s="425" t="s">
        <v>36</v>
      </c>
      <c r="O60" s="38"/>
      <c r="P60" s="38"/>
      <c r="Q60" s="4"/>
      <c r="R60" s="38"/>
      <c r="S60" s="403"/>
      <c r="T60" s="403"/>
      <c r="U60" s="223" t="s">
        <v>36</v>
      </c>
      <c r="V60" s="38"/>
      <c r="W60" s="38"/>
      <c r="X60" s="38"/>
      <c r="Y60" s="38"/>
      <c r="Z60" s="403"/>
      <c r="AA60" s="403"/>
      <c r="AB60" s="2"/>
      <c r="AC60" s="38"/>
      <c r="AD60" s="38"/>
      <c r="AE60" s="4"/>
      <c r="AF60" s="4"/>
      <c r="AG60" s="403"/>
      <c r="AH60" s="451"/>
      <c r="AI60" s="441"/>
      <c r="AJ60" s="37"/>
      <c r="AK60" s="38"/>
      <c r="AL60" s="7"/>
      <c r="AM60" s="79"/>
      <c r="AN60" s="434">
        <v>24</v>
      </c>
      <c r="AO60" s="435"/>
      <c r="AP60" s="69"/>
      <c r="AQ60" s="36" t="str">
        <f t="shared" si="68"/>
        <v/>
      </c>
      <c r="AR60" s="7" t="str">
        <f t="shared" si="68"/>
        <v/>
      </c>
      <c r="AS60" s="7" t="str">
        <f t="shared" si="68"/>
        <v/>
      </c>
      <c r="AT60" s="7" t="str">
        <f t="shared" si="68"/>
        <v/>
      </c>
      <c r="AU60" s="6" t="str">
        <f t="shared" si="68"/>
        <v/>
      </c>
      <c r="AV60" s="7" t="str">
        <f t="shared" si="68"/>
        <v/>
      </c>
      <c r="AW60" s="7" t="str">
        <f t="shared" si="68"/>
        <v/>
      </c>
      <c r="AX60" s="7">
        <f t="shared" si="68"/>
        <v>12</v>
      </c>
      <c r="AY60" s="7" t="str">
        <f t="shared" si="68"/>
        <v/>
      </c>
      <c r="AZ60" s="7" t="str">
        <f t="shared" si="68"/>
        <v/>
      </c>
      <c r="BA60" s="37" t="str">
        <f t="shared" si="69"/>
        <v/>
      </c>
      <c r="BB60" s="7" t="str">
        <f t="shared" si="69"/>
        <v/>
      </c>
      <c r="BC60" s="7" t="str">
        <f t="shared" si="69"/>
        <v/>
      </c>
      <c r="BD60" s="7" t="str">
        <f t="shared" si="69"/>
        <v/>
      </c>
      <c r="BE60" s="7">
        <f t="shared" si="69"/>
        <v>12</v>
      </c>
      <c r="BF60" s="13" t="str">
        <f t="shared" si="69"/>
        <v/>
      </c>
      <c r="BG60" s="7" t="str">
        <f t="shared" si="69"/>
        <v/>
      </c>
      <c r="BH60" s="7" t="str">
        <f t="shared" si="69"/>
        <v/>
      </c>
      <c r="BI60" s="7" t="str">
        <f t="shared" si="69"/>
        <v/>
      </c>
      <c r="BJ60" s="7" t="str">
        <f t="shared" si="69"/>
        <v/>
      </c>
      <c r="BK60" s="7" t="str">
        <f t="shared" si="70"/>
        <v/>
      </c>
      <c r="BL60" s="7" t="str">
        <f t="shared" si="70"/>
        <v/>
      </c>
      <c r="BM60" s="7" t="str">
        <f t="shared" si="70"/>
        <v/>
      </c>
      <c r="BN60" s="7" t="str">
        <f t="shared" si="70"/>
        <v/>
      </c>
      <c r="BO60" s="7" t="str">
        <f t="shared" si="70"/>
        <v/>
      </c>
      <c r="BP60" s="7" t="str">
        <f t="shared" si="70"/>
        <v/>
      </c>
      <c r="BQ60" s="7" t="str">
        <f t="shared" si="70"/>
        <v/>
      </c>
      <c r="BR60" s="7" t="str">
        <f t="shared" si="70"/>
        <v/>
      </c>
      <c r="BS60" s="7" t="str">
        <f t="shared" si="70"/>
        <v/>
      </c>
      <c r="BT60" s="6" t="str">
        <f t="shared" si="70"/>
        <v/>
      </c>
      <c r="BU60" s="7" t="str">
        <f t="shared" si="71"/>
        <v/>
      </c>
      <c r="BV60" s="6" t="str">
        <f t="shared" si="71"/>
        <v/>
      </c>
      <c r="BY60" s="31" t="e">
        <f t="shared" ca="1" si="32"/>
        <v>#NAME?</v>
      </c>
      <c r="BZ60" s="7" t="e">
        <f t="shared" ca="1" si="33"/>
        <v>#NAME?</v>
      </c>
      <c r="CA60" s="7" t="e">
        <f t="shared" ca="1" si="34"/>
        <v>#NAME?</v>
      </c>
      <c r="CB60" s="7" t="e">
        <f t="shared" ca="1" si="35"/>
        <v>#NAME?</v>
      </c>
      <c r="CC60" s="6" t="e">
        <f t="shared" ca="1" si="36"/>
        <v>#NAME?</v>
      </c>
      <c r="CD60" s="7" t="e">
        <f t="shared" ca="1" si="37"/>
        <v>#NAME?</v>
      </c>
      <c r="CE60" s="7" t="e">
        <f t="shared" ca="1" si="38"/>
        <v>#NAME?</v>
      </c>
      <c r="CF60" s="7" t="e">
        <f t="shared" ca="1" si="39"/>
        <v>#NAME?</v>
      </c>
      <c r="CG60" s="7" t="e">
        <f t="shared" ca="1" si="40"/>
        <v>#NAME?</v>
      </c>
      <c r="CH60" s="7" t="e">
        <f t="shared" ca="1" si="41"/>
        <v>#NAME?</v>
      </c>
      <c r="CI60" s="37" t="e">
        <f t="shared" ca="1" si="42"/>
        <v>#NAME?</v>
      </c>
      <c r="CJ60" s="7" t="e">
        <f t="shared" ca="1" si="43"/>
        <v>#NAME?</v>
      </c>
      <c r="CK60" s="7" t="e">
        <f t="shared" ca="1" si="44"/>
        <v>#NAME?</v>
      </c>
      <c r="CL60" s="7" t="e">
        <f t="shared" ca="1" si="45"/>
        <v>#NAME?</v>
      </c>
      <c r="CM60" s="7" t="e">
        <f t="shared" ca="1" si="46"/>
        <v>#NAME?</v>
      </c>
      <c r="CN60" s="13" t="e">
        <f t="shared" ca="1" si="47"/>
        <v>#NAME?</v>
      </c>
      <c r="CO60" s="7" t="e">
        <f t="shared" ca="1" si="48"/>
        <v>#NAME?</v>
      </c>
      <c r="CP60" s="7" t="e">
        <f t="shared" ca="1" si="49"/>
        <v>#NAME?</v>
      </c>
      <c r="CQ60" s="7" t="e">
        <f t="shared" ca="1" si="50"/>
        <v>#NAME?</v>
      </c>
      <c r="CR60" s="7" t="e">
        <f t="shared" ca="1" si="51"/>
        <v>#NAME?</v>
      </c>
      <c r="CS60" s="7" t="e">
        <f t="shared" ca="1" si="52"/>
        <v>#NAME?</v>
      </c>
      <c r="CT60" s="7" t="e">
        <f t="shared" ca="1" si="53"/>
        <v>#NAME?</v>
      </c>
      <c r="CU60" s="7" t="e">
        <f t="shared" ca="1" si="54"/>
        <v>#NAME?</v>
      </c>
      <c r="CV60" s="7" t="e">
        <f t="shared" ca="1" si="55"/>
        <v>#NAME?</v>
      </c>
      <c r="CW60" s="7" t="e">
        <f t="shared" ca="1" si="56"/>
        <v>#NAME?</v>
      </c>
      <c r="CX60" s="7" t="e">
        <f t="shared" ca="1" si="57"/>
        <v>#NAME?</v>
      </c>
      <c r="CY60" s="7" t="e">
        <f t="shared" ca="1" si="58"/>
        <v>#NAME?</v>
      </c>
      <c r="CZ60" s="7" t="e">
        <f t="shared" ca="1" si="59"/>
        <v>#NAME?</v>
      </c>
      <c r="DA60" s="7" t="e">
        <f t="shared" ca="1" si="60"/>
        <v>#NAME?</v>
      </c>
      <c r="DB60" s="6" t="e">
        <f t="shared" ca="1" si="61"/>
        <v>#NAME?</v>
      </c>
      <c r="DC60" s="6" t="e">
        <f t="shared" ca="1" si="62"/>
        <v>#NAME?</v>
      </c>
      <c r="DD60" s="6" t="e">
        <f t="shared" ca="1" si="63"/>
        <v>#NAME?</v>
      </c>
    </row>
    <row r="61" spans="1:108" ht="21">
      <c r="A61" s="65" t="s">
        <v>180</v>
      </c>
      <c r="B61" s="125" t="s">
        <v>101</v>
      </c>
      <c r="C61" s="125" t="s">
        <v>185</v>
      </c>
      <c r="D61" s="66"/>
      <c r="E61" s="333"/>
      <c r="F61" s="452"/>
      <c r="G61" s="425" t="s">
        <v>36</v>
      </c>
      <c r="H61" s="414"/>
      <c r="I61" s="38"/>
      <c r="J61" s="491"/>
      <c r="K61" s="37"/>
      <c r="L61" s="403"/>
      <c r="M61" s="403"/>
      <c r="N61" s="38"/>
      <c r="O61" s="38"/>
      <c r="P61" s="38"/>
      <c r="Q61" s="37"/>
      <c r="R61" s="38"/>
      <c r="S61" s="403"/>
      <c r="T61" s="403"/>
      <c r="U61" s="38"/>
      <c r="V61" s="38"/>
      <c r="W61" s="38"/>
      <c r="X61" s="425" t="s">
        <v>36</v>
      </c>
      <c r="Y61" s="38"/>
      <c r="Z61" s="425" t="s">
        <v>33</v>
      </c>
      <c r="AA61" s="403"/>
      <c r="AB61" s="38"/>
      <c r="AC61" s="38"/>
      <c r="AD61" s="38"/>
      <c r="AE61" s="38"/>
      <c r="AF61" s="38"/>
      <c r="AG61" s="403"/>
      <c r="AH61" s="451"/>
      <c r="AI61" s="441"/>
      <c r="AJ61" s="37"/>
      <c r="AK61" s="38"/>
      <c r="AL61" s="7"/>
      <c r="AM61" s="79"/>
      <c r="AN61" s="434">
        <v>36</v>
      </c>
      <c r="AO61" s="435"/>
      <c r="AP61" s="69"/>
      <c r="AQ61" s="36">
        <f t="shared" si="68"/>
        <v>12</v>
      </c>
      <c r="AR61" s="7" t="str">
        <f t="shared" si="68"/>
        <v/>
      </c>
      <c r="AS61" s="7" t="str">
        <f t="shared" si="68"/>
        <v/>
      </c>
      <c r="AT61" s="7" t="str">
        <f t="shared" si="68"/>
        <v/>
      </c>
      <c r="AU61" s="6" t="str">
        <f t="shared" si="68"/>
        <v/>
      </c>
      <c r="AV61" s="7" t="str">
        <f t="shared" si="68"/>
        <v/>
      </c>
      <c r="AW61" s="7" t="str">
        <f t="shared" si="68"/>
        <v/>
      </c>
      <c r="AX61" s="7" t="str">
        <f t="shared" si="68"/>
        <v/>
      </c>
      <c r="AY61" s="7" t="str">
        <f t="shared" si="68"/>
        <v/>
      </c>
      <c r="AZ61" s="7" t="str">
        <f t="shared" si="68"/>
        <v/>
      </c>
      <c r="BA61" s="6" t="str">
        <f t="shared" si="69"/>
        <v/>
      </c>
      <c r="BB61" s="7" t="str">
        <f t="shared" si="69"/>
        <v/>
      </c>
      <c r="BC61" s="7" t="str">
        <f t="shared" si="69"/>
        <v/>
      </c>
      <c r="BD61" s="7" t="str">
        <f t="shared" si="69"/>
        <v/>
      </c>
      <c r="BE61" s="7" t="str">
        <f t="shared" si="69"/>
        <v/>
      </c>
      <c r="BF61" s="7" t="str">
        <f t="shared" si="69"/>
        <v/>
      </c>
      <c r="BG61" s="7" t="str">
        <f t="shared" si="69"/>
        <v/>
      </c>
      <c r="BH61" s="7">
        <f t="shared" si="69"/>
        <v>12</v>
      </c>
      <c r="BI61" s="7" t="str">
        <f t="shared" si="69"/>
        <v/>
      </c>
      <c r="BJ61" s="7">
        <f t="shared" si="69"/>
        <v>12</v>
      </c>
      <c r="BK61" s="7" t="str">
        <f t="shared" si="70"/>
        <v/>
      </c>
      <c r="BL61" s="7" t="str">
        <f t="shared" si="70"/>
        <v/>
      </c>
      <c r="BM61" s="7" t="str">
        <f t="shared" si="70"/>
        <v/>
      </c>
      <c r="BN61" s="7" t="str">
        <f t="shared" si="70"/>
        <v/>
      </c>
      <c r="BO61" s="7" t="str">
        <f t="shared" si="70"/>
        <v/>
      </c>
      <c r="BP61" s="7" t="str">
        <f t="shared" si="70"/>
        <v/>
      </c>
      <c r="BQ61" s="7" t="str">
        <f t="shared" si="70"/>
        <v/>
      </c>
      <c r="BR61" s="7" t="str">
        <f t="shared" si="70"/>
        <v/>
      </c>
      <c r="BS61" s="7" t="str">
        <f t="shared" si="70"/>
        <v/>
      </c>
      <c r="BT61" s="6" t="str">
        <f t="shared" si="70"/>
        <v/>
      </c>
      <c r="BU61" s="7" t="str">
        <f t="shared" si="71"/>
        <v/>
      </c>
      <c r="BV61" s="6" t="str">
        <f t="shared" si="71"/>
        <v/>
      </c>
      <c r="BY61" s="31" t="e">
        <f t="shared" ca="1" si="32"/>
        <v>#NAME?</v>
      </c>
      <c r="BZ61" s="7" t="e">
        <f t="shared" ca="1" si="33"/>
        <v>#NAME?</v>
      </c>
      <c r="CA61" s="7" t="e">
        <f t="shared" ca="1" si="34"/>
        <v>#NAME?</v>
      </c>
      <c r="CB61" s="7" t="e">
        <f t="shared" ca="1" si="35"/>
        <v>#NAME?</v>
      </c>
      <c r="CC61" s="6" t="e">
        <f t="shared" ca="1" si="36"/>
        <v>#NAME?</v>
      </c>
      <c r="CD61" s="7" t="e">
        <f t="shared" ca="1" si="37"/>
        <v>#NAME?</v>
      </c>
      <c r="CE61" s="7" t="e">
        <f t="shared" ca="1" si="38"/>
        <v>#NAME?</v>
      </c>
      <c r="CF61" s="7" t="e">
        <f t="shared" ca="1" si="39"/>
        <v>#NAME?</v>
      </c>
      <c r="CG61" s="7" t="e">
        <f t="shared" ca="1" si="40"/>
        <v>#NAME?</v>
      </c>
      <c r="CH61" s="7" t="e">
        <f t="shared" ca="1" si="41"/>
        <v>#NAME?</v>
      </c>
      <c r="CI61" s="6" t="e">
        <f t="shared" ca="1" si="42"/>
        <v>#NAME?</v>
      </c>
      <c r="CJ61" s="7" t="e">
        <f t="shared" ca="1" si="43"/>
        <v>#NAME?</v>
      </c>
      <c r="CK61" s="7" t="e">
        <f t="shared" ca="1" si="44"/>
        <v>#NAME?</v>
      </c>
      <c r="CL61" s="7" t="e">
        <f t="shared" ca="1" si="45"/>
        <v>#NAME?</v>
      </c>
      <c r="CM61" s="7" t="e">
        <f t="shared" ca="1" si="46"/>
        <v>#NAME?</v>
      </c>
      <c r="CN61" s="7" t="e">
        <f t="shared" ca="1" si="47"/>
        <v>#NAME?</v>
      </c>
      <c r="CO61" s="7" t="e">
        <f t="shared" ca="1" si="48"/>
        <v>#NAME?</v>
      </c>
      <c r="CP61" s="7" t="e">
        <f t="shared" ca="1" si="49"/>
        <v>#NAME?</v>
      </c>
      <c r="CQ61" s="7" t="e">
        <f t="shared" ca="1" si="50"/>
        <v>#NAME?</v>
      </c>
      <c r="CR61" s="7" t="e">
        <f t="shared" ca="1" si="51"/>
        <v>#NAME?</v>
      </c>
      <c r="CS61" s="7" t="e">
        <f t="shared" ca="1" si="52"/>
        <v>#NAME?</v>
      </c>
      <c r="CT61" s="7" t="e">
        <f t="shared" ca="1" si="53"/>
        <v>#NAME?</v>
      </c>
      <c r="CU61" s="7" t="e">
        <f t="shared" ca="1" si="54"/>
        <v>#NAME?</v>
      </c>
      <c r="CV61" s="7" t="e">
        <f t="shared" ca="1" si="55"/>
        <v>#NAME?</v>
      </c>
      <c r="CW61" s="7" t="e">
        <f t="shared" ca="1" si="56"/>
        <v>#NAME?</v>
      </c>
      <c r="CX61" s="7" t="e">
        <f t="shared" ca="1" si="57"/>
        <v>#NAME?</v>
      </c>
      <c r="CY61" s="7" t="e">
        <f t="shared" ca="1" si="58"/>
        <v>#NAME?</v>
      </c>
      <c r="CZ61" s="7" t="e">
        <f t="shared" ca="1" si="59"/>
        <v>#NAME?</v>
      </c>
      <c r="DA61" s="7" t="e">
        <f t="shared" ca="1" si="60"/>
        <v>#NAME?</v>
      </c>
      <c r="DB61" s="6" t="e">
        <f t="shared" ca="1" si="61"/>
        <v>#NAME?</v>
      </c>
      <c r="DC61" s="6" t="e">
        <f t="shared" ca="1" si="62"/>
        <v>#NAME?</v>
      </c>
      <c r="DD61" s="6" t="e">
        <f t="shared" ca="1" si="63"/>
        <v>#NAME?</v>
      </c>
    </row>
    <row r="62" spans="1:108" ht="18.75">
      <c r="A62" s="65" t="s">
        <v>110</v>
      </c>
      <c r="B62" s="125" t="s">
        <v>102</v>
      </c>
      <c r="C62" s="125" t="s">
        <v>164</v>
      </c>
      <c r="D62" s="66"/>
      <c r="E62" s="333">
        <v>1</v>
      </c>
      <c r="F62" s="455"/>
      <c r="G62" s="143" t="s">
        <v>32</v>
      </c>
      <c r="H62" s="143" t="s">
        <v>32</v>
      </c>
      <c r="I62" s="143" t="s">
        <v>32</v>
      </c>
      <c r="J62" s="143" t="s">
        <v>32</v>
      </c>
      <c r="K62" s="143" t="s">
        <v>32</v>
      </c>
      <c r="L62" s="281" t="s">
        <v>34</v>
      </c>
      <c r="M62" s="281" t="s">
        <v>34</v>
      </c>
      <c r="N62" s="489" t="s">
        <v>34</v>
      </c>
      <c r="O62" s="489" t="s">
        <v>34</v>
      </c>
      <c r="P62" s="489" t="s">
        <v>34</v>
      </c>
      <c r="Q62" s="489" t="s">
        <v>34</v>
      </c>
      <c r="R62" s="489" t="s">
        <v>34</v>
      </c>
      <c r="S62" s="281" t="s">
        <v>34</v>
      </c>
      <c r="T62" s="281" t="s">
        <v>34</v>
      </c>
      <c r="U62" s="143" t="s">
        <v>32</v>
      </c>
      <c r="V62" s="489" t="s">
        <v>34</v>
      </c>
      <c r="W62" s="489" t="s">
        <v>34</v>
      </c>
      <c r="X62" s="143" t="s">
        <v>32</v>
      </c>
      <c r="Y62" s="143" t="s">
        <v>32</v>
      </c>
      <c r="Z62" s="281"/>
      <c r="AA62" s="281"/>
      <c r="AB62" s="143" t="s">
        <v>32</v>
      </c>
      <c r="AC62" s="143" t="s">
        <v>32</v>
      </c>
      <c r="AD62" s="143" t="s">
        <v>32</v>
      </c>
      <c r="AE62" s="143" t="s">
        <v>32</v>
      </c>
      <c r="AF62" s="143" t="s">
        <v>32</v>
      </c>
      <c r="AG62" s="281"/>
      <c r="AH62" s="456"/>
      <c r="AI62" s="442"/>
      <c r="AJ62" s="7"/>
      <c r="AK62" s="7"/>
      <c r="AL62" s="7"/>
      <c r="AM62" s="79"/>
      <c r="AN62" s="434">
        <v>104</v>
      </c>
      <c r="AO62" s="435"/>
      <c r="AP62" s="69"/>
      <c r="AQ62" s="36">
        <f t="shared" si="68"/>
        <v>8</v>
      </c>
      <c r="AR62" s="7">
        <f t="shared" si="68"/>
        <v>8</v>
      </c>
      <c r="AS62" s="7">
        <f t="shared" si="68"/>
        <v>8</v>
      </c>
      <c r="AT62" s="13">
        <f t="shared" si="68"/>
        <v>8</v>
      </c>
      <c r="AU62" s="6">
        <f t="shared" si="68"/>
        <v>8</v>
      </c>
      <c r="AV62" s="7" t="str">
        <f t="shared" si="68"/>
        <v/>
      </c>
      <c r="AW62" s="13" t="str">
        <f t="shared" si="68"/>
        <v/>
      </c>
      <c r="AX62" s="7" t="str">
        <f t="shared" si="68"/>
        <v/>
      </c>
      <c r="AY62" s="7" t="str">
        <f t="shared" si="68"/>
        <v/>
      </c>
      <c r="AZ62" s="7" t="str">
        <f t="shared" si="68"/>
        <v/>
      </c>
      <c r="BA62" s="6" t="str">
        <f t="shared" si="69"/>
        <v/>
      </c>
      <c r="BB62" s="7" t="str">
        <f t="shared" si="69"/>
        <v/>
      </c>
      <c r="BC62" s="7" t="str">
        <f t="shared" si="69"/>
        <v/>
      </c>
      <c r="BD62" s="7" t="str">
        <f t="shared" si="69"/>
        <v/>
      </c>
      <c r="BE62" s="7">
        <f t="shared" si="69"/>
        <v>8</v>
      </c>
      <c r="BF62" s="7" t="str">
        <f t="shared" si="69"/>
        <v/>
      </c>
      <c r="BG62" s="7" t="str">
        <f t="shared" si="69"/>
        <v/>
      </c>
      <c r="BH62" s="7">
        <f t="shared" si="69"/>
        <v>8</v>
      </c>
      <c r="BI62" s="7">
        <f t="shared" si="69"/>
        <v>8</v>
      </c>
      <c r="BJ62" s="7" t="str">
        <f t="shared" si="69"/>
        <v/>
      </c>
      <c r="BK62" s="7" t="str">
        <f t="shared" si="70"/>
        <v/>
      </c>
      <c r="BL62" s="7">
        <f t="shared" si="70"/>
        <v>8</v>
      </c>
      <c r="BM62" s="7">
        <f t="shared" si="70"/>
        <v>8</v>
      </c>
      <c r="BN62" s="7">
        <f t="shared" si="70"/>
        <v>8</v>
      </c>
      <c r="BO62" s="7">
        <f t="shared" si="70"/>
        <v>8</v>
      </c>
      <c r="BP62" s="7">
        <f t="shared" si="70"/>
        <v>8</v>
      </c>
      <c r="BQ62" s="7" t="str">
        <f t="shared" si="70"/>
        <v/>
      </c>
      <c r="BR62" s="7" t="str">
        <f t="shared" si="70"/>
        <v/>
      </c>
      <c r="BS62" s="7" t="str">
        <f t="shared" si="70"/>
        <v/>
      </c>
      <c r="BT62" s="6" t="str">
        <f t="shared" si="70"/>
        <v/>
      </c>
      <c r="BU62" s="7" t="str">
        <f t="shared" si="71"/>
        <v/>
      </c>
      <c r="BV62" s="6" t="str">
        <f t="shared" si="71"/>
        <v/>
      </c>
      <c r="BY62" s="31" t="e">
        <f t="shared" ca="1" si="32"/>
        <v>#NAME?</v>
      </c>
      <c r="BZ62" s="7" t="e">
        <f t="shared" ca="1" si="33"/>
        <v>#NAME?</v>
      </c>
      <c r="CA62" s="7" t="e">
        <f t="shared" ca="1" si="34"/>
        <v>#NAME?</v>
      </c>
      <c r="CB62" s="13" t="e">
        <f t="shared" ca="1" si="35"/>
        <v>#NAME?</v>
      </c>
      <c r="CC62" s="6" t="e">
        <f t="shared" ca="1" si="36"/>
        <v>#NAME?</v>
      </c>
      <c r="CD62" s="7" t="e">
        <f t="shared" ca="1" si="37"/>
        <v>#NAME?</v>
      </c>
      <c r="CE62" s="13" t="e">
        <f t="shared" ca="1" si="38"/>
        <v>#NAME?</v>
      </c>
      <c r="CF62" s="7" t="e">
        <f t="shared" ca="1" si="39"/>
        <v>#NAME?</v>
      </c>
      <c r="CG62" s="7" t="e">
        <f t="shared" ca="1" si="40"/>
        <v>#NAME?</v>
      </c>
      <c r="CH62" s="7" t="e">
        <f t="shared" ca="1" si="41"/>
        <v>#NAME?</v>
      </c>
      <c r="CI62" s="6" t="e">
        <f t="shared" ca="1" si="42"/>
        <v>#NAME?</v>
      </c>
      <c r="CJ62" s="7" t="e">
        <f t="shared" ca="1" si="43"/>
        <v>#NAME?</v>
      </c>
      <c r="CK62" s="7" t="e">
        <f t="shared" ca="1" si="44"/>
        <v>#NAME?</v>
      </c>
      <c r="CL62" s="7" t="e">
        <f t="shared" ca="1" si="45"/>
        <v>#NAME?</v>
      </c>
      <c r="CM62" s="7" t="e">
        <f t="shared" ca="1" si="46"/>
        <v>#NAME?</v>
      </c>
      <c r="CN62" s="7" t="e">
        <f t="shared" ca="1" si="47"/>
        <v>#NAME?</v>
      </c>
      <c r="CO62" s="7" t="e">
        <f t="shared" ca="1" si="48"/>
        <v>#NAME?</v>
      </c>
      <c r="CP62" s="7" t="e">
        <f t="shared" ca="1" si="49"/>
        <v>#NAME?</v>
      </c>
      <c r="CQ62" s="7" t="e">
        <f t="shared" ca="1" si="50"/>
        <v>#NAME?</v>
      </c>
      <c r="CR62" s="7" t="e">
        <f t="shared" ca="1" si="51"/>
        <v>#NAME?</v>
      </c>
      <c r="CS62" s="7" t="e">
        <f t="shared" ca="1" si="52"/>
        <v>#NAME?</v>
      </c>
      <c r="CT62" s="7" t="e">
        <f t="shared" ca="1" si="53"/>
        <v>#NAME?</v>
      </c>
      <c r="CU62" s="7" t="e">
        <f t="shared" ca="1" si="54"/>
        <v>#NAME?</v>
      </c>
      <c r="CV62" s="7" t="e">
        <f t="shared" ca="1" si="55"/>
        <v>#NAME?</v>
      </c>
      <c r="CW62" s="7" t="e">
        <f t="shared" ca="1" si="56"/>
        <v>#NAME?</v>
      </c>
      <c r="CX62" s="7" t="e">
        <f t="shared" ca="1" si="57"/>
        <v>#NAME?</v>
      </c>
      <c r="CY62" s="7" t="e">
        <f t="shared" ca="1" si="58"/>
        <v>#NAME?</v>
      </c>
      <c r="CZ62" s="7" t="e">
        <f t="shared" ca="1" si="59"/>
        <v>#NAME?</v>
      </c>
      <c r="DA62" s="7" t="e">
        <f t="shared" ca="1" si="60"/>
        <v>#NAME?</v>
      </c>
      <c r="DB62" s="6" t="e">
        <f t="shared" ca="1" si="61"/>
        <v>#NAME?</v>
      </c>
      <c r="DC62" s="6" t="e">
        <f t="shared" ca="1" si="62"/>
        <v>#NAME?</v>
      </c>
      <c r="DD62" s="6" t="e">
        <f t="shared" ca="1" si="63"/>
        <v>#NAME?</v>
      </c>
    </row>
    <row r="63" spans="1:108" ht="18.75">
      <c r="A63" s="65" t="s">
        <v>209</v>
      </c>
      <c r="B63" s="125" t="s">
        <v>109</v>
      </c>
      <c r="C63" s="125" t="s">
        <v>167</v>
      </c>
      <c r="D63" s="66"/>
      <c r="E63" s="333"/>
      <c r="F63" s="455"/>
      <c r="G63" s="143" t="s">
        <v>33</v>
      </c>
      <c r="H63" s="7"/>
      <c r="I63" s="143" t="s">
        <v>33</v>
      </c>
      <c r="J63" s="143" t="s">
        <v>32</v>
      </c>
      <c r="K63" s="143" t="s">
        <v>32</v>
      </c>
      <c r="L63" s="281"/>
      <c r="M63" s="281"/>
      <c r="N63" s="143" t="s">
        <v>32</v>
      </c>
      <c r="O63" s="143" t="s">
        <v>33</v>
      </c>
      <c r="P63" s="7"/>
      <c r="Q63" s="143" t="s">
        <v>33</v>
      </c>
      <c r="R63" s="143" t="s">
        <v>32</v>
      </c>
      <c r="S63" s="281"/>
      <c r="T63" s="422" t="s">
        <v>33</v>
      </c>
      <c r="U63" s="7"/>
      <c r="V63" s="7"/>
      <c r="W63" s="143" t="s">
        <v>33</v>
      </c>
      <c r="X63" s="143" t="s">
        <v>33</v>
      </c>
      <c r="Y63" s="143" t="s">
        <v>32</v>
      </c>
      <c r="Z63" s="281"/>
      <c r="AA63" s="281"/>
      <c r="AB63" s="143" t="s">
        <v>32</v>
      </c>
      <c r="AC63" s="143" t="s">
        <v>32</v>
      </c>
      <c r="AD63" s="143" t="s">
        <v>32</v>
      </c>
      <c r="AE63" s="143" t="s">
        <v>32</v>
      </c>
      <c r="AF63" s="7"/>
      <c r="AG63" s="281"/>
      <c r="AH63" s="143" t="s">
        <v>33</v>
      </c>
      <c r="AI63" s="442"/>
      <c r="AJ63" s="7"/>
      <c r="AK63" s="7"/>
      <c r="AL63" s="7"/>
      <c r="AM63" s="79"/>
      <c r="AN63" s="434">
        <v>168</v>
      </c>
      <c r="AO63" s="435"/>
      <c r="AP63" s="69"/>
      <c r="AQ63" s="36"/>
      <c r="AR63" s="7"/>
      <c r="AS63" s="7"/>
      <c r="AT63" s="13"/>
      <c r="AU63" s="6"/>
      <c r="AV63" s="7"/>
      <c r="AW63" s="13"/>
      <c r="AX63" s="7"/>
      <c r="AY63" s="7"/>
      <c r="AZ63" s="7"/>
      <c r="BA63" s="6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6"/>
      <c r="BU63" s="7"/>
      <c r="BV63" s="6"/>
      <c r="BY63" s="31"/>
      <c r="BZ63" s="7"/>
      <c r="CA63" s="7"/>
      <c r="CB63" s="13"/>
      <c r="CC63" s="6"/>
      <c r="CD63" s="7"/>
      <c r="CE63" s="13"/>
      <c r="CF63" s="7"/>
      <c r="CG63" s="7"/>
      <c r="CH63" s="7"/>
      <c r="CI63" s="6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6"/>
      <c r="DC63" s="6"/>
      <c r="DD63" s="6"/>
    </row>
    <row r="64" spans="1:108" s="9" customFormat="1" ht="18.75">
      <c r="A64" s="65" t="s">
        <v>179</v>
      </c>
      <c r="B64" s="125" t="s">
        <v>109</v>
      </c>
      <c r="C64" s="125" t="s">
        <v>66</v>
      </c>
      <c r="D64" s="66"/>
      <c r="E64" s="333">
        <v>1</v>
      </c>
      <c r="F64" s="452"/>
      <c r="G64" s="248" t="s">
        <v>33</v>
      </c>
      <c r="H64" s="7"/>
      <c r="I64" s="425" t="s">
        <v>36</v>
      </c>
      <c r="J64" s="7"/>
      <c r="K64" s="7"/>
      <c r="L64" s="281"/>
      <c r="M64" s="281"/>
      <c r="N64" s="7"/>
      <c r="O64" s="425" t="s">
        <v>33</v>
      </c>
      <c r="P64" s="425" t="s">
        <v>33</v>
      </c>
      <c r="Q64" s="7"/>
      <c r="R64" s="7"/>
      <c r="S64" s="223" t="s">
        <v>33</v>
      </c>
      <c r="T64" s="223" t="s">
        <v>33</v>
      </c>
      <c r="U64" s="7"/>
      <c r="V64" s="223" t="s">
        <v>33</v>
      </c>
      <c r="W64" s="223" t="s">
        <v>33</v>
      </c>
      <c r="X64" s="223" t="s">
        <v>32</v>
      </c>
      <c r="Y64" s="2"/>
      <c r="Z64" s="281"/>
      <c r="AA64" s="223" t="s">
        <v>33</v>
      </c>
      <c r="AB64" s="7"/>
      <c r="AC64" s="2"/>
      <c r="AD64" s="223" t="s">
        <v>33</v>
      </c>
      <c r="AE64" s="223" t="s">
        <v>32</v>
      </c>
      <c r="AF64" s="223" t="s">
        <v>33</v>
      </c>
      <c r="AG64" s="403" t="s">
        <v>34</v>
      </c>
      <c r="AH64" s="456" t="s">
        <v>34</v>
      </c>
      <c r="AI64" s="442"/>
      <c r="AJ64" s="7"/>
      <c r="AK64" s="7"/>
      <c r="AL64" s="7"/>
      <c r="AM64" s="79"/>
      <c r="AN64" s="434">
        <v>148</v>
      </c>
      <c r="AO64" s="435"/>
      <c r="AP64" s="69"/>
      <c r="AQ64" s="36">
        <f t="shared" ref="AQ64:AZ66" si="72">IFERROR(VLOOKUP(G64,$I$94:$N$101,6,FALSE),"")</f>
        <v>12</v>
      </c>
      <c r="AR64" s="7" t="str">
        <f t="shared" si="72"/>
        <v/>
      </c>
      <c r="AS64" s="7">
        <f t="shared" si="72"/>
        <v>12</v>
      </c>
      <c r="AT64" s="7" t="str">
        <f t="shared" si="72"/>
        <v/>
      </c>
      <c r="AU64" s="6" t="str">
        <f t="shared" si="72"/>
        <v/>
      </c>
      <c r="AV64" s="7" t="str">
        <f t="shared" si="72"/>
        <v/>
      </c>
      <c r="AW64" s="7" t="str">
        <f t="shared" si="72"/>
        <v/>
      </c>
      <c r="AX64" s="7" t="str">
        <f t="shared" si="72"/>
        <v/>
      </c>
      <c r="AY64" s="7">
        <f t="shared" si="72"/>
        <v>12</v>
      </c>
      <c r="AZ64" s="7">
        <f t="shared" si="72"/>
        <v>12</v>
      </c>
      <c r="BA64" s="6" t="str">
        <f t="shared" ref="BA64:BJ66" si="73">IFERROR(VLOOKUP(Q64,$I$94:$N$101,6,FALSE),"")</f>
        <v/>
      </c>
      <c r="BB64" s="7" t="str">
        <f t="shared" si="73"/>
        <v/>
      </c>
      <c r="BC64" s="7">
        <f t="shared" si="73"/>
        <v>12</v>
      </c>
      <c r="BD64" s="7">
        <f t="shared" si="73"/>
        <v>12</v>
      </c>
      <c r="BE64" s="7" t="str">
        <f t="shared" si="73"/>
        <v/>
      </c>
      <c r="BF64" s="7">
        <f t="shared" si="73"/>
        <v>12</v>
      </c>
      <c r="BG64" s="7">
        <f t="shared" si="73"/>
        <v>12</v>
      </c>
      <c r="BH64" s="7">
        <f t="shared" si="73"/>
        <v>8</v>
      </c>
      <c r="BI64" s="7" t="str">
        <f t="shared" si="73"/>
        <v/>
      </c>
      <c r="BJ64" s="7" t="str">
        <f t="shared" si="73"/>
        <v/>
      </c>
      <c r="BK64" s="13">
        <f t="shared" ref="BK64:BT66" si="74">IFERROR(VLOOKUP(AA64,$I$94:$N$101,6,FALSE),"")</f>
        <v>12</v>
      </c>
      <c r="BL64" s="7" t="str">
        <f t="shared" si="74"/>
        <v/>
      </c>
      <c r="BM64" s="7" t="str">
        <f t="shared" si="74"/>
        <v/>
      </c>
      <c r="BN64" s="7">
        <f t="shared" si="74"/>
        <v>12</v>
      </c>
      <c r="BO64" s="7">
        <f t="shared" si="74"/>
        <v>8</v>
      </c>
      <c r="BP64" s="7">
        <f t="shared" si="74"/>
        <v>12</v>
      </c>
      <c r="BQ64" s="7" t="str">
        <f t="shared" si="74"/>
        <v/>
      </c>
      <c r="BR64" s="28" t="str">
        <f t="shared" si="74"/>
        <v/>
      </c>
      <c r="BS64" s="7" t="str">
        <f t="shared" si="74"/>
        <v/>
      </c>
      <c r="BT64" s="6" t="str">
        <f t="shared" si="74"/>
        <v/>
      </c>
      <c r="BU64" s="7" t="str">
        <f t="shared" ref="BU64:BV66" si="75">IFERROR(VLOOKUP(AK64,$I$94:$N$101,6,FALSE),"")</f>
        <v/>
      </c>
      <c r="BV64" s="6" t="str">
        <f t="shared" si="75"/>
        <v/>
      </c>
      <c r="BY64" s="31" t="e">
        <f t="shared" ca="1" si="32"/>
        <v>#NAME?</v>
      </c>
      <c r="BZ64" s="7" t="e">
        <f t="shared" ca="1" si="33"/>
        <v>#NAME?</v>
      </c>
      <c r="CA64" s="7" t="e">
        <f t="shared" ca="1" si="34"/>
        <v>#NAME?</v>
      </c>
      <c r="CB64" s="7" t="e">
        <f t="shared" ca="1" si="35"/>
        <v>#NAME?</v>
      </c>
      <c r="CC64" s="6" t="e">
        <f t="shared" ca="1" si="36"/>
        <v>#NAME?</v>
      </c>
      <c r="CD64" s="7" t="e">
        <f t="shared" ca="1" si="37"/>
        <v>#NAME?</v>
      </c>
      <c r="CE64" s="7" t="e">
        <f t="shared" ca="1" si="38"/>
        <v>#NAME?</v>
      </c>
      <c r="CF64" s="7" t="e">
        <f t="shared" ca="1" si="39"/>
        <v>#NAME?</v>
      </c>
      <c r="CG64" s="7" t="e">
        <f t="shared" ca="1" si="40"/>
        <v>#NAME?</v>
      </c>
      <c r="CH64" s="7" t="e">
        <f t="shared" ca="1" si="41"/>
        <v>#NAME?</v>
      </c>
      <c r="CI64" s="6" t="e">
        <f t="shared" ca="1" si="42"/>
        <v>#NAME?</v>
      </c>
      <c r="CJ64" s="7" t="e">
        <f t="shared" ca="1" si="43"/>
        <v>#NAME?</v>
      </c>
      <c r="CK64" s="7" t="e">
        <f t="shared" ca="1" si="44"/>
        <v>#NAME?</v>
      </c>
      <c r="CL64" s="7" t="e">
        <f t="shared" ca="1" si="45"/>
        <v>#NAME?</v>
      </c>
      <c r="CM64" s="7" t="e">
        <f t="shared" ca="1" si="46"/>
        <v>#NAME?</v>
      </c>
      <c r="CN64" s="7" t="e">
        <f t="shared" ca="1" si="47"/>
        <v>#NAME?</v>
      </c>
      <c r="CO64" s="7" t="e">
        <f t="shared" ca="1" si="48"/>
        <v>#NAME?</v>
      </c>
      <c r="CP64" s="7" t="e">
        <f t="shared" ca="1" si="49"/>
        <v>#NAME?</v>
      </c>
      <c r="CQ64" s="7" t="e">
        <f t="shared" ca="1" si="50"/>
        <v>#NAME?</v>
      </c>
      <c r="CR64" s="7" t="e">
        <f t="shared" ca="1" si="51"/>
        <v>#NAME?</v>
      </c>
      <c r="CS64" s="13" t="e">
        <f t="shared" ca="1" si="52"/>
        <v>#NAME?</v>
      </c>
      <c r="CT64" s="7" t="e">
        <f t="shared" ca="1" si="53"/>
        <v>#NAME?</v>
      </c>
      <c r="CU64" s="7" t="e">
        <f t="shared" ca="1" si="54"/>
        <v>#NAME?</v>
      </c>
      <c r="CV64" s="7" t="e">
        <f t="shared" ca="1" si="55"/>
        <v>#NAME?</v>
      </c>
      <c r="CW64" s="7" t="e">
        <f t="shared" ca="1" si="56"/>
        <v>#NAME?</v>
      </c>
      <c r="CX64" s="7" t="e">
        <f t="shared" ca="1" si="57"/>
        <v>#NAME?</v>
      </c>
      <c r="CY64" s="7" t="e">
        <f t="shared" ca="1" si="58"/>
        <v>#NAME?</v>
      </c>
      <c r="CZ64" s="28" t="e">
        <f t="shared" ca="1" si="59"/>
        <v>#NAME?</v>
      </c>
      <c r="DA64" s="7" t="e">
        <f t="shared" ca="1" si="60"/>
        <v>#NAME?</v>
      </c>
      <c r="DB64" s="6" t="e">
        <f t="shared" ca="1" si="61"/>
        <v>#NAME?</v>
      </c>
      <c r="DC64" s="6" t="e">
        <f t="shared" ca="1" si="62"/>
        <v>#NAME?</v>
      </c>
      <c r="DD64" s="6" t="e">
        <f t="shared" ca="1" si="63"/>
        <v>#NAME?</v>
      </c>
    </row>
    <row r="65" spans="1:108" s="9" customFormat="1" ht="18.75">
      <c r="A65" s="65" t="s">
        <v>53</v>
      </c>
      <c r="B65" s="125" t="s">
        <v>109</v>
      </c>
      <c r="C65" s="125" t="s">
        <v>167</v>
      </c>
      <c r="D65" s="66"/>
      <c r="E65" s="333">
        <v>1</v>
      </c>
      <c r="F65" s="457" t="s">
        <v>32</v>
      </c>
      <c r="G65" s="409" t="s">
        <v>33</v>
      </c>
      <c r="H65" s="4"/>
      <c r="I65" s="4"/>
      <c r="J65" s="421" t="s">
        <v>32</v>
      </c>
      <c r="K65" s="421" t="s">
        <v>32</v>
      </c>
      <c r="L65" s="403"/>
      <c r="M65" s="281"/>
      <c r="N65" s="422" t="s">
        <v>33</v>
      </c>
      <c r="O65" s="7"/>
      <c r="P65" s="422" t="s">
        <v>33</v>
      </c>
      <c r="Q65" s="420" t="s">
        <v>33</v>
      </c>
      <c r="R65" s="7"/>
      <c r="S65" s="474" t="s">
        <v>32</v>
      </c>
      <c r="T65" s="281"/>
      <c r="U65" s="143" t="s">
        <v>32</v>
      </c>
      <c r="V65" s="143" t="s">
        <v>32</v>
      </c>
      <c r="W65" s="7"/>
      <c r="X65" s="409" t="s">
        <v>33</v>
      </c>
      <c r="Y65" s="4"/>
      <c r="Z65" s="143" t="s">
        <v>32</v>
      </c>
      <c r="AA65" s="143" t="s">
        <v>32</v>
      </c>
      <c r="AB65" s="7"/>
      <c r="AC65" s="409" t="s">
        <v>33</v>
      </c>
      <c r="AD65" s="7"/>
      <c r="AE65" s="421" t="s">
        <v>32</v>
      </c>
      <c r="AF65" s="143" t="s">
        <v>32</v>
      </c>
      <c r="AG65" s="281"/>
      <c r="AH65" s="456"/>
      <c r="AI65" s="442"/>
      <c r="AJ65" s="7"/>
      <c r="AK65" s="7"/>
      <c r="AL65" s="7"/>
      <c r="AM65" s="79"/>
      <c r="AN65" s="434">
        <v>144</v>
      </c>
      <c r="AO65" s="435"/>
      <c r="AP65" s="69"/>
      <c r="AQ65" s="36">
        <f t="shared" si="72"/>
        <v>12</v>
      </c>
      <c r="AR65" s="7" t="str">
        <f t="shared" si="72"/>
        <v/>
      </c>
      <c r="AS65" s="7" t="str">
        <f t="shared" si="72"/>
        <v/>
      </c>
      <c r="AT65" s="7">
        <f t="shared" si="72"/>
        <v>8</v>
      </c>
      <c r="AU65" s="6">
        <f t="shared" si="72"/>
        <v>8</v>
      </c>
      <c r="AV65" s="6" t="str">
        <f t="shared" si="72"/>
        <v/>
      </c>
      <c r="AW65" s="7" t="str">
        <f t="shared" si="72"/>
        <v/>
      </c>
      <c r="AX65" s="7">
        <f t="shared" si="72"/>
        <v>12</v>
      </c>
      <c r="AY65" s="7" t="str">
        <f t="shared" si="72"/>
        <v/>
      </c>
      <c r="AZ65" s="7">
        <f t="shared" si="72"/>
        <v>12</v>
      </c>
      <c r="BA65" s="6">
        <f t="shared" si="73"/>
        <v>12</v>
      </c>
      <c r="BB65" s="7" t="str">
        <f t="shared" si="73"/>
        <v/>
      </c>
      <c r="BC65" s="7">
        <f t="shared" si="73"/>
        <v>8</v>
      </c>
      <c r="BD65" s="7" t="str">
        <f t="shared" si="73"/>
        <v/>
      </c>
      <c r="BE65" s="7">
        <f t="shared" si="73"/>
        <v>8</v>
      </c>
      <c r="BF65" s="7">
        <f t="shared" si="73"/>
        <v>8</v>
      </c>
      <c r="BG65" s="7" t="str">
        <f t="shared" si="73"/>
        <v/>
      </c>
      <c r="BH65" s="7">
        <f t="shared" si="73"/>
        <v>12</v>
      </c>
      <c r="BI65" s="7" t="str">
        <f t="shared" si="73"/>
        <v/>
      </c>
      <c r="BJ65" s="7">
        <f t="shared" si="73"/>
        <v>8</v>
      </c>
      <c r="BK65" s="7">
        <f t="shared" si="74"/>
        <v>8</v>
      </c>
      <c r="BL65" s="7" t="str">
        <f t="shared" si="74"/>
        <v/>
      </c>
      <c r="BM65" s="7">
        <f t="shared" si="74"/>
        <v>12</v>
      </c>
      <c r="BN65" s="7" t="str">
        <f t="shared" si="74"/>
        <v/>
      </c>
      <c r="BO65" s="7">
        <f t="shared" si="74"/>
        <v>8</v>
      </c>
      <c r="BP65" s="7">
        <f t="shared" si="74"/>
        <v>8</v>
      </c>
      <c r="BQ65" s="7" t="str">
        <f t="shared" si="74"/>
        <v/>
      </c>
      <c r="BR65" s="7" t="str">
        <f t="shared" si="74"/>
        <v/>
      </c>
      <c r="BS65" s="7" t="str">
        <f t="shared" si="74"/>
        <v/>
      </c>
      <c r="BT65" s="6" t="str">
        <f t="shared" si="74"/>
        <v/>
      </c>
      <c r="BU65" s="7" t="str">
        <f t="shared" si="75"/>
        <v/>
      </c>
      <c r="BV65" s="6" t="str">
        <f t="shared" si="75"/>
        <v/>
      </c>
      <c r="BY65" s="31" t="e">
        <f t="shared" ca="1" si="32"/>
        <v>#NAME?</v>
      </c>
      <c r="BZ65" s="7" t="e">
        <f t="shared" ca="1" si="33"/>
        <v>#NAME?</v>
      </c>
      <c r="CA65" s="7" t="e">
        <f t="shared" ca="1" si="34"/>
        <v>#NAME?</v>
      </c>
      <c r="CB65" s="7" t="e">
        <f t="shared" ca="1" si="35"/>
        <v>#NAME?</v>
      </c>
      <c r="CC65" s="6" t="e">
        <f t="shared" ca="1" si="36"/>
        <v>#NAME?</v>
      </c>
      <c r="CD65" s="6" t="e">
        <f t="shared" ca="1" si="37"/>
        <v>#NAME?</v>
      </c>
      <c r="CE65" s="7" t="e">
        <f t="shared" ca="1" si="38"/>
        <v>#NAME?</v>
      </c>
      <c r="CF65" s="7" t="e">
        <f t="shared" ca="1" si="39"/>
        <v>#NAME?</v>
      </c>
      <c r="CG65" s="7" t="e">
        <f t="shared" ca="1" si="40"/>
        <v>#NAME?</v>
      </c>
      <c r="CH65" s="7" t="e">
        <f t="shared" ca="1" si="41"/>
        <v>#NAME?</v>
      </c>
      <c r="CI65" s="6" t="e">
        <f t="shared" ca="1" si="42"/>
        <v>#NAME?</v>
      </c>
      <c r="CJ65" s="7" t="e">
        <f t="shared" ca="1" si="43"/>
        <v>#NAME?</v>
      </c>
      <c r="CK65" s="7" t="e">
        <f t="shared" ca="1" si="44"/>
        <v>#NAME?</v>
      </c>
      <c r="CL65" s="7" t="e">
        <f t="shared" ca="1" si="45"/>
        <v>#NAME?</v>
      </c>
      <c r="CM65" s="7" t="e">
        <f t="shared" ca="1" si="46"/>
        <v>#NAME?</v>
      </c>
      <c r="CN65" s="7" t="e">
        <f t="shared" ca="1" si="47"/>
        <v>#NAME?</v>
      </c>
      <c r="CO65" s="7" t="e">
        <f t="shared" ca="1" si="48"/>
        <v>#NAME?</v>
      </c>
      <c r="CP65" s="7" t="e">
        <f t="shared" ca="1" si="49"/>
        <v>#NAME?</v>
      </c>
      <c r="CQ65" s="7" t="e">
        <f t="shared" ca="1" si="50"/>
        <v>#NAME?</v>
      </c>
      <c r="CR65" s="7" t="e">
        <f t="shared" ca="1" si="51"/>
        <v>#NAME?</v>
      </c>
      <c r="CS65" s="7" t="e">
        <f t="shared" ca="1" si="52"/>
        <v>#NAME?</v>
      </c>
      <c r="CT65" s="7" t="e">
        <f t="shared" ca="1" si="53"/>
        <v>#NAME?</v>
      </c>
      <c r="CU65" s="7" t="e">
        <f t="shared" ca="1" si="54"/>
        <v>#NAME?</v>
      </c>
      <c r="CV65" s="7" t="e">
        <f t="shared" ca="1" si="55"/>
        <v>#NAME?</v>
      </c>
      <c r="CW65" s="7" t="e">
        <f t="shared" ca="1" si="56"/>
        <v>#NAME?</v>
      </c>
      <c r="CX65" s="7" t="e">
        <f t="shared" ca="1" si="57"/>
        <v>#NAME?</v>
      </c>
      <c r="CY65" s="7" t="e">
        <f t="shared" ca="1" si="58"/>
        <v>#NAME?</v>
      </c>
      <c r="CZ65" s="7" t="e">
        <f t="shared" ca="1" si="59"/>
        <v>#NAME?</v>
      </c>
      <c r="DA65" s="7" t="e">
        <f t="shared" ca="1" si="60"/>
        <v>#NAME?</v>
      </c>
      <c r="DB65" s="6" t="e">
        <f t="shared" ca="1" si="61"/>
        <v>#NAME?</v>
      </c>
      <c r="DC65" s="6" t="e">
        <f t="shared" ca="1" si="62"/>
        <v>#NAME?</v>
      </c>
      <c r="DD65" s="6" t="e">
        <f t="shared" ca="1" si="63"/>
        <v>#NAME?</v>
      </c>
    </row>
    <row r="66" spans="1:108" s="9" customFormat="1" ht="18.75">
      <c r="A66" s="65" t="s">
        <v>155</v>
      </c>
      <c r="B66" s="125" t="s">
        <v>109</v>
      </c>
      <c r="C66" s="125" t="s">
        <v>167</v>
      </c>
      <c r="D66" s="66"/>
      <c r="E66" s="333">
        <v>1</v>
      </c>
      <c r="F66" s="452"/>
      <c r="G66" s="4"/>
      <c r="H66" s="38"/>
      <c r="I66" s="409" t="s">
        <v>33</v>
      </c>
      <c r="J66" s="409" t="s">
        <v>33</v>
      </c>
      <c r="K66" s="409" t="s">
        <v>33</v>
      </c>
      <c r="L66" s="403"/>
      <c r="M66" s="281"/>
      <c r="N66" s="409" t="s">
        <v>33</v>
      </c>
      <c r="O66" s="409" t="s">
        <v>33</v>
      </c>
      <c r="P66" s="409" t="s">
        <v>33</v>
      </c>
      <c r="Q66" s="4"/>
      <c r="R66" s="38"/>
      <c r="S66" s="281"/>
      <c r="T66" s="421" t="s">
        <v>32</v>
      </c>
      <c r="U66" s="409" t="s">
        <v>33</v>
      </c>
      <c r="V66" s="409" t="s">
        <v>33</v>
      </c>
      <c r="W66" s="409" t="s">
        <v>33</v>
      </c>
      <c r="X66" s="7"/>
      <c r="Y66" s="4"/>
      <c r="Z66" s="421" t="s">
        <v>32</v>
      </c>
      <c r="AA66" s="421" t="s">
        <v>32</v>
      </c>
      <c r="AB66" s="409" t="s">
        <v>33</v>
      </c>
      <c r="AC66" s="7"/>
      <c r="AD66" s="409" t="s">
        <v>33</v>
      </c>
      <c r="AE66" s="409" t="s">
        <v>33</v>
      </c>
      <c r="AF66" s="421" t="s">
        <v>32</v>
      </c>
      <c r="AG66" s="281"/>
      <c r="AH66" s="444"/>
      <c r="AI66" s="442"/>
      <c r="AJ66" s="7"/>
      <c r="AK66" s="7"/>
      <c r="AL66" s="7"/>
      <c r="AM66" s="79"/>
      <c r="AN66" s="434">
        <v>172</v>
      </c>
      <c r="AO66" s="435"/>
      <c r="AP66" s="69"/>
      <c r="AQ66" s="36" t="str">
        <f t="shared" si="72"/>
        <v/>
      </c>
      <c r="AR66" s="7" t="str">
        <f t="shared" si="72"/>
        <v/>
      </c>
      <c r="AS66" s="7">
        <f t="shared" si="72"/>
        <v>12</v>
      </c>
      <c r="AT66" s="13">
        <f t="shared" si="72"/>
        <v>12</v>
      </c>
      <c r="AU66" s="6">
        <f t="shared" si="72"/>
        <v>12</v>
      </c>
      <c r="AV66" s="13" t="str">
        <f t="shared" si="72"/>
        <v/>
      </c>
      <c r="AW66" s="7" t="str">
        <f t="shared" si="72"/>
        <v/>
      </c>
      <c r="AX66" s="7">
        <f t="shared" si="72"/>
        <v>12</v>
      </c>
      <c r="AY66" s="7">
        <f t="shared" si="72"/>
        <v>12</v>
      </c>
      <c r="AZ66" s="13">
        <f t="shared" si="72"/>
        <v>12</v>
      </c>
      <c r="BA66" s="14" t="str">
        <f t="shared" si="73"/>
        <v/>
      </c>
      <c r="BB66" s="7" t="str">
        <f t="shared" si="73"/>
        <v/>
      </c>
      <c r="BC66" s="13" t="str">
        <f t="shared" si="73"/>
        <v/>
      </c>
      <c r="BD66" s="7">
        <f t="shared" si="73"/>
        <v>8</v>
      </c>
      <c r="BE66" s="7">
        <f t="shared" si="73"/>
        <v>12</v>
      </c>
      <c r="BF66" s="38">
        <f t="shared" si="73"/>
        <v>12</v>
      </c>
      <c r="BG66" s="13">
        <f t="shared" si="73"/>
        <v>12</v>
      </c>
      <c r="BH66" s="7" t="str">
        <f t="shared" si="73"/>
        <v/>
      </c>
      <c r="BI66" s="7" t="str">
        <f t="shared" si="73"/>
        <v/>
      </c>
      <c r="BJ66" s="13">
        <f t="shared" si="73"/>
        <v>8</v>
      </c>
      <c r="BK66" s="7">
        <f t="shared" si="74"/>
        <v>8</v>
      </c>
      <c r="BL66" s="7">
        <f t="shared" si="74"/>
        <v>12</v>
      </c>
      <c r="BM66" s="13" t="str">
        <f t="shared" si="74"/>
        <v/>
      </c>
      <c r="BN66" s="7">
        <f t="shared" si="74"/>
        <v>12</v>
      </c>
      <c r="BO66" s="7">
        <f t="shared" si="74"/>
        <v>12</v>
      </c>
      <c r="BP66" s="7">
        <f t="shared" si="74"/>
        <v>8</v>
      </c>
      <c r="BQ66" s="7" t="str">
        <f t="shared" si="74"/>
        <v/>
      </c>
      <c r="BR66" s="7" t="str">
        <f t="shared" si="74"/>
        <v/>
      </c>
      <c r="BS66" s="7" t="str">
        <f t="shared" si="74"/>
        <v/>
      </c>
      <c r="BT66" s="6" t="str">
        <f t="shared" si="74"/>
        <v/>
      </c>
      <c r="BU66" s="7" t="str">
        <f t="shared" si="75"/>
        <v/>
      </c>
      <c r="BV66" s="6" t="str">
        <f t="shared" si="75"/>
        <v/>
      </c>
      <c r="BY66" s="31" t="e">
        <f t="shared" ca="1" si="32"/>
        <v>#NAME?</v>
      </c>
      <c r="BZ66" s="7" t="e">
        <f t="shared" ca="1" si="33"/>
        <v>#NAME?</v>
      </c>
      <c r="CA66" s="7" t="e">
        <f t="shared" ca="1" si="34"/>
        <v>#NAME?</v>
      </c>
      <c r="CB66" s="13" t="e">
        <f t="shared" ca="1" si="35"/>
        <v>#NAME?</v>
      </c>
      <c r="CC66" s="6" t="e">
        <f t="shared" ca="1" si="36"/>
        <v>#NAME?</v>
      </c>
      <c r="CD66" s="13" t="e">
        <f t="shared" ca="1" si="37"/>
        <v>#NAME?</v>
      </c>
      <c r="CE66" s="7" t="e">
        <f t="shared" ca="1" si="38"/>
        <v>#NAME?</v>
      </c>
      <c r="CF66" s="7" t="e">
        <f t="shared" ca="1" si="39"/>
        <v>#NAME?</v>
      </c>
      <c r="CG66" s="7" t="e">
        <f t="shared" ca="1" si="40"/>
        <v>#NAME?</v>
      </c>
      <c r="CH66" s="13" t="e">
        <f t="shared" ca="1" si="41"/>
        <v>#NAME?</v>
      </c>
      <c r="CI66" s="14" t="e">
        <f t="shared" ca="1" si="42"/>
        <v>#NAME?</v>
      </c>
      <c r="CJ66" s="7" t="e">
        <f t="shared" ca="1" si="43"/>
        <v>#NAME?</v>
      </c>
      <c r="CK66" s="13" t="e">
        <f t="shared" ca="1" si="44"/>
        <v>#NAME?</v>
      </c>
      <c r="CL66" s="7" t="e">
        <f t="shared" ca="1" si="45"/>
        <v>#NAME?</v>
      </c>
      <c r="CM66" s="7" t="e">
        <f t="shared" ca="1" si="46"/>
        <v>#NAME?</v>
      </c>
      <c r="CN66" s="38" t="e">
        <f t="shared" ca="1" si="47"/>
        <v>#NAME?</v>
      </c>
      <c r="CO66" s="13" t="e">
        <f t="shared" ca="1" si="48"/>
        <v>#NAME?</v>
      </c>
      <c r="CP66" s="7" t="e">
        <f t="shared" ca="1" si="49"/>
        <v>#NAME?</v>
      </c>
      <c r="CQ66" s="7" t="e">
        <f t="shared" ca="1" si="50"/>
        <v>#NAME?</v>
      </c>
      <c r="CR66" s="13" t="e">
        <f t="shared" ca="1" si="51"/>
        <v>#NAME?</v>
      </c>
      <c r="CS66" s="7" t="e">
        <f t="shared" ca="1" si="52"/>
        <v>#NAME?</v>
      </c>
      <c r="CT66" s="7" t="e">
        <f t="shared" ca="1" si="53"/>
        <v>#NAME?</v>
      </c>
      <c r="CU66" s="13" t="e">
        <f t="shared" ca="1" si="54"/>
        <v>#NAME?</v>
      </c>
      <c r="CV66" s="7" t="e">
        <f t="shared" ca="1" si="55"/>
        <v>#NAME?</v>
      </c>
      <c r="CW66" s="7" t="e">
        <f t="shared" ca="1" si="56"/>
        <v>#NAME?</v>
      </c>
      <c r="CX66" s="7" t="e">
        <f t="shared" ca="1" si="57"/>
        <v>#NAME?</v>
      </c>
      <c r="CY66" s="7" t="e">
        <f t="shared" ca="1" si="58"/>
        <v>#NAME?</v>
      </c>
      <c r="CZ66" s="7" t="e">
        <f t="shared" ca="1" si="59"/>
        <v>#NAME?</v>
      </c>
      <c r="DA66" s="7" t="e">
        <f t="shared" ca="1" si="60"/>
        <v>#NAME?</v>
      </c>
      <c r="DB66" s="6" t="e">
        <f t="shared" ca="1" si="61"/>
        <v>#NAME?</v>
      </c>
      <c r="DC66" s="6" t="e">
        <f t="shared" ca="1" si="62"/>
        <v>#NAME?</v>
      </c>
      <c r="DD66" s="6" t="e">
        <f t="shared" ca="1" si="63"/>
        <v>#NAME?</v>
      </c>
    </row>
    <row r="67" spans="1:108" s="9" customFormat="1" ht="18.75">
      <c r="A67" s="411" t="s">
        <v>199</v>
      </c>
      <c r="B67" s="125" t="s">
        <v>101</v>
      </c>
      <c r="C67" s="125" t="s">
        <v>200</v>
      </c>
      <c r="D67" s="66"/>
      <c r="E67" s="333">
        <v>1</v>
      </c>
      <c r="F67" s="458"/>
      <c r="G67" s="429" t="s">
        <v>32</v>
      </c>
      <c r="H67" s="429" t="s">
        <v>32</v>
      </c>
      <c r="I67" s="429" t="s">
        <v>32</v>
      </c>
      <c r="J67" s="429" t="s">
        <v>32</v>
      </c>
      <c r="K67" s="429" t="s">
        <v>32</v>
      </c>
      <c r="L67" s="402"/>
      <c r="M67" s="402"/>
      <c r="N67" s="429" t="s">
        <v>32</v>
      </c>
      <c r="O67" s="429" t="s">
        <v>32</v>
      </c>
      <c r="P67" s="4" t="s">
        <v>34</v>
      </c>
      <c r="Q67" s="4" t="s">
        <v>34</v>
      </c>
      <c r="R67" s="4" t="s">
        <v>34</v>
      </c>
      <c r="S67" s="402"/>
      <c r="T67" s="401"/>
      <c r="U67" s="429" t="s">
        <v>32</v>
      </c>
      <c r="V67" s="490"/>
      <c r="W67" s="429" t="s">
        <v>32</v>
      </c>
      <c r="X67" s="490"/>
      <c r="Y67" s="429" t="s">
        <v>32</v>
      </c>
      <c r="Z67" s="402"/>
      <c r="AA67" s="402"/>
      <c r="AB67" s="429" t="s">
        <v>32</v>
      </c>
      <c r="AC67" s="429" t="s">
        <v>32</v>
      </c>
      <c r="AD67" s="429" t="s">
        <v>32</v>
      </c>
      <c r="AE67" s="429" t="s">
        <v>32</v>
      </c>
      <c r="AF67" s="429" t="s">
        <v>32</v>
      </c>
      <c r="AG67" s="402"/>
      <c r="AH67" s="449"/>
      <c r="AI67" s="439"/>
      <c r="AJ67" s="7"/>
      <c r="AK67" s="7"/>
      <c r="AL67" s="7"/>
      <c r="AM67" s="79"/>
      <c r="AN67" s="434"/>
      <c r="AO67" s="435"/>
      <c r="AP67" s="69"/>
      <c r="AQ67" s="36"/>
      <c r="AR67" s="7"/>
      <c r="AS67" s="7"/>
      <c r="AT67" s="13"/>
      <c r="AU67" s="6"/>
      <c r="AV67" s="13"/>
      <c r="AW67" s="7"/>
      <c r="AX67" s="7"/>
      <c r="AY67" s="7"/>
      <c r="AZ67" s="13"/>
      <c r="BA67" s="14"/>
      <c r="BB67" s="7"/>
      <c r="BC67" s="13"/>
      <c r="BD67" s="7"/>
      <c r="BE67" s="7"/>
      <c r="BF67" s="38"/>
      <c r="BG67" s="13"/>
      <c r="BH67" s="7"/>
      <c r="BI67" s="7"/>
      <c r="BJ67" s="13"/>
      <c r="BK67" s="7"/>
      <c r="BL67" s="7"/>
      <c r="BM67" s="13"/>
      <c r="BN67" s="7"/>
      <c r="BO67" s="7"/>
      <c r="BP67" s="7"/>
      <c r="BQ67" s="7"/>
      <c r="BR67" s="7"/>
      <c r="BS67" s="7"/>
      <c r="BT67" s="6"/>
      <c r="BU67" s="7"/>
      <c r="BV67" s="6"/>
      <c r="BY67" s="31"/>
      <c r="BZ67" s="7"/>
      <c r="CA67" s="7"/>
      <c r="CB67" s="13"/>
      <c r="CC67" s="6"/>
      <c r="CD67" s="13"/>
      <c r="CE67" s="7"/>
      <c r="CF67" s="7"/>
      <c r="CG67" s="7"/>
      <c r="CH67" s="13"/>
      <c r="CI67" s="14"/>
      <c r="CJ67" s="7"/>
      <c r="CK67" s="13"/>
      <c r="CL67" s="7"/>
      <c r="CM67" s="7"/>
      <c r="CN67" s="38"/>
      <c r="CO67" s="13"/>
      <c r="CP67" s="7"/>
      <c r="CQ67" s="7"/>
      <c r="CR67" s="13"/>
      <c r="CS67" s="7"/>
      <c r="CT67" s="7"/>
      <c r="CU67" s="13"/>
      <c r="CV67" s="7"/>
      <c r="CW67" s="7"/>
      <c r="CX67" s="7"/>
      <c r="CY67" s="7"/>
      <c r="CZ67" s="7"/>
      <c r="DA67" s="7"/>
      <c r="DB67" s="6"/>
      <c r="DC67" s="6"/>
      <c r="DD67" s="6"/>
    </row>
    <row r="68" spans="1:108" s="9" customFormat="1" ht="18.75">
      <c r="A68" s="411" t="s">
        <v>201</v>
      </c>
      <c r="B68" s="125" t="s">
        <v>202</v>
      </c>
      <c r="C68" s="125" t="s">
        <v>203</v>
      </c>
      <c r="D68" s="410"/>
      <c r="E68" s="419"/>
      <c r="F68" s="452"/>
      <c r="G68" s="409" t="s">
        <v>32</v>
      </c>
      <c r="H68" s="409" t="s">
        <v>32</v>
      </c>
      <c r="I68" s="409" t="s">
        <v>32</v>
      </c>
      <c r="J68" s="409" t="s">
        <v>32</v>
      </c>
      <c r="K68" s="409" t="s">
        <v>32</v>
      </c>
      <c r="L68" s="400"/>
      <c r="M68" s="281"/>
      <c r="N68" s="409" t="s">
        <v>32</v>
      </c>
      <c r="O68" s="409" t="s">
        <v>32</v>
      </c>
      <c r="P68" s="429" t="s">
        <v>32</v>
      </c>
      <c r="Q68" s="409" t="s">
        <v>32</v>
      </c>
      <c r="R68" s="409" t="s">
        <v>32</v>
      </c>
      <c r="S68" s="281"/>
      <c r="T68" s="281"/>
      <c r="U68" s="409" t="s">
        <v>32</v>
      </c>
      <c r="V68" s="409" t="s">
        <v>32</v>
      </c>
      <c r="W68" s="409" t="s">
        <v>32</v>
      </c>
      <c r="X68" s="409" t="s">
        <v>32</v>
      </c>
      <c r="Y68" s="409" t="s">
        <v>32</v>
      </c>
      <c r="Z68" s="281"/>
      <c r="AA68" s="281"/>
      <c r="AB68" s="409" t="s">
        <v>32</v>
      </c>
      <c r="AC68" s="409" t="s">
        <v>32</v>
      </c>
      <c r="AD68" s="409" t="s">
        <v>32</v>
      </c>
      <c r="AE68" s="409" t="s">
        <v>32</v>
      </c>
      <c r="AF68" s="409" t="s">
        <v>32</v>
      </c>
      <c r="AG68" s="399"/>
      <c r="AH68" s="456"/>
      <c r="AI68" s="439"/>
      <c r="AJ68" s="7"/>
      <c r="AK68" s="7"/>
      <c r="AL68" s="7"/>
      <c r="AM68" s="79"/>
      <c r="AN68" s="434"/>
      <c r="AO68" s="435"/>
      <c r="AP68" s="69"/>
      <c r="AQ68" s="36"/>
      <c r="AR68" s="7"/>
      <c r="AS68" s="7"/>
      <c r="AT68" s="13"/>
      <c r="AU68" s="6"/>
      <c r="AV68" s="13"/>
      <c r="AW68" s="7"/>
      <c r="AX68" s="7"/>
      <c r="AY68" s="7"/>
      <c r="AZ68" s="13"/>
      <c r="BA68" s="14"/>
      <c r="BB68" s="7"/>
      <c r="BC68" s="13"/>
      <c r="BD68" s="7"/>
      <c r="BE68" s="7"/>
      <c r="BF68" s="38"/>
      <c r="BG68" s="13"/>
      <c r="BH68" s="7"/>
      <c r="BI68" s="7"/>
      <c r="BJ68" s="13"/>
      <c r="BK68" s="7"/>
      <c r="BL68" s="7"/>
      <c r="BM68" s="13"/>
      <c r="BN68" s="7"/>
      <c r="BO68" s="7"/>
      <c r="BP68" s="7"/>
      <c r="BQ68" s="7"/>
      <c r="BR68" s="7"/>
      <c r="BS68" s="7"/>
      <c r="BT68" s="6"/>
      <c r="BU68" s="7"/>
      <c r="BV68" s="6"/>
      <c r="BY68" s="31"/>
      <c r="BZ68" s="7"/>
      <c r="CA68" s="7"/>
      <c r="CB68" s="13"/>
      <c r="CC68" s="6"/>
      <c r="CD68" s="13"/>
      <c r="CE68" s="7"/>
      <c r="CF68" s="7"/>
      <c r="CG68" s="7"/>
      <c r="CH68" s="13"/>
      <c r="CI68" s="14"/>
      <c r="CJ68" s="7"/>
      <c r="CK68" s="13"/>
      <c r="CL68" s="7"/>
      <c r="CM68" s="7"/>
      <c r="CN68" s="38"/>
      <c r="CO68" s="13"/>
      <c r="CP68" s="7"/>
      <c r="CQ68" s="7"/>
      <c r="CR68" s="13"/>
      <c r="CS68" s="7"/>
      <c r="CT68" s="7"/>
      <c r="CU68" s="13"/>
      <c r="CV68" s="7"/>
      <c r="CW68" s="7"/>
      <c r="CX68" s="7"/>
      <c r="CY68" s="7"/>
      <c r="CZ68" s="7"/>
      <c r="DA68" s="7"/>
      <c r="DB68" s="6"/>
      <c r="DC68" s="6"/>
      <c r="DD68" s="6"/>
    </row>
    <row r="69" spans="1:108" s="9" customFormat="1" ht="18.75">
      <c r="A69" s="411" t="s">
        <v>205</v>
      </c>
      <c r="B69" s="125" t="s">
        <v>101</v>
      </c>
      <c r="C69" s="125" t="s">
        <v>204</v>
      </c>
      <c r="D69" s="66"/>
      <c r="E69" s="333">
        <v>1</v>
      </c>
      <c r="F69" s="452"/>
      <c r="G69" s="7"/>
      <c r="H69" s="13"/>
      <c r="I69" s="38"/>
      <c r="J69" s="409" t="s">
        <v>36</v>
      </c>
      <c r="K69" s="4"/>
      <c r="L69" s="429" t="s">
        <v>33</v>
      </c>
      <c r="M69" s="409" t="s">
        <v>36</v>
      </c>
      <c r="N69" s="4"/>
      <c r="O69" s="4"/>
      <c r="P69" s="4"/>
      <c r="Q69" s="4"/>
      <c r="R69" s="4"/>
      <c r="S69" s="403"/>
      <c r="T69" s="403"/>
      <c r="U69" s="4"/>
      <c r="V69" s="4"/>
      <c r="W69" s="4"/>
      <c r="X69" s="4"/>
      <c r="Y69" s="4"/>
      <c r="Z69" s="409" t="s">
        <v>36</v>
      </c>
      <c r="AA69" s="400"/>
      <c r="AB69" s="4"/>
      <c r="AC69" s="4"/>
      <c r="AD69" s="4"/>
      <c r="AE69" s="4"/>
      <c r="AF69" s="409" t="s">
        <v>36</v>
      </c>
      <c r="AG69" s="400"/>
      <c r="AH69" s="444"/>
      <c r="AI69" s="439"/>
      <c r="AJ69" s="4"/>
      <c r="AK69" s="7"/>
      <c r="AL69" s="7"/>
      <c r="AM69" s="79"/>
      <c r="AN69" s="434">
        <v>60</v>
      </c>
      <c r="AO69" s="435"/>
      <c r="AP69" s="69"/>
      <c r="AQ69" s="36"/>
      <c r="AR69" s="7"/>
      <c r="AS69" s="7"/>
      <c r="AT69" s="13"/>
      <c r="AU69" s="6"/>
      <c r="AV69" s="13"/>
      <c r="AW69" s="7"/>
      <c r="AX69" s="7"/>
      <c r="AY69" s="7"/>
      <c r="AZ69" s="13"/>
      <c r="BA69" s="14"/>
      <c r="BB69" s="7"/>
      <c r="BC69" s="13"/>
      <c r="BD69" s="7"/>
      <c r="BE69" s="7"/>
      <c r="BF69" s="38"/>
      <c r="BG69" s="13"/>
      <c r="BH69" s="7"/>
      <c r="BI69" s="7"/>
      <c r="BJ69" s="13"/>
      <c r="BK69" s="7"/>
      <c r="BL69" s="7"/>
      <c r="BM69" s="13"/>
      <c r="BN69" s="7"/>
      <c r="BO69" s="7"/>
      <c r="BP69" s="7"/>
      <c r="BQ69" s="7"/>
      <c r="BR69" s="7"/>
      <c r="BS69" s="7"/>
      <c r="BT69" s="6"/>
      <c r="BU69" s="7"/>
      <c r="BV69" s="6"/>
      <c r="BY69" s="31"/>
      <c r="BZ69" s="7"/>
      <c r="CA69" s="7"/>
      <c r="CB69" s="13"/>
      <c r="CC69" s="6"/>
      <c r="CD69" s="13"/>
      <c r="CE69" s="7"/>
      <c r="CF69" s="7"/>
      <c r="CG69" s="7"/>
      <c r="CH69" s="13"/>
      <c r="CI69" s="14"/>
      <c r="CJ69" s="7"/>
      <c r="CK69" s="13"/>
      <c r="CL69" s="7"/>
      <c r="CM69" s="7"/>
      <c r="CN69" s="38"/>
      <c r="CO69" s="13"/>
      <c r="CP69" s="7"/>
      <c r="CQ69" s="7"/>
      <c r="CR69" s="13"/>
      <c r="CS69" s="7"/>
      <c r="CT69" s="7"/>
      <c r="CU69" s="13"/>
      <c r="CV69" s="7"/>
      <c r="CW69" s="7"/>
      <c r="CX69" s="7"/>
      <c r="CY69" s="7"/>
      <c r="CZ69" s="7"/>
      <c r="DA69" s="7"/>
      <c r="DB69" s="6"/>
      <c r="DC69" s="6"/>
      <c r="DD69" s="6"/>
    </row>
    <row r="70" spans="1:108" s="9" customFormat="1" ht="18.75">
      <c r="A70" s="411" t="s">
        <v>211</v>
      </c>
      <c r="B70" s="125" t="s">
        <v>207</v>
      </c>
      <c r="C70" s="125" t="s">
        <v>208</v>
      </c>
      <c r="D70" s="66"/>
      <c r="E70" s="333">
        <v>1</v>
      </c>
      <c r="F70" s="452"/>
      <c r="G70" s="38"/>
      <c r="H70" s="38"/>
      <c r="I70" s="38"/>
      <c r="J70" s="4"/>
      <c r="K70" s="4"/>
      <c r="L70" s="409" t="s">
        <v>36</v>
      </c>
      <c r="M70" s="400"/>
      <c r="N70" s="409" t="s">
        <v>36</v>
      </c>
      <c r="O70" s="4"/>
      <c r="P70" s="4"/>
      <c r="Q70" s="4"/>
      <c r="R70" s="409" t="s">
        <v>36</v>
      </c>
      <c r="S70" s="409" t="s">
        <v>36</v>
      </c>
      <c r="T70" s="400"/>
      <c r="U70" s="4"/>
      <c r="V70" s="409" t="s">
        <v>36</v>
      </c>
      <c r="W70" s="4"/>
      <c r="X70" s="4"/>
      <c r="Y70" s="4"/>
      <c r="Z70" s="429" t="s">
        <v>33</v>
      </c>
      <c r="AA70" s="400"/>
      <c r="AB70" s="409" t="s">
        <v>36</v>
      </c>
      <c r="AC70" s="4"/>
      <c r="AD70" s="4"/>
      <c r="AE70" s="409" t="s">
        <v>36</v>
      </c>
      <c r="AF70" s="4"/>
      <c r="AG70" s="409" t="s">
        <v>33</v>
      </c>
      <c r="AH70" s="459" t="s">
        <v>36</v>
      </c>
      <c r="AI70" s="439"/>
      <c r="AJ70" s="4"/>
      <c r="AK70" s="7"/>
      <c r="AL70" s="7"/>
      <c r="AM70" s="79"/>
      <c r="AN70" s="434">
        <v>120</v>
      </c>
      <c r="AO70" s="435"/>
      <c r="AP70" s="69"/>
      <c r="AQ70" s="36"/>
      <c r="AR70" s="7"/>
      <c r="AS70" s="7"/>
      <c r="AT70" s="13"/>
      <c r="AU70" s="6"/>
      <c r="AV70" s="13"/>
      <c r="AW70" s="7"/>
      <c r="AX70" s="7"/>
      <c r="AY70" s="7"/>
      <c r="AZ70" s="13"/>
      <c r="BA70" s="14"/>
      <c r="BB70" s="7"/>
      <c r="BC70" s="13"/>
      <c r="BD70" s="7"/>
      <c r="BE70" s="7"/>
      <c r="BF70" s="38"/>
      <c r="BG70" s="13"/>
      <c r="BH70" s="7"/>
      <c r="BI70" s="7"/>
      <c r="BJ70" s="13"/>
      <c r="BK70" s="7"/>
      <c r="BL70" s="7"/>
      <c r="BM70" s="13"/>
      <c r="BN70" s="7"/>
      <c r="BO70" s="7"/>
      <c r="BP70" s="7"/>
      <c r="BQ70" s="7"/>
      <c r="BR70" s="7"/>
      <c r="BS70" s="7"/>
      <c r="BT70" s="6"/>
      <c r="BU70" s="7"/>
      <c r="BV70" s="6"/>
      <c r="BY70" s="31"/>
      <c r="BZ70" s="7"/>
      <c r="CA70" s="7"/>
      <c r="CB70" s="13"/>
      <c r="CC70" s="6"/>
      <c r="CD70" s="13"/>
      <c r="CE70" s="7"/>
      <c r="CF70" s="7"/>
      <c r="CG70" s="7"/>
      <c r="CH70" s="13"/>
      <c r="CI70" s="14"/>
      <c r="CJ70" s="7"/>
      <c r="CK70" s="13"/>
      <c r="CL70" s="7"/>
      <c r="CM70" s="7"/>
      <c r="CN70" s="38"/>
      <c r="CO70" s="13"/>
      <c r="CP70" s="7"/>
      <c r="CQ70" s="7"/>
      <c r="CR70" s="13"/>
      <c r="CS70" s="7"/>
      <c r="CT70" s="7"/>
      <c r="CU70" s="13"/>
      <c r="CV70" s="7"/>
      <c r="CW70" s="7"/>
      <c r="CX70" s="7"/>
      <c r="CY70" s="7"/>
      <c r="CZ70" s="7"/>
      <c r="DA70" s="7"/>
      <c r="DB70" s="6"/>
      <c r="DC70" s="6"/>
      <c r="DD70" s="6"/>
    </row>
    <row r="71" spans="1:108" s="9" customFormat="1" ht="18.75">
      <c r="A71" s="411" t="s">
        <v>216</v>
      </c>
      <c r="B71" s="125" t="s">
        <v>101</v>
      </c>
      <c r="C71" s="125" t="s">
        <v>217</v>
      </c>
      <c r="D71" s="66"/>
      <c r="E71" s="333">
        <v>1</v>
      </c>
      <c r="F71" s="452"/>
      <c r="G71" s="38"/>
      <c r="H71" s="409" t="s">
        <v>36</v>
      </c>
      <c r="I71" s="38"/>
      <c r="J71" s="409" t="s">
        <v>33</v>
      </c>
      <c r="K71" s="409" t="s">
        <v>36</v>
      </c>
      <c r="L71" s="400"/>
      <c r="M71" s="400"/>
      <c r="N71" s="409" t="s">
        <v>33</v>
      </c>
      <c r="O71" s="409" t="s">
        <v>36</v>
      </c>
      <c r="P71" s="4"/>
      <c r="Q71" s="4"/>
      <c r="R71" s="429" t="s">
        <v>33</v>
      </c>
      <c r="S71" s="400"/>
      <c r="T71" s="400"/>
      <c r="U71" s="409" t="s">
        <v>36</v>
      </c>
      <c r="V71" s="4"/>
      <c r="W71" s="32"/>
      <c r="X71" s="409" t="s">
        <v>36</v>
      </c>
      <c r="Y71" s="4"/>
      <c r="Z71" s="400"/>
      <c r="AA71" s="409" t="s">
        <v>33</v>
      </c>
      <c r="AB71" s="4"/>
      <c r="AC71" s="4"/>
      <c r="AD71" s="409" t="s">
        <v>36</v>
      </c>
      <c r="AE71" s="4"/>
      <c r="AF71" s="409" t="s">
        <v>33</v>
      </c>
      <c r="AG71" s="400"/>
      <c r="AH71" s="444"/>
      <c r="AI71" s="439"/>
      <c r="AJ71" s="4"/>
      <c r="AK71" s="4"/>
      <c r="AL71" s="4"/>
      <c r="AM71" s="79"/>
      <c r="AN71" s="434">
        <v>132</v>
      </c>
      <c r="AO71" s="435"/>
      <c r="AP71" s="69"/>
      <c r="AQ71" s="36"/>
      <c r="AR71" s="7"/>
      <c r="AS71" s="7"/>
      <c r="AT71" s="13"/>
      <c r="AU71" s="6"/>
      <c r="AV71" s="13"/>
      <c r="AW71" s="7"/>
      <c r="AX71" s="7"/>
      <c r="AY71" s="7"/>
      <c r="AZ71" s="13"/>
      <c r="BA71" s="14"/>
      <c r="BB71" s="7"/>
      <c r="BC71" s="13"/>
      <c r="BD71" s="7"/>
      <c r="BE71" s="7"/>
      <c r="BF71" s="38"/>
      <c r="BG71" s="13"/>
      <c r="BH71" s="7"/>
      <c r="BI71" s="7"/>
      <c r="BJ71" s="13"/>
      <c r="BK71" s="7"/>
      <c r="BL71" s="7"/>
      <c r="BM71" s="13"/>
      <c r="BN71" s="7"/>
      <c r="BO71" s="7"/>
      <c r="BP71" s="7"/>
      <c r="BQ71" s="7"/>
      <c r="BR71" s="7"/>
      <c r="BS71" s="7"/>
      <c r="BT71" s="6"/>
      <c r="BU71" s="7"/>
      <c r="BV71" s="6"/>
      <c r="BY71" s="31"/>
      <c r="BZ71" s="7"/>
      <c r="CA71" s="7"/>
      <c r="CB71" s="13"/>
      <c r="CC71" s="6"/>
      <c r="CD71" s="13"/>
      <c r="CE71" s="7"/>
      <c r="CF71" s="7"/>
      <c r="CG71" s="7"/>
      <c r="CH71" s="13"/>
      <c r="CI71" s="14"/>
      <c r="CJ71" s="7"/>
      <c r="CK71" s="13"/>
      <c r="CL71" s="7"/>
      <c r="CM71" s="7"/>
      <c r="CN71" s="38"/>
      <c r="CO71" s="13"/>
      <c r="CP71" s="7"/>
      <c r="CQ71" s="7"/>
      <c r="CR71" s="13"/>
      <c r="CS71" s="7"/>
      <c r="CT71" s="7"/>
      <c r="CU71" s="13"/>
      <c r="CV71" s="7"/>
      <c r="CW71" s="7"/>
      <c r="CX71" s="7"/>
      <c r="CY71" s="7"/>
      <c r="CZ71" s="7"/>
      <c r="DA71" s="7"/>
      <c r="DB71" s="6"/>
      <c r="DC71" s="6"/>
      <c r="DD71" s="6"/>
    </row>
    <row r="72" spans="1:108" s="9" customFormat="1" ht="18.75">
      <c r="A72" s="411" t="s">
        <v>212</v>
      </c>
      <c r="B72" s="125" t="s">
        <v>109</v>
      </c>
      <c r="C72" s="125" t="s">
        <v>167</v>
      </c>
      <c r="D72" s="66"/>
      <c r="E72" s="333">
        <v>1</v>
      </c>
      <c r="F72" s="452"/>
      <c r="G72" s="409" t="s">
        <v>33</v>
      </c>
      <c r="H72" s="409" t="s">
        <v>33</v>
      </c>
      <c r="I72" s="38"/>
      <c r="J72" s="4"/>
      <c r="K72" s="409" t="s">
        <v>33</v>
      </c>
      <c r="L72" s="409" t="s">
        <v>33</v>
      </c>
      <c r="M72" s="409" t="s">
        <v>33</v>
      </c>
      <c r="N72" s="4"/>
      <c r="O72" s="4"/>
      <c r="P72" s="409" t="s">
        <v>33</v>
      </c>
      <c r="Q72" s="4"/>
      <c r="R72" s="409" t="s">
        <v>33</v>
      </c>
      <c r="S72" s="409" t="s">
        <v>33</v>
      </c>
      <c r="T72" s="400"/>
      <c r="U72" s="409" t="s">
        <v>33</v>
      </c>
      <c r="V72" s="492"/>
      <c r="W72" s="492"/>
      <c r="X72" s="4"/>
      <c r="Y72" s="409" t="s">
        <v>33</v>
      </c>
      <c r="Z72" s="400"/>
      <c r="AA72" s="400"/>
      <c r="AB72" s="409" t="s">
        <v>33</v>
      </c>
      <c r="AC72" s="4"/>
      <c r="AD72" s="409" t="s">
        <v>33</v>
      </c>
      <c r="AE72" s="409" t="s">
        <v>33</v>
      </c>
      <c r="AF72" s="492"/>
      <c r="AG72" s="400"/>
      <c r="AH72" s="444"/>
      <c r="AI72" s="439"/>
      <c r="AJ72" s="4"/>
      <c r="AK72" s="4"/>
      <c r="AL72" s="7"/>
      <c r="AM72" s="79"/>
      <c r="AN72" s="434">
        <v>156</v>
      </c>
      <c r="AO72" s="435"/>
      <c r="AP72" s="69"/>
      <c r="AQ72" s="36"/>
      <c r="AR72" s="7"/>
      <c r="AS72" s="7"/>
      <c r="AT72" s="13"/>
      <c r="AU72" s="6"/>
      <c r="AV72" s="13"/>
      <c r="AW72" s="7"/>
      <c r="AX72" s="7"/>
      <c r="AY72" s="7"/>
      <c r="AZ72" s="13"/>
      <c r="BA72" s="14"/>
      <c r="BB72" s="7"/>
      <c r="BC72" s="13"/>
      <c r="BD72" s="7"/>
      <c r="BE72" s="7"/>
      <c r="BF72" s="38"/>
      <c r="BG72" s="13"/>
      <c r="BH72" s="7"/>
      <c r="BI72" s="7"/>
      <c r="BJ72" s="13"/>
      <c r="BK72" s="7"/>
      <c r="BL72" s="7"/>
      <c r="BM72" s="13"/>
      <c r="BN72" s="7"/>
      <c r="BO72" s="7"/>
      <c r="BP72" s="7"/>
      <c r="BQ72" s="7"/>
      <c r="BR72" s="7"/>
      <c r="BS72" s="7"/>
      <c r="BT72" s="6"/>
      <c r="BU72" s="7"/>
      <c r="BV72" s="6"/>
      <c r="BY72" s="31"/>
      <c r="BZ72" s="7"/>
      <c r="CA72" s="7"/>
      <c r="CB72" s="13"/>
      <c r="CC72" s="6"/>
      <c r="CD72" s="13"/>
      <c r="CE72" s="7"/>
      <c r="CF72" s="7"/>
      <c r="CG72" s="7"/>
      <c r="CH72" s="13"/>
      <c r="CI72" s="14"/>
      <c r="CJ72" s="7"/>
      <c r="CK72" s="13"/>
      <c r="CL72" s="7"/>
      <c r="CM72" s="7"/>
      <c r="CN72" s="38"/>
      <c r="CO72" s="13"/>
      <c r="CP72" s="7"/>
      <c r="CQ72" s="7"/>
      <c r="CR72" s="13"/>
      <c r="CS72" s="7"/>
      <c r="CT72" s="7"/>
      <c r="CU72" s="13"/>
      <c r="CV72" s="7"/>
      <c r="CW72" s="7"/>
      <c r="CX72" s="7"/>
      <c r="CY72" s="7"/>
      <c r="CZ72" s="7"/>
      <c r="DA72" s="7"/>
      <c r="DB72" s="6"/>
      <c r="DC72" s="6"/>
      <c r="DD72" s="6"/>
    </row>
    <row r="73" spans="1:108" s="9" customFormat="1" ht="18.75">
      <c r="A73" s="411" t="s">
        <v>220</v>
      </c>
      <c r="B73" s="125" t="s">
        <v>109</v>
      </c>
      <c r="C73" s="125" t="s">
        <v>190</v>
      </c>
      <c r="D73" s="66"/>
      <c r="E73" s="333"/>
      <c r="F73" s="452"/>
      <c r="G73" s="38"/>
      <c r="H73" s="143" t="s">
        <v>32</v>
      </c>
      <c r="I73" s="38"/>
      <c r="J73" s="4"/>
      <c r="K73" s="422" t="s">
        <v>33</v>
      </c>
      <c r="L73" s="400"/>
      <c r="M73" s="400"/>
      <c r="N73" s="143" t="s">
        <v>32</v>
      </c>
      <c r="O73" s="422" t="s">
        <v>32</v>
      </c>
      <c r="P73" s="143" t="s">
        <v>32</v>
      </c>
      <c r="Q73" s="409" t="s">
        <v>33</v>
      </c>
      <c r="R73" s="4"/>
      <c r="S73" s="422" t="s">
        <v>33</v>
      </c>
      <c r="T73" s="422" t="s">
        <v>32</v>
      </c>
      <c r="U73" s="38"/>
      <c r="V73" s="4"/>
      <c r="W73" s="38"/>
      <c r="X73" s="4"/>
      <c r="Y73" s="409" t="s">
        <v>33</v>
      </c>
      <c r="Z73" s="409" t="s">
        <v>33</v>
      </c>
      <c r="AA73" s="400"/>
      <c r="AB73" s="421" t="s">
        <v>33</v>
      </c>
      <c r="AC73" s="4"/>
      <c r="AD73" s="38"/>
      <c r="AE73" s="4"/>
      <c r="AF73" s="421" t="s">
        <v>33</v>
      </c>
      <c r="AG73" s="143" t="s">
        <v>32</v>
      </c>
      <c r="AH73" s="143" t="s">
        <v>32</v>
      </c>
      <c r="AI73" s="439"/>
      <c r="AJ73" s="13"/>
      <c r="AK73" s="4"/>
      <c r="AL73" s="4"/>
      <c r="AM73" s="79"/>
      <c r="AN73" s="434">
        <v>140</v>
      </c>
      <c r="AO73" s="435"/>
      <c r="AP73" s="69"/>
      <c r="AQ73" s="36"/>
      <c r="AR73" s="7"/>
      <c r="AS73" s="7"/>
      <c r="AT73" s="13"/>
      <c r="AU73" s="6"/>
      <c r="AV73" s="13"/>
      <c r="AW73" s="7"/>
      <c r="AX73" s="7"/>
      <c r="AY73" s="7"/>
      <c r="AZ73" s="13"/>
      <c r="BA73" s="14"/>
      <c r="BB73" s="7"/>
      <c r="BC73" s="13"/>
      <c r="BD73" s="7"/>
      <c r="BE73" s="7"/>
      <c r="BF73" s="38"/>
      <c r="BG73" s="13"/>
      <c r="BH73" s="7"/>
      <c r="BI73" s="7"/>
      <c r="BJ73" s="13"/>
      <c r="BK73" s="7"/>
      <c r="BL73" s="7"/>
      <c r="BM73" s="13"/>
      <c r="BN73" s="7"/>
      <c r="BO73" s="7"/>
      <c r="BP73" s="7"/>
      <c r="BQ73" s="7"/>
      <c r="BR73" s="7"/>
      <c r="BS73" s="7"/>
      <c r="BT73" s="6"/>
      <c r="BU73" s="7"/>
      <c r="BV73" s="6"/>
      <c r="BY73" s="31"/>
      <c r="BZ73" s="7"/>
      <c r="CA73" s="7"/>
      <c r="CB73" s="13"/>
      <c r="CC73" s="6"/>
      <c r="CD73" s="13"/>
      <c r="CE73" s="7"/>
      <c r="CF73" s="7"/>
      <c r="CG73" s="7"/>
      <c r="CH73" s="13"/>
      <c r="CI73" s="14"/>
      <c r="CJ73" s="7"/>
      <c r="CK73" s="13"/>
      <c r="CL73" s="7"/>
      <c r="CM73" s="7"/>
      <c r="CN73" s="38"/>
      <c r="CO73" s="13"/>
      <c r="CP73" s="7"/>
      <c r="CQ73" s="7"/>
      <c r="CR73" s="13"/>
      <c r="CS73" s="7"/>
      <c r="CT73" s="7"/>
      <c r="CU73" s="13"/>
      <c r="CV73" s="7"/>
      <c r="CW73" s="7"/>
      <c r="CX73" s="7"/>
      <c r="CY73" s="7"/>
      <c r="CZ73" s="7"/>
      <c r="DA73" s="7"/>
      <c r="DB73" s="6"/>
      <c r="DC73" s="6"/>
      <c r="DD73" s="6"/>
    </row>
    <row r="74" spans="1:108" s="9" customFormat="1" ht="18.75">
      <c r="A74" s="411" t="s">
        <v>221</v>
      </c>
      <c r="B74" s="125" t="s">
        <v>101</v>
      </c>
      <c r="C74" s="125" t="s">
        <v>204</v>
      </c>
      <c r="D74" s="66"/>
      <c r="E74" s="333"/>
      <c r="F74" s="452"/>
      <c r="G74" s="7"/>
      <c r="H74" s="428" t="s">
        <v>33</v>
      </c>
      <c r="I74" s="428" t="s">
        <v>36</v>
      </c>
      <c r="J74" s="38"/>
      <c r="K74" s="4"/>
      <c r="L74" s="400"/>
      <c r="M74" s="429" t="s">
        <v>33</v>
      </c>
      <c r="N74" s="4"/>
      <c r="O74" s="4"/>
      <c r="P74" s="4"/>
      <c r="Q74" s="409" t="s">
        <v>36</v>
      </c>
      <c r="R74" s="4"/>
      <c r="S74" s="400"/>
      <c r="T74" s="400"/>
      <c r="U74" s="38"/>
      <c r="V74" s="4"/>
      <c r="W74" s="429" t="s">
        <v>229</v>
      </c>
      <c r="X74" s="4"/>
      <c r="Y74" s="4"/>
      <c r="Z74" s="400"/>
      <c r="AA74" s="400"/>
      <c r="AB74" s="4"/>
      <c r="AC74" s="409" t="s">
        <v>36</v>
      </c>
      <c r="AD74" s="4"/>
      <c r="AE74" s="4"/>
      <c r="AF74" s="4"/>
      <c r="AG74" s="400"/>
      <c r="AH74" s="444"/>
      <c r="AI74" s="439"/>
      <c r="AJ74" s="4"/>
      <c r="AK74" s="4"/>
      <c r="AL74" s="7"/>
      <c r="AM74" s="79"/>
      <c r="AN74" s="434">
        <v>84</v>
      </c>
      <c r="AO74" s="435"/>
      <c r="AP74" s="69"/>
      <c r="AQ74" s="36"/>
      <c r="AR74" s="7"/>
      <c r="AS74" s="7"/>
      <c r="AT74" s="13"/>
      <c r="AU74" s="6"/>
      <c r="AV74" s="13"/>
      <c r="AW74" s="7"/>
      <c r="AX74" s="7"/>
      <c r="AY74" s="7"/>
      <c r="AZ74" s="13"/>
      <c r="BA74" s="14"/>
      <c r="BB74" s="7"/>
      <c r="BC74" s="13"/>
      <c r="BD74" s="7"/>
      <c r="BE74" s="7"/>
      <c r="BF74" s="38"/>
      <c r="BG74" s="13"/>
      <c r="BH74" s="7"/>
      <c r="BI74" s="7"/>
      <c r="BJ74" s="13"/>
      <c r="BK74" s="7"/>
      <c r="BL74" s="7"/>
      <c r="BM74" s="13"/>
      <c r="BN74" s="7"/>
      <c r="BO74" s="7"/>
      <c r="BP74" s="7"/>
      <c r="BQ74" s="7"/>
      <c r="BR74" s="7"/>
      <c r="BS74" s="7"/>
      <c r="BT74" s="6"/>
      <c r="BU74" s="7"/>
      <c r="BV74" s="6"/>
      <c r="BY74" s="31"/>
      <c r="BZ74" s="7"/>
      <c r="CA74" s="7"/>
      <c r="CB74" s="13"/>
      <c r="CC74" s="6"/>
      <c r="CD74" s="13"/>
      <c r="CE74" s="7"/>
      <c r="CF74" s="7"/>
      <c r="CG74" s="7"/>
      <c r="CH74" s="13"/>
      <c r="CI74" s="14"/>
      <c r="CJ74" s="7"/>
      <c r="CK74" s="13"/>
      <c r="CL74" s="7"/>
      <c r="CM74" s="7"/>
      <c r="CN74" s="38"/>
      <c r="CO74" s="13"/>
      <c r="CP74" s="7"/>
      <c r="CQ74" s="7"/>
      <c r="CR74" s="13"/>
      <c r="CS74" s="7"/>
      <c r="CT74" s="7"/>
      <c r="CU74" s="13"/>
      <c r="CV74" s="7"/>
      <c r="CW74" s="7"/>
      <c r="CX74" s="7"/>
      <c r="CY74" s="7"/>
      <c r="CZ74" s="7"/>
      <c r="DA74" s="7"/>
      <c r="DB74" s="6"/>
      <c r="DC74" s="6"/>
      <c r="DD74" s="6"/>
    </row>
    <row r="75" spans="1:108" s="9" customFormat="1" ht="18.75">
      <c r="A75" s="411"/>
      <c r="B75" s="125"/>
      <c r="C75" s="125"/>
      <c r="D75" s="66"/>
      <c r="E75" s="333"/>
      <c r="F75" s="452"/>
      <c r="G75" s="38"/>
      <c r="H75" s="13"/>
      <c r="I75" s="38"/>
      <c r="J75" s="38"/>
      <c r="K75" s="7"/>
      <c r="L75" s="400"/>
      <c r="M75" s="400"/>
      <c r="N75" s="4"/>
      <c r="O75" s="38"/>
      <c r="P75" s="38"/>
      <c r="Q75" s="38"/>
      <c r="R75" s="4"/>
      <c r="S75" s="281"/>
      <c r="T75" s="400"/>
      <c r="U75" s="38"/>
      <c r="V75" s="38"/>
      <c r="W75" s="13"/>
      <c r="X75" s="38"/>
      <c r="Y75" s="7"/>
      <c r="Z75" s="400"/>
      <c r="AA75" s="400"/>
      <c r="AB75" s="7"/>
      <c r="AC75" s="4"/>
      <c r="AD75" s="38"/>
      <c r="AE75" s="38"/>
      <c r="AF75" s="4"/>
      <c r="AG75" s="400"/>
      <c r="AH75" s="444"/>
      <c r="AI75" s="442"/>
      <c r="AJ75" s="13"/>
      <c r="AK75" s="38"/>
      <c r="AL75" s="38"/>
      <c r="AM75" s="436"/>
      <c r="AN75" s="434"/>
      <c r="AO75" s="435"/>
      <c r="AP75" s="69"/>
      <c r="AQ75" s="36"/>
      <c r="AR75" s="7"/>
      <c r="AS75" s="7"/>
      <c r="AT75" s="7"/>
      <c r="AU75" s="6"/>
      <c r="AV75" s="7"/>
      <c r="AW75" s="7"/>
      <c r="AX75" s="7"/>
      <c r="AY75" s="7"/>
      <c r="AZ75" s="7"/>
      <c r="BA75" s="6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6"/>
      <c r="BN75" s="3"/>
      <c r="BO75" s="7"/>
      <c r="BP75" s="7"/>
      <c r="BQ75" s="7"/>
      <c r="BR75" s="7"/>
      <c r="BS75" s="7"/>
      <c r="BT75" s="6"/>
      <c r="BU75" s="7"/>
      <c r="BV75" s="6"/>
      <c r="BY75" s="31"/>
      <c r="BZ75" s="7"/>
      <c r="CA75" s="7"/>
      <c r="CB75" s="7"/>
      <c r="CC75" s="6"/>
      <c r="CD75" s="7"/>
      <c r="CE75" s="7"/>
      <c r="CF75" s="7"/>
      <c r="CG75" s="7"/>
      <c r="CH75" s="7"/>
      <c r="CI75" s="6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6"/>
      <c r="CV75" s="3"/>
      <c r="CW75" s="7"/>
      <c r="CX75" s="7"/>
      <c r="CY75" s="7"/>
      <c r="CZ75" s="7"/>
      <c r="DA75" s="7"/>
      <c r="DB75" s="6"/>
      <c r="DC75" s="6"/>
      <c r="DD75" s="6"/>
    </row>
    <row r="76" spans="1:108" s="9" customFormat="1" ht="18.75">
      <c r="A76" s="377" t="s">
        <v>184</v>
      </c>
      <c r="B76" s="378" t="s">
        <v>101</v>
      </c>
      <c r="C76" s="378" t="s">
        <v>104</v>
      </c>
      <c r="D76" s="379"/>
      <c r="E76" s="388">
        <v>1</v>
      </c>
      <c r="F76" s="460" t="s">
        <v>33</v>
      </c>
      <c r="G76" s="13"/>
      <c r="H76" s="38"/>
      <c r="I76" s="2"/>
      <c r="J76" s="484" t="s">
        <v>33</v>
      </c>
      <c r="K76" s="420" t="s">
        <v>36</v>
      </c>
      <c r="L76" s="398"/>
      <c r="M76" s="420" t="s">
        <v>36</v>
      </c>
      <c r="N76" s="4"/>
      <c r="O76" s="2"/>
      <c r="P76" s="485" t="s">
        <v>33</v>
      </c>
      <c r="Q76" s="4"/>
      <c r="R76" s="420" t="s">
        <v>36</v>
      </c>
      <c r="S76" s="398"/>
      <c r="T76" s="398"/>
      <c r="U76" s="485" t="s">
        <v>33</v>
      </c>
      <c r="V76" s="426" t="s">
        <v>36</v>
      </c>
      <c r="W76" s="4"/>
      <c r="X76" s="420" t="s">
        <v>36</v>
      </c>
      <c r="Y76" s="4"/>
      <c r="Z76" s="484" t="s">
        <v>33</v>
      </c>
      <c r="AA76" s="485" t="s">
        <v>33</v>
      </c>
      <c r="AB76" s="421" t="s">
        <v>36</v>
      </c>
      <c r="AC76" s="2"/>
      <c r="AD76" s="485" t="s">
        <v>33</v>
      </c>
      <c r="AE76" s="2"/>
      <c r="AF76" s="4"/>
      <c r="AG76" s="485" t="s">
        <v>33</v>
      </c>
      <c r="AH76" s="461" t="s">
        <v>36</v>
      </c>
      <c r="AI76" s="439"/>
      <c r="AJ76" s="4"/>
      <c r="AK76" s="13"/>
      <c r="AL76" s="38"/>
      <c r="AM76" s="436"/>
      <c r="AN76" s="434">
        <v>168</v>
      </c>
      <c r="AO76" s="435"/>
      <c r="AP76" s="69"/>
      <c r="AQ76" s="36"/>
      <c r="AR76" s="7"/>
      <c r="AS76" s="7"/>
      <c r="AT76" s="13"/>
      <c r="AU76" s="6"/>
      <c r="AV76" s="13"/>
      <c r="AW76" s="7"/>
      <c r="AX76" s="7"/>
      <c r="AY76" s="7"/>
      <c r="AZ76" s="13"/>
      <c r="BA76" s="14"/>
      <c r="BB76" s="7"/>
      <c r="BC76" s="13"/>
      <c r="BD76" s="7"/>
      <c r="BE76" s="7"/>
      <c r="BF76" s="38"/>
      <c r="BG76" s="13"/>
      <c r="BH76" s="7"/>
      <c r="BI76" s="7"/>
      <c r="BJ76" s="13"/>
      <c r="BK76" s="7"/>
      <c r="BL76" s="7"/>
      <c r="BM76" s="13"/>
      <c r="BN76" s="7"/>
      <c r="BO76" s="7"/>
      <c r="BP76" s="7"/>
      <c r="BQ76" s="7"/>
      <c r="BR76" s="7"/>
      <c r="BS76" s="7"/>
      <c r="BT76" s="6"/>
      <c r="BU76" s="7"/>
      <c r="BV76" s="6"/>
      <c r="BY76" s="31"/>
      <c r="BZ76" s="7"/>
      <c r="CA76" s="7"/>
      <c r="CB76" s="13"/>
      <c r="CC76" s="6"/>
      <c r="CD76" s="13"/>
      <c r="CE76" s="7"/>
      <c r="CF76" s="7"/>
      <c r="CG76" s="7"/>
      <c r="CH76" s="13"/>
      <c r="CI76" s="14"/>
      <c r="CJ76" s="7"/>
      <c r="CK76" s="13"/>
      <c r="CL76" s="7"/>
      <c r="CM76" s="7"/>
      <c r="CN76" s="38"/>
      <c r="CO76" s="13"/>
      <c r="CP76" s="7"/>
      <c r="CQ76" s="7"/>
      <c r="CR76" s="13"/>
      <c r="CS76" s="7"/>
      <c r="CT76" s="7"/>
      <c r="CU76" s="13"/>
      <c r="CV76" s="7"/>
      <c r="CW76" s="7"/>
      <c r="CX76" s="7"/>
      <c r="CY76" s="7"/>
      <c r="CZ76" s="7"/>
      <c r="DA76" s="7"/>
      <c r="DB76" s="6"/>
      <c r="DC76" s="6"/>
      <c r="DD76" s="6"/>
    </row>
    <row r="77" spans="1:108" s="9" customFormat="1" ht="18.75">
      <c r="A77" s="377" t="s">
        <v>192</v>
      </c>
      <c r="B77" s="378" t="s">
        <v>101</v>
      </c>
      <c r="C77" s="378" t="s">
        <v>62</v>
      </c>
      <c r="D77" s="379"/>
      <c r="E77" s="388">
        <v>1</v>
      </c>
      <c r="F77" s="462" t="s">
        <v>36</v>
      </c>
      <c r="G77" s="38"/>
      <c r="H77" s="483" t="s">
        <v>33</v>
      </c>
      <c r="I77" s="420" t="s">
        <v>36</v>
      </c>
      <c r="J77" s="4"/>
      <c r="K77" s="485" t="s">
        <v>33</v>
      </c>
      <c r="L77" s="400"/>
      <c r="M77" s="400"/>
      <c r="N77" s="484" t="s">
        <v>33</v>
      </c>
      <c r="O77" s="484" t="s">
        <v>33</v>
      </c>
      <c r="P77" s="4"/>
      <c r="Q77" s="429" t="s">
        <v>33</v>
      </c>
      <c r="R77" s="4"/>
      <c r="S77" s="484" t="s">
        <v>33</v>
      </c>
      <c r="T77" s="420" t="s">
        <v>36</v>
      </c>
      <c r="U77" s="4"/>
      <c r="V77" s="4"/>
      <c r="W77" s="421" t="s">
        <v>33</v>
      </c>
      <c r="X77" s="483" t="s">
        <v>33</v>
      </c>
      <c r="Y77" s="420" t="s">
        <v>36</v>
      </c>
      <c r="Z77" s="400"/>
      <c r="AA77" s="400"/>
      <c r="AB77" s="38"/>
      <c r="AC77" s="420" t="s">
        <v>36</v>
      </c>
      <c r="AD77" s="4"/>
      <c r="AE77" s="421" t="s">
        <v>36</v>
      </c>
      <c r="AF77" s="4"/>
      <c r="AG77" s="421" t="s">
        <v>33</v>
      </c>
      <c r="AH77" s="444"/>
      <c r="AI77" s="439"/>
      <c r="AJ77" s="4"/>
      <c r="AK77" s="2"/>
      <c r="AL77" s="38"/>
      <c r="AM77" s="436"/>
      <c r="AN77" s="434">
        <v>168</v>
      </c>
      <c r="AO77" s="435"/>
      <c r="AP77" s="69"/>
      <c r="AQ77" s="36" t="str">
        <f t="shared" ref="AQ77:BV77" si="76">IFERROR(VLOOKUP(G77,$I$94:$N$101,6,FALSE),"")</f>
        <v/>
      </c>
      <c r="AR77" s="7">
        <f t="shared" si="76"/>
        <v>12</v>
      </c>
      <c r="AS77" s="7">
        <f t="shared" si="76"/>
        <v>12</v>
      </c>
      <c r="AT77" s="7" t="str">
        <f t="shared" si="76"/>
        <v/>
      </c>
      <c r="AU77" s="6">
        <f t="shared" si="76"/>
        <v>12</v>
      </c>
      <c r="AV77" s="7" t="str">
        <f t="shared" si="76"/>
        <v/>
      </c>
      <c r="AW77" s="7" t="str">
        <f t="shared" si="76"/>
        <v/>
      </c>
      <c r="AX77" s="7">
        <f t="shared" si="76"/>
        <v>12</v>
      </c>
      <c r="AY77" s="7">
        <f t="shared" si="76"/>
        <v>12</v>
      </c>
      <c r="AZ77" s="7" t="str">
        <f t="shared" si="76"/>
        <v/>
      </c>
      <c r="BA77" s="6">
        <f t="shared" si="76"/>
        <v>12</v>
      </c>
      <c r="BB77" s="7" t="str">
        <f t="shared" si="76"/>
        <v/>
      </c>
      <c r="BC77" s="7">
        <f t="shared" si="76"/>
        <v>12</v>
      </c>
      <c r="BD77" s="7">
        <f t="shared" si="76"/>
        <v>12</v>
      </c>
      <c r="BE77" s="7" t="str">
        <f t="shared" si="76"/>
        <v/>
      </c>
      <c r="BF77" s="7" t="str">
        <f t="shared" si="76"/>
        <v/>
      </c>
      <c r="BG77" s="7">
        <f t="shared" si="76"/>
        <v>12</v>
      </c>
      <c r="BH77" s="7">
        <f t="shared" si="76"/>
        <v>12</v>
      </c>
      <c r="BI77" s="7">
        <f t="shared" si="76"/>
        <v>12</v>
      </c>
      <c r="BJ77" s="7" t="str">
        <f t="shared" si="76"/>
        <v/>
      </c>
      <c r="BK77" s="7" t="str">
        <f t="shared" si="76"/>
        <v/>
      </c>
      <c r="BL77" s="7" t="str">
        <f t="shared" si="76"/>
        <v/>
      </c>
      <c r="BM77" s="6">
        <f t="shared" si="76"/>
        <v>12</v>
      </c>
      <c r="BN77" s="3" t="str">
        <f t="shared" si="76"/>
        <v/>
      </c>
      <c r="BO77" s="7">
        <f t="shared" si="76"/>
        <v>12</v>
      </c>
      <c r="BP77" s="7" t="str">
        <f t="shared" si="76"/>
        <v/>
      </c>
      <c r="BQ77" s="7">
        <f t="shared" si="76"/>
        <v>12</v>
      </c>
      <c r="BR77" s="7" t="str">
        <f t="shared" si="76"/>
        <v/>
      </c>
      <c r="BS77" s="7" t="str">
        <f t="shared" si="76"/>
        <v/>
      </c>
      <c r="BT77" s="6" t="str">
        <f t="shared" si="76"/>
        <v/>
      </c>
      <c r="BU77" s="7" t="str">
        <f t="shared" si="76"/>
        <v/>
      </c>
      <c r="BV77" s="6" t="str">
        <f t="shared" si="76"/>
        <v/>
      </c>
      <c r="BY77" s="31" t="e">
        <f t="shared" ca="1" si="32"/>
        <v>#NAME?</v>
      </c>
      <c r="BZ77" s="7" t="e">
        <f t="shared" ca="1" si="33"/>
        <v>#NAME?</v>
      </c>
      <c r="CA77" s="7" t="e">
        <f t="shared" ca="1" si="34"/>
        <v>#NAME?</v>
      </c>
      <c r="CB77" s="7" t="e">
        <f t="shared" ca="1" si="35"/>
        <v>#NAME?</v>
      </c>
      <c r="CC77" s="6" t="e">
        <f t="shared" ca="1" si="36"/>
        <v>#NAME?</v>
      </c>
      <c r="CD77" s="7" t="e">
        <f t="shared" ca="1" si="37"/>
        <v>#NAME?</v>
      </c>
      <c r="CE77" s="7" t="e">
        <f t="shared" ca="1" si="38"/>
        <v>#NAME?</v>
      </c>
      <c r="CF77" s="7" t="e">
        <f t="shared" ca="1" si="39"/>
        <v>#NAME?</v>
      </c>
      <c r="CG77" s="7" t="e">
        <f t="shared" ca="1" si="40"/>
        <v>#NAME?</v>
      </c>
      <c r="CH77" s="7" t="e">
        <f t="shared" ca="1" si="41"/>
        <v>#NAME?</v>
      </c>
      <c r="CI77" s="6" t="e">
        <f t="shared" ca="1" si="42"/>
        <v>#NAME?</v>
      </c>
      <c r="CJ77" s="7" t="e">
        <f t="shared" ca="1" si="43"/>
        <v>#NAME?</v>
      </c>
      <c r="CK77" s="7" t="e">
        <f t="shared" ca="1" si="44"/>
        <v>#NAME?</v>
      </c>
      <c r="CL77" s="7" t="e">
        <f t="shared" ca="1" si="45"/>
        <v>#NAME?</v>
      </c>
      <c r="CM77" s="7" t="e">
        <f t="shared" ca="1" si="46"/>
        <v>#NAME?</v>
      </c>
      <c r="CN77" s="7" t="e">
        <f t="shared" ca="1" si="47"/>
        <v>#NAME?</v>
      </c>
      <c r="CO77" s="7" t="e">
        <f t="shared" ca="1" si="48"/>
        <v>#NAME?</v>
      </c>
      <c r="CP77" s="7" t="e">
        <f t="shared" ca="1" si="49"/>
        <v>#NAME?</v>
      </c>
      <c r="CQ77" s="7" t="e">
        <f t="shared" ca="1" si="50"/>
        <v>#NAME?</v>
      </c>
      <c r="CR77" s="7" t="e">
        <f t="shared" ca="1" si="51"/>
        <v>#NAME?</v>
      </c>
      <c r="CS77" s="7" t="e">
        <f t="shared" ca="1" si="52"/>
        <v>#NAME?</v>
      </c>
      <c r="CT77" s="7" t="e">
        <f t="shared" ca="1" si="53"/>
        <v>#NAME?</v>
      </c>
      <c r="CU77" s="6" t="e">
        <f t="shared" ca="1" si="54"/>
        <v>#NAME?</v>
      </c>
      <c r="CV77" s="3" t="e">
        <f t="shared" ca="1" si="55"/>
        <v>#NAME?</v>
      </c>
      <c r="CW77" s="7" t="e">
        <f t="shared" ca="1" si="56"/>
        <v>#NAME?</v>
      </c>
      <c r="CX77" s="7" t="e">
        <f t="shared" ca="1" si="57"/>
        <v>#NAME?</v>
      </c>
      <c r="CY77" s="7" t="e">
        <f t="shared" ca="1" si="58"/>
        <v>#NAME?</v>
      </c>
      <c r="CZ77" s="7" t="e">
        <f t="shared" ca="1" si="59"/>
        <v>#NAME?</v>
      </c>
      <c r="DA77" s="7" t="e">
        <f t="shared" ca="1" si="60"/>
        <v>#NAME?</v>
      </c>
      <c r="DB77" s="6" t="e">
        <f t="shared" ca="1" si="61"/>
        <v>#NAME?</v>
      </c>
      <c r="DC77" s="6" t="e">
        <f t="shared" ca="1" si="62"/>
        <v>#NAME?</v>
      </c>
      <c r="DD77" s="6" t="e">
        <f t="shared" ca="1" si="63"/>
        <v>#NAME?</v>
      </c>
    </row>
    <row r="78" spans="1:108" s="9" customFormat="1" ht="18.75">
      <c r="A78" s="65" t="s">
        <v>175</v>
      </c>
      <c r="B78" s="125" t="s">
        <v>101</v>
      </c>
      <c r="C78" s="125" t="s">
        <v>172</v>
      </c>
      <c r="D78" s="66"/>
      <c r="E78" s="333">
        <v>1</v>
      </c>
      <c r="F78" s="452"/>
      <c r="G78" s="421" t="s">
        <v>36</v>
      </c>
      <c r="H78" s="38"/>
      <c r="I78" s="484" t="s">
        <v>33</v>
      </c>
      <c r="J78" s="420" t="s">
        <v>36</v>
      </c>
      <c r="K78" s="2"/>
      <c r="L78" s="484" t="s">
        <v>33</v>
      </c>
      <c r="M78" s="484" t="s">
        <v>33</v>
      </c>
      <c r="N78" s="38" t="s">
        <v>34</v>
      </c>
      <c r="O78" s="426" t="s">
        <v>36</v>
      </c>
      <c r="P78" s="4" t="s">
        <v>34</v>
      </c>
      <c r="Q78" s="485" t="s">
        <v>33</v>
      </c>
      <c r="R78" s="2" t="s">
        <v>34</v>
      </c>
      <c r="S78" s="420" t="s">
        <v>36</v>
      </c>
      <c r="T78" s="398"/>
      <c r="U78" s="2" t="s">
        <v>34</v>
      </c>
      <c r="V78" s="484" t="s">
        <v>33</v>
      </c>
      <c r="W78" s="483" t="s">
        <v>33</v>
      </c>
      <c r="X78" s="2" t="s">
        <v>34</v>
      </c>
      <c r="Y78" s="484" t="s">
        <v>33</v>
      </c>
      <c r="Z78" s="400" t="s">
        <v>34</v>
      </c>
      <c r="AA78" s="420" t="s">
        <v>36</v>
      </c>
      <c r="AB78" s="2"/>
      <c r="AC78" s="2" t="s">
        <v>34</v>
      </c>
      <c r="AD78" s="421" t="s">
        <v>33</v>
      </c>
      <c r="AE78" s="485" t="s">
        <v>33</v>
      </c>
      <c r="AF78" s="483" t="s">
        <v>33</v>
      </c>
      <c r="AG78" s="400"/>
      <c r="AH78" s="444"/>
      <c r="AI78" s="439"/>
      <c r="AJ78" s="13"/>
      <c r="AK78" s="38"/>
      <c r="AL78" s="2"/>
      <c r="AM78" s="436"/>
      <c r="AN78" s="434">
        <v>180</v>
      </c>
      <c r="AO78" s="435"/>
      <c r="AP78" s="69"/>
      <c r="AQ78" s="36"/>
      <c r="AR78" s="7"/>
      <c r="AS78" s="7"/>
      <c r="AT78" s="7"/>
      <c r="AU78" s="6"/>
      <c r="AV78" s="7"/>
      <c r="AW78" s="7"/>
      <c r="AX78" s="7"/>
      <c r="AY78" s="7"/>
      <c r="AZ78" s="7"/>
      <c r="BA78" s="6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6"/>
      <c r="BN78" s="3"/>
      <c r="BO78" s="7"/>
      <c r="BP78" s="7"/>
      <c r="BQ78" s="7"/>
      <c r="BR78" s="7"/>
      <c r="BS78" s="7"/>
      <c r="BT78" s="6"/>
      <c r="BU78" s="7"/>
      <c r="BV78" s="6"/>
      <c r="BY78" s="31"/>
      <c r="BZ78" s="7"/>
      <c r="CA78" s="7"/>
      <c r="CB78" s="7"/>
      <c r="CC78" s="6"/>
      <c r="CD78" s="7"/>
      <c r="CE78" s="7"/>
      <c r="CF78" s="7"/>
      <c r="CG78" s="7"/>
      <c r="CH78" s="7"/>
      <c r="CI78" s="6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6"/>
      <c r="CV78" s="3"/>
      <c r="CW78" s="7"/>
      <c r="CX78" s="7"/>
      <c r="CY78" s="7"/>
      <c r="CZ78" s="7"/>
      <c r="DA78" s="7"/>
      <c r="DB78" s="6"/>
      <c r="DC78" s="6"/>
      <c r="DD78" s="6"/>
    </row>
    <row r="79" spans="1:108" ht="21">
      <c r="A79" s="65" t="s">
        <v>193</v>
      </c>
      <c r="B79" s="125" t="s">
        <v>101</v>
      </c>
      <c r="C79" s="125" t="s">
        <v>168</v>
      </c>
      <c r="D79" s="66"/>
      <c r="E79" s="333">
        <v>1</v>
      </c>
      <c r="F79" s="452"/>
      <c r="G79" s="421" t="s">
        <v>33</v>
      </c>
      <c r="H79" s="421" t="s">
        <v>36</v>
      </c>
      <c r="I79" s="38"/>
      <c r="J79" s="421" t="s">
        <v>33</v>
      </c>
      <c r="K79" s="2"/>
      <c r="L79" s="421" t="s">
        <v>36</v>
      </c>
      <c r="M79" s="403"/>
      <c r="N79" s="2"/>
      <c r="O79" s="38"/>
      <c r="P79" s="421" t="s">
        <v>36</v>
      </c>
      <c r="Q79" s="38"/>
      <c r="R79" s="484" t="s">
        <v>33</v>
      </c>
      <c r="S79" s="403"/>
      <c r="T79" s="486" t="s">
        <v>33</v>
      </c>
      <c r="U79" s="420" t="s">
        <v>36</v>
      </c>
      <c r="V79" s="2"/>
      <c r="W79" s="38"/>
      <c r="X79" s="429" t="s">
        <v>33</v>
      </c>
      <c r="Y79" s="421" t="s">
        <v>33</v>
      </c>
      <c r="Z79" s="421" t="s">
        <v>36</v>
      </c>
      <c r="AA79" s="403"/>
      <c r="AB79" s="484" t="s">
        <v>33</v>
      </c>
      <c r="AC79" s="484" t="s">
        <v>33</v>
      </c>
      <c r="AD79" s="38"/>
      <c r="AE79" s="38"/>
      <c r="AF79" s="421" t="s">
        <v>36</v>
      </c>
      <c r="AG79" s="403"/>
      <c r="AH79" s="487" t="s">
        <v>33</v>
      </c>
      <c r="AI79" s="441"/>
      <c r="AJ79" s="38"/>
      <c r="AK79" s="38"/>
      <c r="AL79" s="38"/>
      <c r="AM79" s="436"/>
      <c r="AN79" s="434">
        <v>180</v>
      </c>
      <c r="AO79" s="435"/>
      <c r="AP79" s="69"/>
      <c r="AQ79" s="36">
        <f t="shared" ref="AQ79:AZ88" si="77">IFERROR(VLOOKUP(G79,$I$94:$N$101,6,FALSE),"")</f>
        <v>12</v>
      </c>
      <c r="AR79" s="10">
        <f t="shared" si="77"/>
        <v>12</v>
      </c>
      <c r="AS79" s="7" t="str">
        <f t="shared" si="77"/>
        <v/>
      </c>
      <c r="AT79" s="38">
        <f t="shared" si="77"/>
        <v>12</v>
      </c>
      <c r="AU79" s="14" t="str">
        <f t="shared" si="77"/>
        <v/>
      </c>
      <c r="AV79" s="7">
        <f t="shared" si="77"/>
        <v>12</v>
      </c>
      <c r="AW79" s="7" t="str">
        <f t="shared" si="77"/>
        <v/>
      </c>
      <c r="AX79" s="7" t="str">
        <f t="shared" si="77"/>
        <v/>
      </c>
      <c r="AY79" s="7" t="str">
        <f t="shared" si="77"/>
        <v/>
      </c>
      <c r="AZ79" s="7">
        <f t="shared" si="77"/>
        <v>12</v>
      </c>
      <c r="BA79" s="6" t="str">
        <f t="shared" ref="BA79:BJ88" si="78">IFERROR(VLOOKUP(Q79,$I$94:$N$101,6,FALSE),"")</f>
        <v/>
      </c>
      <c r="BB79" s="7">
        <f t="shared" si="78"/>
        <v>12</v>
      </c>
      <c r="BC79" s="7" t="str">
        <f t="shared" si="78"/>
        <v/>
      </c>
      <c r="BD79" s="7">
        <f t="shared" si="78"/>
        <v>12</v>
      </c>
      <c r="BE79" s="13">
        <f t="shared" si="78"/>
        <v>12</v>
      </c>
      <c r="BF79" s="7" t="str">
        <f t="shared" si="78"/>
        <v/>
      </c>
      <c r="BG79" s="7" t="str">
        <f t="shared" si="78"/>
        <v/>
      </c>
      <c r="BH79" s="7">
        <f t="shared" si="78"/>
        <v>12</v>
      </c>
      <c r="BI79" s="7">
        <f t="shared" si="78"/>
        <v>12</v>
      </c>
      <c r="BJ79" s="7">
        <f t="shared" si="78"/>
        <v>12</v>
      </c>
      <c r="BK79" s="7" t="str">
        <f t="shared" ref="BK79:BT88" si="79">IFERROR(VLOOKUP(AA79,$I$94:$N$101,6,FALSE),"")</f>
        <v/>
      </c>
      <c r="BL79" s="7">
        <f t="shared" si="79"/>
        <v>12</v>
      </c>
      <c r="BM79" s="7">
        <f t="shared" si="79"/>
        <v>12</v>
      </c>
      <c r="BN79" s="13" t="str">
        <f t="shared" si="79"/>
        <v/>
      </c>
      <c r="BO79" s="7" t="str">
        <f t="shared" si="79"/>
        <v/>
      </c>
      <c r="BP79" s="7">
        <f t="shared" si="79"/>
        <v>12</v>
      </c>
      <c r="BQ79" s="13" t="str">
        <f t="shared" si="79"/>
        <v/>
      </c>
      <c r="BR79" s="7">
        <f t="shared" si="79"/>
        <v>12</v>
      </c>
      <c r="BS79" s="7" t="str">
        <f t="shared" si="79"/>
        <v/>
      </c>
      <c r="BT79" s="6" t="str">
        <f t="shared" si="79"/>
        <v/>
      </c>
      <c r="BU79" s="7" t="str">
        <f t="shared" ref="BU79:BV88" si="80">IFERROR(VLOOKUP(AK79,$I$94:$N$101,6,FALSE),"")</f>
        <v/>
      </c>
      <c r="BV79" s="6" t="str">
        <f t="shared" si="80"/>
        <v/>
      </c>
      <c r="BY79" s="31" t="e">
        <f t="shared" ca="1" si="32"/>
        <v>#NAME?</v>
      </c>
      <c r="BZ79" s="10" t="e">
        <f t="shared" ca="1" si="33"/>
        <v>#NAME?</v>
      </c>
      <c r="CA79" s="7" t="e">
        <f t="shared" ca="1" si="34"/>
        <v>#NAME?</v>
      </c>
      <c r="CB79" s="38" t="e">
        <f t="shared" ca="1" si="35"/>
        <v>#NAME?</v>
      </c>
      <c r="CC79" s="14" t="e">
        <f t="shared" ca="1" si="36"/>
        <v>#NAME?</v>
      </c>
      <c r="CD79" s="7" t="e">
        <f t="shared" ca="1" si="37"/>
        <v>#NAME?</v>
      </c>
      <c r="CE79" s="7" t="e">
        <f t="shared" ca="1" si="38"/>
        <v>#NAME?</v>
      </c>
      <c r="CF79" s="7" t="e">
        <f t="shared" ca="1" si="39"/>
        <v>#NAME?</v>
      </c>
      <c r="CG79" s="7" t="e">
        <f t="shared" ca="1" si="40"/>
        <v>#NAME?</v>
      </c>
      <c r="CH79" s="7" t="e">
        <f t="shared" ca="1" si="41"/>
        <v>#NAME?</v>
      </c>
      <c r="CI79" s="6" t="e">
        <f t="shared" ca="1" si="42"/>
        <v>#NAME?</v>
      </c>
      <c r="CJ79" s="7" t="e">
        <f t="shared" ca="1" si="43"/>
        <v>#NAME?</v>
      </c>
      <c r="CK79" s="7" t="e">
        <f t="shared" ca="1" si="44"/>
        <v>#NAME?</v>
      </c>
      <c r="CL79" s="7" t="e">
        <f t="shared" ca="1" si="45"/>
        <v>#NAME?</v>
      </c>
      <c r="CM79" s="13" t="e">
        <f t="shared" ca="1" si="46"/>
        <v>#NAME?</v>
      </c>
      <c r="CN79" s="7" t="e">
        <f t="shared" ca="1" si="47"/>
        <v>#NAME?</v>
      </c>
      <c r="CO79" s="7" t="e">
        <f t="shared" ca="1" si="48"/>
        <v>#NAME?</v>
      </c>
      <c r="CP79" s="7" t="e">
        <f t="shared" ca="1" si="49"/>
        <v>#NAME?</v>
      </c>
      <c r="CQ79" s="7" t="e">
        <f t="shared" ca="1" si="50"/>
        <v>#NAME?</v>
      </c>
      <c r="CR79" s="7" t="e">
        <f t="shared" ca="1" si="51"/>
        <v>#NAME?</v>
      </c>
      <c r="CS79" s="7" t="e">
        <f t="shared" ca="1" si="52"/>
        <v>#NAME?</v>
      </c>
      <c r="CT79" s="7" t="e">
        <f t="shared" ca="1" si="53"/>
        <v>#NAME?</v>
      </c>
      <c r="CU79" s="7" t="e">
        <f t="shared" ca="1" si="54"/>
        <v>#NAME?</v>
      </c>
      <c r="CV79" s="13" t="e">
        <f t="shared" ca="1" si="55"/>
        <v>#NAME?</v>
      </c>
      <c r="CW79" s="7" t="e">
        <f t="shared" ca="1" si="56"/>
        <v>#NAME?</v>
      </c>
      <c r="CX79" s="7" t="e">
        <f t="shared" ca="1" si="57"/>
        <v>#NAME?</v>
      </c>
      <c r="CY79" s="13" t="e">
        <f t="shared" ca="1" si="58"/>
        <v>#NAME?</v>
      </c>
      <c r="CZ79" s="7" t="e">
        <f t="shared" ca="1" si="59"/>
        <v>#NAME?</v>
      </c>
      <c r="DA79" s="7" t="e">
        <f t="shared" ca="1" si="60"/>
        <v>#NAME?</v>
      </c>
      <c r="DB79" s="6" t="e">
        <f t="shared" ca="1" si="61"/>
        <v>#NAME?</v>
      </c>
      <c r="DC79" s="6" t="e">
        <f t="shared" ca="1" si="62"/>
        <v>#NAME?</v>
      </c>
      <c r="DD79" s="6" t="e">
        <f t="shared" ca="1" si="63"/>
        <v>#NAME?</v>
      </c>
    </row>
    <row r="80" spans="1:108" ht="18.75">
      <c r="A80" s="383" t="s">
        <v>173</v>
      </c>
      <c r="B80" s="384" t="s">
        <v>101</v>
      </c>
      <c r="C80" s="384" t="s">
        <v>174</v>
      </c>
      <c r="D80" s="66"/>
      <c r="E80" s="333">
        <v>1</v>
      </c>
      <c r="F80" s="463" t="s">
        <v>33</v>
      </c>
      <c r="G80" s="38"/>
      <c r="H80" s="38"/>
      <c r="I80" s="38"/>
      <c r="J80" s="38"/>
      <c r="K80" s="38"/>
      <c r="L80" s="403"/>
      <c r="M80" s="421" t="s">
        <v>33</v>
      </c>
      <c r="N80" s="426" t="s">
        <v>36</v>
      </c>
      <c r="O80" s="38"/>
      <c r="P80" s="38"/>
      <c r="Q80" s="426" t="s">
        <v>36</v>
      </c>
      <c r="R80" s="38"/>
      <c r="S80" s="420" t="s">
        <v>33</v>
      </c>
      <c r="T80" s="484" t="s">
        <v>33</v>
      </c>
      <c r="U80" s="38"/>
      <c r="V80" s="38"/>
      <c r="W80" s="38"/>
      <c r="X80" s="2"/>
      <c r="Y80" s="2"/>
      <c r="Z80" s="421" t="s">
        <v>33</v>
      </c>
      <c r="AA80" s="429" t="s">
        <v>33</v>
      </c>
      <c r="AB80" s="38"/>
      <c r="AC80" s="38"/>
      <c r="AD80" s="421" t="s">
        <v>36</v>
      </c>
      <c r="AE80" s="38"/>
      <c r="AF80" s="38"/>
      <c r="AG80" s="421" t="s">
        <v>36</v>
      </c>
      <c r="AH80" s="451"/>
      <c r="AI80" s="441"/>
      <c r="AJ80" s="38"/>
      <c r="AK80" s="38"/>
      <c r="AL80" s="38"/>
      <c r="AM80" s="436"/>
      <c r="AN80" s="434">
        <v>108</v>
      </c>
      <c r="AO80" s="435"/>
      <c r="AP80" s="69"/>
      <c r="AQ80" s="39" t="str">
        <f t="shared" si="77"/>
        <v/>
      </c>
      <c r="AR80" s="7" t="str">
        <f t="shared" si="77"/>
        <v/>
      </c>
      <c r="AS80" s="7" t="str">
        <f t="shared" si="77"/>
        <v/>
      </c>
      <c r="AT80" s="7" t="str">
        <f t="shared" si="77"/>
        <v/>
      </c>
      <c r="AU80" s="7" t="str">
        <f t="shared" si="77"/>
        <v/>
      </c>
      <c r="AV80" s="6" t="str">
        <f t="shared" si="77"/>
        <v/>
      </c>
      <c r="AW80" s="38">
        <f t="shared" si="77"/>
        <v>12</v>
      </c>
      <c r="AX80" s="7">
        <f t="shared" si="77"/>
        <v>12</v>
      </c>
      <c r="AY80" s="7" t="str">
        <f t="shared" si="77"/>
        <v/>
      </c>
      <c r="AZ80" s="7" t="str">
        <f t="shared" si="77"/>
        <v/>
      </c>
      <c r="BA80" s="6">
        <f t="shared" si="78"/>
        <v>12</v>
      </c>
      <c r="BB80" s="7" t="str">
        <f t="shared" si="78"/>
        <v/>
      </c>
      <c r="BC80" s="7">
        <f t="shared" si="78"/>
        <v>12</v>
      </c>
      <c r="BD80" s="7">
        <f t="shared" si="78"/>
        <v>12</v>
      </c>
      <c r="BE80" s="7" t="str">
        <f t="shared" si="78"/>
        <v/>
      </c>
      <c r="BF80" s="7" t="str">
        <f t="shared" si="78"/>
        <v/>
      </c>
      <c r="BG80" s="7" t="str">
        <f t="shared" si="78"/>
        <v/>
      </c>
      <c r="BH80" s="7" t="str">
        <f t="shared" si="78"/>
        <v/>
      </c>
      <c r="BI80" s="7" t="str">
        <f t="shared" si="78"/>
        <v/>
      </c>
      <c r="BJ80" s="7">
        <f t="shared" si="78"/>
        <v>12</v>
      </c>
      <c r="BK80" s="7">
        <f t="shared" si="79"/>
        <v>12</v>
      </c>
      <c r="BL80" s="7" t="str">
        <f t="shared" si="79"/>
        <v/>
      </c>
      <c r="BM80" s="7" t="str">
        <f t="shared" si="79"/>
        <v/>
      </c>
      <c r="BN80" s="7">
        <f t="shared" si="79"/>
        <v>12</v>
      </c>
      <c r="BO80" s="7" t="str">
        <f t="shared" si="79"/>
        <v/>
      </c>
      <c r="BP80" s="7" t="str">
        <f t="shared" si="79"/>
        <v/>
      </c>
      <c r="BQ80" s="7">
        <f t="shared" si="79"/>
        <v>12</v>
      </c>
      <c r="BR80" s="7" t="str">
        <f t="shared" si="79"/>
        <v/>
      </c>
      <c r="BS80" s="7" t="str">
        <f t="shared" si="79"/>
        <v/>
      </c>
      <c r="BT80" s="6" t="str">
        <f t="shared" si="79"/>
        <v/>
      </c>
      <c r="BU80" s="7" t="str">
        <f t="shared" si="80"/>
        <v/>
      </c>
      <c r="BV80" s="6" t="str">
        <f t="shared" si="80"/>
        <v/>
      </c>
      <c r="BY80" s="31" t="e">
        <f t="shared" ca="1" si="32"/>
        <v>#NAME?</v>
      </c>
      <c r="BZ80" s="7" t="e">
        <f t="shared" ca="1" si="33"/>
        <v>#NAME?</v>
      </c>
      <c r="CA80" s="7" t="e">
        <f t="shared" ca="1" si="34"/>
        <v>#NAME?</v>
      </c>
      <c r="CB80" s="7" t="e">
        <f t="shared" ca="1" si="35"/>
        <v>#NAME?</v>
      </c>
      <c r="CC80" s="7" t="e">
        <f t="shared" ca="1" si="36"/>
        <v>#NAME?</v>
      </c>
      <c r="CD80" s="6" t="e">
        <f t="shared" ca="1" si="37"/>
        <v>#NAME?</v>
      </c>
      <c r="CE80" s="38" t="e">
        <f t="shared" ca="1" si="38"/>
        <v>#NAME?</v>
      </c>
      <c r="CF80" s="7" t="e">
        <f t="shared" ca="1" si="39"/>
        <v>#NAME?</v>
      </c>
      <c r="CG80" s="7" t="e">
        <f t="shared" ca="1" si="40"/>
        <v>#NAME?</v>
      </c>
      <c r="CH80" s="7" t="e">
        <f t="shared" ca="1" si="41"/>
        <v>#NAME?</v>
      </c>
      <c r="CI80" s="6" t="e">
        <f t="shared" ca="1" si="42"/>
        <v>#NAME?</v>
      </c>
      <c r="CJ80" s="7" t="e">
        <f t="shared" ca="1" si="43"/>
        <v>#NAME?</v>
      </c>
      <c r="CK80" s="7" t="e">
        <f t="shared" ca="1" si="44"/>
        <v>#NAME?</v>
      </c>
      <c r="CL80" s="7" t="e">
        <f t="shared" ca="1" si="45"/>
        <v>#NAME?</v>
      </c>
      <c r="CM80" s="7" t="e">
        <f t="shared" ca="1" si="46"/>
        <v>#NAME?</v>
      </c>
      <c r="CN80" s="7" t="e">
        <f t="shared" ca="1" si="47"/>
        <v>#NAME?</v>
      </c>
      <c r="CO80" s="7" t="e">
        <f t="shared" ca="1" si="48"/>
        <v>#NAME?</v>
      </c>
      <c r="CP80" s="7" t="e">
        <f t="shared" ca="1" si="49"/>
        <v>#NAME?</v>
      </c>
      <c r="CQ80" s="7" t="e">
        <f t="shared" ca="1" si="50"/>
        <v>#NAME?</v>
      </c>
      <c r="CR80" s="7" t="e">
        <f t="shared" ca="1" si="51"/>
        <v>#NAME?</v>
      </c>
      <c r="CS80" s="7" t="e">
        <f t="shared" ca="1" si="52"/>
        <v>#NAME?</v>
      </c>
      <c r="CT80" s="7" t="e">
        <f t="shared" ca="1" si="53"/>
        <v>#NAME?</v>
      </c>
      <c r="CU80" s="7" t="e">
        <f t="shared" ca="1" si="54"/>
        <v>#NAME?</v>
      </c>
      <c r="CV80" s="7" t="e">
        <f t="shared" ca="1" si="55"/>
        <v>#NAME?</v>
      </c>
      <c r="CW80" s="7" t="e">
        <f t="shared" ca="1" si="56"/>
        <v>#NAME?</v>
      </c>
      <c r="CX80" s="7" t="e">
        <f t="shared" ca="1" si="57"/>
        <v>#NAME?</v>
      </c>
      <c r="CY80" s="7" t="e">
        <f t="shared" ca="1" si="58"/>
        <v>#NAME?</v>
      </c>
      <c r="CZ80" s="7" t="e">
        <f t="shared" ca="1" si="59"/>
        <v>#NAME?</v>
      </c>
      <c r="DA80" s="7" t="e">
        <f t="shared" ca="1" si="60"/>
        <v>#NAME?</v>
      </c>
      <c r="DB80" s="6" t="e">
        <f t="shared" ca="1" si="61"/>
        <v>#NAME?</v>
      </c>
      <c r="DC80" s="6" t="e">
        <f t="shared" ca="1" si="62"/>
        <v>#NAME?</v>
      </c>
      <c r="DD80" s="6" t="e">
        <f t="shared" ca="1" si="63"/>
        <v>#NAME?</v>
      </c>
    </row>
    <row r="81" spans="1:108" ht="21">
      <c r="A81" s="332" t="s">
        <v>170</v>
      </c>
      <c r="B81" s="125" t="s">
        <v>102</v>
      </c>
      <c r="C81" s="125" t="s">
        <v>171</v>
      </c>
      <c r="D81" s="84"/>
      <c r="E81" s="333">
        <v>1</v>
      </c>
      <c r="F81" s="452"/>
      <c r="G81" s="38"/>
      <c r="H81" s="421" t="s">
        <v>33</v>
      </c>
      <c r="I81" s="421" t="s">
        <v>33</v>
      </c>
      <c r="J81" s="38"/>
      <c r="K81" s="421" t="s">
        <v>33</v>
      </c>
      <c r="L81" s="421" t="s">
        <v>33</v>
      </c>
      <c r="M81" s="403"/>
      <c r="N81" s="421" t="s">
        <v>32</v>
      </c>
      <c r="O81" s="421" t="s">
        <v>33</v>
      </c>
      <c r="P81" s="421" t="s">
        <v>33</v>
      </c>
      <c r="Q81" s="38"/>
      <c r="R81" s="421" t="s">
        <v>33</v>
      </c>
      <c r="S81" s="398"/>
      <c r="T81" s="403"/>
      <c r="U81" s="421" t="s">
        <v>32</v>
      </c>
      <c r="V81" s="421" t="s">
        <v>33</v>
      </c>
      <c r="W81" s="38" t="s">
        <v>34</v>
      </c>
      <c r="X81" s="38" t="s">
        <v>34</v>
      </c>
      <c r="Y81" s="38" t="s">
        <v>34</v>
      </c>
      <c r="Z81" s="398" t="s">
        <v>34</v>
      </c>
      <c r="AA81" s="421" t="s">
        <v>33</v>
      </c>
      <c r="AB81" s="38"/>
      <c r="AC81" s="421" t="s">
        <v>33</v>
      </c>
      <c r="AD81" s="38"/>
      <c r="AE81" s="421" t="s">
        <v>33</v>
      </c>
      <c r="AF81" s="38"/>
      <c r="AG81" s="403"/>
      <c r="AH81" s="464" t="s">
        <v>33</v>
      </c>
      <c r="AI81" s="441"/>
      <c r="AJ81" s="38"/>
      <c r="AK81" s="38"/>
      <c r="AL81" s="38"/>
      <c r="AM81" s="436"/>
      <c r="AN81" s="434">
        <v>160</v>
      </c>
      <c r="AO81" s="435"/>
      <c r="AP81" s="69"/>
      <c r="AQ81" s="36" t="str">
        <f t="shared" si="77"/>
        <v/>
      </c>
      <c r="AR81" s="10">
        <f t="shared" si="77"/>
        <v>12</v>
      </c>
      <c r="AS81" s="7">
        <f t="shared" si="77"/>
        <v>12</v>
      </c>
      <c r="AT81" s="7" t="str">
        <f t="shared" si="77"/>
        <v/>
      </c>
      <c r="AU81" s="6">
        <f t="shared" si="77"/>
        <v>12</v>
      </c>
      <c r="AV81" s="7">
        <f t="shared" si="77"/>
        <v>12</v>
      </c>
      <c r="AW81" s="7" t="str">
        <f t="shared" si="77"/>
        <v/>
      </c>
      <c r="AX81" s="7">
        <f t="shared" si="77"/>
        <v>8</v>
      </c>
      <c r="AY81" s="7">
        <f t="shared" si="77"/>
        <v>12</v>
      </c>
      <c r="AZ81" s="7">
        <f t="shared" si="77"/>
        <v>12</v>
      </c>
      <c r="BA81" s="6" t="str">
        <f t="shared" si="78"/>
        <v/>
      </c>
      <c r="BB81" s="7">
        <f t="shared" si="78"/>
        <v>12</v>
      </c>
      <c r="BC81" s="7" t="str">
        <f t="shared" si="78"/>
        <v/>
      </c>
      <c r="BD81" s="7" t="str">
        <f t="shared" si="78"/>
        <v/>
      </c>
      <c r="BE81" s="7">
        <f t="shared" si="78"/>
        <v>8</v>
      </c>
      <c r="BF81" s="7">
        <f t="shared" si="78"/>
        <v>12</v>
      </c>
      <c r="BG81" s="7" t="str">
        <f t="shared" si="78"/>
        <v/>
      </c>
      <c r="BH81" s="7" t="str">
        <f t="shared" si="78"/>
        <v/>
      </c>
      <c r="BI81" s="7" t="str">
        <f t="shared" si="78"/>
        <v/>
      </c>
      <c r="BJ81" s="7" t="str">
        <f t="shared" si="78"/>
        <v/>
      </c>
      <c r="BK81" s="7">
        <f t="shared" si="79"/>
        <v>12</v>
      </c>
      <c r="BL81" s="7" t="str">
        <f t="shared" si="79"/>
        <v/>
      </c>
      <c r="BM81" s="7">
        <f t="shared" si="79"/>
        <v>12</v>
      </c>
      <c r="BN81" s="7" t="str">
        <f t="shared" si="79"/>
        <v/>
      </c>
      <c r="BO81" s="7">
        <f t="shared" si="79"/>
        <v>12</v>
      </c>
      <c r="BP81" s="7" t="str">
        <f t="shared" si="79"/>
        <v/>
      </c>
      <c r="BQ81" s="7" t="str">
        <f t="shared" si="79"/>
        <v/>
      </c>
      <c r="BR81" s="28">
        <f t="shared" si="79"/>
        <v>12</v>
      </c>
      <c r="BS81" s="7" t="str">
        <f t="shared" si="79"/>
        <v/>
      </c>
      <c r="BT81" s="6" t="str">
        <f t="shared" si="79"/>
        <v/>
      </c>
      <c r="BU81" s="7" t="str">
        <f t="shared" si="80"/>
        <v/>
      </c>
      <c r="BV81" s="6" t="str">
        <f t="shared" si="80"/>
        <v/>
      </c>
      <c r="BY81" s="31" t="e">
        <f t="shared" ca="1" si="32"/>
        <v>#NAME?</v>
      </c>
      <c r="BZ81" s="10" t="e">
        <f t="shared" ca="1" si="33"/>
        <v>#NAME?</v>
      </c>
      <c r="CA81" s="7" t="e">
        <f t="shared" ca="1" si="34"/>
        <v>#NAME?</v>
      </c>
      <c r="CB81" s="7" t="e">
        <f t="shared" ca="1" si="35"/>
        <v>#NAME?</v>
      </c>
      <c r="CC81" s="6" t="e">
        <f t="shared" ca="1" si="36"/>
        <v>#NAME?</v>
      </c>
      <c r="CD81" s="7" t="e">
        <f t="shared" ca="1" si="37"/>
        <v>#NAME?</v>
      </c>
      <c r="CE81" s="7" t="e">
        <f t="shared" ca="1" si="38"/>
        <v>#NAME?</v>
      </c>
      <c r="CF81" s="7" t="e">
        <f t="shared" ca="1" si="39"/>
        <v>#NAME?</v>
      </c>
      <c r="CG81" s="7" t="e">
        <f t="shared" ca="1" si="40"/>
        <v>#NAME?</v>
      </c>
      <c r="CH81" s="7" t="e">
        <f t="shared" ca="1" si="41"/>
        <v>#NAME?</v>
      </c>
      <c r="CI81" s="6" t="e">
        <f t="shared" ca="1" si="42"/>
        <v>#NAME?</v>
      </c>
      <c r="CJ81" s="7" t="e">
        <f t="shared" ca="1" si="43"/>
        <v>#NAME?</v>
      </c>
      <c r="CK81" s="7" t="e">
        <f t="shared" ca="1" si="44"/>
        <v>#NAME?</v>
      </c>
      <c r="CL81" s="7" t="e">
        <f t="shared" ca="1" si="45"/>
        <v>#NAME?</v>
      </c>
      <c r="CM81" s="7" t="e">
        <f t="shared" ca="1" si="46"/>
        <v>#NAME?</v>
      </c>
      <c r="CN81" s="7" t="e">
        <f t="shared" ca="1" si="47"/>
        <v>#NAME?</v>
      </c>
      <c r="CO81" s="7" t="e">
        <f t="shared" ca="1" si="48"/>
        <v>#NAME?</v>
      </c>
      <c r="CP81" s="7" t="e">
        <f t="shared" ca="1" si="49"/>
        <v>#NAME?</v>
      </c>
      <c r="CQ81" s="7" t="e">
        <f t="shared" ca="1" si="50"/>
        <v>#NAME?</v>
      </c>
      <c r="CR81" s="7" t="e">
        <f t="shared" ca="1" si="51"/>
        <v>#NAME?</v>
      </c>
      <c r="CS81" s="7" t="e">
        <f t="shared" ca="1" si="52"/>
        <v>#NAME?</v>
      </c>
      <c r="CT81" s="7" t="e">
        <f t="shared" ca="1" si="53"/>
        <v>#NAME?</v>
      </c>
      <c r="CU81" s="7" t="e">
        <f t="shared" ca="1" si="54"/>
        <v>#NAME?</v>
      </c>
      <c r="CV81" s="7" t="e">
        <f t="shared" ca="1" si="55"/>
        <v>#NAME?</v>
      </c>
      <c r="CW81" s="7" t="e">
        <f t="shared" ca="1" si="56"/>
        <v>#NAME?</v>
      </c>
      <c r="CX81" s="7" t="e">
        <f t="shared" ca="1" si="57"/>
        <v>#NAME?</v>
      </c>
      <c r="CY81" s="7" t="e">
        <f t="shared" ca="1" si="58"/>
        <v>#NAME?</v>
      </c>
      <c r="CZ81" s="28" t="e">
        <f t="shared" ca="1" si="59"/>
        <v>#NAME?</v>
      </c>
      <c r="DA81" s="7" t="e">
        <f t="shared" ca="1" si="60"/>
        <v>#NAME?</v>
      </c>
      <c r="DB81" s="6" t="e">
        <f t="shared" ca="1" si="61"/>
        <v>#NAME?</v>
      </c>
      <c r="DC81" s="6" t="e">
        <f t="shared" ca="1" si="62"/>
        <v>#NAME?</v>
      </c>
      <c r="DD81" s="6" t="e">
        <f t="shared" ca="1" si="63"/>
        <v>#NAME?</v>
      </c>
    </row>
    <row r="82" spans="1:108" ht="21">
      <c r="A82" s="332" t="s">
        <v>191</v>
      </c>
      <c r="B82" s="125" t="s">
        <v>109</v>
      </c>
      <c r="C82" s="125" t="s">
        <v>169</v>
      </c>
      <c r="D82" s="66"/>
      <c r="E82" s="333">
        <v>1</v>
      </c>
      <c r="F82" s="463" t="s">
        <v>32</v>
      </c>
      <c r="G82" s="421" t="s">
        <v>32</v>
      </c>
      <c r="H82" s="421" t="s">
        <v>32</v>
      </c>
      <c r="I82" s="421" t="s">
        <v>32</v>
      </c>
      <c r="J82" s="38"/>
      <c r="K82" s="38"/>
      <c r="L82" s="421" t="s">
        <v>32</v>
      </c>
      <c r="M82" s="421" t="s">
        <v>32</v>
      </c>
      <c r="N82" s="38"/>
      <c r="O82" s="421" t="s">
        <v>32</v>
      </c>
      <c r="P82" s="38" t="s">
        <v>34</v>
      </c>
      <c r="Q82" s="421" t="s">
        <v>32</v>
      </c>
      <c r="R82" s="421" t="s">
        <v>32</v>
      </c>
      <c r="S82" s="421" t="s">
        <v>32</v>
      </c>
      <c r="T82" s="400" t="s">
        <v>34</v>
      </c>
      <c r="U82" s="421" t="s">
        <v>33</v>
      </c>
      <c r="V82" s="421" t="s">
        <v>32</v>
      </c>
      <c r="W82" s="421" t="s">
        <v>32</v>
      </c>
      <c r="X82" s="421" t="s">
        <v>32</v>
      </c>
      <c r="Y82" s="421" t="s">
        <v>32</v>
      </c>
      <c r="Z82" s="400"/>
      <c r="AA82" s="403"/>
      <c r="AB82" s="421" t="s">
        <v>32</v>
      </c>
      <c r="AC82" s="421" t="s">
        <v>32</v>
      </c>
      <c r="AD82" s="421" t="s">
        <v>32</v>
      </c>
      <c r="AE82" s="421" t="s">
        <v>32</v>
      </c>
      <c r="AF82" s="38" t="s">
        <v>34</v>
      </c>
      <c r="AG82" s="421" t="s">
        <v>32</v>
      </c>
      <c r="AH82" s="464" t="s">
        <v>32</v>
      </c>
      <c r="AI82" s="441"/>
      <c r="AJ82" s="38"/>
      <c r="AK82" s="38"/>
      <c r="AL82" s="38"/>
      <c r="AM82" s="436"/>
      <c r="AN82" s="434">
        <v>156</v>
      </c>
      <c r="AO82" s="435"/>
      <c r="AP82" s="69"/>
      <c r="AQ82" s="36">
        <f t="shared" si="77"/>
        <v>8</v>
      </c>
      <c r="AR82" s="10">
        <f t="shared" si="77"/>
        <v>8</v>
      </c>
      <c r="AS82" s="7">
        <f t="shared" si="77"/>
        <v>8</v>
      </c>
      <c r="AT82" s="7" t="str">
        <f t="shared" si="77"/>
        <v/>
      </c>
      <c r="AU82" s="6" t="str">
        <f t="shared" si="77"/>
        <v/>
      </c>
      <c r="AV82" s="7">
        <f t="shared" si="77"/>
        <v>8</v>
      </c>
      <c r="AW82" s="7">
        <f t="shared" si="77"/>
        <v>8</v>
      </c>
      <c r="AX82" s="7" t="str">
        <f t="shared" si="77"/>
        <v/>
      </c>
      <c r="AY82" s="7">
        <f t="shared" si="77"/>
        <v>8</v>
      </c>
      <c r="AZ82" s="7" t="str">
        <f t="shared" si="77"/>
        <v/>
      </c>
      <c r="BA82" s="6">
        <f t="shared" si="78"/>
        <v>8</v>
      </c>
      <c r="BB82" s="7">
        <f t="shared" si="78"/>
        <v>8</v>
      </c>
      <c r="BC82" s="7">
        <f t="shared" si="78"/>
        <v>8</v>
      </c>
      <c r="BD82" s="7" t="str">
        <f t="shared" si="78"/>
        <v/>
      </c>
      <c r="BE82" s="7">
        <f t="shared" si="78"/>
        <v>12</v>
      </c>
      <c r="BF82" s="7">
        <f t="shared" si="78"/>
        <v>8</v>
      </c>
      <c r="BG82" s="7">
        <f t="shared" si="78"/>
        <v>8</v>
      </c>
      <c r="BH82" s="7">
        <f t="shared" si="78"/>
        <v>8</v>
      </c>
      <c r="BI82" s="7">
        <f t="shared" si="78"/>
        <v>8</v>
      </c>
      <c r="BJ82" s="7" t="str">
        <f t="shared" si="78"/>
        <v/>
      </c>
      <c r="BK82" s="7" t="str">
        <f t="shared" si="79"/>
        <v/>
      </c>
      <c r="BL82" s="7">
        <f t="shared" si="79"/>
        <v>8</v>
      </c>
      <c r="BM82" s="7">
        <f t="shared" si="79"/>
        <v>8</v>
      </c>
      <c r="BN82" s="7">
        <f t="shared" si="79"/>
        <v>8</v>
      </c>
      <c r="BO82" s="7">
        <f t="shared" si="79"/>
        <v>8</v>
      </c>
      <c r="BP82" s="7" t="str">
        <f t="shared" si="79"/>
        <v/>
      </c>
      <c r="BQ82" s="7">
        <f t="shared" si="79"/>
        <v>8</v>
      </c>
      <c r="BR82" s="28">
        <f t="shared" si="79"/>
        <v>8</v>
      </c>
      <c r="BS82" s="7" t="str">
        <f t="shared" si="79"/>
        <v/>
      </c>
      <c r="BT82" s="7" t="str">
        <f t="shared" si="79"/>
        <v/>
      </c>
      <c r="BU82" s="7" t="str">
        <f t="shared" si="80"/>
        <v/>
      </c>
      <c r="BV82" s="7" t="str">
        <f t="shared" si="80"/>
        <v/>
      </c>
      <c r="BY82" s="31" t="e">
        <f t="shared" ca="1" si="32"/>
        <v>#NAME?</v>
      </c>
      <c r="BZ82" s="10" t="e">
        <f t="shared" ca="1" si="33"/>
        <v>#NAME?</v>
      </c>
      <c r="CA82" s="7" t="e">
        <f t="shared" ca="1" si="34"/>
        <v>#NAME?</v>
      </c>
      <c r="CB82" s="7" t="e">
        <f t="shared" ca="1" si="35"/>
        <v>#NAME?</v>
      </c>
      <c r="CC82" s="6" t="e">
        <f t="shared" ca="1" si="36"/>
        <v>#NAME?</v>
      </c>
      <c r="CD82" s="7" t="e">
        <f t="shared" ca="1" si="37"/>
        <v>#NAME?</v>
      </c>
      <c r="CE82" s="7" t="e">
        <f t="shared" ca="1" si="38"/>
        <v>#NAME?</v>
      </c>
      <c r="CF82" s="7" t="e">
        <f t="shared" ca="1" si="39"/>
        <v>#NAME?</v>
      </c>
      <c r="CG82" s="7" t="e">
        <f t="shared" ca="1" si="40"/>
        <v>#NAME?</v>
      </c>
      <c r="CH82" s="7" t="e">
        <f t="shared" ca="1" si="41"/>
        <v>#NAME?</v>
      </c>
      <c r="CI82" s="6" t="e">
        <f t="shared" ca="1" si="42"/>
        <v>#NAME?</v>
      </c>
      <c r="CJ82" s="7" t="e">
        <f t="shared" ca="1" si="43"/>
        <v>#NAME?</v>
      </c>
      <c r="CK82" s="7" t="e">
        <f t="shared" ca="1" si="44"/>
        <v>#NAME?</v>
      </c>
      <c r="CL82" s="7" t="e">
        <f t="shared" ca="1" si="45"/>
        <v>#NAME?</v>
      </c>
      <c r="CM82" s="7" t="e">
        <f t="shared" ca="1" si="46"/>
        <v>#NAME?</v>
      </c>
      <c r="CN82" s="7" t="e">
        <f t="shared" ca="1" si="47"/>
        <v>#NAME?</v>
      </c>
      <c r="CO82" s="7" t="e">
        <f t="shared" ca="1" si="48"/>
        <v>#NAME?</v>
      </c>
      <c r="CP82" s="7" t="e">
        <f t="shared" ca="1" si="49"/>
        <v>#NAME?</v>
      </c>
      <c r="CQ82" s="7" t="e">
        <f t="shared" ca="1" si="50"/>
        <v>#NAME?</v>
      </c>
      <c r="CR82" s="7" t="e">
        <f t="shared" ca="1" si="51"/>
        <v>#NAME?</v>
      </c>
      <c r="CS82" s="7" t="e">
        <f t="shared" ca="1" si="52"/>
        <v>#NAME?</v>
      </c>
      <c r="CT82" s="7" t="e">
        <f t="shared" ca="1" si="53"/>
        <v>#NAME?</v>
      </c>
      <c r="CU82" s="7" t="e">
        <f t="shared" ca="1" si="54"/>
        <v>#NAME?</v>
      </c>
      <c r="CV82" s="7" t="e">
        <f t="shared" ca="1" si="55"/>
        <v>#NAME?</v>
      </c>
      <c r="CW82" s="7" t="e">
        <f t="shared" ca="1" si="56"/>
        <v>#NAME?</v>
      </c>
      <c r="CX82" s="7" t="e">
        <f t="shared" ca="1" si="57"/>
        <v>#NAME?</v>
      </c>
      <c r="CY82" s="7" t="e">
        <f t="shared" ca="1" si="58"/>
        <v>#NAME?</v>
      </c>
      <c r="CZ82" s="28" t="e">
        <f t="shared" ca="1" si="59"/>
        <v>#NAME?</v>
      </c>
      <c r="DA82" s="7" t="e">
        <f t="shared" ca="1" si="60"/>
        <v>#NAME?</v>
      </c>
      <c r="DB82" s="7" t="e">
        <f t="shared" ca="1" si="61"/>
        <v>#NAME?</v>
      </c>
      <c r="DC82" s="7" t="e">
        <f t="shared" ca="1" si="62"/>
        <v>#NAME?</v>
      </c>
      <c r="DD82" s="7" t="e">
        <f t="shared" ca="1" si="63"/>
        <v>#NAME?</v>
      </c>
    </row>
    <row r="83" spans="1:108" ht="21.75" thickBot="1">
      <c r="A83" s="332"/>
      <c r="B83" s="125"/>
      <c r="C83" s="125"/>
      <c r="D83" s="84"/>
      <c r="E83" s="333"/>
      <c r="F83" s="452"/>
      <c r="G83" s="13"/>
      <c r="H83" s="7"/>
      <c r="I83" s="7"/>
      <c r="J83" s="38"/>
      <c r="K83" s="38"/>
      <c r="L83" s="403"/>
      <c r="M83" s="403"/>
      <c r="N83" s="38"/>
      <c r="O83" s="38"/>
      <c r="P83" s="38"/>
      <c r="Q83" s="38"/>
      <c r="R83" s="2"/>
      <c r="S83" s="398"/>
      <c r="T83" s="403"/>
      <c r="U83" s="38"/>
      <c r="V83" s="38"/>
      <c r="W83" s="38"/>
      <c r="X83" s="38"/>
      <c r="Y83" s="38"/>
      <c r="Z83" s="398"/>
      <c r="AA83" s="403"/>
      <c r="AB83" s="38"/>
      <c r="AC83" s="38"/>
      <c r="AD83" s="38"/>
      <c r="AE83" s="38"/>
      <c r="AF83" s="38"/>
      <c r="AG83" s="403"/>
      <c r="AH83" s="465"/>
      <c r="AI83" s="441"/>
      <c r="AJ83" s="38"/>
      <c r="AK83" s="38"/>
      <c r="AL83" s="38"/>
      <c r="AM83" s="436"/>
      <c r="AN83" s="434"/>
      <c r="AO83" s="437"/>
      <c r="AP83" s="69"/>
      <c r="AQ83" s="36"/>
      <c r="AR83" s="10"/>
      <c r="AS83" s="7"/>
      <c r="AT83" s="7"/>
      <c r="AU83" s="6"/>
      <c r="AV83" s="7"/>
      <c r="AW83" s="7"/>
      <c r="AX83" s="7"/>
      <c r="AY83" s="7"/>
      <c r="AZ83" s="7"/>
      <c r="BA83" s="6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28"/>
      <c r="BS83" s="7"/>
      <c r="BT83" s="6"/>
      <c r="BU83" s="7"/>
      <c r="BV83" s="6"/>
      <c r="BY83" s="31"/>
      <c r="BZ83" s="10"/>
      <c r="CA83" s="7"/>
      <c r="CB83" s="7"/>
      <c r="CC83" s="6"/>
      <c r="CD83" s="7"/>
      <c r="CE83" s="7"/>
      <c r="CF83" s="7"/>
      <c r="CG83" s="7"/>
      <c r="CH83" s="7"/>
      <c r="CI83" s="6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28"/>
      <c r="DA83" s="7"/>
      <c r="DB83" s="6"/>
      <c r="DC83" s="6"/>
      <c r="DD83" s="6"/>
    </row>
    <row r="84" spans="1:108" ht="19.5" thickBot="1">
      <c r="A84" s="498" t="s">
        <v>230</v>
      </c>
      <c r="B84" s="499"/>
      <c r="C84" s="499"/>
      <c r="D84" s="500"/>
      <c r="E84" s="501"/>
      <c r="F84" s="466"/>
      <c r="G84" s="382"/>
      <c r="H84" s="382"/>
      <c r="I84" s="382"/>
      <c r="J84" s="382"/>
      <c r="K84" s="382"/>
      <c r="L84" s="404"/>
      <c r="M84" s="404"/>
      <c r="N84" s="382"/>
      <c r="O84" s="416"/>
      <c r="P84" s="382"/>
      <c r="Q84" s="382"/>
      <c r="R84" s="382"/>
      <c r="S84" s="429" t="s">
        <v>33</v>
      </c>
      <c r="T84" s="429" t="s">
        <v>33</v>
      </c>
      <c r="U84" s="382"/>
      <c r="V84" s="382"/>
      <c r="W84" s="382"/>
      <c r="X84" s="382"/>
      <c r="Y84" s="382"/>
      <c r="Z84" s="404"/>
      <c r="AA84" s="404"/>
      <c r="AB84" s="382"/>
      <c r="AC84" s="382"/>
      <c r="AD84" s="382"/>
      <c r="AE84" s="382"/>
      <c r="AF84" s="382"/>
      <c r="AG84" s="417"/>
      <c r="AH84" s="467"/>
      <c r="AI84" s="442"/>
      <c r="AJ84" s="7"/>
      <c r="AK84" s="7"/>
      <c r="AL84" s="13"/>
      <c r="AM84" s="436"/>
      <c r="AN84" s="434"/>
      <c r="AO84" s="435"/>
      <c r="AP84" s="69"/>
      <c r="AQ84" s="36" t="str">
        <f t="shared" si="77"/>
        <v/>
      </c>
      <c r="AR84" s="7" t="str">
        <f t="shared" si="77"/>
        <v/>
      </c>
      <c r="AS84" s="7" t="str">
        <f t="shared" si="77"/>
        <v/>
      </c>
      <c r="AT84" s="7" t="str">
        <f t="shared" si="77"/>
        <v/>
      </c>
      <c r="AU84" s="6" t="str">
        <f t="shared" si="77"/>
        <v/>
      </c>
      <c r="AV84" s="7" t="str">
        <f t="shared" si="77"/>
        <v/>
      </c>
      <c r="AW84" s="7" t="str">
        <f t="shared" si="77"/>
        <v/>
      </c>
      <c r="AX84" s="7" t="str">
        <f t="shared" si="77"/>
        <v/>
      </c>
      <c r="AY84" s="7" t="str">
        <f t="shared" si="77"/>
        <v/>
      </c>
      <c r="AZ84" s="7" t="str">
        <f t="shared" si="77"/>
        <v/>
      </c>
      <c r="BA84" s="6" t="str">
        <f t="shared" si="78"/>
        <v/>
      </c>
      <c r="BB84" s="7" t="str">
        <f t="shared" si="78"/>
        <v/>
      </c>
      <c r="BC84" s="7">
        <f t="shared" si="78"/>
        <v>12</v>
      </c>
      <c r="BD84" s="7">
        <f t="shared" si="78"/>
        <v>12</v>
      </c>
      <c r="BE84" s="7" t="str">
        <f t="shared" si="78"/>
        <v/>
      </c>
      <c r="BF84" s="7" t="str">
        <f t="shared" si="78"/>
        <v/>
      </c>
      <c r="BG84" s="7" t="str">
        <f t="shared" si="78"/>
        <v/>
      </c>
      <c r="BH84" s="7" t="str">
        <f t="shared" si="78"/>
        <v/>
      </c>
      <c r="BI84" s="7" t="str">
        <f t="shared" si="78"/>
        <v/>
      </c>
      <c r="BJ84" s="7" t="str">
        <f t="shared" si="78"/>
        <v/>
      </c>
      <c r="BK84" s="7" t="str">
        <f t="shared" si="79"/>
        <v/>
      </c>
      <c r="BL84" s="7" t="str">
        <f t="shared" si="79"/>
        <v/>
      </c>
      <c r="BM84" s="7" t="str">
        <f t="shared" si="79"/>
        <v/>
      </c>
      <c r="BN84" s="7" t="str">
        <f t="shared" si="79"/>
        <v/>
      </c>
      <c r="BO84" s="7" t="str">
        <f t="shared" si="79"/>
        <v/>
      </c>
      <c r="BP84" s="7" t="str">
        <f t="shared" si="79"/>
        <v/>
      </c>
      <c r="BQ84" s="7" t="str">
        <f t="shared" si="79"/>
        <v/>
      </c>
      <c r="BR84" s="7" t="str">
        <f t="shared" si="79"/>
        <v/>
      </c>
      <c r="BS84" s="7" t="str">
        <f t="shared" si="79"/>
        <v/>
      </c>
      <c r="BT84" s="6" t="str">
        <f t="shared" si="79"/>
        <v/>
      </c>
      <c r="BU84" s="7" t="str">
        <f t="shared" si="80"/>
        <v/>
      </c>
      <c r="BV84" s="6" t="str">
        <f t="shared" si="80"/>
        <v/>
      </c>
      <c r="BY84" s="31" t="e">
        <f t="shared" ca="1" si="32"/>
        <v>#NAME?</v>
      </c>
      <c r="BZ84" s="7" t="e">
        <f t="shared" ca="1" si="33"/>
        <v>#NAME?</v>
      </c>
      <c r="CA84" s="7" t="e">
        <f t="shared" ca="1" si="34"/>
        <v>#NAME?</v>
      </c>
      <c r="CB84" s="7" t="e">
        <f t="shared" ca="1" si="35"/>
        <v>#NAME?</v>
      </c>
      <c r="CC84" s="6" t="e">
        <f t="shared" ca="1" si="36"/>
        <v>#NAME?</v>
      </c>
      <c r="CD84" s="7" t="e">
        <f t="shared" ca="1" si="37"/>
        <v>#NAME?</v>
      </c>
      <c r="CE84" s="7" t="e">
        <f t="shared" ca="1" si="38"/>
        <v>#NAME?</v>
      </c>
      <c r="CF84" s="7" t="e">
        <f t="shared" ca="1" si="39"/>
        <v>#NAME?</v>
      </c>
      <c r="CG84" s="7" t="e">
        <f t="shared" ca="1" si="40"/>
        <v>#NAME?</v>
      </c>
      <c r="CH84" s="7" t="e">
        <f t="shared" ca="1" si="41"/>
        <v>#NAME?</v>
      </c>
      <c r="CI84" s="6" t="e">
        <f t="shared" ca="1" si="42"/>
        <v>#NAME?</v>
      </c>
      <c r="CJ84" s="7" t="e">
        <f t="shared" ca="1" si="43"/>
        <v>#NAME?</v>
      </c>
      <c r="CK84" s="7" t="e">
        <f t="shared" ca="1" si="44"/>
        <v>#NAME?</v>
      </c>
      <c r="CL84" s="7" t="e">
        <f t="shared" ca="1" si="45"/>
        <v>#NAME?</v>
      </c>
      <c r="CM84" s="7" t="e">
        <f t="shared" ca="1" si="46"/>
        <v>#NAME?</v>
      </c>
      <c r="CN84" s="7" t="e">
        <f t="shared" ca="1" si="47"/>
        <v>#NAME?</v>
      </c>
      <c r="CO84" s="7" t="e">
        <f t="shared" ca="1" si="48"/>
        <v>#NAME?</v>
      </c>
      <c r="CP84" s="7" t="e">
        <f t="shared" ca="1" si="49"/>
        <v>#NAME?</v>
      </c>
      <c r="CQ84" s="7" t="e">
        <f t="shared" ca="1" si="50"/>
        <v>#NAME?</v>
      </c>
      <c r="CR84" s="7" t="e">
        <f t="shared" ca="1" si="51"/>
        <v>#NAME?</v>
      </c>
      <c r="CS84" s="7" t="e">
        <f t="shared" ca="1" si="52"/>
        <v>#NAME?</v>
      </c>
      <c r="CT84" s="7" t="e">
        <f t="shared" ca="1" si="53"/>
        <v>#NAME?</v>
      </c>
      <c r="CU84" s="7" t="e">
        <f t="shared" ca="1" si="54"/>
        <v>#NAME?</v>
      </c>
      <c r="CV84" s="7" t="e">
        <f t="shared" ca="1" si="55"/>
        <v>#NAME?</v>
      </c>
      <c r="CW84" s="7" t="e">
        <f t="shared" ca="1" si="56"/>
        <v>#NAME?</v>
      </c>
      <c r="CX84" s="7" t="e">
        <f t="shared" ca="1" si="57"/>
        <v>#NAME?</v>
      </c>
      <c r="CY84" s="7" t="e">
        <f t="shared" ca="1" si="58"/>
        <v>#NAME?</v>
      </c>
      <c r="CZ84" s="7" t="e">
        <f t="shared" ca="1" si="59"/>
        <v>#NAME?</v>
      </c>
      <c r="DA84" s="7" t="e">
        <f t="shared" ca="1" si="60"/>
        <v>#NAME?</v>
      </c>
      <c r="DB84" s="6" t="e">
        <f t="shared" ca="1" si="61"/>
        <v>#NAME?</v>
      </c>
      <c r="DC84" s="6" t="e">
        <f t="shared" ca="1" si="62"/>
        <v>#NAME?</v>
      </c>
      <c r="DD84" s="6" t="e">
        <f t="shared" ca="1" si="63"/>
        <v>#NAME?</v>
      </c>
    </row>
    <row r="85" spans="1:108" ht="21">
      <c r="A85" s="65"/>
      <c r="B85" s="125"/>
      <c r="C85" s="125"/>
      <c r="D85" s="66"/>
      <c r="E85" s="333"/>
      <c r="F85" s="452"/>
      <c r="G85" s="7"/>
      <c r="H85" s="7"/>
      <c r="I85" s="7"/>
      <c r="J85" s="38"/>
      <c r="K85" s="37"/>
      <c r="L85" s="403"/>
      <c r="M85" s="403"/>
      <c r="N85" s="13"/>
      <c r="O85" s="7"/>
      <c r="P85" s="7"/>
      <c r="Q85" s="13"/>
      <c r="R85" s="38"/>
      <c r="S85" s="403"/>
      <c r="T85" s="403"/>
      <c r="U85" s="38"/>
      <c r="V85" s="38"/>
      <c r="W85" s="38"/>
      <c r="X85" s="38"/>
      <c r="Y85" s="38"/>
      <c r="Z85" s="403"/>
      <c r="AA85" s="401"/>
      <c r="AB85" s="38"/>
      <c r="AC85" s="7"/>
      <c r="AD85" s="7"/>
      <c r="AE85" s="13"/>
      <c r="AF85" s="38"/>
      <c r="AG85" s="401"/>
      <c r="AH85" s="451"/>
      <c r="AI85" s="441"/>
      <c r="AJ85" s="7"/>
      <c r="AK85" s="7"/>
      <c r="AL85" s="38"/>
      <c r="AM85" s="436"/>
      <c r="AN85" s="434"/>
      <c r="AO85" s="435"/>
      <c r="AP85" s="69"/>
      <c r="AQ85" s="36" t="str">
        <f t="shared" si="77"/>
        <v/>
      </c>
      <c r="AR85" s="25" t="str">
        <f t="shared" si="77"/>
        <v/>
      </c>
      <c r="AS85" s="7" t="str">
        <f t="shared" si="77"/>
        <v/>
      </c>
      <c r="AT85" s="7" t="str">
        <f t="shared" si="77"/>
        <v/>
      </c>
      <c r="AU85" s="6" t="str">
        <f t="shared" si="77"/>
        <v/>
      </c>
      <c r="AV85" s="7" t="str">
        <f t="shared" si="77"/>
        <v/>
      </c>
      <c r="AW85" s="7" t="str">
        <f t="shared" si="77"/>
        <v/>
      </c>
      <c r="AX85" s="7" t="str">
        <f t="shared" si="77"/>
        <v/>
      </c>
      <c r="AY85" s="7" t="str">
        <f t="shared" si="77"/>
        <v/>
      </c>
      <c r="AZ85" s="7" t="str">
        <f t="shared" si="77"/>
        <v/>
      </c>
      <c r="BA85" s="6" t="str">
        <f t="shared" si="78"/>
        <v/>
      </c>
      <c r="BB85" s="7" t="str">
        <f t="shared" si="78"/>
        <v/>
      </c>
      <c r="BC85" s="7" t="str">
        <f t="shared" si="78"/>
        <v/>
      </c>
      <c r="BD85" s="7" t="str">
        <f t="shared" si="78"/>
        <v/>
      </c>
      <c r="BE85" s="7" t="str">
        <f t="shared" si="78"/>
        <v/>
      </c>
      <c r="BF85" s="7" t="str">
        <f t="shared" si="78"/>
        <v/>
      </c>
      <c r="BG85" s="7" t="str">
        <f t="shared" si="78"/>
        <v/>
      </c>
      <c r="BH85" s="7" t="str">
        <f t="shared" si="78"/>
        <v/>
      </c>
      <c r="BI85" s="7" t="str">
        <f t="shared" si="78"/>
        <v/>
      </c>
      <c r="BJ85" s="7" t="str">
        <f t="shared" si="78"/>
        <v/>
      </c>
      <c r="BK85" s="7" t="str">
        <f t="shared" si="79"/>
        <v/>
      </c>
      <c r="BL85" s="7" t="str">
        <f t="shared" si="79"/>
        <v/>
      </c>
      <c r="BM85" s="7" t="str">
        <f t="shared" si="79"/>
        <v/>
      </c>
      <c r="BN85" s="7" t="str">
        <f t="shared" si="79"/>
        <v/>
      </c>
      <c r="BO85" s="7" t="str">
        <f t="shared" si="79"/>
        <v/>
      </c>
      <c r="BP85" s="7" t="str">
        <f t="shared" si="79"/>
        <v/>
      </c>
      <c r="BQ85" s="7" t="str">
        <f t="shared" si="79"/>
        <v/>
      </c>
      <c r="BR85" s="28" t="str">
        <f t="shared" si="79"/>
        <v/>
      </c>
      <c r="BS85" s="7" t="str">
        <f t="shared" si="79"/>
        <v/>
      </c>
      <c r="BT85" s="6" t="str">
        <f t="shared" si="79"/>
        <v/>
      </c>
      <c r="BU85" s="7" t="str">
        <f t="shared" si="80"/>
        <v/>
      </c>
      <c r="BV85" s="6" t="str">
        <f t="shared" si="80"/>
        <v/>
      </c>
      <c r="BY85" s="31" t="e">
        <f t="shared" ca="1" si="32"/>
        <v>#NAME?</v>
      </c>
      <c r="BZ85" s="25" t="e">
        <f t="shared" ca="1" si="33"/>
        <v>#NAME?</v>
      </c>
      <c r="CA85" s="7" t="e">
        <f t="shared" ca="1" si="34"/>
        <v>#NAME?</v>
      </c>
      <c r="CB85" s="7" t="e">
        <f t="shared" ca="1" si="35"/>
        <v>#NAME?</v>
      </c>
      <c r="CC85" s="6" t="e">
        <f t="shared" ca="1" si="36"/>
        <v>#NAME?</v>
      </c>
      <c r="CD85" s="7" t="e">
        <f t="shared" ca="1" si="37"/>
        <v>#NAME?</v>
      </c>
      <c r="CE85" s="7" t="e">
        <f t="shared" ca="1" si="38"/>
        <v>#NAME?</v>
      </c>
      <c r="CF85" s="7" t="e">
        <f t="shared" ca="1" si="39"/>
        <v>#NAME?</v>
      </c>
      <c r="CG85" s="7" t="e">
        <f t="shared" ca="1" si="40"/>
        <v>#NAME?</v>
      </c>
      <c r="CH85" s="7" t="e">
        <f t="shared" ca="1" si="41"/>
        <v>#NAME?</v>
      </c>
      <c r="CI85" s="6" t="e">
        <f t="shared" ca="1" si="42"/>
        <v>#NAME?</v>
      </c>
      <c r="CJ85" s="7" t="e">
        <f t="shared" ca="1" si="43"/>
        <v>#NAME?</v>
      </c>
      <c r="CK85" s="7" t="e">
        <f t="shared" ca="1" si="44"/>
        <v>#NAME?</v>
      </c>
      <c r="CL85" s="7" t="e">
        <f t="shared" ca="1" si="45"/>
        <v>#NAME?</v>
      </c>
      <c r="CM85" s="7" t="e">
        <f t="shared" ca="1" si="46"/>
        <v>#NAME?</v>
      </c>
      <c r="CN85" s="7" t="e">
        <f t="shared" ca="1" si="47"/>
        <v>#NAME?</v>
      </c>
      <c r="CO85" s="7" t="e">
        <f t="shared" ca="1" si="48"/>
        <v>#NAME?</v>
      </c>
      <c r="CP85" s="7" t="e">
        <f t="shared" ca="1" si="49"/>
        <v>#NAME?</v>
      </c>
      <c r="CQ85" s="7" t="e">
        <f t="shared" ca="1" si="50"/>
        <v>#NAME?</v>
      </c>
      <c r="CR85" s="7" t="e">
        <f t="shared" ca="1" si="51"/>
        <v>#NAME?</v>
      </c>
      <c r="CS85" s="7" t="e">
        <f t="shared" ca="1" si="52"/>
        <v>#NAME?</v>
      </c>
      <c r="CT85" s="7" t="e">
        <f t="shared" ca="1" si="53"/>
        <v>#NAME?</v>
      </c>
      <c r="CU85" s="7" t="e">
        <f t="shared" ca="1" si="54"/>
        <v>#NAME?</v>
      </c>
      <c r="CV85" s="7" t="e">
        <f t="shared" ca="1" si="55"/>
        <v>#NAME?</v>
      </c>
      <c r="CW85" s="7" t="e">
        <f t="shared" ca="1" si="56"/>
        <v>#NAME?</v>
      </c>
      <c r="CX85" s="7" t="e">
        <f t="shared" ca="1" si="57"/>
        <v>#NAME?</v>
      </c>
      <c r="CY85" s="7" t="e">
        <f t="shared" ca="1" si="58"/>
        <v>#NAME?</v>
      </c>
      <c r="CZ85" s="28" t="e">
        <f t="shared" ca="1" si="59"/>
        <v>#NAME?</v>
      </c>
      <c r="DA85" s="7" t="e">
        <f t="shared" ca="1" si="60"/>
        <v>#NAME?</v>
      </c>
      <c r="DB85" s="6" t="e">
        <f t="shared" ca="1" si="61"/>
        <v>#NAME?</v>
      </c>
      <c r="DC85" s="6" t="e">
        <f t="shared" ca="1" si="62"/>
        <v>#NAME?</v>
      </c>
      <c r="DD85" s="6" t="e">
        <f t="shared" ca="1" si="63"/>
        <v>#NAME?</v>
      </c>
    </row>
    <row r="86" spans="1:108" ht="18.75">
      <c r="A86" s="65"/>
      <c r="B86" s="125"/>
      <c r="C86" s="125"/>
      <c r="D86" s="66"/>
      <c r="E86" s="333"/>
      <c r="F86" s="455"/>
      <c r="G86" s="7"/>
      <c r="H86" s="38"/>
      <c r="I86" s="38"/>
      <c r="J86" s="38"/>
      <c r="K86" s="37"/>
      <c r="L86" s="403"/>
      <c r="M86" s="403"/>
      <c r="N86" s="38"/>
      <c r="O86" s="4"/>
      <c r="P86" s="415"/>
      <c r="Q86" s="38"/>
      <c r="R86" s="37"/>
      <c r="S86" s="403"/>
      <c r="T86" s="403"/>
      <c r="U86" s="38"/>
      <c r="V86" s="38"/>
      <c r="W86" s="38"/>
      <c r="X86" s="38"/>
      <c r="Y86" s="37"/>
      <c r="Z86" s="403"/>
      <c r="AA86" s="403"/>
      <c r="AB86" s="38"/>
      <c r="AC86" s="38"/>
      <c r="AD86" s="38"/>
      <c r="AE86" s="38"/>
      <c r="AF86" s="38"/>
      <c r="AG86" s="403"/>
      <c r="AH86" s="451"/>
      <c r="AI86" s="441"/>
      <c r="AJ86" s="38"/>
      <c r="AK86" s="38"/>
      <c r="AL86" s="38"/>
      <c r="AM86" s="436"/>
      <c r="AN86" s="434"/>
      <c r="AO86" s="435"/>
      <c r="AP86" s="69"/>
      <c r="AQ86" s="36" t="str">
        <f t="shared" si="77"/>
        <v/>
      </c>
      <c r="AR86" s="7" t="str">
        <f t="shared" si="77"/>
        <v/>
      </c>
      <c r="AS86" s="7" t="str">
        <f t="shared" si="77"/>
        <v/>
      </c>
      <c r="AT86" s="7" t="str">
        <f t="shared" si="77"/>
        <v/>
      </c>
      <c r="AU86" s="6" t="str">
        <f t="shared" si="77"/>
        <v/>
      </c>
      <c r="AV86" s="7" t="str">
        <f t="shared" si="77"/>
        <v/>
      </c>
      <c r="AW86" s="7" t="str">
        <f t="shared" si="77"/>
        <v/>
      </c>
      <c r="AX86" s="7" t="str">
        <f t="shared" si="77"/>
        <v/>
      </c>
      <c r="AY86" s="7" t="str">
        <f t="shared" si="77"/>
        <v/>
      </c>
      <c r="AZ86" s="7" t="str">
        <f t="shared" si="77"/>
        <v/>
      </c>
      <c r="BA86" s="6" t="str">
        <f t="shared" si="78"/>
        <v/>
      </c>
      <c r="BB86" s="7" t="str">
        <f t="shared" si="78"/>
        <v/>
      </c>
      <c r="BC86" s="7" t="str">
        <f t="shared" si="78"/>
        <v/>
      </c>
      <c r="BD86" s="7" t="str">
        <f t="shared" si="78"/>
        <v/>
      </c>
      <c r="BE86" s="7" t="str">
        <f t="shared" si="78"/>
        <v/>
      </c>
      <c r="BF86" s="7" t="str">
        <f t="shared" si="78"/>
        <v/>
      </c>
      <c r="BG86" s="7" t="str">
        <f t="shared" si="78"/>
        <v/>
      </c>
      <c r="BH86" s="7" t="str">
        <f t="shared" si="78"/>
        <v/>
      </c>
      <c r="BI86" s="7" t="str">
        <f t="shared" si="78"/>
        <v/>
      </c>
      <c r="BJ86" s="7" t="str">
        <f t="shared" si="78"/>
        <v/>
      </c>
      <c r="BK86" s="7" t="str">
        <f t="shared" si="79"/>
        <v/>
      </c>
      <c r="BL86" s="7" t="str">
        <f t="shared" si="79"/>
        <v/>
      </c>
      <c r="BM86" s="7" t="str">
        <f t="shared" si="79"/>
        <v/>
      </c>
      <c r="BN86" s="7" t="str">
        <f t="shared" si="79"/>
        <v/>
      </c>
      <c r="BO86" s="7" t="str">
        <f t="shared" si="79"/>
        <v/>
      </c>
      <c r="BP86" s="7" t="str">
        <f t="shared" si="79"/>
        <v/>
      </c>
      <c r="BQ86" s="7" t="str">
        <f t="shared" si="79"/>
        <v/>
      </c>
      <c r="BR86" s="7" t="str">
        <f t="shared" si="79"/>
        <v/>
      </c>
      <c r="BS86" s="7" t="str">
        <f t="shared" si="79"/>
        <v/>
      </c>
      <c r="BT86" s="6" t="str">
        <f t="shared" si="79"/>
        <v/>
      </c>
      <c r="BU86" s="7" t="str">
        <f t="shared" si="80"/>
        <v/>
      </c>
      <c r="BV86" s="6" t="str">
        <f t="shared" si="80"/>
        <v/>
      </c>
      <c r="BY86" s="31" t="e">
        <f t="shared" ca="1" si="32"/>
        <v>#NAME?</v>
      </c>
      <c r="BZ86" s="7" t="e">
        <f t="shared" ca="1" si="33"/>
        <v>#NAME?</v>
      </c>
      <c r="CA86" s="7" t="e">
        <f t="shared" ca="1" si="34"/>
        <v>#NAME?</v>
      </c>
      <c r="CB86" s="7" t="e">
        <f t="shared" ca="1" si="35"/>
        <v>#NAME?</v>
      </c>
      <c r="CC86" s="6" t="e">
        <f t="shared" ca="1" si="36"/>
        <v>#NAME?</v>
      </c>
      <c r="CD86" s="7" t="e">
        <f t="shared" ca="1" si="37"/>
        <v>#NAME?</v>
      </c>
      <c r="CE86" s="7" t="e">
        <f t="shared" ca="1" si="38"/>
        <v>#NAME?</v>
      </c>
      <c r="CF86" s="7" t="e">
        <f t="shared" ca="1" si="39"/>
        <v>#NAME?</v>
      </c>
      <c r="CG86" s="7" t="e">
        <f t="shared" ca="1" si="40"/>
        <v>#NAME?</v>
      </c>
      <c r="CH86" s="7" t="e">
        <f t="shared" ca="1" si="41"/>
        <v>#NAME?</v>
      </c>
      <c r="CI86" s="6" t="e">
        <f t="shared" ca="1" si="42"/>
        <v>#NAME?</v>
      </c>
      <c r="CJ86" s="7" t="e">
        <f t="shared" ca="1" si="43"/>
        <v>#NAME?</v>
      </c>
      <c r="CK86" s="7" t="e">
        <f t="shared" ca="1" si="44"/>
        <v>#NAME?</v>
      </c>
      <c r="CL86" s="7" t="e">
        <f t="shared" ca="1" si="45"/>
        <v>#NAME?</v>
      </c>
      <c r="CM86" s="7" t="e">
        <f t="shared" ca="1" si="46"/>
        <v>#NAME?</v>
      </c>
      <c r="CN86" s="7" t="e">
        <f t="shared" ca="1" si="47"/>
        <v>#NAME?</v>
      </c>
      <c r="CO86" s="7" t="e">
        <f t="shared" ca="1" si="48"/>
        <v>#NAME?</v>
      </c>
      <c r="CP86" s="7" t="e">
        <f t="shared" ca="1" si="49"/>
        <v>#NAME?</v>
      </c>
      <c r="CQ86" s="7" t="e">
        <f t="shared" ca="1" si="50"/>
        <v>#NAME?</v>
      </c>
      <c r="CR86" s="7" t="e">
        <f t="shared" ca="1" si="51"/>
        <v>#NAME?</v>
      </c>
      <c r="CS86" s="7" t="e">
        <f t="shared" ca="1" si="52"/>
        <v>#NAME?</v>
      </c>
      <c r="CT86" s="7" t="e">
        <f t="shared" ca="1" si="53"/>
        <v>#NAME?</v>
      </c>
      <c r="CU86" s="7" t="e">
        <f t="shared" ca="1" si="54"/>
        <v>#NAME?</v>
      </c>
      <c r="CV86" s="7" t="e">
        <f t="shared" ca="1" si="55"/>
        <v>#NAME?</v>
      </c>
      <c r="CW86" s="7" t="e">
        <f t="shared" ca="1" si="56"/>
        <v>#NAME?</v>
      </c>
      <c r="CX86" s="7" t="e">
        <f t="shared" ca="1" si="57"/>
        <v>#NAME?</v>
      </c>
      <c r="CY86" s="7" t="e">
        <f t="shared" ca="1" si="58"/>
        <v>#NAME?</v>
      </c>
      <c r="CZ86" s="7" t="e">
        <f t="shared" ca="1" si="59"/>
        <v>#NAME?</v>
      </c>
      <c r="DA86" s="7" t="e">
        <f t="shared" ca="1" si="60"/>
        <v>#NAME?</v>
      </c>
      <c r="DB86" s="6" t="e">
        <f t="shared" ca="1" si="61"/>
        <v>#NAME?</v>
      </c>
      <c r="DC86" s="6" t="e">
        <f t="shared" ca="1" si="62"/>
        <v>#NAME?</v>
      </c>
      <c r="DD86" s="6" t="e">
        <f t="shared" ca="1" si="63"/>
        <v>#NAME?</v>
      </c>
    </row>
    <row r="87" spans="1:108" ht="18.75">
      <c r="A87" s="373"/>
      <c r="B87" s="374"/>
      <c r="C87" s="374"/>
      <c r="D87" s="375"/>
      <c r="E87" s="376"/>
      <c r="F87" s="455"/>
      <c r="G87" s="38"/>
      <c r="H87" s="38"/>
      <c r="I87" s="38"/>
      <c r="J87" s="38"/>
      <c r="K87" s="37"/>
      <c r="L87" s="403"/>
      <c r="M87" s="403"/>
      <c r="N87" s="38"/>
      <c r="O87" s="4"/>
      <c r="P87" s="415"/>
      <c r="Q87" s="38"/>
      <c r="R87" s="37"/>
      <c r="S87" s="403"/>
      <c r="T87" s="403"/>
      <c r="U87" s="38"/>
      <c r="V87" s="38"/>
      <c r="W87" s="38"/>
      <c r="X87" s="38"/>
      <c r="Y87" s="37"/>
      <c r="Z87" s="403"/>
      <c r="AA87" s="403"/>
      <c r="AB87" s="38"/>
      <c r="AC87" s="38"/>
      <c r="AD87" s="38"/>
      <c r="AE87" s="38"/>
      <c r="AF87" s="38"/>
      <c r="AG87" s="403"/>
      <c r="AH87" s="451"/>
      <c r="AI87" s="441"/>
      <c r="AJ87" s="38"/>
      <c r="AK87" s="38"/>
      <c r="AL87" s="38"/>
      <c r="AM87" s="436"/>
      <c r="AN87" s="434"/>
      <c r="AO87" s="435"/>
      <c r="AP87" s="69"/>
      <c r="AQ87" s="36"/>
      <c r="AR87" s="7"/>
      <c r="AS87" s="7"/>
      <c r="AT87" s="7"/>
      <c r="AU87" s="6"/>
      <c r="AV87" s="7"/>
      <c r="AW87" s="7"/>
      <c r="AX87" s="7"/>
      <c r="AY87" s="7"/>
      <c r="AZ87" s="7"/>
      <c r="BA87" s="6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6"/>
      <c r="BU87" s="7"/>
      <c r="BV87" s="6"/>
      <c r="BY87" s="31"/>
      <c r="BZ87" s="7"/>
      <c r="CA87" s="7"/>
      <c r="CB87" s="7"/>
      <c r="CC87" s="6"/>
      <c r="CD87" s="7"/>
      <c r="CE87" s="7"/>
      <c r="CF87" s="7"/>
      <c r="CG87" s="7"/>
      <c r="CH87" s="7"/>
      <c r="CI87" s="6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6"/>
      <c r="DC87" s="6"/>
      <c r="DD87" s="6"/>
    </row>
    <row r="88" spans="1:108" s="9" customFormat="1" ht="18.75">
      <c r="A88" s="411"/>
      <c r="B88" s="527"/>
      <c r="C88" s="527"/>
      <c r="D88" s="411"/>
      <c r="E88" s="527"/>
      <c r="F88" s="528"/>
      <c r="G88" s="38"/>
      <c r="H88" s="7"/>
      <c r="I88" s="7"/>
      <c r="J88" s="7"/>
      <c r="K88" s="6"/>
      <c r="L88" s="281"/>
      <c r="M88" s="281"/>
      <c r="N88" s="7"/>
      <c r="O88" s="7"/>
      <c r="P88" s="7"/>
      <c r="Q88" s="7"/>
      <c r="R88" s="7"/>
      <c r="S88" s="281"/>
      <c r="T88" s="281"/>
      <c r="U88" s="7"/>
      <c r="V88" s="7"/>
      <c r="W88" s="7"/>
      <c r="X88" s="7"/>
      <c r="Y88" s="7"/>
      <c r="Z88" s="281"/>
      <c r="AA88" s="281"/>
      <c r="AB88" s="7"/>
      <c r="AC88" s="7"/>
      <c r="AD88" s="7"/>
      <c r="AE88" s="7"/>
      <c r="AF88" s="7"/>
      <c r="AG88" s="281"/>
      <c r="AH88" s="281"/>
      <c r="AI88" s="7"/>
      <c r="AJ88" s="7"/>
      <c r="AK88" s="7"/>
      <c r="AL88" s="7"/>
      <c r="AM88" s="79"/>
      <c r="AN88" s="434"/>
      <c r="AO88" s="435"/>
      <c r="AP88" s="69"/>
      <c r="AQ88" s="36" t="str">
        <f t="shared" si="77"/>
        <v/>
      </c>
      <c r="AR88" s="7" t="str">
        <f t="shared" si="77"/>
        <v/>
      </c>
      <c r="AS88" s="7" t="str">
        <f t="shared" si="77"/>
        <v/>
      </c>
      <c r="AT88" s="13" t="str">
        <f t="shared" si="77"/>
        <v/>
      </c>
      <c r="AU88" s="6" t="str">
        <f t="shared" si="77"/>
        <v/>
      </c>
      <c r="AV88" s="13" t="str">
        <f t="shared" si="77"/>
        <v/>
      </c>
      <c r="AW88" s="7" t="str">
        <f t="shared" si="77"/>
        <v/>
      </c>
      <c r="AX88" s="7" t="str">
        <f t="shared" si="77"/>
        <v/>
      </c>
      <c r="AY88" s="7" t="str">
        <f t="shared" si="77"/>
        <v/>
      </c>
      <c r="AZ88" s="13" t="str">
        <f t="shared" si="77"/>
        <v/>
      </c>
      <c r="BA88" s="14" t="str">
        <f t="shared" si="78"/>
        <v/>
      </c>
      <c r="BB88" s="7" t="str">
        <f t="shared" si="78"/>
        <v/>
      </c>
      <c r="BC88" s="13" t="str">
        <f t="shared" si="78"/>
        <v/>
      </c>
      <c r="BD88" s="7" t="str">
        <f t="shared" si="78"/>
        <v/>
      </c>
      <c r="BE88" s="7" t="str">
        <f t="shared" si="78"/>
        <v/>
      </c>
      <c r="BF88" s="38" t="str">
        <f t="shared" si="78"/>
        <v/>
      </c>
      <c r="BG88" s="13" t="str">
        <f t="shared" si="78"/>
        <v/>
      </c>
      <c r="BH88" s="7" t="str">
        <f t="shared" si="78"/>
        <v/>
      </c>
      <c r="BI88" s="7" t="str">
        <f t="shared" si="78"/>
        <v/>
      </c>
      <c r="BJ88" s="13" t="str">
        <f t="shared" si="78"/>
        <v/>
      </c>
      <c r="BK88" s="7" t="str">
        <f t="shared" si="79"/>
        <v/>
      </c>
      <c r="BL88" s="7" t="str">
        <f t="shared" si="79"/>
        <v/>
      </c>
      <c r="BM88" s="13" t="str">
        <f t="shared" si="79"/>
        <v/>
      </c>
      <c r="BN88" s="7" t="str">
        <f t="shared" si="79"/>
        <v/>
      </c>
      <c r="BO88" s="7" t="str">
        <f t="shared" si="79"/>
        <v/>
      </c>
      <c r="BP88" s="7" t="str">
        <f t="shared" si="79"/>
        <v/>
      </c>
      <c r="BQ88" s="7" t="str">
        <f t="shared" si="79"/>
        <v/>
      </c>
      <c r="BR88" s="7" t="str">
        <f t="shared" si="79"/>
        <v/>
      </c>
      <c r="BS88" s="7" t="str">
        <f t="shared" si="79"/>
        <v/>
      </c>
      <c r="BT88" s="6" t="str">
        <f t="shared" si="79"/>
        <v/>
      </c>
      <c r="BU88" s="7" t="str">
        <f t="shared" si="80"/>
        <v/>
      </c>
      <c r="BV88" s="6" t="str">
        <f t="shared" si="80"/>
        <v/>
      </c>
      <c r="BY88" s="31" t="e">
        <f t="shared" ref="BY88" ca="1" si="81">InteriorColor(G88)</f>
        <v>#NAME?</v>
      </c>
      <c r="BZ88" s="7" t="e">
        <f t="shared" ref="BZ88" ca="1" si="82">InteriorColor(H88)</f>
        <v>#NAME?</v>
      </c>
      <c r="CA88" s="7" t="e">
        <f t="shared" ref="CA88" ca="1" si="83">InteriorColor(I88)</f>
        <v>#NAME?</v>
      </c>
      <c r="CB88" s="13" t="e">
        <f t="shared" ref="CB88" ca="1" si="84">InteriorColor(J88)</f>
        <v>#NAME?</v>
      </c>
      <c r="CC88" s="6" t="e">
        <f t="shared" ref="CC88" ca="1" si="85">InteriorColor(K88)</f>
        <v>#NAME?</v>
      </c>
      <c r="CD88" s="13" t="e">
        <f t="shared" ref="CD88" ca="1" si="86">InteriorColor(L88)</f>
        <v>#NAME?</v>
      </c>
      <c r="CE88" s="7" t="e">
        <f t="shared" ref="CE88" ca="1" si="87">InteriorColor(M88)</f>
        <v>#NAME?</v>
      </c>
      <c r="CF88" s="7" t="e">
        <f t="shared" ref="CF88" ca="1" si="88">InteriorColor(N88)</f>
        <v>#NAME?</v>
      </c>
      <c r="CG88" s="7" t="e">
        <f t="shared" ref="CG88" ca="1" si="89">InteriorColor(O88)</f>
        <v>#NAME?</v>
      </c>
      <c r="CH88" s="13" t="e">
        <f t="shared" ref="CH88" ca="1" si="90">InteriorColor(P88)</f>
        <v>#NAME?</v>
      </c>
      <c r="CI88" s="14" t="e">
        <f t="shared" ref="CI88" ca="1" si="91">InteriorColor(Q88)</f>
        <v>#NAME?</v>
      </c>
      <c r="CJ88" s="7" t="e">
        <f t="shared" ref="CJ88" ca="1" si="92">InteriorColor(R88)</f>
        <v>#NAME?</v>
      </c>
      <c r="CK88" s="13" t="e">
        <f t="shared" ref="CK88" ca="1" si="93">InteriorColor(S88)</f>
        <v>#NAME?</v>
      </c>
      <c r="CL88" s="7" t="e">
        <f t="shared" ref="CL88" ca="1" si="94">InteriorColor(T88)</f>
        <v>#NAME?</v>
      </c>
      <c r="CM88" s="7" t="e">
        <f t="shared" ref="CM88" ca="1" si="95">InteriorColor(U88)</f>
        <v>#NAME?</v>
      </c>
      <c r="CN88" s="38" t="e">
        <f t="shared" ref="CN88" ca="1" si="96">InteriorColor(V88)</f>
        <v>#NAME?</v>
      </c>
      <c r="CO88" s="13" t="e">
        <f t="shared" ref="CO88" ca="1" si="97">InteriorColor(W88)</f>
        <v>#NAME?</v>
      </c>
      <c r="CP88" s="7" t="e">
        <f t="shared" ref="CP88" ca="1" si="98">InteriorColor(X88)</f>
        <v>#NAME?</v>
      </c>
      <c r="CQ88" s="7" t="e">
        <f t="shared" ref="CQ88" ca="1" si="99">InteriorColor(Y88)</f>
        <v>#NAME?</v>
      </c>
      <c r="CR88" s="13" t="e">
        <f t="shared" ref="CR88" ca="1" si="100">InteriorColor(Z88)</f>
        <v>#NAME?</v>
      </c>
      <c r="CS88" s="7" t="e">
        <f t="shared" ref="CS88" ca="1" si="101">InteriorColor(AA88)</f>
        <v>#NAME?</v>
      </c>
      <c r="CT88" s="7" t="e">
        <f t="shared" ref="CT88" ca="1" si="102">InteriorColor(AB88)</f>
        <v>#NAME?</v>
      </c>
      <c r="CU88" s="13" t="e">
        <f t="shared" ref="CU88" ca="1" si="103">InteriorColor(AC88)</f>
        <v>#NAME?</v>
      </c>
      <c r="CV88" s="7" t="e">
        <f t="shared" ref="CV88" ca="1" si="104">InteriorColor(AD88)</f>
        <v>#NAME?</v>
      </c>
      <c r="CW88" s="7" t="e">
        <f t="shared" ref="CW88" ca="1" si="105">InteriorColor(AE88)</f>
        <v>#NAME?</v>
      </c>
      <c r="CX88" s="7" t="e">
        <f t="shared" ref="CX88" ca="1" si="106">InteriorColor(AF88)</f>
        <v>#NAME?</v>
      </c>
      <c r="CY88" s="7" t="e">
        <f t="shared" ref="CY88" ca="1" si="107">InteriorColor(AG88)</f>
        <v>#NAME?</v>
      </c>
      <c r="CZ88" s="7" t="e">
        <f t="shared" ref="CZ88" ca="1" si="108">InteriorColor(AH88)</f>
        <v>#NAME?</v>
      </c>
      <c r="DA88" s="7" t="e">
        <f t="shared" ref="DA88" ca="1" si="109">InteriorColor(AI88)</f>
        <v>#NAME?</v>
      </c>
      <c r="DB88" s="6" t="e">
        <f t="shared" ref="DB88" ca="1" si="110">InteriorColor(AJ88)</f>
        <v>#NAME?</v>
      </c>
      <c r="DC88" s="6" t="e">
        <f t="shared" ref="DC88" ca="1" si="111">InteriorColor(AK88)</f>
        <v>#NAME?</v>
      </c>
      <c r="DD88" s="6" t="e">
        <f t="shared" ref="DD88" ca="1" si="112">InteriorColor(AL88)</f>
        <v>#NAME?</v>
      </c>
    </row>
    <row r="89" spans="1:108" ht="18.75">
      <c r="A89" s="529"/>
      <c r="B89" s="530"/>
      <c r="C89" s="530"/>
      <c r="D89" s="529"/>
      <c r="E89" s="530"/>
      <c r="F89" s="80"/>
      <c r="G89" s="7"/>
      <c r="H89" s="7"/>
      <c r="I89" s="7"/>
      <c r="J89" s="7"/>
      <c r="K89" s="7"/>
      <c r="L89" s="281"/>
      <c r="M89" s="281"/>
      <c r="N89" s="7"/>
      <c r="O89" s="6"/>
      <c r="P89" s="7"/>
      <c r="Q89" s="7"/>
      <c r="R89" s="7"/>
      <c r="S89" s="281"/>
      <c r="T89" s="281"/>
      <c r="U89" s="7"/>
      <c r="V89" s="7"/>
      <c r="W89" s="7"/>
      <c r="X89" s="7"/>
      <c r="Y89" s="7"/>
      <c r="Z89" s="281"/>
      <c r="AA89" s="281"/>
      <c r="AB89" s="7"/>
      <c r="AC89" s="7"/>
      <c r="AD89" s="7"/>
      <c r="AE89" s="7"/>
      <c r="AF89" s="7"/>
      <c r="AG89" s="402"/>
      <c r="AH89" s="281"/>
      <c r="AI89" s="7"/>
      <c r="AJ89" s="7"/>
      <c r="AK89" s="7"/>
      <c r="AL89" s="13"/>
      <c r="AM89" s="436"/>
      <c r="AN89" s="434"/>
      <c r="AO89" s="435"/>
      <c r="AP89" s="69"/>
      <c r="AQ89" s="36" t="str">
        <f>IFERROR(VLOOKUP(#REF!,$I$94:$N$101,6,FALSE),"")</f>
        <v/>
      </c>
      <c r="AR89" s="7" t="str">
        <f>IFERROR(VLOOKUP(#REF!,$I$94:$N$101,6,FALSE),"")</f>
        <v/>
      </c>
      <c r="AS89" s="7" t="str">
        <f>IFERROR(VLOOKUP(#REF!,$I$94:$N$101,6,FALSE),"")</f>
        <v/>
      </c>
      <c r="AT89" s="7" t="str">
        <f>IFERROR(VLOOKUP(#REF!,$I$94:$N$101,6,FALSE),"")</f>
        <v/>
      </c>
      <c r="AU89" s="6" t="str">
        <f>IFERROR(VLOOKUP(#REF!,$I$94:$N$101,6,FALSE),"")</f>
        <v/>
      </c>
      <c r="AV89" s="7" t="str">
        <f>IFERROR(VLOOKUP(#REF!,$I$94:$N$101,6,FALSE),"")</f>
        <v/>
      </c>
      <c r="AW89" s="7" t="str">
        <f>IFERROR(VLOOKUP(#REF!,$I$94:$N$101,6,FALSE),"")</f>
        <v/>
      </c>
      <c r="AX89" s="7" t="str">
        <f>IFERROR(VLOOKUP(#REF!,$I$94:$N$101,6,FALSE),"")</f>
        <v/>
      </c>
      <c r="AY89" s="7" t="str">
        <f>IFERROR(VLOOKUP(#REF!,$I$94:$N$101,6,FALSE),"")</f>
        <v/>
      </c>
      <c r="AZ89" s="7" t="str">
        <f>IFERROR(VLOOKUP(#REF!,$I$94:$N$101,6,FALSE),"")</f>
        <v/>
      </c>
      <c r="BA89" s="6" t="str">
        <f>IFERROR(VLOOKUP(#REF!,$I$94:$N$101,6,FALSE),"")</f>
        <v/>
      </c>
      <c r="BB89" s="7" t="str">
        <f>IFERROR(VLOOKUP(#REF!,$I$94:$N$101,6,FALSE),"")</f>
        <v/>
      </c>
      <c r="BC89" s="7" t="str">
        <f>IFERROR(VLOOKUP(#REF!,$I$94:$N$101,6,FALSE),"")</f>
        <v/>
      </c>
      <c r="BD89" s="7" t="str">
        <f>IFERROR(VLOOKUP(#REF!,$I$94:$N$101,6,FALSE),"")</f>
        <v/>
      </c>
      <c r="BE89" s="7" t="str">
        <f>IFERROR(VLOOKUP(#REF!,$I$94:$N$101,6,FALSE),"")</f>
        <v/>
      </c>
      <c r="BF89" s="7" t="str">
        <f>IFERROR(VLOOKUP(#REF!,$I$94:$N$101,6,FALSE),"")</f>
        <v/>
      </c>
      <c r="BG89" s="7" t="str">
        <f>IFERROR(VLOOKUP(#REF!,$I$94:$N$101,6,FALSE),"")</f>
        <v/>
      </c>
      <c r="BH89" s="7" t="str">
        <f>IFERROR(VLOOKUP(#REF!,$I$94:$N$101,6,FALSE),"")</f>
        <v/>
      </c>
      <c r="BI89" s="7" t="str">
        <f>IFERROR(VLOOKUP(#REF!,$I$94:$N$101,6,FALSE),"")</f>
        <v/>
      </c>
      <c r="BJ89" s="7" t="str">
        <f>IFERROR(VLOOKUP(#REF!,$I$94:$N$101,6,FALSE),"")</f>
        <v/>
      </c>
      <c r="BK89" s="7" t="str">
        <f>IFERROR(VLOOKUP(#REF!,$I$94:$N$101,6,FALSE),"")</f>
        <v/>
      </c>
      <c r="BL89" s="7" t="str">
        <f>IFERROR(VLOOKUP(#REF!,$I$94:$N$101,6,FALSE),"")</f>
        <v/>
      </c>
      <c r="BM89" s="7" t="str">
        <f>IFERROR(VLOOKUP(#REF!,$I$94:$N$101,6,FALSE),"")</f>
        <v/>
      </c>
      <c r="BN89" s="7" t="str">
        <f>IFERROR(VLOOKUP(#REF!,$I$94:$N$101,6,FALSE),"")</f>
        <v/>
      </c>
      <c r="BO89" s="7" t="str">
        <f>IFERROR(VLOOKUP(#REF!,$I$94:$N$101,6,FALSE),"")</f>
        <v/>
      </c>
      <c r="BP89" s="7" t="str">
        <f>IFERROR(VLOOKUP(#REF!,$I$94:$N$101,6,FALSE),"")</f>
        <v/>
      </c>
      <c r="BQ89" s="7" t="str">
        <f>IFERROR(VLOOKUP(#REF!,$I$94:$N$101,6,FALSE),"")</f>
        <v/>
      </c>
      <c r="BR89" s="7" t="str">
        <f>IFERROR(VLOOKUP(#REF!,$I$94:$N$101,6,FALSE),"")</f>
        <v/>
      </c>
      <c r="BS89" s="7" t="str">
        <f>IFERROR(VLOOKUP(#REF!,$I$94:$N$101,6,FALSE),"")</f>
        <v/>
      </c>
      <c r="BT89" s="6" t="str">
        <f>IFERROR(VLOOKUP(#REF!,$I$94:$N$101,6,FALSE),"")</f>
        <v/>
      </c>
      <c r="BU89" s="7" t="str">
        <f>IFERROR(VLOOKUP(#REF!,$I$94:$N$101,6,FALSE),"")</f>
        <v/>
      </c>
      <c r="BV89" s="6" t="str">
        <f>IFERROR(VLOOKUP(#REF!,$I$94:$N$101,6,FALSE),"")</f>
        <v/>
      </c>
      <c r="BY89" s="31" t="e">
        <f ca="1">InteriorColor(#REF!)</f>
        <v>#NAME?</v>
      </c>
      <c r="BZ89" s="7" t="e">
        <f ca="1">InteriorColor(#REF!)</f>
        <v>#NAME?</v>
      </c>
      <c r="CA89" s="7" t="e">
        <f ca="1">InteriorColor(#REF!)</f>
        <v>#NAME?</v>
      </c>
      <c r="CB89" s="7" t="e">
        <f ca="1">InteriorColor(#REF!)</f>
        <v>#NAME?</v>
      </c>
      <c r="CC89" s="6" t="e">
        <f ca="1">InteriorColor(#REF!)</f>
        <v>#NAME?</v>
      </c>
      <c r="CD89" s="7" t="e">
        <f ca="1">InteriorColor(#REF!)</f>
        <v>#NAME?</v>
      </c>
      <c r="CE89" s="7" t="e">
        <f ca="1">InteriorColor(#REF!)</f>
        <v>#NAME?</v>
      </c>
      <c r="CF89" s="7" t="e">
        <f ca="1">InteriorColor(#REF!)</f>
        <v>#NAME?</v>
      </c>
      <c r="CG89" s="7" t="e">
        <f ca="1">InteriorColor(#REF!)</f>
        <v>#NAME?</v>
      </c>
      <c r="CH89" s="7" t="e">
        <f ca="1">InteriorColor(#REF!)</f>
        <v>#NAME?</v>
      </c>
      <c r="CI89" s="6" t="e">
        <f ca="1">InteriorColor(#REF!)</f>
        <v>#NAME?</v>
      </c>
      <c r="CJ89" s="7" t="e">
        <f ca="1">InteriorColor(#REF!)</f>
        <v>#NAME?</v>
      </c>
      <c r="CK89" s="7" t="e">
        <f ca="1">InteriorColor(#REF!)</f>
        <v>#NAME?</v>
      </c>
      <c r="CL89" s="7" t="e">
        <f ca="1">InteriorColor(#REF!)</f>
        <v>#NAME?</v>
      </c>
      <c r="CM89" s="7" t="e">
        <f ca="1">InteriorColor(#REF!)</f>
        <v>#NAME?</v>
      </c>
      <c r="CN89" s="7" t="e">
        <f ca="1">InteriorColor(#REF!)</f>
        <v>#NAME?</v>
      </c>
      <c r="CO89" s="7" t="e">
        <f ca="1">InteriorColor(#REF!)</f>
        <v>#NAME?</v>
      </c>
      <c r="CP89" s="7" t="e">
        <f ca="1">InteriorColor(#REF!)</f>
        <v>#NAME?</v>
      </c>
      <c r="CQ89" s="7" t="e">
        <f ca="1">InteriorColor(#REF!)</f>
        <v>#NAME?</v>
      </c>
      <c r="CR89" s="7" t="e">
        <f ca="1">InteriorColor(#REF!)</f>
        <v>#NAME?</v>
      </c>
      <c r="CS89" s="7" t="e">
        <f ca="1">InteriorColor(#REF!)</f>
        <v>#NAME?</v>
      </c>
      <c r="CT89" s="7" t="e">
        <f ca="1">InteriorColor(#REF!)</f>
        <v>#NAME?</v>
      </c>
      <c r="CU89" s="7" t="e">
        <f ca="1">InteriorColor(#REF!)</f>
        <v>#NAME?</v>
      </c>
      <c r="CV89" s="7" t="e">
        <f ca="1">InteriorColor(#REF!)</f>
        <v>#NAME?</v>
      </c>
      <c r="CW89" s="7" t="e">
        <f ca="1">InteriorColor(#REF!)</f>
        <v>#NAME?</v>
      </c>
      <c r="CX89" s="7" t="e">
        <f ca="1">InteriorColor(#REF!)</f>
        <v>#NAME?</v>
      </c>
      <c r="CY89" s="7" t="e">
        <f ca="1">InteriorColor(#REF!)</f>
        <v>#NAME?</v>
      </c>
      <c r="CZ89" s="7" t="e">
        <f ca="1">InteriorColor(#REF!)</f>
        <v>#NAME?</v>
      </c>
      <c r="DA89" s="7" t="e">
        <f ca="1">InteriorColor(#REF!)</f>
        <v>#NAME?</v>
      </c>
      <c r="DB89" s="6" t="e">
        <f ca="1">InteriorColor(#REF!)</f>
        <v>#NAME?</v>
      </c>
      <c r="DC89" s="6" t="e">
        <f ca="1">InteriorColor(#REF!)</f>
        <v>#NAME?</v>
      </c>
      <c r="DD89" s="6" t="e">
        <f ca="1">InteriorColor(#REF!)</f>
        <v>#NAME?</v>
      </c>
    </row>
    <row r="90" spans="1:108" ht="21.75" thickBot="1">
      <c r="A90" s="152"/>
      <c r="B90" s="152"/>
      <c r="C90" s="152"/>
      <c r="D90" s="152"/>
      <c r="E90" s="152"/>
      <c r="F90" s="93"/>
      <c r="G90" s="94"/>
      <c r="H90" s="94"/>
      <c r="I90" s="94"/>
      <c r="J90" s="94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408"/>
      <c r="AF90" s="95"/>
      <c r="AG90" s="95"/>
      <c r="AH90" s="95"/>
      <c r="AI90" s="95"/>
      <c r="AJ90" s="95"/>
      <c r="AK90" s="95"/>
      <c r="AL90" s="95"/>
      <c r="AM90" s="95"/>
      <c r="AN90" s="95"/>
      <c r="AO90" s="412"/>
      <c r="AP90" s="69"/>
      <c r="AQ90" s="36" t="str">
        <f>IFERROR(VLOOKUP(#REF!,$I$94:$N$101,6,FALSE),"")</f>
        <v/>
      </c>
      <c r="AR90" s="7" t="str">
        <f>IFERROR(VLOOKUP(#REF!,$I$94:$N$101,6,FALSE),"")</f>
        <v/>
      </c>
      <c r="AS90" s="7" t="str">
        <f>IFERROR(VLOOKUP(#REF!,$I$94:$N$101,6,FALSE),"")</f>
        <v/>
      </c>
      <c r="AT90" s="7" t="str">
        <f>IFERROR(VLOOKUP(#REF!,$I$94:$N$101,6,FALSE),"")</f>
        <v/>
      </c>
      <c r="AU90" s="6" t="str">
        <f>IFERROR(VLOOKUP(#REF!,$I$94:$N$101,6,FALSE),"")</f>
        <v/>
      </c>
      <c r="AV90" s="7" t="str">
        <f>IFERROR(VLOOKUP(#REF!,$I$94:$N$101,6,FALSE),"")</f>
        <v/>
      </c>
      <c r="AW90" s="7" t="str">
        <f>IFERROR(VLOOKUP(#REF!,$I$94:$N$101,6,FALSE),"")</f>
        <v/>
      </c>
      <c r="AX90" s="7" t="str">
        <f>IFERROR(VLOOKUP(#REF!,$I$94:$N$101,6,FALSE),"")</f>
        <v/>
      </c>
      <c r="AY90" s="7" t="str">
        <f>IFERROR(VLOOKUP(#REF!,$I$94:$N$101,6,FALSE),"")</f>
        <v/>
      </c>
      <c r="AZ90" s="7" t="str">
        <f>IFERROR(VLOOKUP(#REF!,$I$94:$N$101,6,FALSE),"")</f>
        <v/>
      </c>
      <c r="BA90" s="6" t="str">
        <f>IFERROR(VLOOKUP(#REF!,$I$94:$N$101,6,FALSE),"")</f>
        <v/>
      </c>
      <c r="BB90" s="7" t="str">
        <f>IFERROR(VLOOKUP(#REF!,$I$94:$N$101,6,FALSE),"")</f>
        <v/>
      </c>
      <c r="BC90" s="7" t="str">
        <f>IFERROR(VLOOKUP(#REF!,$I$94:$N$101,6,FALSE),"")</f>
        <v/>
      </c>
      <c r="BD90" s="7" t="str">
        <f>IFERROR(VLOOKUP(#REF!,$I$94:$N$101,6,FALSE),"")</f>
        <v/>
      </c>
      <c r="BE90" s="7" t="str">
        <f>IFERROR(VLOOKUP(#REF!,$I$94:$N$101,6,FALSE),"")</f>
        <v/>
      </c>
      <c r="BF90" s="7" t="str">
        <f>IFERROR(VLOOKUP(#REF!,$I$94:$N$101,6,FALSE),"")</f>
        <v/>
      </c>
      <c r="BG90" s="7" t="str">
        <f>IFERROR(VLOOKUP(#REF!,$I$94:$N$101,6,FALSE),"")</f>
        <v/>
      </c>
      <c r="BH90" s="7" t="str">
        <f>IFERROR(VLOOKUP(#REF!,$I$94:$N$101,6,FALSE),"")</f>
        <v/>
      </c>
      <c r="BI90" s="7" t="str">
        <f>IFERROR(VLOOKUP(#REF!,$I$94:$N$101,6,FALSE),"")</f>
        <v/>
      </c>
      <c r="BJ90" s="7" t="str">
        <f>IFERROR(VLOOKUP(#REF!,$I$94:$N$101,6,FALSE),"")</f>
        <v/>
      </c>
      <c r="BK90" s="7" t="str">
        <f>IFERROR(VLOOKUP(#REF!,$I$94:$N$101,6,FALSE),"")</f>
        <v/>
      </c>
      <c r="BL90" s="7" t="str">
        <f>IFERROR(VLOOKUP(#REF!,$I$94:$N$101,6,FALSE),"")</f>
        <v/>
      </c>
      <c r="BM90" s="7" t="str">
        <f>IFERROR(VLOOKUP(#REF!,$I$94:$N$101,6,FALSE),"")</f>
        <v/>
      </c>
      <c r="BN90" s="7" t="str">
        <f>IFERROR(VLOOKUP(#REF!,$I$94:$N$101,6,FALSE),"")</f>
        <v/>
      </c>
      <c r="BO90" s="7" t="str">
        <f>IFERROR(VLOOKUP(#REF!,$I$94:$N$101,6,FALSE),"")</f>
        <v/>
      </c>
      <c r="BP90" s="7" t="str">
        <f>IFERROR(VLOOKUP(#REF!,$I$94:$N$101,6,FALSE),"")</f>
        <v/>
      </c>
      <c r="BQ90" s="7" t="str">
        <f>IFERROR(VLOOKUP(#REF!,$I$94:$N$101,6,FALSE),"")</f>
        <v/>
      </c>
      <c r="BR90" s="7" t="str">
        <f>IFERROR(VLOOKUP(#REF!,$I$94:$N$101,6,FALSE),"")</f>
        <v/>
      </c>
      <c r="BS90" s="7" t="str">
        <f>IFERROR(VLOOKUP(#REF!,$I$94:$N$101,6,FALSE),"")</f>
        <v/>
      </c>
      <c r="BT90" s="6" t="str">
        <f>IFERROR(VLOOKUP(#REF!,$I$94:$N$101,6,FALSE),"")</f>
        <v/>
      </c>
      <c r="BU90" s="7" t="str">
        <f>IFERROR(VLOOKUP(#REF!,$I$94:$N$101,6,FALSE),"")</f>
        <v/>
      </c>
      <c r="BV90" s="6" t="str">
        <f>IFERROR(VLOOKUP(#REF!,$I$94:$N$101,6,FALSE),"")</f>
        <v/>
      </c>
      <c r="BY90" s="31" t="e">
        <f ca="1">InteriorColor(#REF!)</f>
        <v>#NAME?</v>
      </c>
      <c r="BZ90" s="7" t="e">
        <f ca="1">InteriorColor(#REF!)</f>
        <v>#NAME?</v>
      </c>
      <c r="CA90" s="7" t="e">
        <f ca="1">InteriorColor(#REF!)</f>
        <v>#NAME?</v>
      </c>
      <c r="CB90" s="7" t="e">
        <f ca="1">InteriorColor(#REF!)</f>
        <v>#NAME?</v>
      </c>
      <c r="CC90" s="6" t="e">
        <f ca="1">InteriorColor(#REF!)</f>
        <v>#NAME?</v>
      </c>
      <c r="CD90" s="7" t="e">
        <f ca="1">InteriorColor(#REF!)</f>
        <v>#NAME?</v>
      </c>
      <c r="CE90" s="7" t="e">
        <f ca="1">InteriorColor(#REF!)</f>
        <v>#NAME?</v>
      </c>
      <c r="CF90" s="7" t="e">
        <f ca="1">InteriorColor(#REF!)</f>
        <v>#NAME?</v>
      </c>
      <c r="CG90" s="7" t="e">
        <f ca="1">InteriorColor(#REF!)</f>
        <v>#NAME?</v>
      </c>
      <c r="CH90" s="7" t="e">
        <f ca="1">InteriorColor(#REF!)</f>
        <v>#NAME?</v>
      </c>
      <c r="CI90" s="6" t="e">
        <f ca="1">InteriorColor(#REF!)</f>
        <v>#NAME?</v>
      </c>
      <c r="CJ90" s="7" t="e">
        <f ca="1">InteriorColor(#REF!)</f>
        <v>#NAME?</v>
      </c>
      <c r="CK90" s="7" t="e">
        <f ca="1">InteriorColor(#REF!)</f>
        <v>#NAME?</v>
      </c>
      <c r="CL90" s="7" t="e">
        <f ca="1">InteriorColor(#REF!)</f>
        <v>#NAME?</v>
      </c>
      <c r="CM90" s="7" t="e">
        <f ca="1">InteriorColor(#REF!)</f>
        <v>#NAME?</v>
      </c>
      <c r="CN90" s="7" t="e">
        <f ca="1">InteriorColor(#REF!)</f>
        <v>#NAME?</v>
      </c>
      <c r="CO90" s="7" t="e">
        <f ca="1">InteriorColor(#REF!)</f>
        <v>#NAME?</v>
      </c>
      <c r="CP90" s="7" t="e">
        <f ca="1">InteriorColor(#REF!)</f>
        <v>#NAME?</v>
      </c>
      <c r="CQ90" s="7" t="e">
        <f ca="1">InteriorColor(#REF!)</f>
        <v>#NAME?</v>
      </c>
      <c r="CR90" s="7" t="e">
        <f ca="1">InteriorColor(#REF!)</f>
        <v>#NAME?</v>
      </c>
      <c r="CS90" s="7" t="e">
        <f ca="1">InteriorColor(#REF!)</f>
        <v>#NAME?</v>
      </c>
      <c r="CT90" s="7" t="e">
        <f ca="1">InteriorColor(#REF!)</f>
        <v>#NAME?</v>
      </c>
      <c r="CU90" s="7" t="e">
        <f ca="1">InteriorColor(#REF!)</f>
        <v>#NAME?</v>
      </c>
      <c r="CV90" s="7" t="e">
        <f ca="1">InteriorColor(#REF!)</f>
        <v>#NAME?</v>
      </c>
      <c r="CW90" s="7" t="e">
        <f ca="1">InteriorColor(#REF!)</f>
        <v>#NAME?</v>
      </c>
      <c r="CX90" s="7" t="e">
        <f ca="1">InteriorColor(#REF!)</f>
        <v>#NAME?</v>
      </c>
      <c r="CY90" s="7" t="e">
        <f ca="1">InteriorColor(#REF!)</f>
        <v>#NAME?</v>
      </c>
      <c r="CZ90" s="7" t="e">
        <f ca="1">InteriorColor(#REF!)</f>
        <v>#NAME?</v>
      </c>
      <c r="DA90" s="7" t="e">
        <f ca="1">InteriorColor(#REF!)</f>
        <v>#NAME?</v>
      </c>
      <c r="DB90" s="6" t="e">
        <f ca="1">InteriorColor(#REF!)</f>
        <v>#NAME?</v>
      </c>
      <c r="DC90" s="6" t="e">
        <f ca="1">InteriorColor(#REF!)</f>
        <v>#NAME?</v>
      </c>
      <c r="DD90" s="6" t="e">
        <f ca="1">InteriorColor(#REF!)</f>
        <v>#NAME?</v>
      </c>
    </row>
    <row r="91" spans="1:108" ht="27" thickBot="1">
      <c r="A91" s="152"/>
      <c r="B91" s="152"/>
      <c r="C91" s="152"/>
      <c r="D91" s="152"/>
      <c r="E91" s="152"/>
      <c r="F91" s="93"/>
      <c r="G91" s="158"/>
      <c r="H91" s="159"/>
      <c r="I91" s="159"/>
      <c r="J91" s="159"/>
      <c r="K91" s="160"/>
      <c r="L91" s="160"/>
      <c r="M91" s="519"/>
      <c r="N91" s="519"/>
      <c r="O91" s="160"/>
      <c r="P91" s="160"/>
      <c r="Q91" s="160"/>
      <c r="R91" s="160"/>
      <c r="S91" s="160"/>
      <c r="T91" s="160"/>
      <c r="U91" s="161"/>
      <c r="V91" s="95"/>
      <c r="W91" s="95"/>
      <c r="X91" s="95"/>
      <c r="AC91" s="95"/>
      <c r="AD91" s="95"/>
      <c r="AF91" s="95"/>
      <c r="AG91" s="95"/>
      <c r="AH91" s="95"/>
      <c r="AI91" s="95"/>
      <c r="AJ91" s="95"/>
      <c r="AK91" s="95"/>
      <c r="AL91" s="95"/>
      <c r="AM91" s="95"/>
      <c r="AN91" s="95"/>
      <c r="AO91" s="96"/>
      <c r="AP91" s="69"/>
      <c r="AQ91" s="40" t="str">
        <f>IFERROR(VLOOKUP(#REF!,$I$94:$N$101,6,FALSE),"")</f>
        <v/>
      </c>
      <c r="AR91" s="26" t="str">
        <f>IFERROR(VLOOKUP(#REF!,$I$94:$N$101,6,FALSE),"")</f>
        <v/>
      </c>
      <c r="AS91" s="26" t="str">
        <f>IFERROR(VLOOKUP(#REF!,$I$94:$N$101,6,FALSE),"")</f>
        <v/>
      </c>
      <c r="AT91" s="26" t="str">
        <f>IFERROR(VLOOKUP(#REF!,$I$94:$N$101,6,FALSE),"")</f>
        <v/>
      </c>
      <c r="AU91" s="26" t="str">
        <f>IFERROR(VLOOKUP(#REF!,$I$94:$N$101,6,FALSE),"")</f>
        <v/>
      </c>
      <c r="AV91" s="26" t="str">
        <f>IFERROR(VLOOKUP(#REF!,$I$94:$N$101,6,FALSE),"")</f>
        <v/>
      </c>
      <c r="AW91" s="26" t="str">
        <f>IFERROR(VLOOKUP(#REF!,$I$94:$N$101,6,FALSE),"")</f>
        <v/>
      </c>
      <c r="AX91" s="26" t="str">
        <f>IFERROR(VLOOKUP(#REF!,$I$94:$N$101,6,FALSE),"")</f>
        <v/>
      </c>
      <c r="AY91" s="26" t="str">
        <f>IFERROR(VLOOKUP(#REF!,$I$94:$N$101,6,FALSE),"")</f>
        <v/>
      </c>
      <c r="AZ91" s="26" t="str">
        <f>IFERROR(VLOOKUP(#REF!,$I$94:$N$101,6,FALSE),"")</f>
        <v/>
      </c>
      <c r="BA91" s="26" t="str">
        <f>IFERROR(VLOOKUP(#REF!,$I$94:$N$101,6,FALSE),"")</f>
        <v/>
      </c>
      <c r="BB91" s="26" t="str">
        <f>IFERROR(VLOOKUP(#REF!,$I$94:$N$101,6,FALSE),"")</f>
        <v/>
      </c>
      <c r="BC91" s="26" t="str">
        <f>IFERROR(VLOOKUP(#REF!,$I$94:$N$101,6,FALSE),"")</f>
        <v/>
      </c>
      <c r="BD91" s="26" t="str">
        <f>IFERROR(VLOOKUP(#REF!,$I$94:$N$101,6,FALSE),"")</f>
        <v/>
      </c>
      <c r="BE91" s="26" t="str">
        <f>IFERROR(VLOOKUP(#REF!,$I$94:$N$101,6,FALSE),"")</f>
        <v/>
      </c>
      <c r="BF91" s="26" t="str">
        <f>IFERROR(VLOOKUP(#REF!,$I$94:$N$101,6,FALSE),"")</f>
        <v/>
      </c>
      <c r="BG91" s="26" t="str">
        <f>IFERROR(VLOOKUP(#REF!,$I$94:$N$101,6,FALSE),"")</f>
        <v/>
      </c>
      <c r="BH91" s="26" t="str">
        <f>IFERROR(VLOOKUP(#REF!,$I$94:$N$101,6,FALSE),"")</f>
        <v/>
      </c>
      <c r="BI91" s="26" t="str">
        <f>IFERROR(VLOOKUP(#REF!,$I$94:$N$101,6,FALSE),"")</f>
        <v/>
      </c>
      <c r="BJ91" s="26" t="str">
        <f>IFERROR(VLOOKUP(#REF!,$I$94:$N$101,6,FALSE),"")</f>
        <v/>
      </c>
      <c r="BK91" s="26" t="str">
        <f>IFERROR(VLOOKUP(#REF!,$I$94:$N$101,6,FALSE),"")</f>
        <v/>
      </c>
      <c r="BL91" s="26" t="str">
        <f>IFERROR(VLOOKUP(#REF!,$I$94:$N$101,6,FALSE),"")</f>
        <v/>
      </c>
      <c r="BM91" s="26" t="str">
        <f>IFERROR(VLOOKUP(#REF!,$I$94:$N$101,6,FALSE),"")</f>
        <v/>
      </c>
      <c r="BN91" s="26" t="str">
        <f>IFERROR(VLOOKUP(#REF!,$I$94:$N$101,6,FALSE),"")</f>
        <v/>
      </c>
      <c r="BO91" s="26" t="str">
        <f>IFERROR(VLOOKUP(#REF!,$I$94:$N$101,6,FALSE),"")</f>
        <v/>
      </c>
      <c r="BP91" s="26" t="str">
        <f>IFERROR(VLOOKUP(#REF!,$I$94:$N$101,6,FALSE),"")</f>
        <v/>
      </c>
      <c r="BQ91" s="26" t="str">
        <f>IFERROR(VLOOKUP(#REF!,$I$94:$N$101,6,FALSE),"")</f>
        <v/>
      </c>
      <c r="BR91" s="26" t="str">
        <f>IFERROR(VLOOKUP(#REF!,$I$94:$N$101,6,FALSE),"")</f>
        <v/>
      </c>
      <c r="BS91" s="26" t="str">
        <f>IFERROR(VLOOKUP(#REF!,$I$94:$N$101,6,FALSE),"")</f>
        <v/>
      </c>
      <c r="BT91" s="26" t="str">
        <f>IFERROR(VLOOKUP(#REF!,$I$94:$N$101,6,FALSE),"")</f>
        <v/>
      </c>
      <c r="BU91" s="26" t="str">
        <f>IFERROR(VLOOKUP(#REF!,$I$94:$N$101,6,FALSE),"")</f>
        <v/>
      </c>
      <c r="BV91" s="26" t="str">
        <f>IFERROR(VLOOKUP(#REF!,$I$94:$N$101,6,FALSE),"")</f>
        <v/>
      </c>
      <c r="BY91" s="31" t="e">
        <f ca="1">InteriorColor(#REF!)</f>
        <v>#NAME?</v>
      </c>
      <c r="BZ91" s="26" t="e">
        <f ca="1">InteriorColor(#REF!)</f>
        <v>#NAME?</v>
      </c>
      <c r="CA91" s="26" t="e">
        <f ca="1">InteriorColor(#REF!)</f>
        <v>#NAME?</v>
      </c>
      <c r="CB91" s="26" t="e">
        <f ca="1">InteriorColor(#REF!)</f>
        <v>#NAME?</v>
      </c>
      <c r="CC91" s="26" t="e">
        <f ca="1">InteriorColor(#REF!)</f>
        <v>#NAME?</v>
      </c>
      <c r="CD91" s="26" t="e">
        <f ca="1">InteriorColor(#REF!)</f>
        <v>#NAME?</v>
      </c>
      <c r="CE91" s="26" t="e">
        <f ca="1">InteriorColor(#REF!)</f>
        <v>#NAME?</v>
      </c>
      <c r="CF91" s="26" t="e">
        <f ca="1">InteriorColor(#REF!)</f>
        <v>#NAME?</v>
      </c>
      <c r="CG91" s="26" t="e">
        <f ca="1">InteriorColor(#REF!)</f>
        <v>#NAME?</v>
      </c>
      <c r="CH91" s="26" t="e">
        <f ca="1">InteriorColor(#REF!)</f>
        <v>#NAME?</v>
      </c>
      <c r="CI91" s="26" t="e">
        <f ca="1">InteriorColor(#REF!)</f>
        <v>#NAME?</v>
      </c>
      <c r="CJ91" s="26" t="e">
        <f ca="1">InteriorColor(#REF!)</f>
        <v>#NAME?</v>
      </c>
      <c r="CK91" s="26" t="e">
        <f ca="1">InteriorColor(#REF!)</f>
        <v>#NAME?</v>
      </c>
      <c r="CL91" s="26" t="e">
        <f ca="1">InteriorColor(#REF!)</f>
        <v>#NAME?</v>
      </c>
      <c r="CM91" s="26" t="e">
        <f ca="1">InteriorColor(#REF!)</f>
        <v>#NAME?</v>
      </c>
      <c r="CN91" s="26" t="e">
        <f ca="1">InteriorColor(#REF!)</f>
        <v>#NAME?</v>
      </c>
      <c r="CO91" s="26" t="e">
        <f ca="1">InteriorColor(#REF!)</f>
        <v>#NAME?</v>
      </c>
      <c r="CP91" s="26" t="e">
        <f ca="1">InteriorColor(#REF!)</f>
        <v>#NAME?</v>
      </c>
      <c r="CQ91" s="26" t="e">
        <f ca="1">InteriorColor(#REF!)</f>
        <v>#NAME?</v>
      </c>
      <c r="CR91" s="26" t="e">
        <f ca="1">InteriorColor(#REF!)</f>
        <v>#NAME?</v>
      </c>
      <c r="CS91" s="26" t="e">
        <f ca="1">InteriorColor(#REF!)</f>
        <v>#NAME?</v>
      </c>
      <c r="CT91" s="26" t="e">
        <f ca="1">InteriorColor(#REF!)</f>
        <v>#NAME?</v>
      </c>
      <c r="CU91" s="26" t="e">
        <f ca="1">InteriorColor(#REF!)</f>
        <v>#NAME?</v>
      </c>
      <c r="CV91" s="26" t="e">
        <f ca="1">InteriorColor(#REF!)</f>
        <v>#NAME?</v>
      </c>
      <c r="CW91" s="26" t="e">
        <f ca="1">InteriorColor(#REF!)</f>
        <v>#NAME?</v>
      </c>
      <c r="CX91" s="26" t="e">
        <f ca="1">InteriorColor(#REF!)</f>
        <v>#NAME?</v>
      </c>
      <c r="CY91" s="26" t="e">
        <f ca="1">InteriorColor(#REF!)</f>
        <v>#NAME?</v>
      </c>
      <c r="CZ91" s="26" t="e">
        <f ca="1">InteriorColor(#REF!)</f>
        <v>#NAME?</v>
      </c>
      <c r="DA91" s="26" t="e">
        <f ca="1">InteriorColor(#REF!)</f>
        <v>#NAME?</v>
      </c>
      <c r="DB91" s="26" t="e">
        <f ca="1">InteriorColor(#REF!)</f>
        <v>#NAME?</v>
      </c>
      <c r="DC91" s="26" t="e">
        <f ca="1">InteriorColor(#REF!)</f>
        <v>#NAME?</v>
      </c>
      <c r="DD91" s="26" t="e">
        <f ca="1">InteriorColor(#REF!)</f>
        <v>#NAME?</v>
      </c>
    </row>
    <row r="92" spans="1:108" ht="38.25" thickBot="1">
      <c r="A92" s="413" t="s">
        <v>206</v>
      </c>
      <c r="B92" s="405"/>
      <c r="C92" s="385"/>
      <c r="D92" s="385"/>
      <c r="E92" s="385"/>
      <c r="F92" s="93"/>
      <c r="G92" s="162"/>
      <c r="H92" s="94"/>
      <c r="I92" s="94"/>
      <c r="J92" s="94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107"/>
      <c r="V92" s="95"/>
      <c r="W92" s="95"/>
      <c r="X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6"/>
      <c r="AP92" s="69"/>
      <c r="AQ92" s="41" t="str">
        <f>IFERROR(VLOOKUP(#REF!,$I$94:$N$101,6,FALSE),"")</f>
        <v/>
      </c>
      <c r="AR92" s="42" t="str">
        <f>IFERROR(VLOOKUP(#REF!,$I$94:$N$101,6,FALSE),"")</f>
        <v/>
      </c>
      <c r="AS92" s="42" t="str">
        <f>IFERROR(VLOOKUP(#REF!,$I$94:$N$101,6,FALSE),"")</f>
        <v/>
      </c>
      <c r="AT92" s="42" t="str">
        <f>IFERROR(VLOOKUP(#REF!,$I$94:$N$101,6,FALSE),"")</f>
        <v/>
      </c>
      <c r="AU92" s="43" t="str">
        <f>IFERROR(VLOOKUP(#REF!,$I$94:$N$101,6,FALSE),"")</f>
        <v/>
      </c>
      <c r="AV92" s="43" t="str">
        <f>IFERROR(VLOOKUP(#REF!,$I$94:$N$101,6,FALSE),"")</f>
        <v/>
      </c>
      <c r="AW92" s="43" t="str">
        <f>IFERROR(VLOOKUP(#REF!,$I$94:$N$101,6,FALSE),"")</f>
        <v/>
      </c>
      <c r="AX92" s="43" t="str">
        <f>IFERROR(VLOOKUP(#REF!,$I$94:$N$101,6,FALSE),"")</f>
        <v/>
      </c>
      <c r="AY92" s="43" t="str">
        <f>IFERROR(VLOOKUP(#REF!,$I$94:$N$101,6,FALSE),"")</f>
        <v/>
      </c>
      <c r="AZ92" s="43" t="str">
        <f>IFERROR(VLOOKUP(#REF!,$I$94:$N$101,6,FALSE),"")</f>
        <v/>
      </c>
      <c r="BA92" s="43" t="str">
        <f>IFERROR(VLOOKUP(#REF!,$I$94:$N$101,6,FALSE),"")</f>
        <v/>
      </c>
      <c r="BB92" s="43" t="str">
        <f>IFERROR(VLOOKUP(#REF!,$I$94:$N$101,6,FALSE),"")</f>
        <v/>
      </c>
      <c r="BC92" s="43" t="str">
        <f>IFERROR(VLOOKUP(#REF!,$I$94:$N$101,6,FALSE),"")</f>
        <v/>
      </c>
      <c r="BD92" s="43" t="str">
        <f>IFERROR(VLOOKUP(#REF!,$I$94:$N$101,6,FALSE),"")</f>
        <v/>
      </c>
      <c r="BE92" s="43" t="str">
        <f>IFERROR(VLOOKUP(#REF!,$I$94:$N$101,6,FALSE),"")</f>
        <v/>
      </c>
      <c r="BF92" s="43" t="str">
        <f>IFERROR(VLOOKUP(#REF!,$I$94:$N$101,6,FALSE),"")</f>
        <v/>
      </c>
      <c r="BG92" s="43" t="str">
        <f>IFERROR(VLOOKUP(#REF!,$I$94:$N$101,6,FALSE),"")</f>
        <v/>
      </c>
      <c r="BH92" s="43" t="str">
        <f>IFERROR(VLOOKUP(#REF!,$I$94:$N$101,6,FALSE),"")</f>
        <v/>
      </c>
      <c r="BI92" s="43" t="str">
        <f>IFERROR(VLOOKUP(#REF!,$I$94:$N$101,6,FALSE),"")</f>
        <v/>
      </c>
      <c r="BJ92" s="43" t="str">
        <f>IFERROR(VLOOKUP(#REF!,$I$94:$N$101,6,FALSE),"")</f>
        <v/>
      </c>
      <c r="BK92" s="43" t="str">
        <f>IFERROR(VLOOKUP(#REF!,$I$94:$N$101,6,FALSE),"")</f>
        <v/>
      </c>
      <c r="BL92" s="43" t="str">
        <f>IFERROR(VLOOKUP(#REF!,$I$94:$N$101,6,FALSE),"")</f>
        <v/>
      </c>
      <c r="BM92" s="43" t="str">
        <f>IFERROR(VLOOKUP(#REF!,$I$94:$N$101,6,FALSE),"")</f>
        <v/>
      </c>
      <c r="BN92" s="43" t="str">
        <f>IFERROR(VLOOKUP(#REF!,$I$94:$N$101,6,FALSE),"")</f>
        <v/>
      </c>
      <c r="BO92" s="43" t="str">
        <f>IFERROR(VLOOKUP(#REF!,$I$94:$N$101,6,FALSE),"")</f>
        <v/>
      </c>
      <c r="BP92" s="43" t="str">
        <f>IFERROR(VLOOKUP(#REF!,$I$94:$N$101,6,FALSE),"")</f>
        <v/>
      </c>
      <c r="BQ92" s="43" t="str">
        <f>IFERROR(VLOOKUP(#REF!,$I$94:$N$101,6,FALSE),"")</f>
        <v/>
      </c>
      <c r="BR92" s="43" t="str">
        <f>IFERROR(VLOOKUP(#REF!,$I$94:$N$101,6,FALSE),"")</f>
        <v/>
      </c>
      <c r="BS92" s="43" t="str">
        <f>IFERROR(VLOOKUP(#REF!,$I$94:$N$101,6,FALSE),"")</f>
        <v/>
      </c>
      <c r="BT92" s="43" t="str">
        <f>IFERROR(VLOOKUP(#REF!,$I$94:$N$101,6,FALSE),"")</f>
        <v/>
      </c>
      <c r="BU92" s="43" t="str">
        <f>IFERROR(VLOOKUP(#REF!,$I$94:$N$101,6,FALSE),"")</f>
        <v/>
      </c>
      <c r="BV92" s="43" t="str">
        <f>IFERROR(VLOOKUP(#REF!,$I$94:$N$101,6,FALSE),"")</f>
        <v/>
      </c>
      <c r="BY92" s="45" t="e">
        <f ca="1">InteriorColor(#REF!)</f>
        <v>#NAME?</v>
      </c>
      <c r="BZ92" s="42" t="e">
        <f ca="1">InteriorColor(#REF!)</f>
        <v>#NAME?</v>
      </c>
      <c r="CA92" s="42" t="e">
        <f ca="1">InteriorColor(#REF!)</f>
        <v>#NAME?</v>
      </c>
      <c r="CB92" s="42" t="e">
        <f ca="1">InteriorColor(#REF!)</f>
        <v>#NAME?</v>
      </c>
      <c r="CC92" s="43" t="e">
        <f ca="1">InteriorColor(#REF!)</f>
        <v>#NAME?</v>
      </c>
      <c r="CD92" s="43" t="e">
        <f ca="1">InteriorColor(#REF!)</f>
        <v>#NAME?</v>
      </c>
      <c r="CE92" s="43" t="e">
        <f ca="1">InteriorColor(#REF!)</f>
        <v>#NAME?</v>
      </c>
      <c r="CF92" s="43" t="e">
        <f ca="1">InteriorColor(#REF!)</f>
        <v>#NAME?</v>
      </c>
      <c r="CG92" s="43" t="e">
        <f ca="1">InteriorColor(#REF!)</f>
        <v>#NAME?</v>
      </c>
      <c r="CH92" s="43" t="e">
        <f ca="1">InteriorColor(#REF!)</f>
        <v>#NAME?</v>
      </c>
      <c r="CI92" s="43" t="e">
        <f ca="1">InteriorColor(#REF!)</f>
        <v>#NAME?</v>
      </c>
      <c r="CJ92" s="43" t="e">
        <f ca="1">InteriorColor(#REF!)</f>
        <v>#NAME?</v>
      </c>
      <c r="CK92" s="43" t="e">
        <f ca="1">InteriorColor(#REF!)</f>
        <v>#NAME?</v>
      </c>
      <c r="CL92" s="43" t="e">
        <f ca="1">InteriorColor(#REF!)</f>
        <v>#NAME?</v>
      </c>
      <c r="CM92" s="43" t="e">
        <f ca="1">InteriorColor(#REF!)</f>
        <v>#NAME?</v>
      </c>
      <c r="CN92" s="43" t="e">
        <f ca="1">InteriorColor(#REF!)</f>
        <v>#NAME?</v>
      </c>
      <c r="CO92" s="43" t="e">
        <f ca="1">InteriorColor(#REF!)</f>
        <v>#NAME?</v>
      </c>
      <c r="CP92" s="43" t="e">
        <f ca="1">InteriorColor(#REF!)</f>
        <v>#NAME?</v>
      </c>
      <c r="CQ92" s="43" t="e">
        <f ca="1">InteriorColor(#REF!)</f>
        <v>#NAME?</v>
      </c>
      <c r="CR92" s="43" t="e">
        <f ca="1">InteriorColor(#REF!)</f>
        <v>#NAME?</v>
      </c>
      <c r="CS92" s="43" t="e">
        <f ca="1">InteriorColor(#REF!)</f>
        <v>#NAME?</v>
      </c>
      <c r="CT92" s="43" t="e">
        <f ca="1">InteriorColor(#REF!)</f>
        <v>#NAME?</v>
      </c>
      <c r="CU92" s="43" t="e">
        <f ca="1">InteriorColor(#REF!)</f>
        <v>#NAME?</v>
      </c>
      <c r="CV92" s="43" t="e">
        <f ca="1">InteriorColor(#REF!)</f>
        <v>#NAME?</v>
      </c>
      <c r="CW92" s="43" t="e">
        <f ca="1">InteriorColor(#REF!)</f>
        <v>#NAME?</v>
      </c>
      <c r="CX92" s="43" t="e">
        <f ca="1">InteriorColor(#REF!)</f>
        <v>#NAME?</v>
      </c>
      <c r="CY92" s="43" t="e">
        <f ca="1">InteriorColor(#REF!)</f>
        <v>#NAME?</v>
      </c>
      <c r="CZ92" s="43" t="e">
        <f ca="1">InteriorColor(#REF!)</f>
        <v>#NAME?</v>
      </c>
      <c r="DA92" s="43" t="e">
        <f ca="1">InteriorColor(#REF!)</f>
        <v>#NAME?</v>
      </c>
      <c r="DB92" s="43" t="e">
        <f ca="1">InteriorColor(#REF!)</f>
        <v>#NAME?</v>
      </c>
      <c r="DC92" s="43" t="e">
        <f ca="1">InteriorColor(#REF!)</f>
        <v>#NAME?</v>
      </c>
      <c r="DD92" s="43" t="e">
        <f ca="1">InteriorColor(#REF!)</f>
        <v>#NAME?</v>
      </c>
    </row>
    <row r="93" spans="1:108" ht="21.75" thickBot="1">
      <c r="A93" s="503" t="s">
        <v>231</v>
      </c>
      <c r="B93" s="405"/>
      <c r="C93" s="385"/>
      <c r="D93" s="385"/>
      <c r="E93" s="385"/>
      <c r="G93" s="163"/>
      <c r="H93" s="48"/>
      <c r="I93" s="94"/>
      <c r="J93" s="94"/>
      <c r="K93" s="95"/>
      <c r="L93" s="95"/>
      <c r="M93" s="95"/>
      <c r="N93" s="123" t="s">
        <v>98</v>
      </c>
      <c r="O93" s="95"/>
      <c r="P93" s="95"/>
      <c r="Q93" s="95"/>
      <c r="R93" s="95"/>
      <c r="S93" s="95"/>
      <c r="T93" s="95"/>
      <c r="U93" s="107"/>
      <c r="V93" s="95"/>
      <c r="W93" s="95"/>
      <c r="X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6"/>
      <c r="AP93" s="69"/>
      <c r="AQ93" s="154" t="str">
        <f t="shared" ref="AQ93:BT93" si="113">IFERROR(VLOOKUP(G89,$I$93:$S$100,11,FALSE),"")</f>
        <v/>
      </c>
      <c r="AR93" s="154" t="str">
        <f t="shared" si="113"/>
        <v/>
      </c>
      <c r="AS93" s="154" t="str">
        <f t="shared" si="113"/>
        <v/>
      </c>
      <c r="AT93" s="154" t="str">
        <f t="shared" si="113"/>
        <v/>
      </c>
      <c r="AU93" s="155" t="str">
        <f t="shared" si="113"/>
        <v/>
      </c>
      <c r="AV93" s="155" t="str">
        <f t="shared" si="113"/>
        <v/>
      </c>
      <c r="AW93" s="155" t="str">
        <f t="shared" si="113"/>
        <v/>
      </c>
      <c r="AX93" s="155" t="str">
        <f t="shared" si="113"/>
        <v/>
      </c>
      <c r="AY93" s="155" t="str">
        <f t="shared" si="113"/>
        <v/>
      </c>
      <c r="AZ93" s="155" t="str">
        <f t="shared" si="113"/>
        <v/>
      </c>
      <c r="BA93" s="155" t="str">
        <f t="shared" si="113"/>
        <v/>
      </c>
      <c r="BB93" s="155" t="str">
        <f t="shared" si="113"/>
        <v/>
      </c>
      <c r="BC93" s="155" t="str">
        <f t="shared" si="113"/>
        <v/>
      </c>
      <c r="BD93" s="155" t="str">
        <f t="shared" si="113"/>
        <v/>
      </c>
      <c r="BE93" s="155" t="str">
        <f t="shared" si="113"/>
        <v/>
      </c>
      <c r="BF93" s="155" t="str">
        <f t="shared" si="113"/>
        <v/>
      </c>
      <c r="BG93" s="155" t="str">
        <f t="shared" si="113"/>
        <v/>
      </c>
      <c r="BH93" s="155" t="str">
        <f t="shared" si="113"/>
        <v/>
      </c>
      <c r="BI93" s="155" t="str">
        <f t="shared" si="113"/>
        <v/>
      </c>
      <c r="BJ93" s="155" t="str">
        <f t="shared" si="113"/>
        <v/>
      </c>
      <c r="BK93" s="155" t="str">
        <f t="shared" si="113"/>
        <v/>
      </c>
      <c r="BL93" s="155" t="str">
        <f t="shared" si="113"/>
        <v/>
      </c>
      <c r="BM93" s="155" t="str">
        <f t="shared" si="113"/>
        <v/>
      </c>
      <c r="BN93" s="155" t="str">
        <f t="shared" si="113"/>
        <v/>
      </c>
      <c r="BO93" s="155" t="str">
        <f t="shared" si="113"/>
        <v/>
      </c>
      <c r="BP93" s="155" t="str">
        <f t="shared" si="113"/>
        <v/>
      </c>
      <c r="BQ93" s="155" t="str">
        <f t="shared" si="113"/>
        <v/>
      </c>
      <c r="BR93" s="155" t="str">
        <f t="shared" si="113"/>
        <v/>
      </c>
      <c r="BS93" s="155" t="str">
        <f t="shared" si="113"/>
        <v/>
      </c>
      <c r="BT93" s="155" t="str">
        <f t="shared" si="113"/>
        <v/>
      </c>
      <c r="BU93" s="155"/>
      <c r="BV93" s="9" t="str">
        <f>IFERROR(VLOOKUP(AM89,$I$93:$S$100,11,FALSE),"")</f>
        <v/>
      </c>
      <c r="BW93" s="9"/>
      <c r="BX93" s="9"/>
      <c r="BY93" s="154" t="str">
        <f>IFERROR(VLOOKUP(AO89,$I$93:$S$100,11,FALSE),"")</f>
        <v/>
      </c>
      <c r="BZ93" s="154" t="str">
        <f>IFERROR(VLOOKUP(AP94,$I$93:$S$100,11,FALSE),"")</f>
        <v/>
      </c>
      <c r="CA93" s="154" t="str">
        <f t="shared" ref="CA93:DB93" si="114">IFERROR(VLOOKUP(AQ93,$I$93:$S$100,11,FALSE),"")</f>
        <v/>
      </c>
      <c r="CB93" s="154" t="str">
        <f t="shared" si="114"/>
        <v/>
      </c>
      <c r="CC93" s="155" t="str">
        <f t="shared" si="114"/>
        <v/>
      </c>
      <c r="CD93" s="155" t="str">
        <f t="shared" si="114"/>
        <v/>
      </c>
      <c r="CE93" s="155" t="str">
        <f t="shared" si="114"/>
        <v/>
      </c>
      <c r="CF93" s="155" t="str">
        <f t="shared" si="114"/>
        <v/>
      </c>
      <c r="CG93" s="155" t="str">
        <f t="shared" si="114"/>
        <v/>
      </c>
      <c r="CH93" s="155" t="str">
        <f t="shared" si="114"/>
        <v/>
      </c>
      <c r="CI93" s="155" t="str">
        <f t="shared" si="114"/>
        <v/>
      </c>
      <c r="CJ93" s="155" t="str">
        <f t="shared" si="114"/>
        <v/>
      </c>
      <c r="CK93" s="155" t="str">
        <f t="shared" si="114"/>
        <v/>
      </c>
      <c r="CL93" s="155" t="str">
        <f t="shared" si="114"/>
        <v/>
      </c>
      <c r="CM93" s="155" t="str">
        <f t="shared" si="114"/>
        <v/>
      </c>
      <c r="CN93" s="155" t="str">
        <f t="shared" si="114"/>
        <v/>
      </c>
      <c r="CO93" s="155" t="str">
        <f t="shared" si="114"/>
        <v/>
      </c>
      <c r="CP93" s="155" t="str">
        <f t="shared" si="114"/>
        <v/>
      </c>
      <c r="CQ93" s="155" t="str">
        <f t="shared" si="114"/>
        <v/>
      </c>
      <c r="CR93" s="155" t="str">
        <f t="shared" si="114"/>
        <v/>
      </c>
      <c r="CS93" s="155" t="str">
        <f t="shared" si="114"/>
        <v/>
      </c>
      <c r="CT93" s="155" t="str">
        <f t="shared" si="114"/>
        <v/>
      </c>
      <c r="CU93" s="155" t="str">
        <f t="shared" si="114"/>
        <v/>
      </c>
      <c r="CV93" s="155" t="str">
        <f t="shared" si="114"/>
        <v/>
      </c>
      <c r="CW93" s="155" t="str">
        <f t="shared" si="114"/>
        <v/>
      </c>
      <c r="CX93" s="155" t="str">
        <f t="shared" si="114"/>
        <v/>
      </c>
      <c r="CY93" s="155" t="str">
        <f t="shared" si="114"/>
        <v/>
      </c>
      <c r="CZ93" s="155" t="str">
        <f t="shared" si="114"/>
        <v/>
      </c>
      <c r="DA93" s="155" t="str">
        <f t="shared" si="114"/>
        <v/>
      </c>
      <c r="DB93" s="155" t="str">
        <f t="shared" si="114"/>
        <v/>
      </c>
      <c r="DC93" s="155"/>
      <c r="DD93" s="9" t="str">
        <f>IFERROR(VLOOKUP(BT93,$I$93:$S$100,11,FALSE),"")</f>
        <v/>
      </c>
    </row>
    <row r="94" spans="1:108" ht="21">
      <c r="A94" s="504" t="s">
        <v>232</v>
      </c>
      <c r="B94" s="406"/>
      <c r="C94" s="385"/>
      <c r="D94" s="385"/>
      <c r="E94" s="385"/>
      <c r="G94" s="163"/>
      <c r="H94" s="48"/>
      <c r="I94" s="120" t="s">
        <v>33</v>
      </c>
      <c r="J94" s="516" t="s">
        <v>96</v>
      </c>
      <c r="K94" s="517"/>
      <c r="L94" s="517"/>
      <c r="M94" s="518"/>
      <c r="N94" s="352">
        <v>12</v>
      </c>
      <c r="O94" s="520" t="s">
        <v>38</v>
      </c>
      <c r="P94" s="521"/>
      <c r="Q94" s="521"/>
      <c r="R94" s="521"/>
      <c r="S94" s="522"/>
      <c r="T94" s="92"/>
      <c r="U94" s="164"/>
      <c r="V94" s="96"/>
      <c r="W94" s="178"/>
      <c r="X94" s="178"/>
      <c r="AC94" s="96"/>
      <c r="AD94" s="96"/>
      <c r="AE94" s="96"/>
      <c r="AF94" s="96"/>
      <c r="AG94" s="85"/>
      <c r="AH94" s="85"/>
      <c r="AI94" s="85"/>
      <c r="AJ94" s="85"/>
      <c r="AK94" s="85"/>
      <c r="AL94" s="85"/>
      <c r="AM94" s="85"/>
      <c r="AN94" s="85"/>
      <c r="AO94" s="85"/>
      <c r="AP94" s="153"/>
      <c r="AQ94" s="154"/>
      <c r="AR94" s="154"/>
      <c r="AS94" s="154"/>
      <c r="AT94" s="154"/>
      <c r="AU94" s="155"/>
      <c r="AV94" s="155"/>
      <c r="AW94" s="155"/>
      <c r="AX94" s="155"/>
      <c r="AY94" s="155"/>
      <c r="AZ94" s="155"/>
      <c r="BA94" s="155"/>
      <c r="BB94" s="155"/>
      <c r="BC94" s="155"/>
      <c r="BD94" s="155"/>
      <c r="BE94" s="155"/>
      <c r="BF94" s="155"/>
      <c r="BG94" s="155"/>
      <c r="BH94" s="155"/>
      <c r="BI94" s="155"/>
      <c r="BJ94" s="155"/>
      <c r="BK94" s="155"/>
      <c r="BL94" s="155"/>
      <c r="BM94" s="155"/>
      <c r="BN94" s="155"/>
      <c r="BO94" s="155"/>
      <c r="BP94" s="155"/>
      <c r="BQ94" s="155"/>
      <c r="BR94" s="155"/>
      <c r="BS94" s="155"/>
      <c r="BT94" s="155"/>
      <c r="BU94" s="155"/>
      <c r="BV94" s="9"/>
      <c r="BW94" s="9"/>
      <c r="BX94" s="9"/>
      <c r="BY94" s="154"/>
      <c r="BZ94" s="154"/>
      <c r="CA94" s="154"/>
      <c r="CB94" s="154"/>
      <c r="CC94" s="155"/>
      <c r="CD94" s="155"/>
      <c r="CE94" s="155"/>
      <c r="CF94" s="155"/>
      <c r="CG94" s="155"/>
      <c r="CH94" s="155"/>
      <c r="CI94" s="155"/>
      <c r="CJ94" s="155"/>
      <c r="CK94" s="155"/>
      <c r="CL94" s="155"/>
      <c r="CM94" s="155"/>
      <c r="CN94" s="155"/>
      <c r="CO94" s="155"/>
      <c r="CP94" s="155"/>
      <c r="CQ94" s="155"/>
      <c r="CR94" s="155"/>
      <c r="CS94" s="155"/>
      <c r="CT94" s="155"/>
      <c r="CU94" s="155"/>
      <c r="CV94" s="155"/>
      <c r="CW94" s="155"/>
      <c r="CX94" s="155"/>
      <c r="CY94" s="155"/>
      <c r="CZ94" s="155"/>
      <c r="DA94" s="155"/>
      <c r="DB94" s="155"/>
      <c r="DC94" s="155"/>
      <c r="DD94" s="9"/>
    </row>
    <row r="95" spans="1:108" ht="21.75" thickBot="1">
      <c r="A95" s="504" t="s">
        <v>222</v>
      </c>
      <c r="B95" s="405"/>
      <c r="C95" s="178"/>
      <c r="D95" s="181"/>
      <c r="E95" s="385"/>
      <c r="G95" s="163"/>
      <c r="H95" s="48"/>
      <c r="I95" s="121" t="s">
        <v>36</v>
      </c>
      <c r="J95" s="511" t="s">
        <v>95</v>
      </c>
      <c r="K95" s="512"/>
      <c r="L95" s="512"/>
      <c r="M95" s="513"/>
      <c r="N95" s="340">
        <v>12</v>
      </c>
      <c r="O95" s="343" t="e">
        <f ca="1">InteriorColor(O95)</f>
        <v>#NAME?</v>
      </c>
      <c r="P95" s="52" t="s">
        <v>39</v>
      </c>
      <c r="Q95" s="52"/>
      <c r="R95" s="52"/>
      <c r="S95" s="98"/>
      <c r="T95" s="92"/>
      <c r="U95" s="164"/>
      <c r="V95" s="85"/>
      <c r="W95" s="178"/>
      <c r="X95" s="178"/>
      <c r="Y95" s="178"/>
      <c r="Z95" s="181"/>
      <c r="AA95" s="154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153"/>
      <c r="AQ95" s="154"/>
      <c r="AR95" s="154"/>
      <c r="AS95" s="154"/>
      <c r="AT95" s="154"/>
      <c r="AU95" s="155"/>
      <c r="AV95" s="155"/>
      <c r="AW95" s="155"/>
      <c r="AX95" s="155"/>
      <c r="AY95" s="155"/>
      <c r="AZ95" s="155"/>
      <c r="BA95" s="155"/>
      <c r="BB95" s="155"/>
      <c r="BC95" s="155"/>
      <c r="BD95" s="155"/>
      <c r="BE95" s="155"/>
      <c r="BF95" s="155"/>
      <c r="BG95" s="155"/>
      <c r="BH95" s="155"/>
      <c r="BI95" s="155"/>
      <c r="BJ95" s="155"/>
      <c r="BK95" s="155"/>
      <c r="BL95" s="155"/>
      <c r="BM95" s="155"/>
      <c r="BN95" s="155"/>
      <c r="BO95" s="155"/>
      <c r="BP95" s="155"/>
      <c r="BQ95" s="155"/>
      <c r="BR95" s="155"/>
      <c r="BS95" s="155"/>
      <c r="BT95" s="155"/>
      <c r="BU95" s="155"/>
      <c r="BV95" s="9"/>
      <c r="BW95" s="9"/>
      <c r="BX95" s="9"/>
      <c r="BY95" s="154"/>
      <c r="BZ95" s="154"/>
      <c r="CA95" s="154"/>
      <c r="CB95" s="154"/>
      <c r="CC95" s="155"/>
      <c r="CD95" s="155"/>
      <c r="CE95" s="155"/>
      <c r="CF95" s="155"/>
      <c r="CG95" s="155"/>
      <c r="CH95" s="155"/>
      <c r="CI95" s="155"/>
      <c r="CJ95" s="155"/>
      <c r="CK95" s="155"/>
      <c r="CL95" s="155"/>
      <c r="CM95" s="155"/>
      <c r="CN95" s="155"/>
      <c r="CO95" s="155"/>
      <c r="CP95" s="155"/>
      <c r="CQ95" s="155"/>
      <c r="CR95" s="155"/>
      <c r="CS95" s="155"/>
      <c r="CT95" s="155"/>
      <c r="CU95" s="155"/>
      <c r="CV95" s="155"/>
      <c r="CW95" s="155"/>
      <c r="CX95" s="155"/>
      <c r="CY95" s="155"/>
      <c r="CZ95" s="155"/>
      <c r="DA95" s="155"/>
      <c r="DB95" s="155"/>
      <c r="DC95" s="155"/>
      <c r="DD95" s="9"/>
    </row>
    <row r="96" spans="1:108" ht="21">
      <c r="A96" s="504" t="s">
        <v>223</v>
      </c>
      <c r="B96" s="407"/>
      <c r="C96" s="407"/>
      <c r="D96" s="407"/>
      <c r="E96" s="407"/>
      <c r="G96" s="163"/>
      <c r="H96" s="48"/>
      <c r="I96" s="121" t="s">
        <v>40</v>
      </c>
      <c r="J96" s="511" t="s">
        <v>99</v>
      </c>
      <c r="K96" s="512"/>
      <c r="L96" s="512"/>
      <c r="M96" s="513"/>
      <c r="N96" s="340">
        <v>24</v>
      </c>
      <c r="O96" s="344" t="e">
        <f t="shared" ref="O96" ca="1" si="115">InteriorColor(O96)</f>
        <v>#NAME?</v>
      </c>
      <c r="P96" s="341" t="s">
        <v>43</v>
      </c>
      <c r="Q96" s="341"/>
      <c r="R96" s="341"/>
      <c r="S96" s="342"/>
      <c r="T96" s="92"/>
      <c r="U96" s="164"/>
      <c r="V96" s="85"/>
      <c r="W96" s="178"/>
      <c r="X96" s="178"/>
      <c r="Y96" s="178"/>
      <c r="Z96" s="154"/>
      <c r="AA96" s="17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153"/>
      <c r="AQ96" s="154"/>
      <c r="AR96" s="154"/>
      <c r="AS96" s="154"/>
      <c r="AT96" s="154"/>
      <c r="AU96" s="155"/>
      <c r="AV96" s="155"/>
      <c r="AW96" s="155"/>
      <c r="AX96" s="155"/>
      <c r="AY96" s="155"/>
      <c r="AZ96" s="155"/>
      <c r="BA96" s="155"/>
      <c r="BB96" s="155"/>
      <c r="BC96" s="155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5"/>
      <c r="BP96" s="155"/>
      <c r="BQ96" s="155"/>
      <c r="BR96" s="155"/>
      <c r="BS96" s="155"/>
      <c r="BT96" s="155"/>
      <c r="BU96" s="155"/>
      <c r="BV96" s="9"/>
      <c r="BW96" s="9"/>
      <c r="BX96" s="9"/>
      <c r="BY96" s="154"/>
      <c r="BZ96" s="154"/>
      <c r="CA96" s="154"/>
      <c r="CB96" s="154"/>
      <c r="CC96" s="155"/>
      <c r="CD96" s="155"/>
      <c r="CE96" s="155"/>
      <c r="CF96" s="155"/>
      <c r="CG96" s="155"/>
      <c r="CH96" s="155"/>
      <c r="CI96" s="155"/>
      <c r="CJ96" s="155"/>
      <c r="CK96" s="155"/>
      <c r="CL96" s="155"/>
      <c r="CM96" s="155"/>
      <c r="CN96" s="155"/>
      <c r="CO96" s="155"/>
      <c r="CP96" s="155"/>
      <c r="CQ96" s="155"/>
      <c r="CR96" s="155"/>
      <c r="CS96" s="155"/>
      <c r="CT96" s="155"/>
      <c r="CU96" s="155"/>
      <c r="CV96" s="155"/>
      <c r="CW96" s="155"/>
      <c r="CX96" s="155"/>
      <c r="CY96" s="155"/>
      <c r="CZ96" s="155"/>
      <c r="DA96" s="155"/>
      <c r="DB96" s="155"/>
      <c r="DC96" s="155"/>
      <c r="DD96" s="9"/>
    </row>
    <row r="97" spans="1:72" s="9" customFormat="1" ht="21">
      <c r="A97" s="504" t="s">
        <v>233</v>
      </c>
      <c r="B97" s="407"/>
      <c r="C97" s="407"/>
      <c r="D97" s="407"/>
      <c r="E97" s="407"/>
      <c r="F97" s="47"/>
      <c r="G97" s="163"/>
      <c r="H97" s="48"/>
      <c r="I97" s="121" t="s">
        <v>32</v>
      </c>
      <c r="J97" s="511" t="s">
        <v>94</v>
      </c>
      <c r="K97" s="512"/>
      <c r="L97" s="512"/>
      <c r="M97" s="513"/>
      <c r="N97" s="340">
        <v>8</v>
      </c>
      <c r="O97" s="387"/>
      <c r="P97" s="349" t="s">
        <v>176</v>
      </c>
      <c r="Q97" s="350"/>
      <c r="R97" s="350"/>
      <c r="S97" s="351"/>
      <c r="T97" s="48"/>
      <c r="U97" s="165"/>
      <c r="V97" s="85"/>
      <c r="W97" s="178"/>
      <c r="X97" s="178"/>
      <c r="Y97" s="178"/>
      <c r="Z97" s="154"/>
      <c r="AA97" s="154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153"/>
      <c r="AQ97" s="8" t="str">
        <f>IFERROR(VLOOKUP(#REF!,$I$93:$S$100,11,FALSE),"")</f>
        <v/>
      </c>
      <c r="AR97" s="8" t="str">
        <f>IFERROR(VLOOKUP(#REF!,$I$93:$S$100,11,FALSE),"")</f>
        <v/>
      </c>
      <c r="AS97" s="9" t="str">
        <f>IFERROR(VLOOKUP(#REF!,$I$93:$S$100,11,FALSE),"")</f>
        <v/>
      </c>
      <c r="AT97" s="9" t="str">
        <f>IFERROR(VLOOKUP(#REF!,$I$93:$S$100,11,FALSE),"")</f>
        <v/>
      </c>
      <c r="AU97" s="9" t="str">
        <f>IFERROR(VLOOKUP(#REF!,$I$93:$S$100,11,FALSE),"")</f>
        <v/>
      </c>
      <c r="AV97" s="9" t="str">
        <f>IFERROR(VLOOKUP(#REF!,$I$93:$S$100,11,FALSE),"")</f>
        <v/>
      </c>
      <c r="AW97" s="9" t="str">
        <f>IFERROR(VLOOKUP(#REF!,$I$93:$S$100,11,FALSE),"")</f>
        <v/>
      </c>
      <c r="AX97" s="9" t="str">
        <f>IFERROR(VLOOKUP(#REF!,$I$93:$S$100,11,FALSE),"")</f>
        <v/>
      </c>
      <c r="AY97" s="9" t="str">
        <f>IFERROR(VLOOKUP(#REF!,$I$93:$S$100,11,FALSE),"")</f>
        <v/>
      </c>
      <c r="AZ97" s="9" t="str">
        <f>IFERROR(VLOOKUP(#REF!,$I$93:$S$100,11,FALSE),"")</f>
        <v/>
      </c>
      <c r="BA97" s="9" t="str">
        <f>IFERROR(VLOOKUP(#REF!,$I$93:$S$100,11,FALSE),"")</f>
        <v/>
      </c>
      <c r="BB97" s="9" t="str">
        <f>IFERROR(VLOOKUP(#REF!,$I$93:$S$100,11,FALSE),"")</f>
        <v/>
      </c>
      <c r="BC97" s="9" t="str">
        <f>IFERROR(VLOOKUP(#REF!,$I$93:$S$100,11,FALSE),"")</f>
        <v/>
      </c>
      <c r="BD97" s="9" t="str">
        <f>IFERROR(VLOOKUP(#REF!,$I$93:$S$100,11,FALSE),"")</f>
        <v/>
      </c>
      <c r="BE97" s="9" t="str">
        <f>IFERROR(VLOOKUP(#REF!,$I$93:$S$100,11,FALSE),"")</f>
        <v/>
      </c>
      <c r="BF97" s="9" t="str">
        <f t="shared" ref="BF97:BT97" si="116">IFERROR(VLOOKUP(V93,$I$93:$S$100,11,FALSE),"")</f>
        <v/>
      </c>
      <c r="BG97" s="9" t="str">
        <f t="shared" si="116"/>
        <v/>
      </c>
      <c r="BH97" s="9" t="str">
        <f t="shared" si="116"/>
        <v/>
      </c>
      <c r="BI97" s="9" t="str">
        <f>IFERROR(VLOOKUP(B94,$I$93:$S$100,11,FALSE),"")</f>
        <v/>
      </c>
      <c r="BJ97" s="9" t="str">
        <f>IFERROR(VLOOKUP(C94,$I$93:$S$100,11,FALSE),"")</f>
        <v/>
      </c>
      <c r="BK97" s="9" t="str">
        <f>IFERROR(VLOOKUP(D94,$I$93:$S$100,11,FALSE),"")</f>
        <v/>
      </c>
      <c r="BL97" s="9" t="str">
        <f>IFERROR(VLOOKUP(E94,$I$93:$S$100,11,FALSE),"")</f>
        <v/>
      </c>
      <c r="BM97" s="9" t="str">
        <f t="shared" si="116"/>
        <v/>
      </c>
      <c r="BN97" s="9" t="str">
        <f t="shared" si="116"/>
        <v/>
      </c>
      <c r="BO97" s="9" t="str">
        <f>IFERROR(VLOOKUP(AE93,$I$93:$S$100,11,FALSE),"")</f>
        <v/>
      </c>
      <c r="BP97" s="9" t="str">
        <f t="shared" si="116"/>
        <v/>
      </c>
      <c r="BQ97" s="9" t="str">
        <f>IFERROR(VLOOKUP(AG93,$I$93:$S$100,11,FALSE),"")</f>
        <v/>
      </c>
      <c r="BR97" s="9" t="str">
        <f t="shared" si="116"/>
        <v/>
      </c>
      <c r="BS97" s="9" t="str">
        <f>IFERROR(VLOOKUP(AI93,$I$93:$S$100,11,FALSE),"")</f>
        <v/>
      </c>
      <c r="BT97" s="9" t="str">
        <f t="shared" si="116"/>
        <v/>
      </c>
    </row>
    <row r="98" spans="1:72" ht="21">
      <c r="A98" s="504" t="s">
        <v>224</v>
      </c>
      <c r="B98" s="407"/>
      <c r="C98" s="407"/>
      <c r="D98" s="407"/>
      <c r="E98" s="407"/>
      <c r="G98" s="163"/>
      <c r="H98" s="48"/>
      <c r="I98" s="121" t="s">
        <v>35</v>
      </c>
      <c r="J98" s="511" t="s">
        <v>93</v>
      </c>
      <c r="K98" s="512"/>
      <c r="L98" s="512"/>
      <c r="M98" s="513"/>
      <c r="N98" s="348">
        <v>6.5</v>
      </c>
      <c r="O98" s="386"/>
      <c r="P98" s="94" t="s">
        <v>154</v>
      </c>
      <c r="Q98" s="94"/>
      <c r="R98" s="94"/>
      <c r="S98" s="107"/>
      <c r="T98" s="346"/>
      <c r="U98" s="347"/>
      <c r="V98" s="48"/>
      <c r="W98" s="178"/>
      <c r="X98" s="178"/>
      <c r="Y98" s="178"/>
      <c r="Z98" s="182"/>
      <c r="AA98" s="154"/>
      <c r="AB98" s="85"/>
      <c r="AC98" s="85"/>
      <c r="AD98" s="85"/>
      <c r="AE98" s="85"/>
      <c r="AF98" s="85"/>
      <c r="AG98" s="85"/>
      <c r="AH98" s="96"/>
      <c r="AI98" s="85"/>
      <c r="AJ98" s="85"/>
      <c r="AK98" s="85"/>
      <c r="AL98" s="85"/>
      <c r="AM98" s="85"/>
      <c r="AN98" s="85"/>
      <c r="AO98" s="85"/>
      <c r="AP98" s="96"/>
      <c r="AQ98" s="1"/>
      <c r="AR98" s="1"/>
    </row>
    <row r="99" spans="1:72" ht="21">
      <c r="A99" s="504" t="s">
        <v>234</v>
      </c>
      <c r="B99" s="407"/>
      <c r="C99" s="407"/>
      <c r="D99" s="407"/>
      <c r="E99" s="407"/>
      <c r="G99" s="163"/>
      <c r="H99" s="48"/>
      <c r="I99" s="121" t="s">
        <v>51</v>
      </c>
      <c r="J99" s="511" t="s">
        <v>100</v>
      </c>
      <c r="K99" s="512"/>
      <c r="L99" s="512"/>
      <c r="M99" s="513"/>
      <c r="N99" s="348">
        <v>15</v>
      </c>
      <c r="O99" s="409"/>
      <c r="P99" s="94" t="s">
        <v>197</v>
      </c>
      <c r="Q99" s="94"/>
      <c r="R99" s="94"/>
      <c r="S99" s="107"/>
      <c r="T99" s="48"/>
      <c r="U99" s="165"/>
      <c r="V99" s="48"/>
      <c r="W99" s="178"/>
      <c r="X99" s="178"/>
      <c r="Y99" s="178"/>
      <c r="Z99" s="154"/>
      <c r="AA99" s="17"/>
      <c r="AB99" s="85"/>
      <c r="AC99" s="85"/>
      <c r="AD99" s="85"/>
      <c r="AE99" s="85"/>
      <c r="AF99" s="85"/>
      <c r="AG99" s="85"/>
      <c r="AH99" s="96"/>
      <c r="AI99" s="85"/>
      <c r="AJ99" s="85"/>
      <c r="AK99" s="85"/>
      <c r="AL99" s="85"/>
      <c r="AM99" s="85"/>
      <c r="AN99" s="85"/>
      <c r="AO99" s="85"/>
      <c r="AP99" s="85"/>
      <c r="AQ99" s="1"/>
      <c r="AR99" s="1"/>
    </row>
    <row r="100" spans="1:72" ht="21">
      <c r="A100" s="504" t="s">
        <v>225</v>
      </c>
      <c r="B100" s="407"/>
      <c r="C100" s="407"/>
      <c r="D100" s="407"/>
      <c r="E100" s="407"/>
      <c r="G100" s="163"/>
      <c r="H100" s="48"/>
      <c r="I100" s="121" t="s">
        <v>37</v>
      </c>
      <c r="J100" s="511" t="s">
        <v>92</v>
      </c>
      <c r="K100" s="512"/>
      <c r="L100" s="512"/>
      <c r="M100" s="513"/>
      <c r="N100" s="340">
        <v>9</v>
      </c>
      <c r="O100" s="345"/>
      <c r="P100" s="94"/>
      <c r="Q100" s="94"/>
      <c r="R100" s="94"/>
      <c r="S100" s="107"/>
      <c r="T100" s="92"/>
      <c r="U100" s="164"/>
      <c r="V100" s="48"/>
      <c r="W100" s="179"/>
      <c r="X100" s="179"/>
      <c r="Y100" s="179"/>
      <c r="Z100" s="17"/>
      <c r="AA100" s="17"/>
      <c r="AB100" s="85"/>
      <c r="AC100" s="85"/>
      <c r="AD100" s="85"/>
      <c r="AE100" s="85"/>
      <c r="AF100" s="85"/>
      <c r="AG100" s="85"/>
      <c r="AH100" s="96"/>
      <c r="AI100" s="85"/>
      <c r="AJ100" s="85"/>
      <c r="AK100" s="85"/>
      <c r="AL100" s="85"/>
      <c r="AM100" s="85"/>
      <c r="AN100" s="85"/>
      <c r="AO100" s="85"/>
      <c r="AP100" s="85"/>
      <c r="AQ100" s="1"/>
      <c r="AR100" s="1"/>
    </row>
    <row r="101" spans="1:72" ht="27" thickBot="1">
      <c r="A101" s="504" t="s">
        <v>235</v>
      </c>
      <c r="B101" s="407"/>
      <c r="C101" s="407"/>
      <c r="D101" s="407"/>
      <c r="E101" s="407"/>
      <c r="G101" s="163"/>
      <c r="H101" s="48"/>
      <c r="I101" s="122">
        <v>16</v>
      </c>
      <c r="J101" s="508" t="s">
        <v>91</v>
      </c>
      <c r="K101" s="509"/>
      <c r="L101" s="509"/>
      <c r="M101" s="510"/>
      <c r="N101" s="353">
        <v>15.5</v>
      </c>
      <c r="O101" s="175"/>
      <c r="P101" s="100"/>
      <c r="Q101" s="100"/>
      <c r="R101" s="100"/>
      <c r="S101" s="101"/>
      <c r="T101" s="92"/>
      <c r="U101" s="164"/>
      <c r="V101" s="85"/>
      <c r="W101" s="180"/>
      <c r="X101" s="15"/>
      <c r="Y101" s="15"/>
      <c r="Z101" s="17"/>
      <c r="AA101" s="17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1"/>
      <c r="AR101" s="1"/>
    </row>
    <row r="102" spans="1:72" ht="21.75" thickBot="1">
      <c r="A102" s="504" t="s">
        <v>226</v>
      </c>
      <c r="B102" s="97"/>
      <c r="C102" s="97"/>
      <c r="D102" s="97"/>
      <c r="E102" s="97"/>
      <c r="G102" s="163"/>
      <c r="H102" s="48"/>
      <c r="I102" s="48"/>
      <c r="J102" s="48"/>
      <c r="K102" s="102" t="s">
        <v>42</v>
      </c>
      <c r="L102" s="103"/>
      <c r="M102" s="104"/>
      <c r="N102" s="176" t="s">
        <v>115</v>
      </c>
      <c r="O102" s="177"/>
      <c r="P102" s="50"/>
      <c r="Q102" s="50"/>
      <c r="R102" s="50"/>
      <c r="S102" s="92"/>
      <c r="T102" s="92"/>
      <c r="U102" s="164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1"/>
      <c r="AR102" s="1"/>
    </row>
    <row r="103" spans="1:72" ht="21.75" thickBot="1">
      <c r="A103" s="504" t="s">
        <v>227</v>
      </c>
      <c r="B103" s="97"/>
      <c r="C103" s="97"/>
      <c r="D103" s="97"/>
      <c r="E103" s="97"/>
      <c r="G103" s="175"/>
      <c r="H103" s="100"/>
      <c r="I103" s="100"/>
      <c r="J103" s="100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01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1"/>
      <c r="AR103" s="1"/>
    </row>
    <row r="104" spans="1:72" ht="21.75" thickBot="1">
      <c r="A104" s="504" t="s">
        <v>236</v>
      </c>
      <c r="B104" s="97"/>
      <c r="C104" s="97"/>
      <c r="D104" s="97"/>
      <c r="E104" s="97"/>
      <c r="G104" s="354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01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1"/>
      <c r="AR104" s="1"/>
    </row>
    <row r="105" spans="1:72" ht="21.75" thickBot="1">
      <c r="A105" s="505" t="s">
        <v>228</v>
      </c>
      <c r="B105" s="106"/>
      <c r="C105" s="106"/>
      <c r="D105" s="106"/>
      <c r="E105" s="106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1"/>
      <c r="AR105" s="1"/>
    </row>
    <row r="106" spans="1:72" ht="18.75">
      <c r="A106" s="502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1" t="str">
        <f t="shared" ref="AQ106:BE113" si="117">IFERROR(VLOOKUP(G101,$I$93:$S$100,11,FALSE),"")</f>
        <v/>
      </c>
      <c r="AR106" s="1" t="str">
        <f t="shared" si="117"/>
        <v/>
      </c>
      <c r="AS106" t="str">
        <f t="shared" si="117"/>
        <v/>
      </c>
      <c r="AT106" t="str">
        <f t="shared" si="117"/>
        <v/>
      </c>
      <c r="AU106" t="str">
        <f t="shared" si="117"/>
        <v/>
      </c>
      <c r="AV106" t="str">
        <f t="shared" si="117"/>
        <v/>
      </c>
      <c r="AW106" t="str">
        <f t="shared" si="117"/>
        <v/>
      </c>
      <c r="AX106" t="str">
        <f t="shared" si="117"/>
        <v/>
      </c>
      <c r="AY106" t="str">
        <f t="shared" si="117"/>
        <v/>
      </c>
      <c r="AZ106" t="str">
        <f t="shared" si="117"/>
        <v/>
      </c>
      <c r="BA106" t="str">
        <f t="shared" si="117"/>
        <v/>
      </c>
      <c r="BB106" t="str">
        <f t="shared" si="117"/>
        <v/>
      </c>
      <c r="BC106" t="str">
        <f t="shared" si="117"/>
        <v/>
      </c>
      <c r="BD106" t="str">
        <f t="shared" si="117"/>
        <v/>
      </c>
      <c r="BE106" t="str">
        <f t="shared" si="117"/>
        <v/>
      </c>
      <c r="BF106" t="str">
        <f t="shared" ref="BF106:BT113" si="118">IFERROR(VLOOKUP(V102,$I$93:$S$100,11,FALSE),"")</f>
        <v/>
      </c>
      <c r="BG106" t="str">
        <f t="shared" si="118"/>
        <v/>
      </c>
      <c r="BH106" t="str">
        <f t="shared" si="118"/>
        <v/>
      </c>
      <c r="BI106" t="str">
        <f t="shared" si="118"/>
        <v/>
      </c>
      <c r="BJ106" t="str">
        <f t="shared" si="118"/>
        <v/>
      </c>
      <c r="BK106" t="str">
        <f t="shared" si="118"/>
        <v/>
      </c>
      <c r="BL106" t="str">
        <f t="shared" si="118"/>
        <v/>
      </c>
      <c r="BM106" t="str">
        <f t="shared" si="118"/>
        <v/>
      </c>
      <c r="BN106" t="str">
        <f t="shared" si="118"/>
        <v/>
      </c>
      <c r="BO106" t="str">
        <f t="shared" si="118"/>
        <v/>
      </c>
      <c r="BP106" t="str">
        <f t="shared" si="118"/>
        <v/>
      </c>
      <c r="BQ106" t="str">
        <f t="shared" si="118"/>
        <v/>
      </c>
      <c r="BR106" t="str">
        <f t="shared" si="118"/>
        <v/>
      </c>
      <c r="BS106" t="str">
        <f t="shared" si="118"/>
        <v/>
      </c>
      <c r="BT106" t="str">
        <f t="shared" si="118"/>
        <v/>
      </c>
    </row>
    <row r="107" spans="1:72" ht="18.75">
      <c r="A107" s="502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1" t="str">
        <f t="shared" si="117"/>
        <v/>
      </c>
      <c r="AR107" s="1" t="str">
        <f t="shared" si="117"/>
        <v/>
      </c>
      <c r="AS107" t="str">
        <f t="shared" si="117"/>
        <v/>
      </c>
      <c r="AT107" t="str">
        <f t="shared" si="117"/>
        <v/>
      </c>
      <c r="AU107" t="str">
        <f t="shared" si="117"/>
        <v/>
      </c>
      <c r="AV107" t="str">
        <f t="shared" si="117"/>
        <v/>
      </c>
      <c r="AW107" t="str">
        <f t="shared" si="117"/>
        <v/>
      </c>
      <c r="AX107" t="str">
        <f t="shared" si="117"/>
        <v/>
      </c>
      <c r="AY107" t="str">
        <f t="shared" si="117"/>
        <v/>
      </c>
      <c r="AZ107" t="str">
        <f t="shared" si="117"/>
        <v/>
      </c>
      <c r="BA107" t="str">
        <f t="shared" si="117"/>
        <v/>
      </c>
      <c r="BB107" t="str">
        <f t="shared" si="117"/>
        <v/>
      </c>
      <c r="BC107" t="str">
        <f t="shared" si="117"/>
        <v/>
      </c>
      <c r="BD107" t="str">
        <f t="shared" si="117"/>
        <v/>
      </c>
      <c r="BE107" t="str">
        <f t="shared" si="117"/>
        <v/>
      </c>
      <c r="BF107" t="str">
        <f t="shared" si="118"/>
        <v/>
      </c>
      <c r="BG107" t="str">
        <f t="shared" si="118"/>
        <v/>
      </c>
      <c r="BH107" t="str">
        <f t="shared" si="118"/>
        <v/>
      </c>
      <c r="BI107" t="str">
        <f t="shared" si="118"/>
        <v/>
      </c>
      <c r="BJ107" t="str">
        <f t="shared" si="118"/>
        <v/>
      </c>
      <c r="BK107" t="str">
        <f t="shared" si="118"/>
        <v/>
      </c>
      <c r="BL107" t="str">
        <f t="shared" si="118"/>
        <v/>
      </c>
      <c r="BM107" t="str">
        <f t="shared" si="118"/>
        <v/>
      </c>
      <c r="BN107" t="str">
        <f t="shared" si="118"/>
        <v/>
      </c>
      <c r="BO107" t="str">
        <f t="shared" si="118"/>
        <v/>
      </c>
      <c r="BP107" t="str">
        <f t="shared" si="118"/>
        <v/>
      </c>
      <c r="BQ107" t="str">
        <f t="shared" si="118"/>
        <v/>
      </c>
      <c r="BR107" t="str">
        <f t="shared" si="118"/>
        <v/>
      </c>
      <c r="BS107" t="str">
        <f t="shared" si="118"/>
        <v/>
      </c>
      <c r="BT107" t="str">
        <f t="shared" si="118"/>
        <v/>
      </c>
    </row>
    <row r="108" spans="1:72" ht="18.75"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P108" s="85"/>
      <c r="AQ108" s="1" t="str">
        <f t="shared" si="117"/>
        <v/>
      </c>
      <c r="AR108" s="1" t="str">
        <f t="shared" si="117"/>
        <v/>
      </c>
      <c r="AS108" t="str">
        <f t="shared" si="117"/>
        <v/>
      </c>
      <c r="AT108" t="str">
        <f t="shared" si="117"/>
        <v/>
      </c>
      <c r="AU108" t="str">
        <f t="shared" si="117"/>
        <v/>
      </c>
      <c r="AV108" t="str">
        <f t="shared" si="117"/>
        <v/>
      </c>
      <c r="AW108" t="str">
        <f t="shared" si="117"/>
        <v/>
      </c>
      <c r="AX108" t="str">
        <f t="shared" si="117"/>
        <v/>
      </c>
      <c r="AY108" t="str">
        <f t="shared" si="117"/>
        <v/>
      </c>
      <c r="AZ108" t="str">
        <f t="shared" si="117"/>
        <v/>
      </c>
      <c r="BA108" t="str">
        <f t="shared" si="117"/>
        <v/>
      </c>
      <c r="BB108" t="str">
        <f t="shared" si="117"/>
        <v/>
      </c>
      <c r="BC108" t="str">
        <f t="shared" si="117"/>
        <v/>
      </c>
      <c r="BD108" t="str">
        <f t="shared" si="117"/>
        <v/>
      </c>
      <c r="BE108" t="str">
        <f t="shared" si="117"/>
        <v/>
      </c>
      <c r="BF108" t="str">
        <f t="shared" si="118"/>
        <v/>
      </c>
      <c r="BG108" t="str">
        <f t="shared" si="118"/>
        <v/>
      </c>
      <c r="BH108" t="str">
        <f t="shared" si="118"/>
        <v/>
      </c>
      <c r="BI108" t="str">
        <f t="shared" si="118"/>
        <v/>
      </c>
      <c r="BJ108" t="str">
        <f t="shared" si="118"/>
        <v/>
      </c>
      <c r="BK108" t="str">
        <f t="shared" si="118"/>
        <v/>
      </c>
      <c r="BL108" t="str">
        <f t="shared" si="118"/>
        <v/>
      </c>
      <c r="BM108" t="str">
        <f t="shared" si="118"/>
        <v/>
      </c>
      <c r="BN108" t="str">
        <f t="shared" si="118"/>
        <v/>
      </c>
      <c r="BO108" t="str">
        <f t="shared" si="118"/>
        <v/>
      </c>
      <c r="BP108" t="str">
        <f t="shared" si="118"/>
        <v/>
      </c>
      <c r="BQ108" t="str">
        <f t="shared" si="118"/>
        <v/>
      </c>
      <c r="BR108" t="str">
        <f t="shared" si="118"/>
        <v/>
      </c>
      <c r="BS108" t="str">
        <f t="shared" si="118"/>
        <v/>
      </c>
      <c r="BT108" t="str">
        <f t="shared" si="118"/>
        <v/>
      </c>
    </row>
    <row r="109" spans="1:72" ht="18.75"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P109" s="85"/>
      <c r="AQ109" s="1" t="str">
        <f t="shared" si="117"/>
        <v/>
      </c>
      <c r="AR109" t="str">
        <f t="shared" si="117"/>
        <v/>
      </c>
      <c r="AS109" t="str">
        <f t="shared" si="117"/>
        <v/>
      </c>
      <c r="AT109" t="str">
        <f t="shared" si="117"/>
        <v/>
      </c>
      <c r="AU109" t="str">
        <f t="shared" si="117"/>
        <v/>
      </c>
      <c r="AV109" t="str">
        <f t="shared" si="117"/>
        <v/>
      </c>
      <c r="AW109" t="str">
        <f t="shared" si="117"/>
        <v/>
      </c>
      <c r="AX109" t="str">
        <f t="shared" si="117"/>
        <v/>
      </c>
      <c r="AY109" t="str">
        <f t="shared" si="117"/>
        <v/>
      </c>
      <c r="AZ109" t="str">
        <f t="shared" si="117"/>
        <v/>
      </c>
      <c r="BA109" t="str">
        <f t="shared" si="117"/>
        <v/>
      </c>
      <c r="BB109" t="str">
        <f t="shared" si="117"/>
        <v/>
      </c>
      <c r="BC109" t="str">
        <f t="shared" si="117"/>
        <v/>
      </c>
      <c r="BD109" t="str">
        <f t="shared" si="117"/>
        <v/>
      </c>
      <c r="BE109" t="str">
        <f t="shared" si="117"/>
        <v/>
      </c>
      <c r="BF109" t="str">
        <f t="shared" si="118"/>
        <v/>
      </c>
      <c r="BG109" t="str">
        <f t="shared" si="118"/>
        <v/>
      </c>
      <c r="BH109" t="str">
        <f t="shared" si="118"/>
        <v/>
      </c>
      <c r="BI109" t="str">
        <f t="shared" si="118"/>
        <v/>
      </c>
      <c r="BJ109" t="str">
        <f t="shared" si="118"/>
        <v/>
      </c>
      <c r="BK109" t="str">
        <f t="shared" si="118"/>
        <v/>
      </c>
      <c r="BL109" t="str">
        <f t="shared" si="118"/>
        <v/>
      </c>
      <c r="BM109" t="str">
        <f t="shared" si="118"/>
        <v/>
      </c>
      <c r="BN109" t="str">
        <f t="shared" si="118"/>
        <v/>
      </c>
      <c r="BO109" t="str">
        <f t="shared" si="118"/>
        <v/>
      </c>
      <c r="BP109" t="str">
        <f t="shared" si="118"/>
        <v/>
      </c>
      <c r="BQ109" t="str">
        <f t="shared" si="118"/>
        <v/>
      </c>
      <c r="BR109" t="str">
        <f t="shared" si="118"/>
        <v/>
      </c>
      <c r="BS109" t="str">
        <f t="shared" si="118"/>
        <v/>
      </c>
      <c r="BT109" t="str">
        <f t="shared" si="118"/>
        <v/>
      </c>
    </row>
    <row r="110" spans="1:72" ht="18.75">
      <c r="AP110" s="85"/>
      <c r="AQ110" t="str">
        <f t="shared" si="117"/>
        <v/>
      </c>
      <c r="AR110" t="str">
        <f t="shared" si="117"/>
        <v/>
      </c>
      <c r="AS110" t="str">
        <f t="shared" si="117"/>
        <v/>
      </c>
      <c r="AT110" t="str">
        <f t="shared" si="117"/>
        <v/>
      </c>
      <c r="AU110" t="str">
        <f t="shared" si="117"/>
        <v/>
      </c>
      <c r="AV110" t="str">
        <f t="shared" si="117"/>
        <v/>
      </c>
      <c r="AW110" t="str">
        <f t="shared" si="117"/>
        <v/>
      </c>
      <c r="AX110" t="str">
        <f t="shared" si="117"/>
        <v/>
      </c>
      <c r="AY110" t="str">
        <f t="shared" si="117"/>
        <v/>
      </c>
      <c r="AZ110" t="str">
        <f t="shared" si="117"/>
        <v/>
      </c>
      <c r="BA110" t="str">
        <f t="shared" si="117"/>
        <v/>
      </c>
      <c r="BB110" t="str">
        <f t="shared" si="117"/>
        <v/>
      </c>
      <c r="BC110" t="str">
        <f t="shared" si="117"/>
        <v/>
      </c>
      <c r="BD110" t="str">
        <f t="shared" si="117"/>
        <v/>
      </c>
      <c r="BE110" t="str">
        <f t="shared" si="117"/>
        <v/>
      </c>
      <c r="BF110" t="str">
        <f t="shared" si="118"/>
        <v/>
      </c>
      <c r="BG110" t="str">
        <f t="shared" si="118"/>
        <v/>
      </c>
      <c r="BH110" t="str">
        <f t="shared" si="118"/>
        <v/>
      </c>
      <c r="BI110" t="str">
        <f t="shared" si="118"/>
        <v/>
      </c>
      <c r="BJ110" t="str">
        <f t="shared" si="118"/>
        <v/>
      </c>
      <c r="BK110" t="str">
        <f t="shared" si="118"/>
        <v/>
      </c>
      <c r="BL110" t="str">
        <f t="shared" si="118"/>
        <v/>
      </c>
      <c r="BM110" t="str">
        <f t="shared" si="118"/>
        <v/>
      </c>
      <c r="BN110" t="str">
        <f t="shared" si="118"/>
        <v/>
      </c>
      <c r="BO110" t="str">
        <f t="shared" si="118"/>
        <v/>
      </c>
      <c r="BP110" t="str">
        <f t="shared" si="118"/>
        <v/>
      </c>
      <c r="BQ110" t="str">
        <f t="shared" si="118"/>
        <v/>
      </c>
      <c r="BR110" t="str">
        <f t="shared" si="118"/>
        <v/>
      </c>
      <c r="BS110" t="str">
        <f t="shared" si="118"/>
        <v/>
      </c>
      <c r="BT110" t="str">
        <f t="shared" si="118"/>
        <v/>
      </c>
    </row>
    <row r="111" spans="1:72" ht="18.75">
      <c r="AP111" s="85"/>
      <c r="AQ111" t="str">
        <f t="shared" si="117"/>
        <v/>
      </c>
      <c r="AR111" t="str">
        <f t="shared" si="117"/>
        <v/>
      </c>
      <c r="AS111" t="str">
        <f t="shared" si="117"/>
        <v/>
      </c>
      <c r="AT111" t="str">
        <f t="shared" si="117"/>
        <v/>
      </c>
      <c r="AU111" t="str">
        <f t="shared" si="117"/>
        <v/>
      </c>
      <c r="AV111" t="str">
        <f t="shared" si="117"/>
        <v/>
      </c>
      <c r="AW111" t="str">
        <f t="shared" si="117"/>
        <v/>
      </c>
      <c r="AX111" t="str">
        <f t="shared" si="117"/>
        <v/>
      </c>
      <c r="AY111" t="str">
        <f t="shared" si="117"/>
        <v/>
      </c>
      <c r="AZ111" t="str">
        <f t="shared" si="117"/>
        <v/>
      </c>
      <c r="BA111" t="str">
        <f t="shared" si="117"/>
        <v/>
      </c>
      <c r="BB111" t="str">
        <f t="shared" si="117"/>
        <v/>
      </c>
      <c r="BC111" t="str">
        <f t="shared" si="117"/>
        <v/>
      </c>
      <c r="BD111" t="str">
        <f t="shared" si="117"/>
        <v/>
      </c>
      <c r="BE111" t="str">
        <f t="shared" si="117"/>
        <v/>
      </c>
      <c r="BF111" t="str">
        <f t="shared" si="118"/>
        <v/>
      </c>
      <c r="BG111" t="str">
        <f t="shared" si="118"/>
        <v/>
      </c>
      <c r="BH111" t="str">
        <f t="shared" si="118"/>
        <v/>
      </c>
      <c r="BI111" t="str">
        <f t="shared" si="118"/>
        <v/>
      </c>
      <c r="BJ111" t="str">
        <f t="shared" si="118"/>
        <v/>
      </c>
      <c r="BK111" t="str">
        <f t="shared" si="118"/>
        <v/>
      </c>
      <c r="BL111" t="str">
        <f t="shared" si="118"/>
        <v/>
      </c>
      <c r="BM111" t="str">
        <f t="shared" si="118"/>
        <v/>
      </c>
      <c r="BN111" t="str">
        <f t="shared" si="118"/>
        <v/>
      </c>
      <c r="BO111" t="str">
        <f t="shared" si="118"/>
        <v/>
      </c>
      <c r="BP111" t="str">
        <f t="shared" si="118"/>
        <v/>
      </c>
      <c r="BQ111" t="str">
        <f t="shared" si="118"/>
        <v/>
      </c>
      <c r="BR111" t="str">
        <f t="shared" si="118"/>
        <v/>
      </c>
      <c r="BS111" t="str">
        <f t="shared" si="118"/>
        <v/>
      </c>
      <c r="BT111" t="str">
        <f t="shared" si="118"/>
        <v/>
      </c>
    </row>
    <row r="112" spans="1:72">
      <c r="AQ112" t="str">
        <f t="shared" si="117"/>
        <v/>
      </c>
      <c r="AR112" t="str">
        <f t="shared" si="117"/>
        <v/>
      </c>
      <c r="AS112" t="str">
        <f t="shared" si="117"/>
        <v/>
      </c>
      <c r="AT112" t="str">
        <f t="shared" si="117"/>
        <v/>
      </c>
      <c r="AU112" t="str">
        <f t="shared" si="117"/>
        <v/>
      </c>
      <c r="AV112" t="str">
        <f t="shared" si="117"/>
        <v/>
      </c>
      <c r="AW112" t="str">
        <f t="shared" si="117"/>
        <v/>
      </c>
      <c r="AX112" t="str">
        <f t="shared" si="117"/>
        <v/>
      </c>
      <c r="AY112" t="str">
        <f t="shared" si="117"/>
        <v/>
      </c>
      <c r="AZ112" t="str">
        <f t="shared" si="117"/>
        <v/>
      </c>
      <c r="BA112" t="str">
        <f t="shared" si="117"/>
        <v/>
      </c>
      <c r="BB112" t="str">
        <f t="shared" si="117"/>
        <v/>
      </c>
      <c r="BC112" t="str">
        <f t="shared" si="117"/>
        <v/>
      </c>
      <c r="BD112" t="str">
        <f t="shared" si="117"/>
        <v/>
      </c>
      <c r="BE112" t="str">
        <f t="shared" si="117"/>
        <v/>
      </c>
      <c r="BF112" t="str">
        <f t="shared" si="118"/>
        <v/>
      </c>
      <c r="BG112" t="str">
        <f t="shared" si="118"/>
        <v/>
      </c>
      <c r="BH112" t="str">
        <f t="shared" si="118"/>
        <v/>
      </c>
      <c r="BI112" t="str">
        <f t="shared" si="118"/>
        <v/>
      </c>
      <c r="BJ112" t="str">
        <f t="shared" si="118"/>
        <v/>
      </c>
      <c r="BK112" t="str">
        <f t="shared" si="118"/>
        <v/>
      </c>
      <c r="BL112" t="str">
        <f t="shared" si="118"/>
        <v/>
      </c>
      <c r="BM112" t="str">
        <f t="shared" si="118"/>
        <v/>
      </c>
      <c r="BN112" t="str">
        <f t="shared" si="118"/>
        <v/>
      </c>
      <c r="BO112" t="str">
        <f t="shared" si="118"/>
        <v/>
      </c>
      <c r="BP112" t="str">
        <f t="shared" si="118"/>
        <v/>
      </c>
      <c r="BQ112" t="str">
        <f t="shared" si="118"/>
        <v/>
      </c>
      <c r="BR112" t="str">
        <f t="shared" si="118"/>
        <v/>
      </c>
      <c r="BS112" t="str">
        <f t="shared" si="118"/>
        <v/>
      </c>
      <c r="BT112" t="str">
        <f t="shared" si="118"/>
        <v/>
      </c>
    </row>
    <row r="113" spans="43:72">
      <c r="AQ113" t="str">
        <f t="shared" si="117"/>
        <v/>
      </c>
      <c r="AR113" t="str">
        <f t="shared" si="117"/>
        <v/>
      </c>
      <c r="AS113" t="str">
        <f t="shared" si="117"/>
        <v/>
      </c>
      <c r="AT113" t="str">
        <f t="shared" si="117"/>
        <v/>
      </c>
      <c r="AU113" t="str">
        <f t="shared" si="117"/>
        <v/>
      </c>
      <c r="AV113" t="str">
        <f t="shared" si="117"/>
        <v/>
      </c>
      <c r="AW113" t="str">
        <f t="shared" si="117"/>
        <v/>
      </c>
      <c r="AX113" t="str">
        <f t="shared" si="117"/>
        <v/>
      </c>
      <c r="AY113" t="str">
        <f t="shared" si="117"/>
        <v/>
      </c>
      <c r="AZ113" t="str">
        <f t="shared" si="117"/>
        <v/>
      </c>
      <c r="BA113" t="str">
        <f t="shared" si="117"/>
        <v/>
      </c>
      <c r="BB113" t="str">
        <f t="shared" si="117"/>
        <v/>
      </c>
      <c r="BC113" t="str">
        <f t="shared" si="117"/>
        <v/>
      </c>
      <c r="BD113" t="str">
        <f t="shared" si="117"/>
        <v/>
      </c>
      <c r="BE113" t="str">
        <f t="shared" si="117"/>
        <v/>
      </c>
      <c r="BF113" t="str">
        <f t="shared" si="118"/>
        <v/>
      </c>
      <c r="BG113" t="str">
        <f t="shared" si="118"/>
        <v/>
      </c>
      <c r="BH113" t="str">
        <f t="shared" si="118"/>
        <v/>
      </c>
      <c r="BI113" t="str">
        <f t="shared" si="118"/>
        <v/>
      </c>
      <c r="BJ113" t="str">
        <f t="shared" si="118"/>
        <v/>
      </c>
      <c r="BK113" t="str">
        <f t="shared" si="118"/>
        <v/>
      </c>
      <c r="BL113" t="str">
        <f t="shared" si="118"/>
        <v/>
      </c>
      <c r="BM113" t="str">
        <f t="shared" si="118"/>
        <v/>
      </c>
      <c r="BN113" t="str">
        <f t="shared" si="118"/>
        <v/>
      </c>
      <c r="BO113" t="str">
        <f t="shared" si="118"/>
        <v/>
      </c>
      <c r="BP113" t="str">
        <f t="shared" si="118"/>
        <v/>
      </c>
      <c r="BQ113" t="str">
        <f t="shared" si="118"/>
        <v/>
      </c>
      <c r="BR113" t="str">
        <f t="shared" si="118"/>
        <v/>
      </c>
      <c r="BS113" t="str">
        <f t="shared" si="118"/>
        <v/>
      </c>
      <c r="BT113" t="str">
        <f t="shared" si="118"/>
        <v/>
      </c>
    </row>
  </sheetData>
  <sheetProtection formatCells="0" formatColumns="0" formatRows="0" insertColumns="0" insertRows="0" insertHyperlinks="0" deleteRows="0" autoFilter="0" pivotTables="0"/>
  <mergeCells count="12">
    <mergeCell ref="AO34:AO43"/>
    <mergeCell ref="J101:M101"/>
    <mergeCell ref="J97:M97"/>
    <mergeCell ref="J100:M100"/>
    <mergeCell ref="A44:D44"/>
    <mergeCell ref="J94:M94"/>
    <mergeCell ref="J96:M96"/>
    <mergeCell ref="J95:M95"/>
    <mergeCell ref="J98:M98"/>
    <mergeCell ref="J99:M99"/>
    <mergeCell ref="M91:N91"/>
    <mergeCell ref="O94:S94"/>
  </mergeCells>
  <conditionalFormatting sqref="AO89:AO1048576 AO44 AO27:AO32 AO1:AO16 AO34">
    <cfRule type="cellIs" dxfId="6" priority="10" operator="greaterThan">
      <formula>$AO$44</formula>
    </cfRule>
  </conditionalFormatting>
  <conditionalFormatting sqref="AO45:AO82 AO84:AO90">
    <cfRule type="cellIs" dxfId="5" priority="4" operator="greaterThan">
      <formula>0</formula>
    </cfRule>
  </conditionalFormatting>
  <conditionalFormatting sqref="AO84">
    <cfRule type="cellIs" dxfId="2" priority="1" operator="greaterThan">
      <formula>$AO$44</formula>
    </cfRule>
  </conditionalFormatting>
  <pageMargins left="0.7" right="0.7" top="0.78740157499999996" bottom="0.78740157499999996" header="0.3" footer="0.3"/>
  <pageSetup paperSize="9" scale="4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>
    <pageSetUpPr fitToPage="1"/>
  </sheetPr>
  <dimension ref="A1:DA98"/>
  <sheetViews>
    <sheetView topLeftCell="A5" zoomScale="85" zoomScaleNormal="85" workbookViewId="0">
      <pane xSplit="6" ySplit="40" topLeftCell="G45" activePane="bottomRight" state="frozen"/>
      <selection activeCell="A5" sqref="A5"/>
      <selection pane="topRight" activeCell="G5" sqref="G5"/>
      <selection pane="bottomLeft" activeCell="A45" sqref="A45"/>
      <selection pane="bottomRight" activeCell="G45" sqref="G45"/>
    </sheetView>
  </sheetViews>
  <sheetFormatPr defaultColWidth="8.7109375" defaultRowHeight="15" outlineLevelRow="1"/>
  <cols>
    <col min="1" max="1" width="30.7109375" style="47" customWidth="1"/>
    <col min="2" max="2" width="7" style="47" customWidth="1"/>
    <col min="3" max="3" width="11.7109375" style="47" customWidth="1"/>
    <col min="4" max="4" width="7.5703125" style="47" customWidth="1"/>
    <col min="5" max="5" width="13.140625" style="47" customWidth="1"/>
    <col min="6" max="6" width="6.7109375" style="47" customWidth="1"/>
    <col min="7" max="7" width="16.42578125" style="47" bestFit="1" customWidth="1"/>
    <col min="8" max="37" width="6.7109375" style="47" customWidth="1"/>
    <col min="38" max="39" width="8.7109375" style="47" customWidth="1"/>
    <col min="40" max="40" width="20.140625" style="47" customWidth="1"/>
    <col min="41" max="41" width="8.7109375" style="47" customWidth="1"/>
    <col min="42" max="42" width="4.7109375" hidden="1" customWidth="1"/>
    <col min="43" max="105" width="8.7109375" hidden="1" customWidth="1"/>
  </cols>
  <sheetData>
    <row r="1" spans="1:44"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</row>
    <row r="2" spans="1:44" ht="26.25">
      <c r="A2" s="49" t="s">
        <v>54</v>
      </c>
      <c r="B2" s="49"/>
      <c r="C2" s="49"/>
      <c r="D2" s="49"/>
      <c r="E2" s="49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4" ht="21">
      <c r="A3" s="50" t="s">
        <v>56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</row>
    <row r="4" spans="1:44" ht="21">
      <c r="A4" s="50" t="s">
        <v>57</v>
      </c>
      <c r="B4" s="50"/>
      <c r="C4" s="50"/>
      <c r="D4" s="50"/>
      <c r="E4" s="50"/>
      <c r="G4" s="50"/>
      <c r="H4" s="50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</row>
    <row r="5" spans="1:44" ht="21">
      <c r="A5" s="50" t="s">
        <v>58</v>
      </c>
      <c r="B5" s="50"/>
      <c r="C5" s="50"/>
      <c r="D5" s="50"/>
      <c r="E5" s="50"/>
      <c r="G5" s="50"/>
      <c r="H5" s="50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</row>
    <row r="6" spans="1:44" ht="21">
      <c r="A6" s="50" t="s">
        <v>59</v>
      </c>
      <c r="B6" s="50"/>
      <c r="C6" s="50"/>
      <c r="D6" s="50"/>
      <c r="E6" s="50"/>
      <c r="G6" s="50"/>
      <c r="H6" s="50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51"/>
      <c r="AP6" s="16"/>
      <c r="AQ6" s="12"/>
      <c r="AR6" s="15"/>
    </row>
    <row r="7" spans="1:44" ht="21">
      <c r="A7" s="50"/>
      <c r="B7" s="50"/>
      <c r="C7" s="50"/>
      <c r="D7" s="50"/>
      <c r="E7" s="50"/>
      <c r="G7" s="50"/>
      <c r="H7" s="50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51"/>
      <c r="AP7" s="16"/>
      <c r="AQ7" s="12"/>
      <c r="AR7" s="15"/>
    </row>
    <row r="8" spans="1:44" ht="21">
      <c r="A8" s="195" t="s">
        <v>39</v>
      </c>
      <c r="B8" s="114"/>
      <c r="C8" s="114"/>
      <c r="D8" s="114"/>
      <c r="E8" s="114"/>
      <c r="F8" s="198" t="e">
        <f ca="1">InteriorColor(F8)</f>
        <v>#NAME?</v>
      </c>
      <c r="G8" s="113">
        <f t="shared" ref="G8:AK8" ca="1" si="0">SUMIFS(AP45:AP79,BW45:BW79,$F$8)</f>
        <v>108</v>
      </c>
      <c r="H8" s="113">
        <f t="shared" ca="1" si="0"/>
        <v>122.5</v>
      </c>
      <c r="I8" s="113">
        <f t="shared" ca="1" si="0"/>
        <v>151.5</v>
      </c>
      <c r="J8" s="113">
        <f t="shared" ca="1" si="0"/>
        <v>141</v>
      </c>
      <c r="K8" s="113">
        <f t="shared" ca="1" si="0"/>
        <v>153.5</v>
      </c>
      <c r="L8" s="113">
        <f t="shared" ca="1" si="0"/>
        <v>160.5</v>
      </c>
      <c r="M8" s="113">
        <f t="shared" ca="1" si="0"/>
        <v>124</v>
      </c>
      <c r="N8" s="113">
        <f t="shared" ca="1" si="0"/>
        <v>116</v>
      </c>
      <c r="O8" s="113">
        <f t="shared" ca="1" si="0"/>
        <v>179.5</v>
      </c>
      <c r="P8" s="113">
        <f t="shared" ca="1" si="0"/>
        <v>165.5</v>
      </c>
      <c r="Q8" s="113">
        <f t="shared" ca="1" si="0"/>
        <v>170</v>
      </c>
      <c r="R8" s="113">
        <f t="shared" ca="1" si="0"/>
        <v>144.5</v>
      </c>
      <c r="S8" s="113">
        <f t="shared" ca="1" si="0"/>
        <v>155.5</v>
      </c>
      <c r="T8" s="113">
        <f t="shared" ca="1" si="0"/>
        <v>104</v>
      </c>
      <c r="U8" s="113">
        <f t="shared" ca="1" si="0"/>
        <v>104</v>
      </c>
      <c r="V8" s="113">
        <f t="shared" ca="1" si="0"/>
        <v>171</v>
      </c>
      <c r="W8" s="113">
        <f t="shared" ca="1" si="0"/>
        <v>145</v>
      </c>
      <c r="X8" s="113">
        <f t="shared" ca="1" si="0"/>
        <v>151.5</v>
      </c>
      <c r="Y8" s="113">
        <f t="shared" ca="1" si="0"/>
        <v>150</v>
      </c>
      <c r="Z8" s="113">
        <f t="shared" ca="1" si="0"/>
        <v>169.5</v>
      </c>
      <c r="AA8" s="113">
        <f t="shared" ca="1" si="0"/>
        <v>112</v>
      </c>
      <c r="AB8" s="113">
        <f t="shared" ca="1" si="0"/>
        <v>92</v>
      </c>
      <c r="AC8" s="113">
        <f t="shared" ca="1" si="0"/>
        <v>160.5</v>
      </c>
      <c r="AD8" s="113">
        <f t="shared" ca="1" si="0"/>
        <v>151</v>
      </c>
      <c r="AE8" s="113">
        <f t="shared" ca="1" si="0"/>
        <v>151</v>
      </c>
      <c r="AF8" s="113">
        <f t="shared" ca="1" si="0"/>
        <v>137</v>
      </c>
      <c r="AG8" s="113">
        <f t="shared" ca="1" si="0"/>
        <v>167</v>
      </c>
      <c r="AH8" s="113">
        <f t="shared" ca="1" si="0"/>
        <v>108</v>
      </c>
      <c r="AI8" s="113">
        <f t="shared" ca="1" si="0"/>
        <v>88</v>
      </c>
      <c r="AJ8" s="113">
        <f t="shared" ca="1" si="0"/>
        <v>159.5</v>
      </c>
      <c r="AK8" s="113">
        <f t="shared" ca="1" si="0"/>
        <v>0</v>
      </c>
      <c r="AL8" s="50"/>
      <c r="AM8" s="48"/>
      <c r="AN8" s="48"/>
      <c r="AO8" s="51"/>
      <c r="AP8" s="16"/>
      <c r="AQ8" s="12"/>
      <c r="AR8" s="15"/>
    </row>
    <row r="9" spans="1:44" ht="21" hidden="1" outlineLevel="1">
      <c r="A9" s="204" t="str">
        <f t="shared" ref="A9:A14" si="1">VLOOKUP(D9,$I$83:$M$98,2,FALSE)</f>
        <v xml:space="preserve">  7:00 - 19:00</v>
      </c>
      <c r="B9" s="110"/>
      <c r="C9" s="110"/>
      <c r="D9" s="110" t="s">
        <v>33</v>
      </c>
      <c r="E9" s="110"/>
      <c r="F9" s="199" t="e">
        <f t="shared" ref="F9:F43" ca="1" si="2">InteriorColor(F9)</f>
        <v>#NAME?</v>
      </c>
      <c r="G9" s="54" t="e">
        <f t="shared" ref="G9:P16" ca="1" si="3">SUMPRODUCT(--(EXACT($D9,G$45:G$81)),--(EXACT($F9,BW$45:BW$81)))</f>
        <v>#NAME?</v>
      </c>
      <c r="H9" s="54" t="e">
        <f t="shared" ca="1" si="3"/>
        <v>#NAME?</v>
      </c>
      <c r="I9" s="54" t="e">
        <f t="shared" ca="1" si="3"/>
        <v>#NAME?</v>
      </c>
      <c r="J9" s="54" t="e">
        <f t="shared" ca="1" si="3"/>
        <v>#NAME?</v>
      </c>
      <c r="K9" s="54" t="e">
        <f t="shared" ca="1" si="3"/>
        <v>#NAME?</v>
      </c>
      <c r="L9" s="54" t="e">
        <f t="shared" ca="1" si="3"/>
        <v>#NAME?</v>
      </c>
      <c r="M9" s="54" t="e">
        <f t="shared" ca="1" si="3"/>
        <v>#NAME?</v>
      </c>
      <c r="N9" s="54" t="e">
        <f t="shared" ca="1" si="3"/>
        <v>#NAME?</v>
      </c>
      <c r="O9" s="54" t="e">
        <f t="shared" ca="1" si="3"/>
        <v>#NAME?</v>
      </c>
      <c r="P9" s="54" t="e">
        <f t="shared" ca="1" si="3"/>
        <v>#NAME?</v>
      </c>
      <c r="Q9" s="54" t="e">
        <f t="shared" ref="Q9:Z16" ca="1" si="4">SUMPRODUCT(--(EXACT($D9,Q$45:Q$81)),--(EXACT($F9,CG$45:CG$81)))</f>
        <v>#NAME?</v>
      </c>
      <c r="R9" s="54" t="e">
        <f t="shared" ca="1" si="4"/>
        <v>#NAME?</v>
      </c>
      <c r="S9" s="54" t="e">
        <f t="shared" ca="1" si="4"/>
        <v>#NAME?</v>
      </c>
      <c r="T9" s="54" t="e">
        <f t="shared" ca="1" si="4"/>
        <v>#NAME?</v>
      </c>
      <c r="U9" s="54" t="e">
        <f t="shared" ca="1" si="4"/>
        <v>#NAME?</v>
      </c>
      <c r="V9" s="54" t="e">
        <f t="shared" ca="1" si="4"/>
        <v>#NAME?</v>
      </c>
      <c r="W9" s="54" t="e">
        <f t="shared" ca="1" si="4"/>
        <v>#NAME?</v>
      </c>
      <c r="X9" s="54" t="e">
        <f t="shared" ca="1" si="4"/>
        <v>#NAME?</v>
      </c>
      <c r="Y9" s="54" t="e">
        <f t="shared" ca="1" si="4"/>
        <v>#NAME?</v>
      </c>
      <c r="Z9" s="54" t="e">
        <f t="shared" ca="1" si="4"/>
        <v>#NAME?</v>
      </c>
      <c r="AA9" s="54" t="e">
        <f t="shared" ref="AA9:AJ16" ca="1" si="5">SUMPRODUCT(--(EXACT($D9,AA$45:AA$81)),--(EXACT($F9,CQ$45:CQ$81)))</f>
        <v>#NAME?</v>
      </c>
      <c r="AB9" s="54" t="e">
        <f t="shared" ca="1" si="5"/>
        <v>#NAME?</v>
      </c>
      <c r="AC9" s="54" t="e">
        <f t="shared" ca="1" si="5"/>
        <v>#NAME?</v>
      </c>
      <c r="AD9" s="54" t="e">
        <f t="shared" ca="1" si="5"/>
        <v>#NAME?</v>
      </c>
      <c r="AE9" s="54" t="e">
        <f t="shared" ca="1" si="5"/>
        <v>#NAME?</v>
      </c>
      <c r="AF9" s="54" t="e">
        <f t="shared" ca="1" si="5"/>
        <v>#NAME?</v>
      </c>
      <c r="AG9" s="54" t="e">
        <f t="shared" ca="1" si="5"/>
        <v>#NAME?</v>
      </c>
      <c r="AH9" s="54" t="e">
        <f t="shared" ca="1" si="5"/>
        <v>#NAME?</v>
      </c>
      <c r="AI9" s="54" t="e">
        <f t="shared" ca="1" si="5"/>
        <v>#NAME?</v>
      </c>
      <c r="AJ9" s="54" t="e">
        <f t="shared" ca="1" si="5"/>
        <v>#NAME?</v>
      </c>
      <c r="AK9" s="54" t="e">
        <f t="shared" ref="AK9:AK16" ca="1" si="6">SUMPRODUCT(--(EXACT($D9,AK$45:AK$81)),--(EXACT($F9,DA$45:DA$81)))</f>
        <v>#NAME?</v>
      </c>
      <c r="AL9" s="50"/>
      <c r="AM9" s="48"/>
      <c r="AN9" s="48"/>
      <c r="AO9" s="51"/>
      <c r="AP9" s="16"/>
      <c r="AQ9" s="12"/>
      <c r="AR9" s="15"/>
    </row>
    <row r="10" spans="1:44" ht="21" hidden="1" outlineLevel="1">
      <c r="A10" s="204" t="str">
        <f t="shared" si="1"/>
        <v xml:space="preserve"> 19:00 - 07:00</v>
      </c>
      <c r="B10" s="110"/>
      <c r="C10" s="110"/>
      <c r="D10" s="110" t="s">
        <v>36</v>
      </c>
      <c r="E10" s="110"/>
      <c r="F10" s="199" t="e">
        <f t="shared" ca="1" si="2"/>
        <v>#NAME?</v>
      </c>
      <c r="G10" s="54" t="e">
        <f t="shared" ca="1" si="3"/>
        <v>#NAME?</v>
      </c>
      <c r="H10" s="54" t="e">
        <f t="shared" ca="1" si="3"/>
        <v>#NAME?</v>
      </c>
      <c r="I10" s="54" t="e">
        <f t="shared" ca="1" si="3"/>
        <v>#NAME?</v>
      </c>
      <c r="J10" s="54" t="e">
        <f t="shared" ca="1" si="3"/>
        <v>#NAME?</v>
      </c>
      <c r="K10" s="54" t="e">
        <f t="shared" ca="1" si="3"/>
        <v>#NAME?</v>
      </c>
      <c r="L10" s="54" t="e">
        <f t="shared" ca="1" si="3"/>
        <v>#NAME?</v>
      </c>
      <c r="M10" s="54" t="e">
        <f t="shared" ca="1" si="3"/>
        <v>#NAME?</v>
      </c>
      <c r="N10" s="54" t="e">
        <f t="shared" ca="1" si="3"/>
        <v>#NAME?</v>
      </c>
      <c r="O10" s="54" t="e">
        <f t="shared" ca="1" si="3"/>
        <v>#NAME?</v>
      </c>
      <c r="P10" s="54" t="e">
        <f t="shared" ca="1" si="3"/>
        <v>#NAME?</v>
      </c>
      <c r="Q10" s="54" t="e">
        <f t="shared" ca="1" si="4"/>
        <v>#NAME?</v>
      </c>
      <c r="R10" s="54" t="e">
        <f t="shared" ca="1" si="4"/>
        <v>#NAME?</v>
      </c>
      <c r="S10" s="54" t="e">
        <f t="shared" ca="1" si="4"/>
        <v>#NAME?</v>
      </c>
      <c r="T10" s="54" t="e">
        <f t="shared" ca="1" si="4"/>
        <v>#NAME?</v>
      </c>
      <c r="U10" s="54" t="e">
        <f t="shared" ca="1" si="4"/>
        <v>#NAME?</v>
      </c>
      <c r="V10" s="54" t="e">
        <f t="shared" ca="1" si="4"/>
        <v>#NAME?</v>
      </c>
      <c r="W10" s="54" t="e">
        <f t="shared" ca="1" si="4"/>
        <v>#NAME?</v>
      </c>
      <c r="X10" s="54" t="e">
        <f t="shared" ca="1" si="4"/>
        <v>#NAME?</v>
      </c>
      <c r="Y10" s="54" t="e">
        <f t="shared" ca="1" si="4"/>
        <v>#NAME?</v>
      </c>
      <c r="Z10" s="54" t="e">
        <f t="shared" ca="1" si="4"/>
        <v>#NAME?</v>
      </c>
      <c r="AA10" s="54" t="e">
        <f t="shared" ca="1" si="5"/>
        <v>#NAME?</v>
      </c>
      <c r="AB10" s="54" t="e">
        <f t="shared" ca="1" si="5"/>
        <v>#NAME?</v>
      </c>
      <c r="AC10" s="54" t="e">
        <f t="shared" ca="1" si="5"/>
        <v>#NAME?</v>
      </c>
      <c r="AD10" s="54" t="e">
        <f t="shared" ca="1" si="5"/>
        <v>#NAME?</v>
      </c>
      <c r="AE10" s="54" t="e">
        <f t="shared" ca="1" si="5"/>
        <v>#NAME?</v>
      </c>
      <c r="AF10" s="54" t="e">
        <f t="shared" ca="1" si="5"/>
        <v>#NAME?</v>
      </c>
      <c r="AG10" s="54" t="e">
        <f t="shared" ca="1" si="5"/>
        <v>#NAME?</v>
      </c>
      <c r="AH10" s="54" t="e">
        <f t="shared" ca="1" si="5"/>
        <v>#NAME?</v>
      </c>
      <c r="AI10" s="54" t="e">
        <f t="shared" ca="1" si="5"/>
        <v>#NAME?</v>
      </c>
      <c r="AJ10" s="54" t="e">
        <f t="shared" ca="1" si="5"/>
        <v>#NAME?</v>
      </c>
      <c r="AK10" s="54" t="e">
        <f t="shared" ca="1" si="6"/>
        <v>#NAME?</v>
      </c>
      <c r="AL10" s="50"/>
      <c r="AM10" s="48"/>
      <c r="AN10" s="48"/>
      <c r="AO10" s="51"/>
      <c r="AP10" s="16"/>
      <c r="AQ10" s="12"/>
      <c r="AR10" s="15"/>
    </row>
    <row r="11" spans="1:44" ht="21" hidden="1" outlineLevel="1">
      <c r="A11" s="204" t="str">
        <f t="shared" si="1"/>
        <v>07:00 - 07:00</v>
      </c>
      <c r="B11" s="110"/>
      <c r="C11" s="110"/>
      <c r="D11" s="110" t="s">
        <v>40</v>
      </c>
      <c r="E11" s="110"/>
      <c r="F11" s="199" t="e">
        <f t="shared" ca="1" si="2"/>
        <v>#NAME?</v>
      </c>
      <c r="G11" s="54" t="e">
        <f t="shared" ca="1" si="3"/>
        <v>#NAME?</v>
      </c>
      <c r="H11" s="54" t="e">
        <f t="shared" ca="1" si="3"/>
        <v>#NAME?</v>
      </c>
      <c r="I11" s="54" t="e">
        <f t="shared" ca="1" si="3"/>
        <v>#NAME?</v>
      </c>
      <c r="J11" s="54" t="e">
        <f t="shared" ca="1" si="3"/>
        <v>#NAME?</v>
      </c>
      <c r="K11" s="54" t="e">
        <f t="shared" ca="1" si="3"/>
        <v>#NAME?</v>
      </c>
      <c r="L11" s="54" t="e">
        <f t="shared" ca="1" si="3"/>
        <v>#NAME?</v>
      </c>
      <c r="M11" s="54" t="e">
        <f t="shared" ca="1" si="3"/>
        <v>#NAME?</v>
      </c>
      <c r="N11" s="54" t="e">
        <f t="shared" ca="1" si="3"/>
        <v>#NAME?</v>
      </c>
      <c r="O11" s="54" t="e">
        <f t="shared" ca="1" si="3"/>
        <v>#NAME?</v>
      </c>
      <c r="P11" s="54" t="e">
        <f t="shared" ca="1" si="3"/>
        <v>#NAME?</v>
      </c>
      <c r="Q11" s="54" t="e">
        <f t="shared" ca="1" si="4"/>
        <v>#NAME?</v>
      </c>
      <c r="R11" s="54" t="e">
        <f t="shared" ca="1" si="4"/>
        <v>#NAME?</v>
      </c>
      <c r="S11" s="54" t="e">
        <f t="shared" ca="1" si="4"/>
        <v>#NAME?</v>
      </c>
      <c r="T11" s="54" t="e">
        <f t="shared" ca="1" si="4"/>
        <v>#NAME?</v>
      </c>
      <c r="U11" s="54" t="e">
        <f t="shared" ca="1" si="4"/>
        <v>#NAME?</v>
      </c>
      <c r="V11" s="54" t="e">
        <f t="shared" ca="1" si="4"/>
        <v>#NAME?</v>
      </c>
      <c r="W11" s="54" t="e">
        <f t="shared" ca="1" si="4"/>
        <v>#NAME?</v>
      </c>
      <c r="X11" s="54" t="e">
        <f t="shared" ca="1" si="4"/>
        <v>#NAME?</v>
      </c>
      <c r="Y11" s="54" t="e">
        <f t="shared" ca="1" si="4"/>
        <v>#NAME?</v>
      </c>
      <c r="Z11" s="54" t="e">
        <f t="shared" ca="1" si="4"/>
        <v>#NAME?</v>
      </c>
      <c r="AA11" s="54" t="e">
        <f t="shared" ca="1" si="5"/>
        <v>#NAME?</v>
      </c>
      <c r="AB11" s="54" t="e">
        <f t="shared" ca="1" si="5"/>
        <v>#NAME?</v>
      </c>
      <c r="AC11" s="54" t="e">
        <f t="shared" ca="1" si="5"/>
        <v>#NAME?</v>
      </c>
      <c r="AD11" s="54" t="e">
        <f t="shared" ca="1" si="5"/>
        <v>#NAME?</v>
      </c>
      <c r="AE11" s="54" t="e">
        <f t="shared" ca="1" si="5"/>
        <v>#NAME?</v>
      </c>
      <c r="AF11" s="54" t="e">
        <f t="shared" ca="1" si="5"/>
        <v>#NAME?</v>
      </c>
      <c r="AG11" s="54" t="e">
        <f t="shared" ca="1" si="5"/>
        <v>#NAME?</v>
      </c>
      <c r="AH11" s="54" t="e">
        <f t="shared" ca="1" si="5"/>
        <v>#NAME?</v>
      </c>
      <c r="AI11" s="54" t="e">
        <f t="shared" ca="1" si="5"/>
        <v>#NAME?</v>
      </c>
      <c r="AJ11" s="54" t="e">
        <f t="shared" ca="1" si="5"/>
        <v>#NAME?</v>
      </c>
      <c r="AK11" s="54" t="e">
        <f t="shared" ca="1" si="6"/>
        <v>#NAME?</v>
      </c>
      <c r="AL11" s="50"/>
      <c r="AM11" s="48"/>
      <c r="AN11" s="48"/>
      <c r="AO11" s="51"/>
      <c r="AP11" s="16"/>
      <c r="AQ11" s="12"/>
      <c r="AR11" s="15"/>
    </row>
    <row r="12" spans="1:44" ht="21" hidden="1" outlineLevel="1">
      <c r="A12" s="204" t="str">
        <f t="shared" si="1"/>
        <v xml:space="preserve">   07:00 - 15:30</v>
      </c>
      <c r="B12" s="110"/>
      <c r="C12" s="110"/>
      <c r="D12" s="110" t="s">
        <v>32</v>
      </c>
      <c r="E12" s="110"/>
      <c r="F12" s="199" t="e">
        <f t="shared" ca="1" si="2"/>
        <v>#NAME?</v>
      </c>
      <c r="G12" s="54" t="e">
        <f t="shared" ca="1" si="3"/>
        <v>#NAME?</v>
      </c>
      <c r="H12" s="54" t="e">
        <f t="shared" ca="1" si="3"/>
        <v>#NAME?</v>
      </c>
      <c r="I12" s="54" t="e">
        <f t="shared" ca="1" si="3"/>
        <v>#NAME?</v>
      </c>
      <c r="J12" s="54" t="e">
        <f t="shared" ca="1" si="3"/>
        <v>#NAME?</v>
      </c>
      <c r="K12" s="54" t="e">
        <f t="shared" ca="1" si="3"/>
        <v>#NAME?</v>
      </c>
      <c r="L12" s="54" t="e">
        <f t="shared" ca="1" si="3"/>
        <v>#NAME?</v>
      </c>
      <c r="M12" s="54" t="e">
        <f t="shared" ca="1" si="3"/>
        <v>#NAME?</v>
      </c>
      <c r="N12" s="54" t="e">
        <f t="shared" ca="1" si="3"/>
        <v>#NAME?</v>
      </c>
      <c r="O12" s="54" t="e">
        <f t="shared" ca="1" si="3"/>
        <v>#NAME?</v>
      </c>
      <c r="P12" s="54" t="e">
        <f t="shared" ca="1" si="3"/>
        <v>#NAME?</v>
      </c>
      <c r="Q12" s="54" t="e">
        <f t="shared" ca="1" si="4"/>
        <v>#NAME?</v>
      </c>
      <c r="R12" s="54" t="e">
        <f t="shared" ca="1" si="4"/>
        <v>#NAME?</v>
      </c>
      <c r="S12" s="54" t="e">
        <f t="shared" ca="1" si="4"/>
        <v>#NAME?</v>
      </c>
      <c r="T12" s="54" t="e">
        <f t="shared" ca="1" si="4"/>
        <v>#NAME?</v>
      </c>
      <c r="U12" s="54" t="e">
        <f t="shared" ca="1" si="4"/>
        <v>#NAME?</v>
      </c>
      <c r="V12" s="54" t="e">
        <f t="shared" ca="1" si="4"/>
        <v>#NAME?</v>
      </c>
      <c r="W12" s="54" t="e">
        <f t="shared" ca="1" si="4"/>
        <v>#NAME?</v>
      </c>
      <c r="X12" s="54" t="e">
        <f t="shared" ca="1" si="4"/>
        <v>#NAME?</v>
      </c>
      <c r="Y12" s="54" t="e">
        <f t="shared" ca="1" si="4"/>
        <v>#NAME?</v>
      </c>
      <c r="Z12" s="54" t="e">
        <f t="shared" ca="1" si="4"/>
        <v>#NAME?</v>
      </c>
      <c r="AA12" s="54" t="e">
        <f t="shared" ca="1" si="5"/>
        <v>#NAME?</v>
      </c>
      <c r="AB12" s="54" t="e">
        <f t="shared" ca="1" si="5"/>
        <v>#NAME?</v>
      </c>
      <c r="AC12" s="54" t="e">
        <f t="shared" ca="1" si="5"/>
        <v>#NAME?</v>
      </c>
      <c r="AD12" s="54" t="e">
        <f t="shared" ca="1" si="5"/>
        <v>#NAME?</v>
      </c>
      <c r="AE12" s="54" t="e">
        <f t="shared" ca="1" si="5"/>
        <v>#NAME?</v>
      </c>
      <c r="AF12" s="54" t="e">
        <f t="shared" ca="1" si="5"/>
        <v>#NAME?</v>
      </c>
      <c r="AG12" s="54" t="e">
        <f t="shared" ca="1" si="5"/>
        <v>#NAME?</v>
      </c>
      <c r="AH12" s="54" t="e">
        <f t="shared" ca="1" si="5"/>
        <v>#NAME?</v>
      </c>
      <c r="AI12" s="54" t="e">
        <f t="shared" ca="1" si="5"/>
        <v>#NAME?</v>
      </c>
      <c r="AJ12" s="54" t="e">
        <f t="shared" ca="1" si="5"/>
        <v>#NAME?</v>
      </c>
      <c r="AK12" s="54" t="e">
        <f t="shared" ca="1" si="6"/>
        <v>#NAME?</v>
      </c>
      <c r="AL12" s="50"/>
      <c r="AM12" s="48"/>
      <c r="AN12" s="48"/>
      <c r="AO12" s="51"/>
      <c r="AP12" s="16"/>
      <c r="AQ12" s="12"/>
      <c r="AR12" s="15"/>
    </row>
    <row r="13" spans="1:44" ht="21" hidden="1" outlineLevel="1">
      <c r="A13" s="204" t="str">
        <f t="shared" si="1"/>
        <v xml:space="preserve"> 15:30 - 22:00</v>
      </c>
      <c r="B13" s="110"/>
      <c r="C13" s="110"/>
      <c r="D13" s="110" t="s">
        <v>35</v>
      </c>
      <c r="E13" s="110"/>
      <c r="F13" s="199" t="e">
        <f t="shared" ca="1" si="2"/>
        <v>#NAME?</v>
      </c>
      <c r="G13" s="54" t="e">
        <f t="shared" ca="1" si="3"/>
        <v>#NAME?</v>
      </c>
      <c r="H13" s="54" t="e">
        <f t="shared" ca="1" si="3"/>
        <v>#NAME?</v>
      </c>
      <c r="I13" s="54" t="e">
        <f t="shared" ca="1" si="3"/>
        <v>#NAME?</v>
      </c>
      <c r="J13" s="54" t="e">
        <f t="shared" ca="1" si="3"/>
        <v>#NAME?</v>
      </c>
      <c r="K13" s="54" t="e">
        <f t="shared" ca="1" si="3"/>
        <v>#NAME?</v>
      </c>
      <c r="L13" s="54" t="e">
        <f t="shared" ca="1" si="3"/>
        <v>#NAME?</v>
      </c>
      <c r="M13" s="54" t="e">
        <f t="shared" ca="1" si="3"/>
        <v>#NAME?</v>
      </c>
      <c r="N13" s="54" t="e">
        <f t="shared" ca="1" si="3"/>
        <v>#NAME?</v>
      </c>
      <c r="O13" s="54" t="e">
        <f t="shared" ca="1" si="3"/>
        <v>#NAME?</v>
      </c>
      <c r="P13" s="54" t="e">
        <f t="shared" ca="1" si="3"/>
        <v>#NAME?</v>
      </c>
      <c r="Q13" s="54" t="e">
        <f t="shared" ca="1" si="4"/>
        <v>#NAME?</v>
      </c>
      <c r="R13" s="54" t="e">
        <f t="shared" ca="1" si="4"/>
        <v>#NAME?</v>
      </c>
      <c r="S13" s="54" t="e">
        <f t="shared" ca="1" si="4"/>
        <v>#NAME?</v>
      </c>
      <c r="T13" s="54" t="e">
        <f t="shared" ca="1" si="4"/>
        <v>#NAME?</v>
      </c>
      <c r="U13" s="54" t="e">
        <f t="shared" ca="1" si="4"/>
        <v>#NAME?</v>
      </c>
      <c r="V13" s="54" t="e">
        <f t="shared" ca="1" si="4"/>
        <v>#NAME?</v>
      </c>
      <c r="W13" s="54" t="e">
        <f t="shared" ca="1" si="4"/>
        <v>#NAME?</v>
      </c>
      <c r="X13" s="54" t="e">
        <f t="shared" ca="1" si="4"/>
        <v>#NAME?</v>
      </c>
      <c r="Y13" s="54" t="e">
        <f t="shared" ca="1" si="4"/>
        <v>#NAME?</v>
      </c>
      <c r="Z13" s="54" t="e">
        <f t="shared" ca="1" si="4"/>
        <v>#NAME?</v>
      </c>
      <c r="AA13" s="54" t="e">
        <f t="shared" ca="1" si="5"/>
        <v>#NAME?</v>
      </c>
      <c r="AB13" s="54" t="e">
        <f t="shared" ca="1" si="5"/>
        <v>#NAME?</v>
      </c>
      <c r="AC13" s="54" t="e">
        <f t="shared" ca="1" si="5"/>
        <v>#NAME?</v>
      </c>
      <c r="AD13" s="54" t="e">
        <f t="shared" ca="1" si="5"/>
        <v>#NAME?</v>
      </c>
      <c r="AE13" s="54" t="e">
        <f t="shared" ca="1" si="5"/>
        <v>#NAME?</v>
      </c>
      <c r="AF13" s="54" t="e">
        <f t="shared" ca="1" si="5"/>
        <v>#NAME?</v>
      </c>
      <c r="AG13" s="54" t="e">
        <f t="shared" ca="1" si="5"/>
        <v>#NAME?</v>
      </c>
      <c r="AH13" s="54" t="e">
        <f t="shared" ca="1" si="5"/>
        <v>#NAME?</v>
      </c>
      <c r="AI13" s="54" t="e">
        <f t="shared" ca="1" si="5"/>
        <v>#NAME?</v>
      </c>
      <c r="AJ13" s="54" t="e">
        <f t="shared" ca="1" si="5"/>
        <v>#NAME?</v>
      </c>
      <c r="AK13" s="54" t="e">
        <f t="shared" ca="1" si="6"/>
        <v>#NAME?</v>
      </c>
      <c r="AL13" s="50"/>
      <c r="AM13" s="48"/>
      <c r="AN13" s="48"/>
      <c r="AO13" s="51"/>
      <c r="AP13" s="16"/>
      <c r="AQ13" s="12"/>
      <c r="AR13" s="15"/>
    </row>
    <row r="14" spans="1:44" ht="21" hidden="1" outlineLevel="1">
      <c r="A14" s="204" t="str">
        <f t="shared" si="1"/>
        <v>07:00 - 22:00</v>
      </c>
      <c r="B14" s="110"/>
      <c r="C14" s="110"/>
      <c r="D14" s="110" t="s">
        <v>51</v>
      </c>
      <c r="E14" s="110"/>
      <c r="F14" s="199" t="e">
        <f t="shared" ca="1" si="2"/>
        <v>#NAME?</v>
      </c>
      <c r="G14" s="54" t="e">
        <f t="shared" ca="1" si="3"/>
        <v>#NAME?</v>
      </c>
      <c r="H14" s="54" t="e">
        <f t="shared" ca="1" si="3"/>
        <v>#NAME?</v>
      </c>
      <c r="I14" s="54" t="e">
        <f t="shared" ca="1" si="3"/>
        <v>#NAME?</v>
      </c>
      <c r="J14" s="54" t="e">
        <f t="shared" ca="1" si="3"/>
        <v>#NAME?</v>
      </c>
      <c r="K14" s="54" t="e">
        <f t="shared" ca="1" si="3"/>
        <v>#NAME?</v>
      </c>
      <c r="L14" s="54" t="e">
        <f t="shared" ca="1" si="3"/>
        <v>#NAME?</v>
      </c>
      <c r="M14" s="54" t="e">
        <f t="shared" ca="1" si="3"/>
        <v>#NAME?</v>
      </c>
      <c r="N14" s="54" t="e">
        <f t="shared" ca="1" si="3"/>
        <v>#NAME?</v>
      </c>
      <c r="O14" s="54" t="e">
        <f t="shared" ca="1" si="3"/>
        <v>#NAME?</v>
      </c>
      <c r="P14" s="54" t="e">
        <f t="shared" ca="1" si="3"/>
        <v>#NAME?</v>
      </c>
      <c r="Q14" s="54" t="e">
        <f t="shared" ca="1" si="4"/>
        <v>#NAME?</v>
      </c>
      <c r="R14" s="54" t="e">
        <f t="shared" ca="1" si="4"/>
        <v>#NAME?</v>
      </c>
      <c r="S14" s="54" t="e">
        <f t="shared" ca="1" si="4"/>
        <v>#NAME?</v>
      </c>
      <c r="T14" s="54" t="e">
        <f t="shared" ca="1" si="4"/>
        <v>#NAME?</v>
      </c>
      <c r="U14" s="54" t="e">
        <f t="shared" ca="1" si="4"/>
        <v>#NAME?</v>
      </c>
      <c r="V14" s="54" t="e">
        <f t="shared" ca="1" si="4"/>
        <v>#NAME?</v>
      </c>
      <c r="W14" s="54" t="e">
        <f t="shared" ca="1" si="4"/>
        <v>#NAME?</v>
      </c>
      <c r="X14" s="54" t="e">
        <f t="shared" ca="1" si="4"/>
        <v>#NAME?</v>
      </c>
      <c r="Y14" s="54" t="e">
        <f t="shared" ca="1" si="4"/>
        <v>#NAME?</v>
      </c>
      <c r="Z14" s="54" t="e">
        <f t="shared" ca="1" si="4"/>
        <v>#NAME?</v>
      </c>
      <c r="AA14" s="54" t="e">
        <f t="shared" ca="1" si="5"/>
        <v>#NAME?</v>
      </c>
      <c r="AB14" s="54" t="e">
        <f t="shared" ca="1" si="5"/>
        <v>#NAME?</v>
      </c>
      <c r="AC14" s="54" t="e">
        <f t="shared" ca="1" si="5"/>
        <v>#NAME?</v>
      </c>
      <c r="AD14" s="54" t="e">
        <f t="shared" ca="1" si="5"/>
        <v>#NAME?</v>
      </c>
      <c r="AE14" s="54" t="e">
        <f t="shared" ca="1" si="5"/>
        <v>#NAME?</v>
      </c>
      <c r="AF14" s="54" t="e">
        <f t="shared" ca="1" si="5"/>
        <v>#NAME?</v>
      </c>
      <c r="AG14" s="54" t="e">
        <f t="shared" ca="1" si="5"/>
        <v>#NAME?</v>
      </c>
      <c r="AH14" s="54" t="e">
        <f t="shared" ca="1" si="5"/>
        <v>#NAME?</v>
      </c>
      <c r="AI14" s="54" t="e">
        <f t="shared" ca="1" si="5"/>
        <v>#NAME?</v>
      </c>
      <c r="AJ14" s="54" t="e">
        <f t="shared" ca="1" si="5"/>
        <v>#NAME?</v>
      </c>
      <c r="AK14" s="54" t="e">
        <f t="shared" ca="1" si="6"/>
        <v>#NAME?</v>
      </c>
      <c r="AL14" s="50"/>
      <c r="AM14" s="48"/>
      <c r="AN14" s="48"/>
      <c r="AO14" s="51"/>
      <c r="AP14" s="16"/>
      <c r="AQ14" s="12"/>
      <c r="AR14" s="15"/>
    </row>
    <row r="15" spans="1:44" ht="21" hidden="1" outlineLevel="1">
      <c r="A15" s="204" t="str">
        <f>VLOOKUP(D15,I88:M103,2,FALSE)</f>
        <v xml:space="preserve">  22:00 - 07:00</v>
      </c>
      <c r="B15" s="110"/>
      <c r="C15" s="110"/>
      <c r="D15" s="110" t="s">
        <v>37</v>
      </c>
      <c r="E15" s="110"/>
      <c r="F15" s="199" t="e">
        <f t="shared" ca="1" si="2"/>
        <v>#NAME?</v>
      </c>
      <c r="G15" s="54" t="e">
        <f t="shared" ca="1" si="3"/>
        <v>#NAME?</v>
      </c>
      <c r="H15" s="54" t="e">
        <f t="shared" ca="1" si="3"/>
        <v>#NAME?</v>
      </c>
      <c r="I15" s="54" t="e">
        <f t="shared" ca="1" si="3"/>
        <v>#NAME?</v>
      </c>
      <c r="J15" s="54" t="e">
        <f t="shared" ca="1" si="3"/>
        <v>#NAME?</v>
      </c>
      <c r="K15" s="54" t="e">
        <f t="shared" ca="1" si="3"/>
        <v>#NAME?</v>
      </c>
      <c r="L15" s="54" t="e">
        <f t="shared" ca="1" si="3"/>
        <v>#NAME?</v>
      </c>
      <c r="M15" s="54" t="e">
        <f t="shared" ca="1" si="3"/>
        <v>#NAME?</v>
      </c>
      <c r="N15" s="54" t="e">
        <f t="shared" ca="1" si="3"/>
        <v>#NAME?</v>
      </c>
      <c r="O15" s="54" t="e">
        <f t="shared" ca="1" si="3"/>
        <v>#NAME?</v>
      </c>
      <c r="P15" s="54" t="e">
        <f t="shared" ca="1" si="3"/>
        <v>#NAME?</v>
      </c>
      <c r="Q15" s="54" t="e">
        <f t="shared" ca="1" si="4"/>
        <v>#NAME?</v>
      </c>
      <c r="R15" s="54" t="e">
        <f t="shared" ca="1" si="4"/>
        <v>#NAME?</v>
      </c>
      <c r="S15" s="54" t="e">
        <f t="shared" ca="1" si="4"/>
        <v>#NAME?</v>
      </c>
      <c r="T15" s="54" t="e">
        <f t="shared" ca="1" si="4"/>
        <v>#NAME?</v>
      </c>
      <c r="U15" s="54" t="e">
        <f t="shared" ca="1" si="4"/>
        <v>#NAME?</v>
      </c>
      <c r="V15" s="54" t="e">
        <f t="shared" ca="1" si="4"/>
        <v>#NAME?</v>
      </c>
      <c r="W15" s="54" t="e">
        <f t="shared" ca="1" si="4"/>
        <v>#NAME?</v>
      </c>
      <c r="X15" s="54" t="e">
        <f t="shared" ca="1" si="4"/>
        <v>#NAME?</v>
      </c>
      <c r="Y15" s="54" t="e">
        <f t="shared" ca="1" si="4"/>
        <v>#NAME?</v>
      </c>
      <c r="Z15" s="54" t="e">
        <f t="shared" ca="1" si="4"/>
        <v>#NAME?</v>
      </c>
      <c r="AA15" s="54" t="e">
        <f t="shared" ca="1" si="5"/>
        <v>#NAME?</v>
      </c>
      <c r="AB15" s="54" t="e">
        <f t="shared" ca="1" si="5"/>
        <v>#NAME?</v>
      </c>
      <c r="AC15" s="54" t="e">
        <f t="shared" ca="1" si="5"/>
        <v>#NAME?</v>
      </c>
      <c r="AD15" s="54" t="e">
        <f t="shared" ca="1" si="5"/>
        <v>#NAME?</v>
      </c>
      <c r="AE15" s="54" t="e">
        <f t="shared" ca="1" si="5"/>
        <v>#NAME?</v>
      </c>
      <c r="AF15" s="54" t="e">
        <f t="shared" ca="1" si="5"/>
        <v>#NAME?</v>
      </c>
      <c r="AG15" s="54" t="e">
        <f t="shared" ca="1" si="5"/>
        <v>#NAME?</v>
      </c>
      <c r="AH15" s="54" t="e">
        <f t="shared" ca="1" si="5"/>
        <v>#NAME?</v>
      </c>
      <c r="AI15" s="54" t="e">
        <f t="shared" ca="1" si="5"/>
        <v>#NAME?</v>
      </c>
      <c r="AJ15" s="54" t="e">
        <f t="shared" ca="1" si="5"/>
        <v>#NAME?</v>
      </c>
      <c r="AK15" s="54" t="e">
        <f t="shared" ca="1" si="6"/>
        <v>#NAME?</v>
      </c>
      <c r="AL15" s="50"/>
      <c r="AM15" s="48"/>
      <c r="AN15" s="48"/>
      <c r="AO15" s="51"/>
      <c r="AP15" s="16"/>
      <c r="AQ15" s="12"/>
      <c r="AR15" s="15"/>
    </row>
    <row r="16" spans="1:44" ht="21" hidden="1" outlineLevel="1">
      <c r="A16" s="204" t="str">
        <f>VLOOKUP(D16,$I$83:$M$98,2,FALSE)</f>
        <v xml:space="preserve"> 15:30 - 07:00 </v>
      </c>
      <c r="B16" s="110"/>
      <c r="C16" s="110"/>
      <c r="D16" s="110">
        <v>16</v>
      </c>
      <c r="E16" s="110"/>
      <c r="F16" s="199" t="e">
        <f t="shared" ca="1" si="2"/>
        <v>#NAME?</v>
      </c>
      <c r="G16" s="54" t="e">
        <f t="shared" ca="1" si="3"/>
        <v>#NAME?</v>
      </c>
      <c r="H16" s="54" t="e">
        <f t="shared" ca="1" si="3"/>
        <v>#NAME?</v>
      </c>
      <c r="I16" s="54" t="e">
        <f t="shared" ca="1" si="3"/>
        <v>#NAME?</v>
      </c>
      <c r="J16" s="54" t="e">
        <f t="shared" ca="1" si="3"/>
        <v>#NAME?</v>
      </c>
      <c r="K16" s="54" t="e">
        <f t="shared" ca="1" si="3"/>
        <v>#NAME?</v>
      </c>
      <c r="L16" s="54" t="e">
        <f t="shared" ca="1" si="3"/>
        <v>#NAME?</v>
      </c>
      <c r="M16" s="54" t="e">
        <f t="shared" ca="1" si="3"/>
        <v>#NAME?</v>
      </c>
      <c r="N16" s="54" t="e">
        <f t="shared" ca="1" si="3"/>
        <v>#NAME?</v>
      </c>
      <c r="O16" s="54" t="e">
        <f t="shared" ca="1" si="3"/>
        <v>#NAME?</v>
      </c>
      <c r="P16" s="54" t="e">
        <f t="shared" ca="1" si="3"/>
        <v>#NAME?</v>
      </c>
      <c r="Q16" s="54" t="e">
        <f t="shared" ca="1" si="4"/>
        <v>#NAME?</v>
      </c>
      <c r="R16" s="54" t="e">
        <f t="shared" ca="1" si="4"/>
        <v>#NAME?</v>
      </c>
      <c r="S16" s="54" t="e">
        <f t="shared" ca="1" si="4"/>
        <v>#NAME?</v>
      </c>
      <c r="T16" s="54" t="e">
        <f t="shared" ca="1" si="4"/>
        <v>#NAME?</v>
      </c>
      <c r="U16" s="54" t="e">
        <f t="shared" ca="1" si="4"/>
        <v>#NAME?</v>
      </c>
      <c r="V16" s="54" t="e">
        <f t="shared" ca="1" si="4"/>
        <v>#NAME?</v>
      </c>
      <c r="W16" s="54" t="e">
        <f t="shared" ca="1" si="4"/>
        <v>#NAME?</v>
      </c>
      <c r="X16" s="54" t="e">
        <f t="shared" ca="1" si="4"/>
        <v>#NAME?</v>
      </c>
      <c r="Y16" s="54" t="e">
        <f t="shared" ca="1" si="4"/>
        <v>#NAME?</v>
      </c>
      <c r="Z16" s="54" t="e">
        <f t="shared" ca="1" si="4"/>
        <v>#NAME?</v>
      </c>
      <c r="AA16" s="54" t="e">
        <f t="shared" ca="1" si="5"/>
        <v>#NAME?</v>
      </c>
      <c r="AB16" s="54" t="e">
        <f t="shared" ca="1" si="5"/>
        <v>#NAME?</v>
      </c>
      <c r="AC16" s="54" t="e">
        <f t="shared" ca="1" si="5"/>
        <v>#NAME?</v>
      </c>
      <c r="AD16" s="54" t="e">
        <f t="shared" ca="1" si="5"/>
        <v>#NAME?</v>
      </c>
      <c r="AE16" s="54" t="e">
        <f t="shared" ca="1" si="5"/>
        <v>#NAME?</v>
      </c>
      <c r="AF16" s="54" t="e">
        <f t="shared" ca="1" si="5"/>
        <v>#NAME?</v>
      </c>
      <c r="AG16" s="54" t="e">
        <f t="shared" ca="1" si="5"/>
        <v>#NAME?</v>
      </c>
      <c r="AH16" s="54" t="e">
        <f t="shared" ca="1" si="5"/>
        <v>#NAME?</v>
      </c>
      <c r="AI16" s="54" t="e">
        <f t="shared" ca="1" si="5"/>
        <v>#NAME?</v>
      </c>
      <c r="AJ16" s="54" t="e">
        <f t="shared" ca="1" si="5"/>
        <v>#NAME?</v>
      </c>
      <c r="AK16" s="54" t="e">
        <f t="shared" ca="1" si="6"/>
        <v>#NAME?</v>
      </c>
      <c r="AL16" s="50"/>
      <c r="AM16" s="48"/>
      <c r="AN16" s="48"/>
      <c r="AO16" s="51"/>
      <c r="AP16" s="16"/>
      <c r="AQ16" s="12"/>
      <c r="AR16" s="15"/>
    </row>
    <row r="17" spans="1:44" ht="21" collapsed="1">
      <c r="A17" s="196" t="s">
        <v>43</v>
      </c>
      <c r="B17" s="114"/>
      <c r="C17" s="114"/>
      <c r="D17" s="115"/>
      <c r="E17" s="115"/>
      <c r="F17" s="200" t="e">
        <f t="shared" ca="1" si="2"/>
        <v>#NAME?</v>
      </c>
      <c r="G17" s="113">
        <f t="shared" ref="G17:AK17" ca="1" si="7">SUMIFS(AP45:AP79,BW45:BW79,$F$17)</f>
        <v>108</v>
      </c>
      <c r="H17" s="113">
        <f t="shared" ca="1" si="7"/>
        <v>122.5</v>
      </c>
      <c r="I17" s="113">
        <f t="shared" ca="1" si="7"/>
        <v>151.5</v>
      </c>
      <c r="J17" s="113">
        <f t="shared" ca="1" si="7"/>
        <v>141</v>
      </c>
      <c r="K17" s="113">
        <f t="shared" ca="1" si="7"/>
        <v>153.5</v>
      </c>
      <c r="L17" s="113">
        <f t="shared" ca="1" si="7"/>
        <v>160.5</v>
      </c>
      <c r="M17" s="113">
        <f t="shared" ca="1" si="7"/>
        <v>124</v>
      </c>
      <c r="N17" s="113">
        <f t="shared" ca="1" si="7"/>
        <v>116</v>
      </c>
      <c r="O17" s="113">
        <f t="shared" ca="1" si="7"/>
        <v>179.5</v>
      </c>
      <c r="P17" s="113">
        <f t="shared" ca="1" si="7"/>
        <v>165.5</v>
      </c>
      <c r="Q17" s="113">
        <f t="shared" ca="1" si="7"/>
        <v>170</v>
      </c>
      <c r="R17" s="113">
        <f t="shared" ca="1" si="7"/>
        <v>144.5</v>
      </c>
      <c r="S17" s="113">
        <f t="shared" ca="1" si="7"/>
        <v>155.5</v>
      </c>
      <c r="T17" s="113">
        <f t="shared" ca="1" si="7"/>
        <v>104</v>
      </c>
      <c r="U17" s="113">
        <f t="shared" ca="1" si="7"/>
        <v>104</v>
      </c>
      <c r="V17" s="113">
        <f t="shared" ca="1" si="7"/>
        <v>171</v>
      </c>
      <c r="W17" s="113">
        <f t="shared" ca="1" si="7"/>
        <v>145</v>
      </c>
      <c r="X17" s="113">
        <f t="shared" ca="1" si="7"/>
        <v>151.5</v>
      </c>
      <c r="Y17" s="113">
        <f t="shared" ca="1" si="7"/>
        <v>150</v>
      </c>
      <c r="Z17" s="113">
        <f t="shared" ca="1" si="7"/>
        <v>169.5</v>
      </c>
      <c r="AA17" s="113">
        <f t="shared" ca="1" si="7"/>
        <v>112</v>
      </c>
      <c r="AB17" s="113">
        <f t="shared" ca="1" si="7"/>
        <v>92</v>
      </c>
      <c r="AC17" s="113">
        <f t="shared" ca="1" si="7"/>
        <v>160.5</v>
      </c>
      <c r="AD17" s="113">
        <f t="shared" ca="1" si="7"/>
        <v>151</v>
      </c>
      <c r="AE17" s="113">
        <f t="shared" ca="1" si="7"/>
        <v>151</v>
      </c>
      <c r="AF17" s="113">
        <f t="shared" ca="1" si="7"/>
        <v>137</v>
      </c>
      <c r="AG17" s="113">
        <f t="shared" ca="1" si="7"/>
        <v>167</v>
      </c>
      <c r="AH17" s="113">
        <f t="shared" ca="1" si="7"/>
        <v>108</v>
      </c>
      <c r="AI17" s="113">
        <f t="shared" ca="1" si="7"/>
        <v>88</v>
      </c>
      <c r="AJ17" s="113">
        <f t="shared" ca="1" si="7"/>
        <v>159.5</v>
      </c>
      <c r="AK17" s="113">
        <f t="shared" ca="1" si="7"/>
        <v>0</v>
      </c>
      <c r="AL17" s="48"/>
      <c r="AM17" s="48"/>
      <c r="AO17" s="51"/>
      <c r="AP17" s="16"/>
      <c r="AQ17" s="12"/>
      <c r="AR17" s="15"/>
    </row>
    <row r="18" spans="1:44" ht="21" hidden="1" customHeight="1" outlineLevel="1">
      <c r="A18" s="205" t="str">
        <f t="shared" ref="A18:A23" si="8">VLOOKUP(D18,$I$83:$M$98,2,FALSE)</f>
        <v xml:space="preserve">  7:00 - 19:00</v>
      </c>
      <c r="B18" s="110"/>
      <c r="C18" s="110"/>
      <c r="D18" s="110" t="s">
        <v>33</v>
      </c>
      <c r="E18" s="110"/>
      <c r="F18" s="201" t="e">
        <f t="shared" ca="1" si="2"/>
        <v>#NAME?</v>
      </c>
      <c r="G18" s="54" t="e">
        <f t="shared" ref="G18:P25" ca="1" si="9">SUMPRODUCT(--(EXACT($D18,G$45:G$81)),--(EXACT($F18,BW$45:BW$81)))</f>
        <v>#NAME?</v>
      </c>
      <c r="H18" s="54" t="e">
        <f t="shared" ca="1" si="9"/>
        <v>#NAME?</v>
      </c>
      <c r="I18" s="54" t="e">
        <f t="shared" ca="1" si="9"/>
        <v>#NAME?</v>
      </c>
      <c r="J18" s="54" t="e">
        <f t="shared" ca="1" si="9"/>
        <v>#NAME?</v>
      </c>
      <c r="K18" s="54" t="e">
        <f t="shared" ca="1" si="9"/>
        <v>#NAME?</v>
      </c>
      <c r="L18" s="54" t="e">
        <f t="shared" ca="1" si="9"/>
        <v>#NAME?</v>
      </c>
      <c r="M18" s="54" t="e">
        <f t="shared" ca="1" si="9"/>
        <v>#NAME?</v>
      </c>
      <c r="N18" s="54" t="e">
        <f t="shared" ca="1" si="9"/>
        <v>#NAME?</v>
      </c>
      <c r="O18" s="54" t="e">
        <f t="shared" ca="1" si="9"/>
        <v>#NAME?</v>
      </c>
      <c r="P18" s="54" t="e">
        <f t="shared" ca="1" si="9"/>
        <v>#NAME?</v>
      </c>
      <c r="Q18" s="54" t="e">
        <f t="shared" ref="Q18:Z25" ca="1" si="10">SUMPRODUCT(--(EXACT($D18,Q$45:Q$81)),--(EXACT($F18,CG$45:CG$81)))</f>
        <v>#NAME?</v>
      </c>
      <c r="R18" s="54" t="e">
        <f t="shared" ca="1" si="10"/>
        <v>#NAME?</v>
      </c>
      <c r="S18" s="54" t="e">
        <f t="shared" ca="1" si="10"/>
        <v>#NAME?</v>
      </c>
      <c r="T18" s="54" t="e">
        <f t="shared" ca="1" si="10"/>
        <v>#NAME?</v>
      </c>
      <c r="U18" s="54" t="e">
        <f t="shared" ca="1" si="10"/>
        <v>#NAME?</v>
      </c>
      <c r="V18" s="54" t="e">
        <f t="shared" ca="1" si="10"/>
        <v>#NAME?</v>
      </c>
      <c r="W18" s="54" t="e">
        <f t="shared" ca="1" si="10"/>
        <v>#NAME?</v>
      </c>
      <c r="X18" s="54" t="e">
        <f t="shared" ca="1" si="10"/>
        <v>#NAME?</v>
      </c>
      <c r="Y18" s="54" t="e">
        <f t="shared" ca="1" si="10"/>
        <v>#NAME?</v>
      </c>
      <c r="Z18" s="54" t="e">
        <f t="shared" ca="1" si="10"/>
        <v>#NAME?</v>
      </c>
      <c r="AA18" s="54" t="e">
        <f t="shared" ref="AA18:AJ25" ca="1" si="11">SUMPRODUCT(--(EXACT($D18,AA$45:AA$81)),--(EXACT($F18,CQ$45:CQ$81)))</f>
        <v>#NAME?</v>
      </c>
      <c r="AB18" s="54" t="e">
        <f t="shared" ca="1" si="11"/>
        <v>#NAME?</v>
      </c>
      <c r="AC18" s="54" t="e">
        <f t="shared" ca="1" si="11"/>
        <v>#NAME?</v>
      </c>
      <c r="AD18" s="54" t="e">
        <f t="shared" ca="1" si="11"/>
        <v>#NAME?</v>
      </c>
      <c r="AE18" s="54" t="e">
        <f t="shared" ca="1" si="11"/>
        <v>#NAME?</v>
      </c>
      <c r="AF18" s="54" t="e">
        <f t="shared" ca="1" si="11"/>
        <v>#NAME?</v>
      </c>
      <c r="AG18" s="54" t="e">
        <f t="shared" ca="1" si="11"/>
        <v>#NAME?</v>
      </c>
      <c r="AH18" s="54" t="e">
        <f t="shared" ca="1" si="11"/>
        <v>#NAME?</v>
      </c>
      <c r="AI18" s="54" t="e">
        <f t="shared" ca="1" si="11"/>
        <v>#NAME?</v>
      </c>
      <c r="AJ18" s="54" t="e">
        <f t="shared" ca="1" si="11"/>
        <v>#NAME?</v>
      </c>
      <c r="AK18" s="54" t="e">
        <f t="shared" ref="AK18:AK25" ca="1" si="12">SUMPRODUCT(--(EXACT($D18,AK$45:AK$81)),--(EXACT($F18,DA$45:DA$81)))</f>
        <v>#NAME?</v>
      </c>
      <c r="AL18" s="48"/>
      <c r="AM18" s="48"/>
      <c r="AO18" s="51"/>
      <c r="AP18" s="16"/>
      <c r="AQ18" s="12"/>
      <c r="AR18" s="15"/>
    </row>
    <row r="19" spans="1:44" ht="21" hidden="1" customHeight="1" outlineLevel="1">
      <c r="A19" s="205" t="str">
        <f t="shared" si="8"/>
        <v xml:space="preserve"> 19:00 - 07:00</v>
      </c>
      <c r="B19" s="110"/>
      <c r="C19" s="110"/>
      <c r="D19" s="110" t="s">
        <v>36</v>
      </c>
      <c r="E19" s="110"/>
      <c r="F19" s="201" t="e">
        <f t="shared" ca="1" si="2"/>
        <v>#NAME?</v>
      </c>
      <c r="G19" s="54" t="e">
        <f t="shared" ca="1" si="9"/>
        <v>#NAME?</v>
      </c>
      <c r="H19" s="54" t="e">
        <f t="shared" ca="1" si="9"/>
        <v>#NAME?</v>
      </c>
      <c r="I19" s="54" t="e">
        <f t="shared" ca="1" si="9"/>
        <v>#NAME?</v>
      </c>
      <c r="J19" s="54" t="e">
        <f t="shared" ca="1" si="9"/>
        <v>#NAME?</v>
      </c>
      <c r="K19" s="54" t="e">
        <f t="shared" ca="1" si="9"/>
        <v>#NAME?</v>
      </c>
      <c r="L19" s="54" t="e">
        <f t="shared" ca="1" si="9"/>
        <v>#NAME?</v>
      </c>
      <c r="M19" s="54" t="e">
        <f t="shared" ca="1" si="9"/>
        <v>#NAME?</v>
      </c>
      <c r="N19" s="54" t="e">
        <f t="shared" ca="1" si="9"/>
        <v>#NAME?</v>
      </c>
      <c r="O19" s="54" t="e">
        <f t="shared" ca="1" si="9"/>
        <v>#NAME?</v>
      </c>
      <c r="P19" s="54" t="e">
        <f t="shared" ca="1" si="9"/>
        <v>#NAME?</v>
      </c>
      <c r="Q19" s="54" t="e">
        <f t="shared" ca="1" si="10"/>
        <v>#NAME?</v>
      </c>
      <c r="R19" s="54" t="e">
        <f t="shared" ca="1" si="10"/>
        <v>#NAME?</v>
      </c>
      <c r="S19" s="54" t="e">
        <f t="shared" ca="1" si="10"/>
        <v>#NAME?</v>
      </c>
      <c r="T19" s="54" t="e">
        <f t="shared" ca="1" si="10"/>
        <v>#NAME?</v>
      </c>
      <c r="U19" s="54" t="e">
        <f t="shared" ca="1" si="10"/>
        <v>#NAME?</v>
      </c>
      <c r="V19" s="54" t="e">
        <f t="shared" ca="1" si="10"/>
        <v>#NAME?</v>
      </c>
      <c r="W19" s="54" t="e">
        <f t="shared" ca="1" si="10"/>
        <v>#NAME?</v>
      </c>
      <c r="X19" s="54" t="e">
        <f t="shared" ca="1" si="10"/>
        <v>#NAME?</v>
      </c>
      <c r="Y19" s="54" t="e">
        <f t="shared" ca="1" si="10"/>
        <v>#NAME?</v>
      </c>
      <c r="Z19" s="54" t="e">
        <f t="shared" ca="1" si="10"/>
        <v>#NAME?</v>
      </c>
      <c r="AA19" s="54" t="e">
        <f t="shared" ca="1" si="11"/>
        <v>#NAME?</v>
      </c>
      <c r="AB19" s="54" t="e">
        <f t="shared" ca="1" si="11"/>
        <v>#NAME?</v>
      </c>
      <c r="AC19" s="54" t="e">
        <f t="shared" ca="1" si="11"/>
        <v>#NAME?</v>
      </c>
      <c r="AD19" s="54" t="e">
        <f t="shared" ca="1" si="11"/>
        <v>#NAME?</v>
      </c>
      <c r="AE19" s="54" t="e">
        <f t="shared" ca="1" si="11"/>
        <v>#NAME?</v>
      </c>
      <c r="AF19" s="54" t="e">
        <f t="shared" ca="1" si="11"/>
        <v>#NAME?</v>
      </c>
      <c r="AG19" s="54" t="e">
        <f t="shared" ca="1" si="11"/>
        <v>#NAME?</v>
      </c>
      <c r="AH19" s="54" t="e">
        <f t="shared" ca="1" si="11"/>
        <v>#NAME?</v>
      </c>
      <c r="AI19" s="54" t="e">
        <f t="shared" ca="1" si="11"/>
        <v>#NAME?</v>
      </c>
      <c r="AJ19" s="54" t="e">
        <f t="shared" ca="1" si="11"/>
        <v>#NAME?</v>
      </c>
      <c r="AK19" s="54" t="e">
        <f t="shared" ca="1" si="12"/>
        <v>#NAME?</v>
      </c>
      <c r="AL19" s="48"/>
      <c r="AM19" s="48"/>
      <c r="AO19" s="51"/>
      <c r="AP19" s="16"/>
      <c r="AQ19" s="12"/>
      <c r="AR19" s="15"/>
    </row>
    <row r="20" spans="1:44" ht="21" hidden="1" customHeight="1" outlineLevel="1">
      <c r="A20" s="205" t="str">
        <f t="shared" si="8"/>
        <v>07:00 - 07:00</v>
      </c>
      <c r="B20" s="110"/>
      <c r="C20" s="110"/>
      <c r="D20" s="110" t="s">
        <v>40</v>
      </c>
      <c r="E20" s="110"/>
      <c r="F20" s="201" t="e">
        <f t="shared" ca="1" si="2"/>
        <v>#NAME?</v>
      </c>
      <c r="G20" s="54" t="e">
        <f t="shared" ca="1" si="9"/>
        <v>#NAME?</v>
      </c>
      <c r="H20" s="54" t="e">
        <f t="shared" ca="1" si="9"/>
        <v>#NAME?</v>
      </c>
      <c r="I20" s="54" t="e">
        <f t="shared" ca="1" si="9"/>
        <v>#NAME?</v>
      </c>
      <c r="J20" s="54" t="e">
        <f t="shared" ca="1" si="9"/>
        <v>#NAME?</v>
      </c>
      <c r="K20" s="54" t="e">
        <f t="shared" ca="1" si="9"/>
        <v>#NAME?</v>
      </c>
      <c r="L20" s="54" t="e">
        <f t="shared" ca="1" si="9"/>
        <v>#NAME?</v>
      </c>
      <c r="M20" s="54" t="e">
        <f t="shared" ca="1" si="9"/>
        <v>#NAME?</v>
      </c>
      <c r="N20" s="54" t="e">
        <f t="shared" ca="1" si="9"/>
        <v>#NAME?</v>
      </c>
      <c r="O20" s="54" t="e">
        <f t="shared" ca="1" si="9"/>
        <v>#NAME?</v>
      </c>
      <c r="P20" s="54" t="e">
        <f t="shared" ca="1" si="9"/>
        <v>#NAME?</v>
      </c>
      <c r="Q20" s="54" t="e">
        <f t="shared" ca="1" si="10"/>
        <v>#NAME?</v>
      </c>
      <c r="R20" s="54" t="e">
        <f t="shared" ca="1" si="10"/>
        <v>#NAME?</v>
      </c>
      <c r="S20" s="54" t="e">
        <f t="shared" ca="1" si="10"/>
        <v>#NAME?</v>
      </c>
      <c r="T20" s="54" t="e">
        <f t="shared" ca="1" si="10"/>
        <v>#NAME?</v>
      </c>
      <c r="U20" s="54" t="e">
        <f t="shared" ca="1" si="10"/>
        <v>#NAME?</v>
      </c>
      <c r="V20" s="54" t="e">
        <f t="shared" ca="1" si="10"/>
        <v>#NAME?</v>
      </c>
      <c r="W20" s="54" t="e">
        <f t="shared" ca="1" si="10"/>
        <v>#NAME?</v>
      </c>
      <c r="X20" s="54" t="e">
        <f t="shared" ca="1" si="10"/>
        <v>#NAME?</v>
      </c>
      <c r="Y20" s="54" t="e">
        <f t="shared" ca="1" si="10"/>
        <v>#NAME?</v>
      </c>
      <c r="Z20" s="54" t="e">
        <f t="shared" ca="1" si="10"/>
        <v>#NAME?</v>
      </c>
      <c r="AA20" s="54" t="e">
        <f t="shared" ca="1" si="11"/>
        <v>#NAME?</v>
      </c>
      <c r="AB20" s="54" t="e">
        <f t="shared" ca="1" si="11"/>
        <v>#NAME?</v>
      </c>
      <c r="AC20" s="54" t="e">
        <f t="shared" ca="1" si="11"/>
        <v>#NAME?</v>
      </c>
      <c r="AD20" s="54" t="e">
        <f t="shared" ca="1" si="11"/>
        <v>#NAME?</v>
      </c>
      <c r="AE20" s="54" t="e">
        <f t="shared" ca="1" si="11"/>
        <v>#NAME?</v>
      </c>
      <c r="AF20" s="54" t="e">
        <f t="shared" ca="1" si="11"/>
        <v>#NAME?</v>
      </c>
      <c r="AG20" s="54" t="e">
        <f t="shared" ca="1" si="11"/>
        <v>#NAME?</v>
      </c>
      <c r="AH20" s="54" t="e">
        <f t="shared" ca="1" si="11"/>
        <v>#NAME?</v>
      </c>
      <c r="AI20" s="54" t="e">
        <f t="shared" ca="1" si="11"/>
        <v>#NAME?</v>
      </c>
      <c r="AJ20" s="54" t="e">
        <f t="shared" ca="1" si="11"/>
        <v>#NAME?</v>
      </c>
      <c r="AK20" s="54" t="e">
        <f t="shared" ca="1" si="12"/>
        <v>#NAME?</v>
      </c>
      <c r="AL20" s="48"/>
      <c r="AM20" s="48"/>
      <c r="AO20" s="51"/>
      <c r="AP20" s="16"/>
      <c r="AQ20" s="12"/>
      <c r="AR20" s="15"/>
    </row>
    <row r="21" spans="1:44" ht="21" hidden="1" customHeight="1" outlineLevel="1">
      <c r="A21" s="205" t="str">
        <f t="shared" si="8"/>
        <v xml:space="preserve">   07:00 - 15:30</v>
      </c>
      <c r="B21" s="110"/>
      <c r="C21" s="110"/>
      <c r="D21" s="110" t="s">
        <v>32</v>
      </c>
      <c r="E21" s="110"/>
      <c r="F21" s="201" t="e">
        <f t="shared" ca="1" si="2"/>
        <v>#NAME?</v>
      </c>
      <c r="G21" s="54" t="e">
        <f t="shared" ca="1" si="9"/>
        <v>#NAME?</v>
      </c>
      <c r="H21" s="54" t="e">
        <f t="shared" ca="1" si="9"/>
        <v>#NAME?</v>
      </c>
      <c r="I21" s="54" t="e">
        <f t="shared" ca="1" si="9"/>
        <v>#NAME?</v>
      </c>
      <c r="J21" s="54" t="e">
        <f t="shared" ca="1" si="9"/>
        <v>#NAME?</v>
      </c>
      <c r="K21" s="54" t="e">
        <f t="shared" ca="1" si="9"/>
        <v>#NAME?</v>
      </c>
      <c r="L21" s="54" t="e">
        <f t="shared" ca="1" si="9"/>
        <v>#NAME?</v>
      </c>
      <c r="M21" s="54" t="e">
        <f t="shared" ca="1" si="9"/>
        <v>#NAME?</v>
      </c>
      <c r="N21" s="54" t="e">
        <f t="shared" ca="1" si="9"/>
        <v>#NAME?</v>
      </c>
      <c r="O21" s="54" t="e">
        <f t="shared" ca="1" si="9"/>
        <v>#NAME?</v>
      </c>
      <c r="P21" s="54" t="e">
        <f t="shared" ca="1" si="9"/>
        <v>#NAME?</v>
      </c>
      <c r="Q21" s="54" t="e">
        <f t="shared" ca="1" si="10"/>
        <v>#NAME?</v>
      </c>
      <c r="R21" s="54" t="e">
        <f t="shared" ca="1" si="10"/>
        <v>#NAME?</v>
      </c>
      <c r="S21" s="54" t="e">
        <f t="shared" ca="1" si="10"/>
        <v>#NAME?</v>
      </c>
      <c r="T21" s="54" t="e">
        <f t="shared" ca="1" si="10"/>
        <v>#NAME?</v>
      </c>
      <c r="U21" s="54" t="e">
        <f t="shared" ca="1" si="10"/>
        <v>#NAME?</v>
      </c>
      <c r="V21" s="54" t="e">
        <f t="shared" ca="1" si="10"/>
        <v>#NAME?</v>
      </c>
      <c r="W21" s="54" t="e">
        <f t="shared" ca="1" si="10"/>
        <v>#NAME?</v>
      </c>
      <c r="X21" s="54" t="e">
        <f t="shared" ca="1" si="10"/>
        <v>#NAME?</v>
      </c>
      <c r="Y21" s="54" t="e">
        <f t="shared" ca="1" si="10"/>
        <v>#NAME?</v>
      </c>
      <c r="Z21" s="54" t="e">
        <f t="shared" ca="1" si="10"/>
        <v>#NAME?</v>
      </c>
      <c r="AA21" s="54" t="e">
        <f t="shared" ca="1" si="11"/>
        <v>#NAME?</v>
      </c>
      <c r="AB21" s="54" t="e">
        <f t="shared" ca="1" si="11"/>
        <v>#NAME?</v>
      </c>
      <c r="AC21" s="54" t="e">
        <f t="shared" ca="1" si="11"/>
        <v>#NAME?</v>
      </c>
      <c r="AD21" s="54" t="e">
        <f t="shared" ca="1" si="11"/>
        <v>#NAME?</v>
      </c>
      <c r="AE21" s="54" t="e">
        <f t="shared" ca="1" si="11"/>
        <v>#NAME?</v>
      </c>
      <c r="AF21" s="54" t="e">
        <f t="shared" ca="1" si="11"/>
        <v>#NAME?</v>
      </c>
      <c r="AG21" s="54" t="e">
        <f t="shared" ca="1" si="11"/>
        <v>#NAME?</v>
      </c>
      <c r="AH21" s="54" t="e">
        <f t="shared" ca="1" si="11"/>
        <v>#NAME?</v>
      </c>
      <c r="AI21" s="54" t="e">
        <f t="shared" ca="1" si="11"/>
        <v>#NAME?</v>
      </c>
      <c r="AJ21" s="54" t="e">
        <f t="shared" ca="1" si="11"/>
        <v>#NAME?</v>
      </c>
      <c r="AK21" s="54" t="e">
        <f t="shared" ca="1" si="12"/>
        <v>#NAME?</v>
      </c>
      <c r="AL21" s="48"/>
      <c r="AM21" s="48"/>
      <c r="AO21" s="51"/>
      <c r="AP21" s="16"/>
      <c r="AQ21" s="12"/>
      <c r="AR21" s="15"/>
    </row>
    <row r="22" spans="1:44" ht="21" hidden="1" customHeight="1" outlineLevel="1">
      <c r="A22" s="205" t="str">
        <f t="shared" si="8"/>
        <v xml:space="preserve"> 15:30 - 22:00</v>
      </c>
      <c r="B22" s="110"/>
      <c r="C22" s="110"/>
      <c r="D22" s="110" t="s">
        <v>35</v>
      </c>
      <c r="E22" s="110"/>
      <c r="F22" s="201" t="e">
        <f t="shared" ca="1" si="2"/>
        <v>#NAME?</v>
      </c>
      <c r="G22" s="54" t="e">
        <f t="shared" ca="1" si="9"/>
        <v>#NAME?</v>
      </c>
      <c r="H22" s="54" t="e">
        <f t="shared" ca="1" si="9"/>
        <v>#NAME?</v>
      </c>
      <c r="I22" s="54" t="e">
        <f t="shared" ca="1" si="9"/>
        <v>#NAME?</v>
      </c>
      <c r="J22" s="54" t="e">
        <f t="shared" ca="1" si="9"/>
        <v>#NAME?</v>
      </c>
      <c r="K22" s="54" t="e">
        <f t="shared" ca="1" si="9"/>
        <v>#NAME?</v>
      </c>
      <c r="L22" s="54" t="e">
        <f t="shared" ca="1" si="9"/>
        <v>#NAME?</v>
      </c>
      <c r="M22" s="54" t="e">
        <f t="shared" ca="1" si="9"/>
        <v>#NAME?</v>
      </c>
      <c r="N22" s="54" t="e">
        <f t="shared" ca="1" si="9"/>
        <v>#NAME?</v>
      </c>
      <c r="O22" s="54" t="e">
        <f t="shared" ca="1" si="9"/>
        <v>#NAME?</v>
      </c>
      <c r="P22" s="54" t="e">
        <f t="shared" ca="1" si="9"/>
        <v>#NAME?</v>
      </c>
      <c r="Q22" s="54" t="e">
        <f t="shared" ca="1" si="10"/>
        <v>#NAME?</v>
      </c>
      <c r="R22" s="54" t="e">
        <f t="shared" ca="1" si="10"/>
        <v>#NAME?</v>
      </c>
      <c r="S22" s="54" t="e">
        <f t="shared" ca="1" si="10"/>
        <v>#NAME?</v>
      </c>
      <c r="T22" s="54" t="e">
        <f t="shared" ca="1" si="10"/>
        <v>#NAME?</v>
      </c>
      <c r="U22" s="54" t="e">
        <f t="shared" ca="1" si="10"/>
        <v>#NAME?</v>
      </c>
      <c r="V22" s="54" t="e">
        <f t="shared" ca="1" si="10"/>
        <v>#NAME?</v>
      </c>
      <c r="W22" s="54" t="e">
        <f t="shared" ca="1" si="10"/>
        <v>#NAME?</v>
      </c>
      <c r="X22" s="54" t="e">
        <f t="shared" ca="1" si="10"/>
        <v>#NAME?</v>
      </c>
      <c r="Y22" s="54" t="e">
        <f t="shared" ca="1" si="10"/>
        <v>#NAME?</v>
      </c>
      <c r="Z22" s="54" t="e">
        <f t="shared" ca="1" si="10"/>
        <v>#NAME?</v>
      </c>
      <c r="AA22" s="54" t="e">
        <f t="shared" ca="1" si="11"/>
        <v>#NAME?</v>
      </c>
      <c r="AB22" s="54" t="e">
        <f t="shared" ca="1" si="11"/>
        <v>#NAME?</v>
      </c>
      <c r="AC22" s="54" t="e">
        <f t="shared" ca="1" si="11"/>
        <v>#NAME?</v>
      </c>
      <c r="AD22" s="54" t="e">
        <f t="shared" ca="1" si="11"/>
        <v>#NAME?</v>
      </c>
      <c r="AE22" s="54" t="e">
        <f t="shared" ca="1" si="11"/>
        <v>#NAME?</v>
      </c>
      <c r="AF22" s="54" t="e">
        <f t="shared" ca="1" si="11"/>
        <v>#NAME?</v>
      </c>
      <c r="AG22" s="54" t="e">
        <f t="shared" ca="1" si="11"/>
        <v>#NAME?</v>
      </c>
      <c r="AH22" s="54" t="e">
        <f t="shared" ca="1" si="11"/>
        <v>#NAME?</v>
      </c>
      <c r="AI22" s="54" t="e">
        <f t="shared" ca="1" si="11"/>
        <v>#NAME?</v>
      </c>
      <c r="AJ22" s="54" t="e">
        <f t="shared" ca="1" si="11"/>
        <v>#NAME?</v>
      </c>
      <c r="AK22" s="54" t="e">
        <f t="shared" ca="1" si="12"/>
        <v>#NAME?</v>
      </c>
      <c r="AL22" s="48"/>
      <c r="AM22" s="48"/>
      <c r="AO22" s="51"/>
      <c r="AP22" s="16"/>
      <c r="AQ22" s="12"/>
      <c r="AR22" s="15"/>
    </row>
    <row r="23" spans="1:44" ht="21" hidden="1" customHeight="1" outlineLevel="1">
      <c r="A23" s="205" t="str">
        <f t="shared" si="8"/>
        <v>07:00 - 22:00</v>
      </c>
      <c r="B23" s="110"/>
      <c r="C23" s="110"/>
      <c r="D23" s="110" t="s">
        <v>51</v>
      </c>
      <c r="E23" s="110"/>
      <c r="F23" s="201" t="e">
        <f t="shared" ca="1" si="2"/>
        <v>#NAME?</v>
      </c>
      <c r="G23" s="54" t="e">
        <f t="shared" ca="1" si="9"/>
        <v>#NAME?</v>
      </c>
      <c r="H23" s="54" t="e">
        <f t="shared" ca="1" si="9"/>
        <v>#NAME?</v>
      </c>
      <c r="I23" s="54" t="e">
        <f t="shared" ca="1" si="9"/>
        <v>#NAME?</v>
      </c>
      <c r="J23" s="54" t="e">
        <f t="shared" ca="1" si="9"/>
        <v>#NAME?</v>
      </c>
      <c r="K23" s="54" t="e">
        <f t="shared" ca="1" si="9"/>
        <v>#NAME?</v>
      </c>
      <c r="L23" s="54" t="e">
        <f t="shared" ca="1" si="9"/>
        <v>#NAME?</v>
      </c>
      <c r="M23" s="54" t="e">
        <f t="shared" ca="1" si="9"/>
        <v>#NAME?</v>
      </c>
      <c r="N23" s="54" t="e">
        <f t="shared" ca="1" si="9"/>
        <v>#NAME?</v>
      </c>
      <c r="O23" s="54" t="e">
        <f t="shared" ca="1" si="9"/>
        <v>#NAME?</v>
      </c>
      <c r="P23" s="54" t="e">
        <f t="shared" ca="1" si="9"/>
        <v>#NAME?</v>
      </c>
      <c r="Q23" s="54" t="e">
        <f t="shared" ca="1" si="10"/>
        <v>#NAME?</v>
      </c>
      <c r="R23" s="54" t="e">
        <f t="shared" ca="1" si="10"/>
        <v>#NAME?</v>
      </c>
      <c r="S23" s="54" t="e">
        <f t="shared" ca="1" si="10"/>
        <v>#NAME?</v>
      </c>
      <c r="T23" s="54" t="e">
        <f t="shared" ca="1" si="10"/>
        <v>#NAME?</v>
      </c>
      <c r="U23" s="54" t="e">
        <f t="shared" ca="1" si="10"/>
        <v>#NAME?</v>
      </c>
      <c r="V23" s="54" t="e">
        <f t="shared" ca="1" si="10"/>
        <v>#NAME?</v>
      </c>
      <c r="W23" s="54" t="e">
        <f t="shared" ca="1" si="10"/>
        <v>#NAME?</v>
      </c>
      <c r="X23" s="54" t="e">
        <f t="shared" ca="1" si="10"/>
        <v>#NAME?</v>
      </c>
      <c r="Y23" s="54" t="e">
        <f t="shared" ca="1" si="10"/>
        <v>#NAME?</v>
      </c>
      <c r="Z23" s="54" t="e">
        <f t="shared" ca="1" si="10"/>
        <v>#NAME?</v>
      </c>
      <c r="AA23" s="54" t="e">
        <f t="shared" ca="1" si="11"/>
        <v>#NAME?</v>
      </c>
      <c r="AB23" s="54" t="e">
        <f t="shared" ca="1" si="11"/>
        <v>#NAME?</v>
      </c>
      <c r="AC23" s="54" t="e">
        <f t="shared" ca="1" si="11"/>
        <v>#NAME?</v>
      </c>
      <c r="AD23" s="54" t="e">
        <f t="shared" ca="1" si="11"/>
        <v>#NAME?</v>
      </c>
      <c r="AE23" s="54" t="e">
        <f t="shared" ca="1" si="11"/>
        <v>#NAME?</v>
      </c>
      <c r="AF23" s="54" t="e">
        <f t="shared" ca="1" si="11"/>
        <v>#NAME?</v>
      </c>
      <c r="AG23" s="54" t="e">
        <f t="shared" ca="1" si="11"/>
        <v>#NAME?</v>
      </c>
      <c r="AH23" s="54" t="e">
        <f t="shared" ca="1" si="11"/>
        <v>#NAME?</v>
      </c>
      <c r="AI23" s="54" t="e">
        <f t="shared" ca="1" si="11"/>
        <v>#NAME?</v>
      </c>
      <c r="AJ23" s="54" t="e">
        <f t="shared" ca="1" si="11"/>
        <v>#NAME?</v>
      </c>
      <c r="AK23" s="54" t="e">
        <f t="shared" ca="1" si="12"/>
        <v>#NAME?</v>
      </c>
      <c r="AL23" s="48"/>
      <c r="AM23" s="48"/>
      <c r="AO23" s="51"/>
      <c r="AP23" s="16"/>
      <c r="AQ23" s="12"/>
      <c r="AR23" s="15"/>
    </row>
    <row r="24" spans="1:44" ht="21" hidden="1" customHeight="1" outlineLevel="1">
      <c r="A24" s="205" t="str">
        <f>VLOOKUP(D24,I88:M103,2,FALSE)</f>
        <v xml:space="preserve">  22:00 - 07:00</v>
      </c>
      <c r="B24" s="110"/>
      <c r="C24" s="110"/>
      <c r="D24" s="110" t="s">
        <v>37</v>
      </c>
      <c r="E24" s="110"/>
      <c r="F24" s="201" t="e">
        <f t="shared" ca="1" si="2"/>
        <v>#NAME?</v>
      </c>
      <c r="G24" s="54" t="e">
        <f t="shared" ca="1" si="9"/>
        <v>#NAME?</v>
      </c>
      <c r="H24" s="54" t="e">
        <f t="shared" ca="1" si="9"/>
        <v>#NAME?</v>
      </c>
      <c r="I24" s="54" t="e">
        <f t="shared" ca="1" si="9"/>
        <v>#NAME?</v>
      </c>
      <c r="J24" s="54" t="e">
        <f t="shared" ca="1" si="9"/>
        <v>#NAME?</v>
      </c>
      <c r="K24" s="54" t="e">
        <f t="shared" ca="1" si="9"/>
        <v>#NAME?</v>
      </c>
      <c r="L24" s="54" t="e">
        <f t="shared" ca="1" si="9"/>
        <v>#NAME?</v>
      </c>
      <c r="M24" s="54" t="e">
        <f t="shared" ca="1" si="9"/>
        <v>#NAME?</v>
      </c>
      <c r="N24" s="54" t="e">
        <f t="shared" ca="1" si="9"/>
        <v>#NAME?</v>
      </c>
      <c r="O24" s="54" t="e">
        <f t="shared" ca="1" si="9"/>
        <v>#NAME?</v>
      </c>
      <c r="P24" s="54" t="e">
        <f t="shared" ca="1" si="9"/>
        <v>#NAME?</v>
      </c>
      <c r="Q24" s="54" t="e">
        <f t="shared" ca="1" si="10"/>
        <v>#NAME?</v>
      </c>
      <c r="R24" s="54" t="e">
        <f t="shared" ca="1" si="10"/>
        <v>#NAME?</v>
      </c>
      <c r="S24" s="54" t="e">
        <f t="shared" ca="1" si="10"/>
        <v>#NAME?</v>
      </c>
      <c r="T24" s="54" t="e">
        <f t="shared" ca="1" si="10"/>
        <v>#NAME?</v>
      </c>
      <c r="U24" s="54" t="e">
        <f t="shared" ca="1" si="10"/>
        <v>#NAME?</v>
      </c>
      <c r="V24" s="54" t="e">
        <f t="shared" ca="1" si="10"/>
        <v>#NAME?</v>
      </c>
      <c r="W24" s="54" t="e">
        <f t="shared" ca="1" si="10"/>
        <v>#NAME?</v>
      </c>
      <c r="X24" s="54" t="e">
        <f t="shared" ca="1" si="10"/>
        <v>#NAME?</v>
      </c>
      <c r="Y24" s="54" t="e">
        <f t="shared" ca="1" si="10"/>
        <v>#NAME?</v>
      </c>
      <c r="Z24" s="54" t="e">
        <f t="shared" ca="1" si="10"/>
        <v>#NAME?</v>
      </c>
      <c r="AA24" s="54" t="e">
        <f t="shared" ca="1" si="11"/>
        <v>#NAME?</v>
      </c>
      <c r="AB24" s="54" t="e">
        <f t="shared" ca="1" si="11"/>
        <v>#NAME?</v>
      </c>
      <c r="AC24" s="54" t="e">
        <f t="shared" ca="1" si="11"/>
        <v>#NAME?</v>
      </c>
      <c r="AD24" s="54" t="e">
        <f t="shared" ca="1" si="11"/>
        <v>#NAME?</v>
      </c>
      <c r="AE24" s="54" t="e">
        <f t="shared" ca="1" si="11"/>
        <v>#NAME?</v>
      </c>
      <c r="AF24" s="54" t="e">
        <f t="shared" ca="1" si="11"/>
        <v>#NAME?</v>
      </c>
      <c r="AG24" s="54" t="e">
        <f t="shared" ca="1" si="11"/>
        <v>#NAME?</v>
      </c>
      <c r="AH24" s="54" t="e">
        <f t="shared" ca="1" si="11"/>
        <v>#NAME?</v>
      </c>
      <c r="AI24" s="54" t="e">
        <f t="shared" ca="1" si="11"/>
        <v>#NAME?</v>
      </c>
      <c r="AJ24" s="54" t="e">
        <f t="shared" ca="1" si="11"/>
        <v>#NAME?</v>
      </c>
      <c r="AK24" s="54" t="e">
        <f t="shared" ca="1" si="12"/>
        <v>#NAME?</v>
      </c>
      <c r="AL24" s="48"/>
      <c r="AM24" s="48"/>
      <c r="AO24" s="51"/>
      <c r="AP24" s="16"/>
      <c r="AQ24" s="12"/>
      <c r="AR24" s="15"/>
    </row>
    <row r="25" spans="1:44" ht="21" hidden="1" customHeight="1" outlineLevel="1">
      <c r="A25" s="205" t="str">
        <f>VLOOKUP(D25,$I$83:$M$98,2,FALSE)</f>
        <v xml:space="preserve"> 15:30 - 07:00 </v>
      </c>
      <c r="B25" s="110"/>
      <c r="C25" s="110"/>
      <c r="D25" s="110">
        <v>16</v>
      </c>
      <c r="E25" s="110"/>
      <c r="F25" s="201" t="e">
        <f t="shared" ca="1" si="2"/>
        <v>#NAME?</v>
      </c>
      <c r="G25" s="54" t="e">
        <f t="shared" ca="1" si="9"/>
        <v>#NAME?</v>
      </c>
      <c r="H25" s="54" t="e">
        <f t="shared" ca="1" si="9"/>
        <v>#NAME?</v>
      </c>
      <c r="I25" s="54" t="e">
        <f t="shared" ca="1" si="9"/>
        <v>#NAME?</v>
      </c>
      <c r="J25" s="54" t="e">
        <f t="shared" ca="1" si="9"/>
        <v>#NAME?</v>
      </c>
      <c r="K25" s="54" t="e">
        <f t="shared" ca="1" si="9"/>
        <v>#NAME?</v>
      </c>
      <c r="L25" s="54" t="e">
        <f t="shared" ca="1" si="9"/>
        <v>#NAME?</v>
      </c>
      <c r="M25" s="54" t="e">
        <f t="shared" ca="1" si="9"/>
        <v>#NAME?</v>
      </c>
      <c r="N25" s="54" t="e">
        <f t="shared" ca="1" si="9"/>
        <v>#NAME?</v>
      </c>
      <c r="O25" s="54" t="e">
        <f t="shared" ca="1" si="9"/>
        <v>#NAME?</v>
      </c>
      <c r="P25" s="54" t="e">
        <f t="shared" ca="1" si="9"/>
        <v>#NAME?</v>
      </c>
      <c r="Q25" s="54" t="e">
        <f t="shared" ca="1" si="10"/>
        <v>#NAME?</v>
      </c>
      <c r="R25" s="54" t="e">
        <f t="shared" ca="1" si="10"/>
        <v>#NAME?</v>
      </c>
      <c r="S25" s="54" t="e">
        <f t="shared" ca="1" si="10"/>
        <v>#NAME?</v>
      </c>
      <c r="T25" s="54" t="e">
        <f t="shared" ca="1" si="10"/>
        <v>#NAME?</v>
      </c>
      <c r="U25" s="54" t="e">
        <f t="shared" ca="1" si="10"/>
        <v>#NAME?</v>
      </c>
      <c r="V25" s="54" t="e">
        <f t="shared" ca="1" si="10"/>
        <v>#NAME?</v>
      </c>
      <c r="W25" s="54" t="e">
        <f t="shared" ca="1" si="10"/>
        <v>#NAME?</v>
      </c>
      <c r="X25" s="54" t="e">
        <f t="shared" ca="1" si="10"/>
        <v>#NAME?</v>
      </c>
      <c r="Y25" s="54" t="e">
        <f t="shared" ca="1" si="10"/>
        <v>#NAME?</v>
      </c>
      <c r="Z25" s="54" t="e">
        <f t="shared" ca="1" si="10"/>
        <v>#NAME?</v>
      </c>
      <c r="AA25" s="54" t="e">
        <f t="shared" ca="1" si="11"/>
        <v>#NAME?</v>
      </c>
      <c r="AB25" s="54" t="e">
        <f t="shared" ca="1" si="11"/>
        <v>#NAME?</v>
      </c>
      <c r="AC25" s="54" t="e">
        <f t="shared" ca="1" si="11"/>
        <v>#NAME?</v>
      </c>
      <c r="AD25" s="54" t="e">
        <f t="shared" ca="1" si="11"/>
        <v>#NAME?</v>
      </c>
      <c r="AE25" s="54" t="e">
        <f t="shared" ca="1" si="11"/>
        <v>#NAME?</v>
      </c>
      <c r="AF25" s="54" t="e">
        <f t="shared" ca="1" si="11"/>
        <v>#NAME?</v>
      </c>
      <c r="AG25" s="54" t="e">
        <f t="shared" ca="1" si="11"/>
        <v>#NAME?</v>
      </c>
      <c r="AH25" s="54" t="e">
        <f t="shared" ca="1" si="11"/>
        <v>#NAME?</v>
      </c>
      <c r="AI25" s="54" t="e">
        <f t="shared" ca="1" si="11"/>
        <v>#NAME?</v>
      </c>
      <c r="AJ25" s="54" t="e">
        <f t="shared" ca="1" si="11"/>
        <v>#NAME?</v>
      </c>
      <c r="AK25" s="54" t="e">
        <f t="shared" ca="1" si="12"/>
        <v>#NAME?</v>
      </c>
      <c r="AL25" s="48"/>
      <c r="AM25" s="48"/>
      <c r="AO25" s="51"/>
      <c r="AP25" s="16"/>
      <c r="AQ25" s="12"/>
      <c r="AR25" s="15"/>
    </row>
    <row r="26" spans="1:44" ht="21.75" customHeight="1" collapsed="1">
      <c r="A26" s="197" t="s">
        <v>44</v>
      </c>
      <c r="B26" s="124"/>
      <c r="C26" s="124"/>
      <c r="D26" s="114"/>
      <c r="E26" s="114"/>
      <c r="F26" s="202" t="e">
        <f t="shared" ca="1" si="2"/>
        <v>#NAME?</v>
      </c>
      <c r="G26" s="113">
        <f t="shared" ref="G26:AK26" ca="1" si="13">SUMIFS(AP45:AP79,BW45:BW79,$F$26)</f>
        <v>108</v>
      </c>
      <c r="H26" s="113">
        <f t="shared" ca="1" si="13"/>
        <v>122.5</v>
      </c>
      <c r="I26" s="113">
        <f t="shared" ca="1" si="13"/>
        <v>151.5</v>
      </c>
      <c r="J26" s="113">
        <f t="shared" ca="1" si="13"/>
        <v>141</v>
      </c>
      <c r="K26" s="113">
        <f t="shared" ca="1" si="13"/>
        <v>153.5</v>
      </c>
      <c r="L26" s="113">
        <f t="shared" ca="1" si="13"/>
        <v>160.5</v>
      </c>
      <c r="M26" s="113">
        <f t="shared" ca="1" si="13"/>
        <v>124</v>
      </c>
      <c r="N26" s="113">
        <f t="shared" ca="1" si="13"/>
        <v>116</v>
      </c>
      <c r="O26" s="113">
        <f t="shared" ca="1" si="13"/>
        <v>179.5</v>
      </c>
      <c r="P26" s="113">
        <f t="shared" ca="1" si="13"/>
        <v>165.5</v>
      </c>
      <c r="Q26" s="113">
        <f t="shared" ca="1" si="13"/>
        <v>170</v>
      </c>
      <c r="R26" s="113">
        <f t="shared" ca="1" si="13"/>
        <v>144.5</v>
      </c>
      <c r="S26" s="113">
        <f t="shared" ca="1" si="13"/>
        <v>155.5</v>
      </c>
      <c r="T26" s="113">
        <f t="shared" ca="1" si="13"/>
        <v>104</v>
      </c>
      <c r="U26" s="113">
        <f t="shared" ca="1" si="13"/>
        <v>104</v>
      </c>
      <c r="V26" s="113">
        <f t="shared" ca="1" si="13"/>
        <v>171</v>
      </c>
      <c r="W26" s="113">
        <f t="shared" ca="1" si="13"/>
        <v>145</v>
      </c>
      <c r="X26" s="113">
        <f t="shared" ca="1" si="13"/>
        <v>151.5</v>
      </c>
      <c r="Y26" s="113">
        <f t="shared" ca="1" si="13"/>
        <v>150</v>
      </c>
      <c r="Z26" s="113">
        <f t="shared" ca="1" si="13"/>
        <v>169.5</v>
      </c>
      <c r="AA26" s="113">
        <f t="shared" ca="1" si="13"/>
        <v>112</v>
      </c>
      <c r="AB26" s="113">
        <f t="shared" ca="1" si="13"/>
        <v>92</v>
      </c>
      <c r="AC26" s="113">
        <f t="shared" ca="1" si="13"/>
        <v>160.5</v>
      </c>
      <c r="AD26" s="113">
        <f t="shared" ca="1" si="13"/>
        <v>151</v>
      </c>
      <c r="AE26" s="113">
        <f t="shared" ca="1" si="13"/>
        <v>151</v>
      </c>
      <c r="AF26" s="113">
        <f t="shared" ca="1" si="13"/>
        <v>137</v>
      </c>
      <c r="AG26" s="113">
        <f t="shared" ca="1" si="13"/>
        <v>167</v>
      </c>
      <c r="AH26" s="113">
        <f t="shared" ca="1" si="13"/>
        <v>108</v>
      </c>
      <c r="AI26" s="113">
        <f t="shared" ca="1" si="13"/>
        <v>88</v>
      </c>
      <c r="AJ26" s="113">
        <f t="shared" ca="1" si="13"/>
        <v>159.5</v>
      </c>
      <c r="AK26" s="113">
        <f t="shared" ca="1" si="13"/>
        <v>0</v>
      </c>
      <c r="AL26" s="48"/>
      <c r="AM26" s="48"/>
      <c r="AO26" s="51"/>
      <c r="AP26" s="16"/>
      <c r="AQ26" s="12"/>
      <c r="AR26" s="15"/>
    </row>
    <row r="27" spans="1:44" ht="21" hidden="1" customHeight="1" outlineLevel="1">
      <c r="A27" s="206" t="str">
        <f t="shared" ref="A27:A32" si="14">VLOOKUP(D27,$I$83:$M$98,2,FALSE)</f>
        <v xml:space="preserve">  7:00 - 19:00</v>
      </c>
      <c r="B27" s="110"/>
      <c r="C27" s="110"/>
      <c r="D27" s="110" t="s">
        <v>33</v>
      </c>
      <c r="E27" s="110"/>
      <c r="F27" s="203" t="e">
        <f t="shared" ca="1" si="2"/>
        <v>#NAME?</v>
      </c>
      <c r="G27" s="54" t="e">
        <f t="shared" ref="G27:P34" ca="1" si="15">SUMPRODUCT(--(EXACT($D27,G$45:G$81)),--(EXACT($F27,BW$45:BW$81)))</f>
        <v>#NAME?</v>
      </c>
      <c r="H27" s="54" t="e">
        <f t="shared" ca="1" si="15"/>
        <v>#NAME?</v>
      </c>
      <c r="I27" s="54" t="e">
        <f t="shared" ca="1" si="15"/>
        <v>#NAME?</v>
      </c>
      <c r="J27" s="54" t="e">
        <f t="shared" ca="1" si="15"/>
        <v>#NAME?</v>
      </c>
      <c r="K27" s="54" t="e">
        <f t="shared" ca="1" si="15"/>
        <v>#NAME?</v>
      </c>
      <c r="L27" s="54" t="e">
        <f t="shared" ca="1" si="15"/>
        <v>#NAME?</v>
      </c>
      <c r="M27" s="54" t="e">
        <f t="shared" ca="1" si="15"/>
        <v>#NAME?</v>
      </c>
      <c r="N27" s="54" t="e">
        <f t="shared" ca="1" si="15"/>
        <v>#NAME?</v>
      </c>
      <c r="O27" s="54" t="e">
        <f t="shared" ca="1" si="15"/>
        <v>#NAME?</v>
      </c>
      <c r="P27" s="54" t="e">
        <f t="shared" ca="1" si="15"/>
        <v>#NAME?</v>
      </c>
      <c r="Q27" s="54" t="e">
        <f t="shared" ref="Q27:Z34" ca="1" si="16">SUMPRODUCT(--(EXACT($D27,Q$45:Q$81)),--(EXACT($F27,CG$45:CG$81)))</f>
        <v>#NAME?</v>
      </c>
      <c r="R27" s="54" t="e">
        <f t="shared" ca="1" si="16"/>
        <v>#NAME?</v>
      </c>
      <c r="S27" s="54" t="e">
        <f t="shared" ca="1" si="16"/>
        <v>#NAME?</v>
      </c>
      <c r="T27" s="54" t="e">
        <f t="shared" ca="1" si="16"/>
        <v>#NAME?</v>
      </c>
      <c r="U27" s="54" t="e">
        <f t="shared" ca="1" si="16"/>
        <v>#NAME?</v>
      </c>
      <c r="V27" s="54" t="e">
        <f t="shared" ca="1" si="16"/>
        <v>#NAME?</v>
      </c>
      <c r="W27" s="54" t="e">
        <f t="shared" ca="1" si="16"/>
        <v>#NAME?</v>
      </c>
      <c r="X27" s="54" t="e">
        <f t="shared" ca="1" si="16"/>
        <v>#NAME?</v>
      </c>
      <c r="Y27" s="54" t="e">
        <f t="shared" ca="1" si="16"/>
        <v>#NAME?</v>
      </c>
      <c r="Z27" s="54" t="e">
        <f t="shared" ca="1" si="16"/>
        <v>#NAME?</v>
      </c>
      <c r="AA27" s="54" t="e">
        <f t="shared" ref="AA27:AJ34" ca="1" si="17">SUMPRODUCT(--(EXACT($D27,AA$45:AA$81)),--(EXACT($F27,CQ$45:CQ$81)))</f>
        <v>#NAME?</v>
      </c>
      <c r="AB27" s="54" t="e">
        <f t="shared" ca="1" si="17"/>
        <v>#NAME?</v>
      </c>
      <c r="AC27" s="54" t="e">
        <f t="shared" ca="1" si="17"/>
        <v>#NAME?</v>
      </c>
      <c r="AD27" s="54" t="e">
        <f t="shared" ca="1" si="17"/>
        <v>#NAME?</v>
      </c>
      <c r="AE27" s="54" t="e">
        <f t="shared" ca="1" si="17"/>
        <v>#NAME?</v>
      </c>
      <c r="AF27" s="54" t="e">
        <f t="shared" ca="1" si="17"/>
        <v>#NAME?</v>
      </c>
      <c r="AG27" s="54" t="e">
        <f t="shared" ca="1" si="17"/>
        <v>#NAME?</v>
      </c>
      <c r="AH27" s="54" t="e">
        <f t="shared" ca="1" si="17"/>
        <v>#NAME?</v>
      </c>
      <c r="AI27" s="54" t="e">
        <f t="shared" ca="1" si="17"/>
        <v>#NAME?</v>
      </c>
      <c r="AJ27" s="54" t="e">
        <f t="shared" ca="1" si="17"/>
        <v>#NAME?</v>
      </c>
      <c r="AK27" s="54" t="e">
        <f t="shared" ref="AK27:AK34" ca="1" si="18">SUMPRODUCT(--(EXACT($D27,AK$45:AK$81)),--(EXACT($F27,DA$45:DA$81)))</f>
        <v>#NAME?</v>
      </c>
      <c r="AL27" s="48"/>
      <c r="AM27" s="48"/>
      <c r="AN27" s="167"/>
      <c r="AO27" s="51"/>
      <c r="AP27" s="16"/>
      <c r="AQ27" s="12"/>
      <c r="AR27" s="15"/>
    </row>
    <row r="28" spans="1:44" ht="21" hidden="1" customHeight="1" outlineLevel="1">
      <c r="A28" s="206" t="str">
        <f t="shared" si="14"/>
        <v xml:space="preserve"> 19:00 - 07:00</v>
      </c>
      <c r="B28" s="110"/>
      <c r="C28" s="110"/>
      <c r="D28" s="110" t="s">
        <v>36</v>
      </c>
      <c r="E28" s="110"/>
      <c r="F28" s="203" t="e">
        <f t="shared" ca="1" si="2"/>
        <v>#NAME?</v>
      </c>
      <c r="G28" s="54" t="e">
        <f t="shared" ca="1" si="15"/>
        <v>#NAME?</v>
      </c>
      <c r="H28" s="54" t="e">
        <f t="shared" ca="1" si="15"/>
        <v>#NAME?</v>
      </c>
      <c r="I28" s="54" t="e">
        <f t="shared" ca="1" si="15"/>
        <v>#NAME?</v>
      </c>
      <c r="J28" s="54" t="e">
        <f t="shared" ca="1" si="15"/>
        <v>#NAME?</v>
      </c>
      <c r="K28" s="54" t="e">
        <f t="shared" ca="1" si="15"/>
        <v>#NAME?</v>
      </c>
      <c r="L28" s="54" t="e">
        <f t="shared" ca="1" si="15"/>
        <v>#NAME?</v>
      </c>
      <c r="M28" s="54" t="e">
        <f t="shared" ca="1" si="15"/>
        <v>#NAME?</v>
      </c>
      <c r="N28" s="54" t="e">
        <f t="shared" ca="1" si="15"/>
        <v>#NAME?</v>
      </c>
      <c r="O28" s="54" t="e">
        <f t="shared" ca="1" si="15"/>
        <v>#NAME?</v>
      </c>
      <c r="P28" s="54" t="e">
        <f t="shared" ca="1" si="15"/>
        <v>#NAME?</v>
      </c>
      <c r="Q28" s="54" t="e">
        <f t="shared" ca="1" si="16"/>
        <v>#NAME?</v>
      </c>
      <c r="R28" s="54" t="e">
        <f t="shared" ca="1" si="16"/>
        <v>#NAME?</v>
      </c>
      <c r="S28" s="54" t="e">
        <f t="shared" ca="1" si="16"/>
        <v>#NAME?</v>
      </c>
      <c r="T28" s="54" t="e">
        <f t="shared" ca="1" si="16"/>
        <v>#NAME?</v>
      </c>
      <c r="U28" s="54" t="e">
        <f t="shared" ca="1" si="16"/>
        <v>#NAME?</v>
      </c>
      <c r="V28" s="54" t="e">
        <f t="shared" ca="1" si="16"/>
        <v>#NAME?</v>
      </c>
      <c r="W28" s="54" t="e">
        <f t="shared" ca="1" si="16"/>
        <v>#NAME?</v>
      </c>
      <c r="X28" s="54" t="e">
        <f t="shared" ca="1" si="16"/>
        <v>#NAME?</v>
      </c>
      <c r="Y28" s="54" t="e">
        <f t="shared" ca="1" si="16"/>
        <v>#NAME?</v>
      </c>
      <c r="Z28" s="54" t="e">
        <f t="shared" ca="1" si="16"/>
        <v>#NAME?</v>
      </c>
      <c r="AA28" s="54" t="e">
        <f t="shared" ca="1" si="17"/>
        <v>#NAME?</v>
      </c>
      <c r="AB28" s="54" t="e">
        <f t="shared" ca="1" si="17"/>
        <v>#NAME?</v>
      </c>
      <c r="AC28" s="54" t="e">
        <f t="shared" ca="1" si="17"/>
        <v>#NAME?</v>
      </c>
      <c r="AD28" s="54" t="e">
        <f t="shared" ca="1" si="17"/>
        <v>#NAME?</v>
      </c>
      <c r="AE28" s="54" t="e">
        <f t="shared" ca="1" si="17"/>
        <v>#NAME?</v>
      </c>
      <c r="AF28" s="54" t="e">
        <f t="shared" ca="1" si="17"/>
        <v>#NAME?</v>
      </c>
      <c r="AG28" s="54" t="e">
        <f t="shared" ca="1" si="17"/>
        <v>#NAME?</v>
      </c>
      <c r="AH28" s="54" t="e">
        <f t="shared" ca="1" si="17"/>
        <v>#NAME?</v>
      </c>
      <c r="AI28" s="54" t="e">
        <f t="shared" ca="1" si="17"/>
        <v>#NAME?</v>
      </c>
      <c r="AJ28" s="54" t="e">
        <f t="shared" ca="1" si="17"/>
        <v>#NAME?</v>
      </c>
      <c r="AK28" s="54" t="e">
        <f t="shared" ca="1" si="18"/>
        <v>#NAME?</v>
      </c>
      <c r="AL28" s="48"/>
      <c r="AM28" s="48"/>
      <c r="AN28" s="167"/>
      <c r="AO28" s="51"/>
      <c r="AP28" s="16"/>
      <c r="AQ28" s="12"/>
      <c r="AR28" s="15"/>
    </row>
    <row r="29" spans="1:44" ht="21" hidden="1" customHeight="1" outlineLevel="1">
      <c r="A29" s="206" t="str">
        <f t="shared" si="14"/>
        <v>07:00 - 07:00</v>
      </c>
      <c r="B29" s="110"/>
      <c r="C29" s="110"/>
      <c r="D29" s="110" t="s">
        <v>40</v>
      </c>
      <c r="E29" s="110"/>
      <c r="F29" s="203" t="e">
        <f t="shared" ca="1" si="2"/>
        <v>#NAME?</v>
      </c>
      <c r="G29" s="54" t="e">
        <f t="shared" ca="1" si="15"/>
        <v>#NAME?</v>
      </c>
      <c r="H29" s="54" t="e">
        <f t="shared" ca="1" si="15"/>
        <v>#NAME?</v>
      </c>
      <c r="I29" s="54" t="e">
        <f t="shared" ca="1" si="15"/>
        <v>#NAME?</v>
      </c>
      <c r="J29" s="54" t="e">
        <f t="shared" ca="1" si="15"/>
        <v>#NAME?</v>
      </c>
      <c r="K29" s="54" t="e">
        <f t="shared" ca="1" si="15"/>
        <v>#NAME?</v>
      </c>
      <c r="L29" s="54" t="e">
        <f t="shared" ca="1" si="15"/>
        <v>#NAME?</v>
      </c>
      <c r="M29" s="54" t="e">
        <f t="shared" ca="1" si="15"/>
        <v>#NAME?</v>
      </c>
      <c r="N29" s="54" t="e">
        <f t="shared" ca="1" si="15"/>
        <v>#NAME?</v>
      </c>
      <c r="O29" s="54" t="e">
        <f t="shared" ca="1" si="15"/>
        <v>#NAME?</v>
      </c>
      <c r="P29" s="54" t="e">
        <f t="shared" ca="1" si="15"/>
        <v>#NAME?</v>
      </c>
      <c r="Q29" s="54" t="e">
        <f t="shared" ca="1" si="16"/>
        <v>#NAME?</v>
      </c>
      <c r="R29" s="54" t="e">
        <f t="shared" ca="1" si="16"/>
        <v>#NAME?</v>
      </c>
      <c r="S29" s="54" t="e">
        <f t="shared" ca="1" si="16"/>
        <v>#NAME?</v>
      </c>
      <c r="T29" s="54" t="e">
        <f t="shared" ca="1" si="16"/>
        <v>#NAME?</v>
      </c>
      <c r="U29" s="54" t="e">
        <f t="shared" ca="1" si="16"/>
        <v>#NAME?</v>
      </c>
      <c r="V29" s="54" t="e">
        <f t="shared" ca="1" si="16"/>
        <v>#NAME?</v>
      </c>
      <c r="W29" s="54" t="e">
        <f t="shared" ca="1" si="16"/>
        <v>#NAME?</v>
      </c>
      <c r="X29" s="54" t="e">
        <f t="shared" ca="1" si="16"/>
        <v>#NAME?</v>
      </c>
      <c r="Y29" s="54" t="e">
        <f t="shared" ca="1" si="16"/>
        <v>#NAME?</v>
      </c>
      <c r="Z29" s="54" t="e">
        <f t="shared" ca="1" si="16"/>
        <v>#NAME?</v>
      </c>
      <c r="AA29" s="54" t="e">
        <f t="shared" ca="1" si="17"/>
        <v>#NAME?</v>
      </c>
      <c r="AB29" s="54" t="e">
        <f t="shared" ca="1" si="17"/>
        <v>#NAME?</v>
      </c>
      <c r="AC29" s="54" t="e">
        <f t="shared" ca="1" si="17"/>
        <v>#NAME?</v>
      </c>
      <c r="AD29" s="54" t="e">
        <f t="shared" ca="1" si="17"/>
        <v>#NAME?</v>
      </c>
      <c r="AE29" s="54" t="e">
        <f t="shared" ca="1" si="17"/>
        <v>#NAME?</v>
      </c>
      <c r="AF29" s="54" t="e">
        <f t="shared" ca="1" si="17"/>
        <v>#NAME?</v>
      </c>
      <c r="AG29" s="54" t="e">
        <f t="shared" ca="1" si="17"/>
        <v>#NAME?</v>
      </c>
      <c r="AH29" s="54" t="e">
        <f t="shared" ca="1" si="17"/>
        <v>#NAME?</v>
      </c>
      <c r="AI29" s="54" t="e">
        <f t="shared" ca="1" si="17"/>
        <v>#NAME?</v>
      </c>
      <c r="AJ29" s="54" t="e">
        <f t="shared" ca="1" si="17"/>
        <v>#NAME?</v>
      </c>
      <c r="AK29" s="54" t="e">
        <f t="shared" ca="1" si="18"/>
        <v>#NAME?</v>
      </c>
      <c r="AL29" s="48"/>
      <c r="AM29" s="48"/>
      <c r="AN29" s="167"/>
      <c r="AO29" s="51"/>
      <c r="AP29" s="16"/>
      <c r="AQ29" s="12"/>
      <c r="AR29" s="15"/>
    </row>
    <row r="30" spans="1:44" ht="21" hidden="1" customHeight="1" outlineLevel="1">
      <c r="A30" s="206" t="str">
        <f t="shared" si="14"/>
        <v xml:space="preserve">   07:00 - 15:30</v>
      </c>
      <c r="B30" s="110"/>
      <c r="C30" s="110"/>
      <c r="D30" s="110" t="s">
        <v>32</v>
      </c>
      <c r="E30" s="110"/>
      <c r="F30" s="203" t="e">
        <f t="shared" ca="1" si="2"/>
        <v>#NAME?</v>
      </c>
      <c r="G30" s="54" t="e">
        <f t="shared" ca="1" si="15"/>
        <v>#NAME?</v>
      </c>
      <c r="H30" s="54" t="e">
        <f t="shared" ca="1" si="15"/>
        <v>#NAME?</v>
      </c>
      <c r="I30" s="54" t="e">
        <f t="shared" ca="1" si="15"/>
        <v>#NAME?</v>
      </c>
      <c r="J30" s="54" t="e">
        <f t="shared" ca="1" si="15"/>
        <v>#NAME?</v>
      </c>
      <c r="K30" s="54" t="e">
        <f t="shared" ca="1" si="15"/>
        <v>#NAME?</v>
      </c>
      <c r="L30" s="54" t="e">
        <f t="shared" ca="1" si="15"/>
        <v>#NAME?</v>
      </c>
      <c r="M30" s="54" t="e">
        <f t="shared" ca="1" si="15"/>
        <v>#NAME?</v>
      </c>
      <c r="N30" s="54" t="e">
        <f t="shared" ca="1" si="15"/>
        <v>#NAME?</v>
      </c>
      <c r="O30" s="54" t="e">
        <f t="shared" ca="1" si="15"/>
        <v>#NAME?</v>
      </c>
      <c r="P30" s="54" t="e">
        <f t="shared" ca="1" si="15"/>
        <v>#NAME?</v>
      </c>
      <c r="Q30" s="54" t="e">
        <f t="shared" ca="1" si="16"/>
        <v>#NAME?</v>
      </c>
      <c r="R30" s="54" t="e">
        <f t="shared" ca="1" si="16"/>
        <v>#NAME?</v>
      </c>
      <c r="S30" s="54" t="e">
        <f t="shared" ca="1" si="16"/>
        <v>#NAME?</v>
      </c>
      <c r="T30" s="54" t="e">
        <f t="shared" ca="1" si="16"/>
        <v>#NAME?</v>
      </c>
      <c r="U30" s="54" t="e">
        <f t="shared" ca="1" si="16"/>
        <v>#NAME?</v>
      </c>
      <c r="V30" s="54" t="e">
        <f t="shared" ca="1" si="16"/>
        <v>#NAME?</v>
      </c>
      <c r="W30" s="54" t="e">
        <f t="shared" ca="1" si="16"/>
        <v>#NAME?</v>
      </c>
      <c r="X30" s="54" t="e">
        <f t="shared" ca="1" si="16"/>
        <v>#NAME?</v>
      </c>
      <c r="Y30" s="54" t="e">
        <f t="shared" ca="1" si="16"/>
        <v>#NAME?</v>
      </c>
      <c r="Z30" s="54" t="e">
        <f t="shared" ca="1" si="16"/>
        <v>#NAME?</v>
      </c>
      <c r="AA30" s="54" t="e">
        <f t="shared" ca="1" si="17"/>
        <v>#NAME?</v>
      </c>
      <c r="AB30" s="54" t="e">
        <f t="shared" ca="1" si="17"/>
        <v>#NAME?</v>
      </c>
      <c r="AC30" s="54" t="e">
        <f t="shared" ca="1" si="17"/>
        <v>#NAME?</v>
      </c>
      <c r="AD30" s="54" t="e">
        <f t="shared" ca="1" si="17"/>
        <v>#NAME?</v>
      </c>
      <c r="AE30" s="54" t="e">
        <f t="shared" ca="1" si="17"/>
        <v>#NAME?</v>
      </c>
      <c r="AF30" s="54" t="e">
        <f t="shared" ca="1" si="17"/>
        <v>#NAME?</v>
      </c>
      <c r="AG30" s="54" t="e">
        <f t="shared" ca="1" si="17"/>
        <v>#NAME?</v>
      </c>
      <c r="AH30" s="54" t="e">
        <f t="shared" ca="1" si="17"/>
        <v>#NAME?</v>
      </c>
      <c r="AI30" s="54" t="e">
        <f t="shared" ca="1" si="17"/>
        <v>#NAME?</v>
      </c>
      <c r="AJ30" s="54" t="e">
        <f t="shared" ca="1" si="17"/>
        <v>#NAME?</v>
      </c>
      <c r="AK30" s="54" t="e">
        <f t="shared" ca="1" si="18"/>
        <v>#NAME?</v>
      </c>
      <c r="AL30" s="48"/>
      <c r="AM30" s="48"/>
      <c r="AN30" s="167"/>
      <c r="AO30" s="51"/>
      <c r="AP30" s="16"/>
      <c r="AQ30" s="12"/>
      <c r="AR30" s="15"/>
    </row>
    <row r="31" spans="1:44" ht="21" hidden="1" customHeight="1" outlineLevel="1">
      <c r="A31" s="206" t="str">
        <f t="shared" si="14"/>
        <v xml:space="preserve"> 15:30 - 22:00</v>
      </c>
      <c r="B31" s="110"/>
      <c r="C31" s="110"/>
      <c r="D31" s="110" t="s">
        <v>35</v>
      </c>
      <c r="E31" s="110"/>
      <c r="F31" s="203" t="e">
        <f t="shared" ca="1" si="2"/>
        <v>#NAME?</v>
      </c>
      <c r="G31" s="54" t="e">
        <f t="shared" ca="1" si="15"/>
        <v>#NAME?</v>
      </c>
      <c r="H31" s="54" t="e">
        <f t="shared" ca="1" si="15"/>
        <v>#NAME?</v>
      </c>
      <c r="I31" s="54" t="e">
        <f t="shared" ca="1" si="15"/>
        <v>#NAME?</v>
      </c>
      <c r="J31" s="54" t="e">
        <f t="shared" ca="1" si="15"/>
        <v>#NAME?</v>
      </c>
      <c r="K31" s="54" t="e">
        <f t="shared" ca="1" si="15"/>
        <v>#NAME?</v>
      </c>
      <c r="L31" s="54" t="e">
        <f t="shared" ca="1" si="15"/>
        <v>#NAME?</v>
      </c>
      <c r="M31" s="54" t="e">
        <f t="shared" ca="1" si="15"/>
        <v>#NAME?</v>
      </c>
      <c r="N31" s="54" t="e">
        <f t="shared" ca="1" si="15"/>
        <v>#NAME?</v>
      </c>
      <c r="O31" s="54" t="e">
        <f t="shared" ca="1" si="15"/>
        <v>#NAME?</v>
      </c>
      <c r="P31" s="54" t="e">
        <f t="shared" ca="1" si="15"/>
        <v>#NAME?</v>
      </c>
      <c r="Q31" s="54" t="e">
        <f t="shared" ca="1" si="16"/>
        <v>#NAME?</v>
      </c>
      <c r="R31" s="54" t="e">
        <f t="shared" ca="1" si="16"/>
        <v>#NAME?</v>
      </c>
      <c r="S31" s="54" t="e">
        <f t="shared" ca="1" si="16"/>
        <v>#NAME?</v>
      </c>
      <c r="T31" s="54" t="e">
        <f t="shared" ca="1" si="16"/>
        <v>#NAME?</v>
      </c>
      <c r="U31" s="54" t="e">
        <f t="shared" ca="1" si="16"/>
        <v>#NAME?</v>
      </c>
      <c r="V31" s="54" t="e">
        <f t="shared" ca="1" si="16"/>
        <v>#NAME?</v>
      </c>
      <c r="W31" s="54" t="e">
        <f t="shared" ca="1" si="16"/>
        <v>#NAME?</v>
      </c>
      <c r="X31" s="54" t="e">
        <f t="shared" ca="1" si="16"/>
        <v>#NAME?</v>
      </c>
      <c r="Y31" s="54" t="e">
        <f t="shared" ca="1" si="16"/>
        <v>#NAME?</v>
      </c>
      <c r="Z31" s="54" t="e">
        <f t="shared" ca="1" si="16"/>
        <v>#NAME?</v>
      </c>
      <c r="AA31" s="54" t="e">
        <f t="shared" ca="1" si="17"/>
        <v>#NAME?</v>
      </c>
      <c r="AB31" s="54" t="e">
        <f t="shared" ca="1" si="17"/>
        <v>#NAME?</v>
      </c>
      <c r="AC31" s="54" t="e">
        <f t="shared" ca="1" si="17"/>
        <v>#NAME?</v>
      </c>
      <c r="AD31" s="54" t="e">
        <f t="shared" ca="1" si="17"/>
        <v>#NAME?</v>
      </c>
      <c r="AE31" s="54" t="e">
        <f t="shared" ca="1" si="17"/>
        <v>#NAME?</v>
      </c>
      <c r="AF31" s="54" t="e">
        <f t="shared" ca="1" si="17"/>
        <v>#NAME?</v>
      </c>
      <c r="AG31" s="54" t="e">
        <f t="shared" ca="1" si="17"/>
        <v>#NAME?</v>
      </c>
      <c r="AH31" s="54" t="e">
        <f t="shared" ca="1" si="17"/>
        <v>#NAME?</v>
      </c>
      <c r="AI31" s="54" t="e">
        <f t="shared" ca="1" si="17"/>
        <v>#NAME?</v>
      </c>
      <c r="AJ31" s="54" t="e">
        <f t="shared" ca="1" si="17"/>
        <v>#NAME?</v>
      </c>
      <c r="AK31" s="54" t="e">
        <f t="shared" ca="1" si="18"/>
        <v>#NAME?</v>
      </c>
      <c r="AL31" s="48"/>
      <c r="AM31" s="48"/>
      <c r="AN31" s="167"/>
      <c r="AO31" s="51"/>
      <c r="AP31" s="16"/>
      <c r="AQ31" s="12"/>
      <c r="AR31" s="15"/>
    </row>
    <row r="32" spans="1:44" ht="21" hidden="1" customHeight="1" outlineLevel="1">
      <c r="A32" s="206" t="str">
        <f t="shared" si="14"/>
        <v>07:00 - 22:00</v>
      </c>
      <c r="B32" s="110"/>
      <c r="C32" s="110"/>
      <c r="D32" s="110" t="s">
        <v>51</v>
      </c>
      <c r="E32" s="110"/>
      <c r="F32" s="203" t="e">
        <f t="shared" ca="1" si="2"/>
        <v>#NAME?</v>
      </c>
      <c r="G32" s="54" t="e">
        <f t="shared" ca="1" si="15"/>
        <v>#NAME?</v>
      </c>
      <c r="H32" s="54" t="e">
        <f t="shared" ca="1" si="15"/>
        <v>#NAME?</v>
      </c>
      <c r="I32" s="54" t="e">
        <f t="shared" ca="1" si="15"/>
        <v>#NAME?</v>
      </c>
      <c r="J32" s="54" t="e">
        <f t="shared" ca="1" si="15"/>
        <v>#NAME?</v>
      </c>
      <c r="K32" s="54" t="e">
        <f t="shared" ca="1" si="15"/>
        <v>#NAME?</v>
      </c>
      <c r="L32" s="54" t="e">
        <f t="shared" ca="1" si="15"/>
        <v>#NAME?</v>
      </c>
      <c r="M32" s="54" t="e">
        <f t="shared" ca="1" si="15"/>
        <v>#NAME?</v>
      </c>
      <c r="N32" s="54" t="e">
        <f t="shared" ca="1" si="15"/>
        <v>#NAME?</v>
      </c>
      <c r="O32" s="54" t="e">
        <f t="shared" ca="1" si="15"/>
        <v>#NAME?</v>
      </c>
      <c r="P32" s="54" t="e">
        <f t="shared" ca="1" si="15"/>
        <v>#NAME?</v>
      </c>
      <c r="Q32" s="54" t="e">
        <f t="shared" ca="1" si="16"/>
        <v>#NAME?</v>
      </c>
      <c r="R32" s="54" t="e">
        <f t="shared" ca="1" si="16"/>
        <v>#NAME?</v>
      </c>
      <c r="S32" s="54" t="e">
        <f t="shared" ca="1" si="16"/>
        <v>#NAME?</v>
      </c>
      <c r="T32" s="54" t="e">
        <f t="shared" ca="1" si="16"/>
        <v>#NAME?</v>
      </c>
      <c r="U32" s="54" t="e">
        <f t="shared" ca="1" si="16"/>
        <v>#NAME?</v>
      </c>
      <c r="V32" s="54" t="e">
        <f t="shared" ca="1" si="16"/>
        <v>#NAME?</v>
      </c>
      <c r="W32" s="54" t="e">
        <f t="shared" ca="1" si="16"/>
        <v>#NAME?</v>
      </c>
      <c r="X32" s="54" t="e">
        <f t="shared" ca="1" si="16"/>
        <v>#NAME?</v>
      </c>
      <c r="Y32" s="54" t="e">
        <f t="shared" ca="1" si="16"/>
        <v>#NAME?</v>
      </c>
      <c r="Z32" s="54" t="e">
        <f t="shared" ca="1" si="16"/>
        <v>#NAME?</v>
      </c>
      <c r="AA32" s="54" t="e">
        <f t="shared" ca="1" si="17"/>
        <v>#NAME?</v>
      </c>
      <c r="AB32" s="54" t="e">
        <f t="shared" ca="1" si="17"/>
        <v>#NAME?</v>
      </c>
      <c r="AC32" s="54" t="e">
        <f t="shared" ca="1" si="17"/>
        <v>#NAME?</v>
      </c>
      <c r="AD32" s="54" t="e">
        <f t="shared" ca="1" si="17"/>
        <v>#NAME?</v>
      </c>
      <c r="AE32" s="54" t="e">
        <f t="shared" ca="1" si="17"/>
        <v>#NAME?</v>
      </c>
      <c r="AF32" s="54" t="e">
        <f t="shared" ca="1" si="17"/>
        <v>#NAME?</v>
      </c>
      <c r="AG32" s="54" t="e">
        <f t="shared" ca="1" si="17"/>
        <v>#NAME?</v>
      </c>
      <c r="AH32" s="54" t="e">
        <f t="shared" ca="1" si="17"/>
        <v>#NAME?</v>
      </c>
      <c r="AI32" s="54" t="e">
        <f t="shared" ca="1" si="17"/>
        <v>#NAME?</v>
      </c>
      <c r="AJ32" s="54" t="e">
        <f t="shared" ca="1" si="17"/>
        <v>#NAME?</v>
      </c>
      <c r="AK32" s="54" t="e">
        <f t="shared" ca="1" si="18"/>
        <v>#NAME?</v>
      </c>
      <c r="AL32" s="48"/>
      <c r="AM32" s="48"/>
      <c r="AN32" s="167"/>
      <c r="AO32" s="51"/>
      <c r="AP32" s="16"/>
      <c r="AQ32" s="12"/>
      <c r="AR32" s="15"/>
    </row>
    <row r="33" spans="1:105" ht="21" hidden="1" customHeight="1" outlineLevel="1" thickBot="1">
      <c r="A33" s="206" t="str">
        <f>VLOOKUP(D33,I88:M103,2,FALSE)</f>
        <v xml:space="preserve">  22:00 - 07:00</v>
      </c>
      <c r="B33" s="110"/>
      <c r="C33" s="110"/>
      <c r="D33" s="110" t="s">
        <v>37</v>
      </c>
      <c r="E33" s="110"/>
      <c r="F33" s="203" t="e">
        <f t="shared" ca="1" si="2"/>
        <v>#NAME?</v>
      </c>
      <c r="G33" s="54" t="e">
        <f t="shared" ca="1" si="15"/>
        <v>#NAME?</v>
      </c>
      <c r="H33" s="54" t="e">
        <f t="shared" ca="1" si="15"/>
        <v>#NAME?</v>
      </c>
      <c r="I33" s="54" t="e">
        <f t="shared" ca="1" si="15"/>
        <v>#NAME?</v>
      </c>
      <c r="J33" s="54" t="e">
        <f t="shared" ca="1" si="15"/>
        <v>#NAME?</v>
      </c>
      <c r="K33" s="54" t="e">
        <f t="shared" ca="1" si="15"/>
        <v>#NAME?</v>
      </c>
      <c r="L33" s="54" t="e">
        <f t="shared" ca="1" si="15"/>
        <v>#NAME?</v>
      </c>
      <c r="M33" s="54" t="e">
        <f t="shared" ca="1" si="15"/>
        <v>#NAME?</v>
      </c>
      <c r="N33" s="54" t="e">
        <f t="shared" ca="1" si="15"/>
        <v>#NAME?</v>
      </c>
      <c r="O33" s="54" t="e">
        <f t="shared" ca="1" si="15"/>
        <v>#NAME?</v>
      </c>
      <c r="P33" s="54" t="e">
        <f t="shared" ca="1" si="15"/>
        <v>#NAME?</v>
      </c>
      <c r="Q33" s="54" t="e">
        <f t="shared" ca="1" si="16"/>
        <v>#NAME?</v>
      </c>
      <c r="R33" s="54" t="e">
        <f t="shared" ca="1" si="16"/>
        <v>#NAME?</v>
      </c>
      <c r="S33" s="54" t="e">
        <f t="shared" ca="1" si="16"/>
        <v>#NAME?</v>
      </c>
      <c r="T33" s="54" t="e">
        <f t="shared" ca="1" si="16"/>
        <v>#NAME?</v>
      </c>
      <c r="U33" s="54" t="e">
        <f t="shared" ca="1" si="16"/>
        <v>#NAME?</v>
      </c>
      <c r="V33" s="54" t="e">
        <f t="shared" ca="1" si="16"/>
        <v>#NAME?</v>
      </c>
      <c r="W33" s="54" t="e">
        <f t="shared" ca="1" si="16"/>
        <v>#NAME?</v>
      </c>
      <c r="X33" s="54" t="e">
        <f t="shared" ca="1" si="16"/>
        <v>#NAME?</v>
      </c>
      <c r="Y33" s="54" t="e">
        <f t="shared" ca="1" si="16"/>
        <v>#NAME?</v>
      </c>
      <c r="Z33" s="54" t="e">
        <f t="shared" ca="1" si="16"/>
        <v>#NAME?</v>
      </c>
      <c r="AA33" s="54" t="e">
        <f t="shared" ca="1" si="17"/>
        <v>#NAME?</v>
      </c>
      <c r="AB33" s="54" t="e">
        <f t="shared" ca="1" si="17"/>
        <v>#NAME?</v>
      </c>
      <c r="AC33" s="54" t="e">
        <f t="shared" ca="1" si="17"/>
        <v>#NAME?</v>
      </c>
      <c r="AD33" s="54" t="e">
        <f t="shared" ca="1" si="17"/>
        <v>#NAME?</v>
      </c>
      <c r="AE33" s="54" t="e">
        <f t="shared" ca="1" si="17"/>
        <v>#NAME?</v>
      </c>
      <c r="AF33" s="54" t="e">
        <f t="shared" ca="1" si="17"/>
        <v>#NAME?</v>
      </c>
      <c r="AG33" s="54" t="e">
        <f t="shared" ca="1" si="17"/>
        <v>#NAME?</v>
      </c>
      <c r="AH33" s="54" t="e">
        <f t="shared" ca="1" si="17"/>
        <v>#NAME?</v>
      </c>
      <c r="AI33" s="54" t="e">
        <f t="shared" ca="1" si="17"/>
        <v>#NAME?</v>
      </c>
      <c r="AJ33" s="54" t="e">
        <f t="shared" ca="1" si="17"/>
        <v>#NAME?</v>
      </c>
      <c r="AK33" s="54" t="e">
        <f t="shared" ca="1" si="18"/>
        <v>#NAME?</v>
      </c>
      <c r="AL33" s="48"/>
      <c r="AM33" s="48"/>
      <c r="AN33" s="167"/>
      <c r="AO33" s="51"/>
      <c r="AP33" s="16"/>
      <c r="AQ33" s="12"/>
      <c r="AR33" s="15"/>
    </row>
    <row r="34" spans="1:105" ht="21.75" hidden="1" customHeight="1" outlineLevel="1">
      <c r="A34" s="206" t="str">
        <f>VLOOKUP(D34,$I$83:$M$98,2,FALSE)</f>
        <v xml:space="preserve"> 15:30 - 07:00 </v>
      </c>
      <c r="B34" s="110"/>
      <c r="C34" s="110"/>
      <c r="D34" s="110">
        <v>16</v>
      </c>
      <c r="E34" s="110"/>
      <c r="F34" s="203" t="e">
        <f t="shared" ca="1" si="2"/>
        <v>#NAME?</v>
      </c>
      <c r="G34" s="54" t="e">
        <f t="shared" ca="1" si="15"/>
        <v>#NAME?</v>
      </c>
      <c r="H34" s="54" t="e">
        <f t="shared" ca="1" si="15"/>
        <v>#NAME?</v>
      </c>
      <c r="I34" s="54" t="e">
        <f t="shared" ca="1" si="15"/>
        <v>#NAME?</v>
      </c>
      <c r="J34" s="54" t="e">
        <f t="shared" ca="1" si="15"/>
        <v>#NAME?</v>
      </c>
      <c r="K34" s="54" t="e">
        <f t="shared" ca="1" si="15"/>
        <v>#NAME?</v>
      </c>
      <c r="L34" s="54" t="e">
        <f t="shared" ca="1" si="15"/>
        <v>#NAME?</v>
      </c>
      <c r="M34" s="54" t="e">
        <f t="shared" ca="1" si="15"/>
        <v>#NAME?</v>
      </c>
      <c r="N34" s="54" t="e">
        <f t="shared" ca="1" si="15"/>
        <v>#NAME?</v>
      </c>
      <c r="O34" s="54" t="e">
        <f t="shared" ca="1" si="15"/>
        <v>#NAME?</v>
      </c>
      <c r="P34" s="54" t="e">
        <f t="shared" ca="1" si="15"/>
        <v>#NAME?</v>
      </c>
      <c r="Q34" s="54" t="e">
        <f t="shared" ca="1" si="16"/>
        <v>#NAME?</v>
      </c>
      <c r="R34" s="54" t="e">
        <f t="shared" ca="1" si="16"/>
        <v>#NAME?</v>
      </c>
      <c r="S34" s="54" t="e">
        <f t="shared" ca="1" si="16"/>
        <v>#NAME?</v>
      </c>
      <c r="T34" s="54" t="e">
        <f t="shared" ca="1" si="16"/>
        <v>#NAME?</v>
      </c>
      <c r="U34" s="54" t="e">
        <f t="shared" ca="1" si="16"/>
        <v>#NAME?</v>
      </c>
      <c r="V34" s="54" t="e">
        <f t="shared" ca="1" si="16"/>
        <v>#NAME?</v>
      </c>
      <c r="W34" s="54" t="e">
        <f t="shared" ca="1" si="16"/>
        <v>#NAME?</v>
      </c>
      <c r="X34" s="54" t="e">
        <f t="shared" ca="1" si="16"/>
        <v>#NAME?</v>
      </c>
      <c r="Y34" s="54" t="e">
        <f t="shared" ca="1" si="16"/>
        <v>#NAME?</v>
      </c>
      <c r="Z34" s="54" t="e">
        <f t="shared" ca="1" si="16"/>
        <v>#NAME?</v>
      </c>
      <c r="AA34" s="54" t="e">
        <f t="shared" ca="1" si="17"/>
        <v>#NAME?</v>
      </c>
      <c r="AB34" s="54" t="e">
        <f t="shared" ca="1" si="17"/>
        <v>#NAME?</v>
      </c>
      <c r="AC34" s="54" t="e">
        <f t="shared" ca="1" si="17"/>
        <v>#NAME?</v>
      </c>
      <c r="AD34" s="54" t="e">
        <f t="shared" ca="1" si="17"/>
        <v>#NAME?</v>
      </c>
      <c r="AE34" s="54" t="e">
        <f t="shared" ca="1" si="17"/>
        <v>#NAME?</v>
      </c>
      <c r="AF34" s="54" t="e">
        <f t="shared" ca="1" si="17"/>
        <v>#NAME?</v>
      </c>
      <c r="AG34" s="54" t="e">
        <f t="shared" ca="1" si="17"/>
        <v>#NAME?</v>
      </c>
      <c r="AH34" s="54" t="e">
        <f t="shared" ca="1" si="17"/>
        <v>#NAME?</v>
      </c>
      <c r="AI34" s="54" t="e">
        <f t="shared" ca="1" si="17"/>
        <v>#NAME?</v>
      </c>
      <c r="AJ34" s="54" t="e">
        <f t="shared" ca="1" si="17"/>
        <v>#NAME?</v>
      </c>
      <c r="AK34" s="54" t="e">
        <f t="shared" ca="1" si="18"/>
        <v>#NAME?</v>
      </c>
      <c r="AL34" s="48"/>
      <c r="AM34" s="48"/>
      <c r="AN34" s="506" t="s">
        <v>114</v>
      </c>
      <c r="AO34" s="51"/>
      <c r="AP34" s="16"/>
      <c r="AQ34" s="12"/>
      <c r="AR34" s="15"/>
    </row>
    <row r="35" spans="1:105" ht="21.75" collapsed="1" thickBot="1">
      <c r="A35" s="112" t="s">
        <v>116</v>
      </c>
      <c r="B35" s="124"/>
      <c r="C35" s="124"/>
      <c r="D35" s="114"/>
      <c r="E35" s="114"/>
      <c r="F35" s="193" t="e">
        <f t="shared" ca="1" si="2"/>
        <v>#NAME?</v>
      </c>
      <c r="G35" s="114">
        <f t="shared" ref="G35:AK35" ca="1" si="19">SUM(AP$45:AP$79)-G$8-G$17-G$26</f>
        <v>-216</v>
      </c>
      <c r="H35" s="114">
        <f t="shared" ca="1" si="19"/>
        <v>-245</v>
      </c>
      <c r="I35" s="114">
        <f t="shared" ca="1" si="19"/>
        <v>-303</v>
      </c>
      <c r="J35" s="114">
        <f t="shared" ca="1" si="19"/>
        <v>-282</v>
      </c>
      <c r="K35" s="114">
        <f t="shared" ca="1" si="19"/>
        <v>-307</v>
      </c>
      <c r="L35" s="114">
        <f t="shared" ca="1" si="19"/>
        <v>-321</v>
      </c>
      <c r="M35" s="114">
        <f t="shared" ca="1" si="19"/>
        <v>-248</v>
      </c>
      <c r="N35" s="114">
        <f t="shared" ca="1" si="19"/>
        <v>-232</v>
      </c>
      <c r="O35" s="114">
        <f t="shared" ca="1" si="19"/>
        <v>-359</v>
      </c>
      <c r="P35" s="114">
        <f t="shared" ca="1" si="19"/>
        <v>-331</v>
      </c>
      <c r="Q35" s="114">
        <f t="shared" ca="1" si="19"/>
        <v>-340</v>
      </c>
      <c r="R35" s="114">
        <f t="shared" ca="1" si="19"/>
        <v>-289</v>
      </c>
      <c r="S35" s="114">
        <f t="shared" ca="1" si="19"/>
        <v>-311</v>
      </c>
      <c r="T35" s="114">
        <f t="shared" ca="1" si="19"/>
        <v>-208</v>
      </c>
      <c r="U35" s="114">
        <f t="shared" ca="1" si="19"/>
        <v>-208</v>
      </c>
      <c r="V35" s="114">
        <f t="shared" ca="1" si="19"/>
        <v>-342</v>
      </c>
      <c r="W35" s="114">
        <f t="shared" ca="1" si="19"/>
        <v>-290</v>
      </c>
      <c r="X35" s="114">
        <f t="shared" ca="1" si="19"/>
        <v>-303</v>
      </c>
      <c r="Y35" s="114">
        <f t="shared" ca="1" si="19"/>
        <v>-300</v>
      </c>
      <c r="Z35" s="114">
        <f t="shared" ca="1" si="19"/>
        <v>-339</v>
      </c>
      <c r="AA35" s="114">
        <f t="shared" ca="1" si="19"/>
        <v>-224</v>
      </c>
      <c r="AB35" s="114">
        <f t="shared" ca="1" si="19"/>
        <v>-184</v>
      </c>
      <c r="AC35" s="114">
        <f t="shared" ca="1" si="19"/>
        <v>-321</v>
      </c>
      <c r="AD35" s="114">
        <f t="shared" ca="1" si="19"/>
        <v>-302</v>
      </c>
      <c r="AE35" s="114">
        <f t="shared" ca="1" si="19"/>
        <v>-302</v>
      </c>
      <c r="AF35" s="114">
        <f t="shared" ca="1" si="19"/>
        <v>-274</v>
      </c>
      <c r="AG35" s="114">
        <f t="shared" ca="1" si="19"/>
        <v>-334</v>
      </c>
      <c r="AH35" s="114">
        <f t="shared" ca="1" si="19"/>
        <v>-216</v>
      </c>
      <c r="AI35" s="114">
        <f t="shared" ca="1" si="19"/>
        <v>-176</v>
      </c>
      <c r="AJ35" s="114">
        <f t="shared" ca="1" si="19"/>
        <v>-319</v>
      </c>
      <c r="AK35" s="114">
        <f t="shared" ca="1" si="19"/>
        <v>0</v>
      </c>
      <c r="AL35" s="114"/>
      <c r="AM35" s="48"/>
      <c r="AN35" s="507"/>
      <c r="AO35" s="51"/>
      <c r="AP35" s="51"/>
      <c r="AQ35" s="16"/>
      <c r="AR35" s="12"/>
      <c r="AS35" s="15"/>
    </row>
    <row r="36" spans="1:105" ht="21" hidden="1" outlineLevel="1">
      <c r="A36" s="111" t="str">
        <f>VLOOKUP(D36,I82:M97,2,FALSE)</f>
        <v xml:space="preserve">  7:00 - 19:00</v>
      </c>
      <c r="B36" s="110"/>
      <c r="C36" s="110"/>
      <c r="D36" s="110" t="s">
        <v>33</v>
      </c>
      <c r="E36" s="110"/>
      <c r="F36" s="192" t="e">
        <f t="shared" ca="1" si="2"/>
        <v>#NAME?</v>
      </c>
      <c r="G36" s="50" t="e">
        <f t="shared" ref="G36:AK36" ca="1" si="20">SUMPRODUCT(--(EXACT($D36,G$45:G$81)))-G9-G18-G27</f>
        <v>#NAME?</v>
      </c>
      <c r="H36" s="50" t="e">
        <f t="shared" ca="1" si="20"/>
        <v>#NAME?</v>
      </c>
      <c r="I36" s="50" t="e">
        <f t="shared" ca="1" si="20"/>
        <v>#NAME?</v>
      </c>
      <c r="J36" s="50" t="e">
        <f t="shared" ca="1" si="20"/>
        <v>#NAME?</v>
      </c>
      <c r="K36" s="50" t="e">
        <f t="shared" ca="1" si="20"/>
        <v>#NAME?</v>
      </c>
      <c r="L36" s="50" t="e">
        <f t="shared" ca="1" si="20"/>
        <v>#NAME?</v>
      </c>
      <c r="M36" s="50" t="e">
        <f t="shared" ca="1" si="20"/>
        <v>#NAME?</v>
      </c>
      <c r="N36" s="50" t="e">
        <f t="shared" ca="1" si="20"/>
        <v>#NAME?</v>
      </c>
      <c r="O36" s="50" t="e">
        <f t="shared" ca="1" si="20"/>
        <v>#NAME?</v>
      </c>
      <c r="P36" s="50" t="e">
        <f t="shared" ca="1" si="20"/>
        <v>#NAME?</v>
      </c>
      <c r="Q36" s="50" t="e">
        <f t="shared" ca="1" si="20"/>
        <v>#NAME?</v>
      </c>
      <c r="R36" s="50" t="e">
        <f t="shared" ca="1" si="20"/>
        <v>#NAME?</v>
      </c>
      <c r="S36" s="50" t="e">
        <f t="shared" ca="1" si="20"/>
        <v>#NAME?</v>
      </c>
      <c r="T36" s="50" t="e">
        <f t="shared" ca="1" si="20"/>
        <v>#NAME?</v>
      </c>
      <c r="U36" s="50" t="e">
        <f t="shared" ca="1" si="20"/>
        <v>#NAME?</v>
      </c>
      <c r="V36" s="50" t="e">
        <f t="shared" ca="1" si="20"/>
        <v>#NAME?</v>
      </c>
      <c r="W36" s="50" t="e">
        <f t="shared" ca="1" si="20"/>
        <v>#NAME?</v>
      </c>
      <c r="X36" s="50" t="e">
        <f t="shared" ca="1" si="20"/>
        <v>#NAME?</v>
      </c>
      <c r="Y36" s="50" t="e">
        <f t="shared" ca="1" si="20"/>
        <v>#NAME?</v>
      </c>
      <c r="Z36" s="50" t="e">
        <f t="shared" ca="1" si="20"/>
        <v>#NAME?</v>
      </c>
      <c r="AA36" s="50" t="e">
        <f t="shared" ca="1" si="20"/>
        <v>#NAME?</v>
      </c>
      <c r="AB36" s="50" t="e">
        <f t="shared" ca="1" si="20"/>
        <v>#NAME?</v>
      </c>
      <c r="AC36" s="50" t="e">
        <f t="shared" ca="1" si="20"/>
        <v>#NAME?</v>
      </c>
      <c r="AD36" s="50" t="e">
        <f t="shared" ca="1" si="20"/>
        <v>#NAME?</v>
      </c>
      <c r="AE36" s="50" t="e">
        <f t="shared" ca="1" si="20"/>
        <v>#NAME?</v>
      </c>
      <c r="AF36" s="50" t="e">
        <f t="shared" ca="1" si="20"/>
        <v>#NAME?</v>
      </c>
      <c r="AG36" s="50" t="e">
        <f t="shared" ca="1" si="20"/>
        <v>#NAME?</v>
      </c>
      <c r="AH36" s="50" t="e">
        <f t="shared" ca="1" si="20"/>
        <v>#NAME?</v>
      </c>
      <c r="AI36" s="50" t="e">
        <f t="shared" ca="1" si="20"/>
        <v>#NAME?</v>
      </c>
      <c r="AJ36" s="50" t="e">
        <f t="shared" ca="1" si="20"/>
        <v>#NAME?</v>
      </c>
      <c r="AK36" s="50" t="e">
        <f t="shared" ca="1" si="20"/>
        <v>#NAME?</v>
      </c>
      <c r="AL36" s="50"/>
      <c r="AM36" s="48"/>
      <c r="AN36" s="507"/>
      <c r="AO36" s="51"/>
      <c r="AP36" s="51"/>
      <c r="AQ36" s="16"/>
      <c r="AR36" s="12"/>
      <c r="AS36" s="15"/>
    </row>
    <row r="37" spans="1:105" ht="21" hidden="1" outlineLevel="1">
      <c r="A37" s="111" t="str">
        <f>VLOOKUP(D37,I82:M97,2,FALSE)</f>
        <v xml:space="preserve"> 19:00 - 07:00</v>
      </c>
      <c r="B37" s="110"/>
      <c r="C37" s="110"/>
      <c r="D37" s="110" t="s">
        <v>36</v>
      </c>
      <c r="E37" s="110"/>
      <c r="F37" s="192" t="e">
        <f t="shared" ca="1" si="2"/>
        <v>#NAME?</v>
      </c>
      <c r="G37" s="50" t="e">
        <f t="shared" ref="G37:AK37" ca="1" si="21">SUMPRODUCT(--(EXACT($D37,G$45:G$81)))-G10-G19-G28</f>
        <v>#NAME?</v>
      </c>
      <c r="H37" s="50" t="e">
        <f t="shared" ca="1" si="21"/>
        <v>#NAME?</v>
      </c>
      <c r="I37" s="50" t="e">
        <f t="shared" ca="1" si="21"/>
        <v>#NAME?</v>
      </c>
      <c r="J37" s="50" t="e">
        <f t="shared" ca="1" si="21"/>
        <v>#NAME?</v>
      </c>
      <c r="K37" s="50" t="e">
        <f t="shared" ca="1" si="21"/>
        <v>#NAME?</v>
      </c>
      <c r="L37" s="50" t="e">
        <f t="shared" ca="1" si="21"/>
        <v>#NAME?</v>
      </c>
      <c r="M37" s="50" t="e">
        <f t="shared" ca="1" si="21"/>
        <v>#NAME?</v>
      </c>
      <c r="N37" s="50" t="e">
        <f t="shared" ca="1" si="21"/>
        <v>#NAME?</v>
      </c>
      <c r="O37" s="50" t="e">
        <f t="shared" ca="1" si="21"/>
        <v>#NAME?</v>
      </c>
      <c r="P37" s="50" t="e">
        <f t="shared" ca="1" si="21"/>
        <v>#NAME?</v>
      </c>
      <c r="Q37" s="50" t="e">
        <f t="shared" ca="1" si="21"/>
        <v>#NAME?</v>
      </c>
      <c r="R37" s="50" t="e">
        <f t="shared" ca="1" si="21"/>
        <v>#NAME?</v>
      </c>
      <c r="S37" s="50" t="e">
        <f t="shared" ca="1" si="21"/>
        <v>#NAME?</v>
      </c>
      <c r="T37" s="50" t="e">
        <f t="shared" ca="1" si="21"/>
        <v>#NAME?</v>
      </c>
      <c r="U37" s="50" t="e">
        <f t="shared" ca="1" si="21"/>
        <v>#NAME?</v>
      </c>
      <c r="V37" s="50" t="e">
        <f t="shared" ca="1" si="21"/>
        <v>#NAME?</v>
      </c>
      <c r="W37" s="50" t="e">
        <f t="shared" ca="1" si="21"/>
        <v>#NAME?</v>
      </c>
      <c r="X37" s="50" t="e">
        <f t="shared" ca="1" si="21"/>
        <v>#NAME?</v>
      </c>
      <c r="Y37" s="50" t="e">
        <f t="shared" ca="1" si="21"/>
        <v>#NAME?</v>
      </c>
      <c r="Z37" s="50" t="e">
        <f t="shared" ca="1" si="21"/>
        <v>#NAME?</v>
      </c>
      <c r="AA37" s="50" t="e">
        <f t="shared" ca="1" si="21"/>
        <v>#NAME?</v>
      </c>
      <c r="AB37" s="50" t="e">
        <f t="shared" ca="1" si="21"/>
        <v>#NAME?</v>
      </c>
      <c r="AC37" s="50" t="e">
        <f t="shared" ca="1" si="21"/>
        <v>#NAME?</v>
      </c>
      <c r="AD37" s="50" t="e">
        <f t="shared" ca="1" si="21"/>
        <v>#NAME?</v>
      </c>
      <c r="AE37" s="50" t="e">
        <f t="shared" ca="1" si="21"/>
        <v>#NAME?</v>
      </c>
      <c r="AF37" s="50" t="e">
        <f t="shared" ca="1" si="21"/>
        <v>#NAME?</v>
      </c>
      <c r="AG37" s="50" t="e">
        <f t="shared" ca="1" si="21"/>
        <v>#NAME?</v>
      </c>
      <c r="AH37" s="50" t="e">
        <f t="shared" ca="1" si="21"/>
        <v>#NAME?</v>
      </c>
      <c r="AI37" s="50" t="e">
        <f t="shared" ca="1" si="21"/>
        <v>#NAME?</v>
      </c>
      <c r="AJ37" s="50" t="e">
        <f t="shared" ca="1" si="21"/>
        <v>#NAME?</v>
      </c>
      <c r="AK37" s="50" t="e">
        <f t="shared" ca="1" si="21"/>
        <v>#NAME?</v>
      </c>
      <c r="AL37" s="50"/>
      <c r="AM37" s="48"/>
      <c r="AN37" s="507"/>
      <c r="AO37" s="51"/>
      <c r="AP37" s="51"/>
      <c r="AQ37" s="16"/>
      <c r="AR37" s="12"/>
      <c r="AS37" s="15"/>
    </row>
    <row r="38" spans="1:105" ht="21" hidden="1" outlineLevel="1">
      <c r="A38" s="111" t="str">
        <f>VLOOKUP(D38,I82:M97,2,FALSE)</f>
        <v>07:00 - 07:00</v>
      </c>
      <c r="B38" s="110"/>
      <c r="C38" s="110"/>
      <c r="D38" s="110" t="s">
        <v>40</v>
      </c>
      <c r="E38" s="110"/>
      <c r="F38" s="192" t="e">
        <f t="shared" ca="1" si="2"/>
        <v>#NAME?</v>
      </c>
      <c r="G38" s="50" t="e">
        <f t="shared" ref="G38:AK38" ca="1" si="22">SUMPRODUCT(--(EXACT($D38,G$45:G$81)))-G11-G20-G29</f>
        <v>#NAME?</v>
      </c>
      <c r="H38" s="50" t="e">
        <f t="shared" ca="1" si="22"/>
        <v>#NAME?</v>
      </c>
      <c r="I38" s="50" t="e">
        <f t="shared" ca="1" si="22"/>
        <v>#NAME?</v>
      </c>
      <c r="J38" s="50" t="e">
        <f t="shared" ca="1" si="22"/>
        <v>#NAME?</v>
      </c>
      <c r="K38" s="50" t="e">
        <f t="shared" ca="1" si="22"/>
        <v>#NAME?</v>
      </c>
      <c r="L38" s="50" t="e">
        <f t="shared" ca="1" si="22"/>
        <v>#NAME?</v>
      </c>
      <c r="M38" s="50" t="e">
        <f t="shared" ca="1" si="22"/>
        <v>#NAME?</v>
      </c>
      <c r="N38" s="50" t="e">
        <f t="shared" ca="1" si="22"/>
        <v>#NAME?</v>
      </c>
      <c r="O38" s="50" t="e">
        <f t="shared" ca="1" si="22"/>
        <v>#NAME?</v>
      </c>
      <c r="P38" s="50" t="e">
        <f t="shared" ca="1" si="22"/>
        <v>#NAME?</v>
      </c>
      <c r="Q38" s="50" t="e">
        <f t="shared" ca="1" si="22"/>
        <v>#NAME?</v>
      </c>
      <c r="R38" s="50" t="e">
        <f t="shared" ca="1" si="22"/>
        <v>#NAME?</v>
      </c>
      <c r="S38" s="50" t="e">
        <f t="shared" ca="1" si="22"/>
        <v>#NAME?</v>
      </c>
      <c r="T38" s="50" t="e">
        <f t="shared" ca="1" si="22"/>
        <v>#NAME?</v>
      </c>
      <c r="U38" s="50" t="e">
        <f t="shared" ca="1" si="22"/>
        <v>#NAME?</v>
      </c>
      <c r="V38" s="50" t="e">
        <f t="shared" ca="1" si="22"/>
        <v>#NAME?</v>
      </c>
      <c r="W38" s="50" t="e">
        <f t="shared" ca="1" si="22"/>
        <v>#NAME?</v>
      </c>
      <c r="X38" s="50" t="e">
        <f t="shared" ca="1" si="22"/>
        <v>#NAME?</v>
      </c>
      <c r="Y38" s="50" t="e">
        <f t="shared" ca="1" si="22"/>
        <v>#NAME?</v>
      </c>
      <c r="Z38" s="50" t="e">
        <f t="shared" ca="1" si="22"/>
        <v>#NAME?</v>
      </c>
      <c r="AA38" s="50" t="e">
        <f t="shared" ca="1" si="22"/>
        <v>#NAME?</v>
      </c>
      <c r="AB38" s="50" t="e">
        <f t="shared" ca="1" si="22"/>
        <v>#NAME?</v>
      </c>
      <c r="AC38" s="50" t="e">
        <f t="shared" ca="1" si="22"/>
        <v>#NAME?</v>
      </c>
      <c r="AD38" s="50" t="e">
        <f t="shared" ca="1" si="22"/>
        <v>#NAME?</v>
      </c>
      <c r="AE38" s="50" t="e">
        <f t="shared" ca="1" si="22"/>
        <v>#NAME?</v>
      </c>
      <c r="AF38" s="50" t="e">
        <f t="shared" ca="1" si="22"/>
        <v>#NAME?</v>
      </c>
      <c r="AG38" s="50" t="e">
        <f t="shared" ca="1" si="22"/>
        <v>#NAME?</v>
      </c>
      <c r="AH38" s="50" t="e">
        <f t="shared" ca="1" si="22"/>
        <v>#NAME?</v>
      </c>
      <c r="AI38" s="50" t="e">
        <f t="shared" ca="1" si="22"/>
        <v>#NAME?</v>
      </c>
      <c r="AJ38" s="50" t="e">
        <f t="shared" ca="1" si="22"/>
        <v>#NAME?</v>
      </c>
      <c r="AK38" s="50" t="e">
        <f t="shared" ca="1" si="22"/>
        <v>#NAME?</v>
      </c>
      <c r="AL38" s="50"/>
      <c r="AM38" s="48"/>
      <c r="AN38" s="507"/>
      <c r="AO38" s="51"/>
      <c r="AP38" s="51"/>
      <c r="AQ38" s="16"/>
      <c r="AR38" s="12"/>
      <c r="AS38" s="15"/>
    </row>
    <row r="39" spans="1:105" ht="21" hidden="1" outlineLevel="1">
      <c r="A39" s="111" t="str">
        <f>VLOOKUP(D39,I82:M97,2,FALSE)</f>
        <v xml:space="preserve">   07:00 - 15:30</v>
      </c>
      <c r="B39" s="110"/>
      <c r="C39" s="110"/>
      <c r="D39" s="110" t="s">
        <v>32</v>
      </c>
      <c r="E39" s="110"/>
      <c r="F39" s="192" t="e">
        <f t="shared" ca="1" si="2"/>
        <v>#NAME?</v>
      </c>
      <c r="G39" s="50" t="e">
        <f t="shared" ref="G39:AK39" ca="1" si="23">SUMPRODUCT(--(EXACT($D39,G$45:G$81)))-G12-G21-G30</f>
        <v>#NAME?</v>
      </c>
      <c r="H39" s="50" t="e">
        <f t="shared" ca="1" si="23"/>
        <v>#NAME?</v>
      </c>
      <c r="I39" s="50" t="e">
        <f t="shared" ca="1" si="23"/>
        <v>#NAME?</v>
      </c>
      <c r="J39" s="50" t="e">
        <f t="shared" ca="1" si="23"/>
        <v>#NAME?</v>
      </c>
      <c r="K39" s="50" t="e">
        <f t="shared" ca="1" si="23"/>
        <v>#NAME?</v>
      </c>
      <c r="L39" s="50" t="e">
        <f t="shared" ca="1" si="23"/>
        <v>#NAME?</v>
      </c>
      <c r="M39" s="50" t="e">
        <f t="shared" ca="1" si="23"/>
        <v>#NAME?</v>
      </c>
      <c r="N39" s="50" t="e">
        <f t="shared" ca="1" si="23"/>
        <v>#NAME?</v>
      </c>
      <c r="O39" s="50" t="e">
        <f t="shared" ca="1" si="23"/>
        <v>#NAME?</v>
      </c>
      <c r="P39" s="50" t="e">
        <f t="shared" ca="1" si="23"/>
        <v>#NAME?</v>
      </c>
      <c r="Q39" s="50" t="e">
        <f t="shared" ca="1" si="23"/>
        <v>#NAME?</v>
      </c>
      <c r="R39" s="50" t="e">
        <f t="shared" ca="1" si="23"/>
        <v>#NAME?</v>
      </c>
      <c r="S39" s="50" t="e">
        <f t="shared" ca="1" si="23"/>
        <v>#NAME?</v>
      </c>
      <c r="T39" s="50" t="e">
        <f t="shared" ca="1" si="23"/>
        <v>#NAME?</v>
      </c>
      <c r="U39" s="50" t="e">
        <f t="shared" ca="1" si="23"/>
        <v>#NAME?</v>
      </c>
      <c r="V39" s="50" t="e">
        <f t="shared" ca="1" si="23"/>
        <v>#NAME?</v>
      </c>
      <c r="W39" s="50" t="e">
        <f t="shared" ca="1" si="23"/>
        <v>#NAME?</v>
      </c>
      <c r="X39" s="50" t="e">
        <f t="shared" ca="1" si="23"/>
        <v>#NAME?</v>
      </c>
      <c r="Y39" s="50" t="e">
        <f t="shared" ca="1" si="23"/>
        <v>#NAME?</v>
      </c>
      <c r="Z39" s="50" t="e">
        <f t="shared" ca="1" si="23"/>
        <v>#NAME?</v>
      </c>
      <c r="AA39" s="50" t="e">
        <f t="shared" ca="1" si="23"/>
        <v>#NAME?</v>
      </c>
      <c r="AB39" s="50" t="e">
        <f t="shared" ca="1" si="23"/>
        <v>#NAME?</v>
      </c>
      <c r="AC39" s="50" t="e">
        <f t="shared" ca="1" si="23"/>
        <v>#NAME?</v>
      </c>
      <c r="AD39" s="50" t="e">
        <f t="shared" ca="1" si="23"/>
        <v>#NAME?</v>
      </c>
      <c r="AE39" s="50" t="e">
        <f t="shared" ca="1" si="23"/>
        <v>#NAME?</v>
      </c>
      <c r="AF39" s="50" t="e">
        <f t="shared" ca="1" si="23"/>
        <v>#NAME?</v>
      </c>
      <c r="AG39" s="50" t="e">
        <f t="shared" ca="1" si="23"/>
        <v>#NAME?</v>
      </c>
      <c r="AH39" s="50" t="e">
        <f t="shared" ca="1" si="23"/>
        <v>#NAME?</v>
      </c>
      <c r="AI39" s="50" t="e">
        <f t="shared" ca="1" si="23"/>
        <v>#NAME?</v>
      </c>
      <c r="AJ39" s="50" t="e">
        <f t="shared" ca="1" si="23"/>
        <v>#NAME?</v>
      </c>
      <c r="AK39" s="50" t="e">
        <f t="shared" ca="1" si="23"/>
        <v>#NAME?</v>
      </c>
      <c r="AL39" s="50"/>
      <c r="AM39" s="48"/>
      <c r="AN39" s="507"/>
      <c r="AO39" s="51"/>
      <c r="AP39" s="51"/>
      <c r="AQ39" s="16"/>
      <c r="AR39" s="12"/>
      <c r="AS39" s="15"/>
    </row>
    <row r="40" spans="1:105" ht="21" hidden="1" outlineLevel="1">
      <c r="A40" s="111" t="str">
        <f>VLOOKUP(D40,I82:M97,2,FALSE)</f>
        <v xml:space="preserve"> 15:30 - 22:00</v>
      </c>
      <c r="B40" s="110"/>
      <c r="C40" s="110"/>
      <c r="D40" s="110" t="s">
        <v>35</v>
      </c>
      <c r="E40" s="110"/>
      <c r="F40" s="192" t="e">
        <f t="shared" ca="1" si="2"/>
        <v>#NAME?</v>
      </c>
      <c r="G40" s="50" t="e">
        <f t="shared" ref="G40:AK40" ca="1" si="24">SUMPRODUCT(--(EXACT($D40,G$45:G$81)))-G13-G22-G31</f>
        <v>#NAME?</v>
      </c>
      <c r="H40" s="50" t="e">
        <f t="shared" ca="1" si="24"/>
        <v>#NAME?</v>
      </c>
      <c r="I40" s="50" t="e">
        <f t="shared" ca="1" si="24"/>
        <v>#NAME?</v>
      </c>
      <c r="J40" s="50" t="e">
        <f t="shared" ca="1" si="24"/>
        <v>#NAME?</v>
      </c>
      <c r="K40" s="50" t="e">
        <f t="shared" ca="1" si="24"/>
        <v>#NAME?</v>
      </c>
      <c r="L40" s="50" t="e">
        <f t="shared" ca="1" si="24"/>
        <v>#NAME?</v>
      </c>
      <c r="M40" s="50" t="e">
        <f t="shared" ca="1" si="24"/>
        <v>#NAME?</v>
      </c>
      <c r="N40" s="50" t="e">
        <f t="shared" ca="1" si="24"/>
        <v>#NAME?</v>
      </c>
      <c r="O40" s="50" t="e">
        <f t="shared" ca="1" si="24"/>
        <v>#NAME?</v>
      </c>
      <c r="P40" s="50" t="e">
        <f t="shared" ca="1" si="24"/>
        <v>#NAME?</v>
      </c>
      <c r="Q40" s="50" t="e">
        <f t="shared" ca="1" si="24"/>
        <v>#NAME?</v>
      </c>
      <c r="R40" s="50" t="e">
        <f t="shared" ca="1" si="24"/>
        <v>#NAME?</v>
      </c>
      <c r="S40" s="50" t="e">
        <f t="shared" ca="1" si="24"/>
        <v>#NAME?</v>
      </c>
      <c r="T40" s="50" t="e">
        <f t="shared" ca="1" si="24"/>
        <v>#NAME?</v>
      </c>
      <c r="U40" s="50" t="e">
        <f t="shared" ca="1" si="24"/>
        <v>#NAME?</v>
      </c>
      <c r="V40" s="50" t="e">
        <f t="shared" ca="1" si="24"/>
        <v>#NAME?</v>
      </c>
      <c r="W40" s="50" t="e">
        <f t="shared" ca="1" si="24"/>
        <v>#NAME?</v>
      </c>
      <c r="X40" s="50" t="e">
        <f t="shared" ca="1" si="24"/>
        <v>#NAME?</v>
      </c>
      <c r="Y40" s="50" t="e">
        <f t="shared" ca="1" si="24"/>
        <v>#NAME?</v>
      </c>
      <c r="Z40" s="50" t="e">
        <f t="shared" ca="1" si="24"/>
        <v>#NAME?</v>
      </c>
      <c r="AA40" s="50" t="e">
        <f t="shared" ca="1" si="24"/>
        <v>#NAME?</v>
      </c>
      <c r="AB40" s="50" t="e">
        <f t="shared" ca="1" si="24"/>
        <v>#NAME?</v>
      </c>
      <c r="AC40" s="50" t="e">
        <f t="shared" ca="1" si="24"/>
        <v>#NAME?</v>
      </c>
      <c r="AD40" s="50" t="e">
        <f t="shared" ca="1" si="24"/>
        <v>#NAME?</v>
      </c>
      <c r="AE40" s="50" t="e">
        <f t="shared" ca="1" si="24"/>
        <v>#NAME?</v>
      </c>
      <c r="AF40" s="50" t="e">
        <f t="shared" ca="1" si="24"/>
        <v>#NAME?</v>
      </c>
      <c r="AG40" s="50" t="e">
        <f t="shared" ca="1" si="24"/>
        <v>#NAME?</v>
      </c>
      <c r="AH40" s="50" t="e">
        <f t="shared" ca="1" si="24"/>
        <v>#NAME?</v>
      </c>
      <c r="AI40" s="50" t="e">
        <f t="shared" ca="1" si="24"/>
        <v>#NAME?</v>
      </c>
      <c r="AJ40" s="50" t="e">
        <f t="shared" ca="1" si="24"/>
        <v>#NAME?</v>
      </c>
      <c r="AK40" s="50" t="e">
        <f t="shared" ca="1" si="24"/>
        <v>#NAME?</v>
      </c>
      <c r="AL40" s="50"/>
      <c r="AM40" s="48"/>
      <c r="AN40" s="507"/>
      <c r="AO40" s="51"/>
      <c r="AP40" s="51"/>
      <c r="AQ40" s="16"/>
      <c r="AR40" s="12"/>
      <c r="AS40" s="15"/>
    </row>
    <row r="41" spans="1:105" ht="21" hidden="1" outlineLevel="1">
      <c r="A41" s="111" t="str">
        <f>VLOOKUP(D41,I82:M97,2,FALSE)</f>
        <v>07:00 - 22:00</v>
      </c>
      <c r="B41" s="110"/>
      <c r="C41" s="110"/>
      <c r="D41" s="110" t="s">
        <v>51</v>
      </c>
      <c r="E41" s="110"/>
      <c r="F41" s="192" t="e">
        <f t="shared" ca="1" si="2"/>
        <v>#NAME?</v>
      </c>
      <c r="G41" s="50" t="e">
        <f t="shared" ref="G41:AK41" ca="1" si="25">SUMPRODUCT(--(EXACT($D41,G$45:G$81)))-G14-G23-G32</f>
        <v>#NAME?</v>
      </c>
      <c r="H41" s="50" t="e">
        <f t="shared" ca="1" si="25"/>
        <v>#NAME?</v>
      </c>
      <c r="I41" s="50" t="e">
        <f t="shared" ca="1" si="25"/>
        <v>#NAME?</v>
      </c>
      <c r="J41" s="50" t="e">
        <f t="shared" ca="1" si="25"/>
        <v>#NAME?</v>
      </c>
      <c r="K41" s="50" t="e">
        <f t="shared" ca="1" si="25"/>
        <v>#NAME?</v>
      </c>
      <c r="L41" s="50" t="e">
        <f t="shared" ca="1" si="25"/>
        <v>#NAME?</v>
      </c>
      <c r="M41" s="50" t="e">
        <f t="shared" ca="1" si="25"/>
        <v>#NAME?</v>
      </c>
      <c r="N41" s="50" t="e">
        <f t="shared" ca="1" si="25"/>
        <v>#NAME?</v>
      </c>
      <c r="O41" s="50" t="e">
        <f t="shared" ca="1" si="25"/>
        <v>#NAME?</v>
      </c>
      <c r="P41" s="50" t="e">
        <f t="shared" ca="1" si="25"/>
        <v>#NAME?</v>
      </c>
      <c r="Q41" s="50" t="e">
        <f t="shared" ca="1" si="25"/>
        <v>#NAME?</v>
      </c>
      <c r="R41" s="50" t="e">
        <f t="shared" ca="1" si="25"/>
        <v>#NAME?</v>
      </c>
      <c r="S41" s="50" t="e">
        <f t="shared" ca="1" si="25"/>
        <v>#NAME?</v>
      </c>
      <c r="T41" s="50" t="e">
        <f t="shared" ca="1" si="25"/>
        <v>#NAME?</v>
      </c>
      <c r="U41" s="50" t="e">
        <f t="shared" ca="1" si="25"/>
        <v>#NAME?</v>
      </c>
      <c r="V41" s="50" t="e">
        <f t="shared" ca="1" si="25"/>
        <v>#NAME?</v>
      </c>
      <c r="W41" s="50" t="e">
        <f t="shared" ca="1" si="25"/>
        <v>#NAME?</v>
      </c>
      <c r="X41" s="50" t="e">
        <f t="shared" ca="1" si="25"/>
        <v>#NAME?</v>
      </c>
      <c r="Y41" s="50" t="e">
        <f t="shared" ca="1" si="25"/>
        <v>#NAME?</v>
      </c>
      <c r="Z41" s="50" t="e">
        <f t="shared" ca="1" si="25"/>
        <v>#NAME?</v>
      </c>
      <c r="AA41" s="50" t="e">
        <f t="shared" ca="1" si="25"/>
        <v>#NAME?</v>
      </c>
      <c r="AB41" s="50" t="e">
        <f t="shared" ca="1" si="25"/>
        <v>#NAME?</v>
      </c>
      <c r="AC41" s="50" t="e">
        <f t="shared" ca="1" si="25"/>
        <v>#NAME?</v>
      </c>
      <c r="AD41" s="50" t="e">
        <f t="shared" ca="1" si="25"/>
        <v>#NAME?</v>
      </c>
      <c r="AE41" s="50" t="e">
        <f t="shared" ca="1" si="25"/>
        <v>#NAME?</v>
      </c>
      <c r="AF41" s="50" t="e">
        <f t="shared" ca="1" si="25"/>
        <v>#NAME?</v>
      </c>
      <c r="AG41" s="50" t="e">
        <f t="shared" ca="1" si="25"/>
        <v>#NAME?</v>
      </c>
      <c r="AH41" s="50" t="e">
        <f t="shared" ca="1" si="25"/>
        <v>#NAME?</v>
      </c>
      <c r="AI41" s="50" t="e">
        <f t="shared" ca="1" si="25"/>
        <v>#NAME?</v>
      </c>
      <c r="AJ41" s="50" t="e">
        <f t="shared" ca="1" si="25"/>
        <v>#NAME?</v>
      </c>
      <c r="AK41" s="50" t="e">
        <f t="shared" ca="1" si="25"/>
        <v>#NAME?</v>
      </c>
      <c r="AL41" s="50"/>
      <c r="AM41" s="48"/>
      <c r="AN41" s="507"/>
      <c r="AO41" s="51"/>
      <c r="AP41" s="51"/>
      <c r="AQ41" s="16"/>
      <c r="AR41" s="12"/>
      <c r="AS41" s="15"/>
    </row>
    <row r="42" spans="1:105" ht="21" hidden="1" outlineLevel="1">
      <c r="A42" s="111" t="s">
        <v>117</v>
      </c>
      <c r="B42" s="110"/>
      <c r="C42" s="110"/>
      <c r="D42" s="110" t="s">
        <v>37</v>
      </c>
      <c r="E42" s="110"/>
      <c r="F42" s="192" t="e">
        <f t="shared" ca="1" si="2"/>
        <v>#NAME?</v>
      </c>
      <c r="G42" s="50" t="e">
        <f t="shared" ref="G42:AK42" ca="1" si="26">SUMPRODUCT(--(EXACT($D42,G$45:G$81)))-G15-G24-G33</f>
        <v>#NAME?</v>
      </c>
      <c r="H42" s="50" t="e">
        <f t="shared" ca="1" si="26"/>
        <v>#NAME?</v>
      </c>
      <c r="I42" s="50" t="e">
        <f t="shared" ca="1" si="26"/>
        <v>#NAME?</v>
      </c>
      <c r="J42" s="50" t="e">
        <f t="shared" ca="1" si="26"/>
        <v>#NAME?</v>
      </c>
      <c r="K42" s="50" t="e">
        <f t="shared" ca="1" si="26"/>
        <v>#NAME?</v>
      </c>
      <c r="L42" s="50" t="e">
        <f t="shared" ca="1" si="26"/>
        <v>#NAME?</v>
      </c>
      <c r="M42" s="50" t="e">
        <f t="shared" ca="1" si="26"/>
        <v>#NAME?</v>
      </c>
      <c r="N42" s="50" t="e">
        <f t="shared" ca="1" si="26"/>
        <v>#NAME?</v>
      </c>
      <c r="O42" s="50" t="e">
        <f t="shared" ca="1" si="26"/>
        <v>#NAME?</v>
      </c>
      <c r="P42" s="50" t="e">
        <f t="shared" ca="1" si="26"/>
        <v>#NAME?</v>
      </c>
      <c r="Q42" s="50" t="e">
        <f t="shared" ca="1" si="26"/>
        <v>#NAME?</v>
      </c>
      <c r="R42" s="50" t="e">
        <f t="shared" ca="1" si="26"/>
        <v>#NAME?</v>
      </c>
      <c r="S42" s="50" t="e">
        <f t="shared" ca="1" si="26"/>
        <v>#NAME?</v>
      </c>
      <c r="T42" s="50" t="e">
        <f t="shared" ca="1" si="26"/>
        <v>#NAME?</v>
      </c>
      <c r="U42" s="50" t="e">
        <f t="shared" ca="1" si="26"/>
        <v>#NAME?</v>
      </c>
      <c r="V42" s="50" t="e">
        <f t="shared" ca="1" si="26"/>
        <v>#NAME?</v>
      </c>
      <c r="W42" s="50" t="e">
        <f t="shared" ca="1" si="26"/>
        <v>#NAME?</v>
      </c>
      <c r="X42" s="50" t="e">
        <f t="shared" ca="1" si="26"/>
        <v>#NAME?</v>
      </c>
      <c r="Y42" s="50" t="e">
        <f t="shared" ca="1" si="26"/>
        <v>#NAME?</v>
      </c>
      <c r="Z42" s="50" t="e">
        <f t="shared" ca="1" si="26"/>
        <v>#NAME?</v>
      </c>
      <c r="AA42" s="50" t="e">
        <f t="shared" ca="1" si="26"/>
        <v>#NAME?</v>
      </c>
      <c r="AB42" s="50" t="e">
        <f t="shared" ca="1" si="26"/>
        <v>#NAME?</v>
      </c>
      <c r="AC42" s="50" t="e">
        <f t="shared" ca="1" si="26"/>
        <v>#NAME?</v>
      </c>
      <c r="AD42" s="50" t="e">
        <f t="shared" ca="1" si="26"/>
        <v>#NAME?</v>
      </c>
      <c r="AE42" s="50" t="e">
        <f t="shared" ca="1" si="26"/>
        <v>#NAME?</v>
      </c>
      <c r="AF42" s="50" t="e">
        <f t="shared" ca="1" si="26"/>
        <v>#NAME?</v>
      </c>
      <c r="AG42" s="50" t="e">
        <f t="shared" ca="1" si="26"/>
        <v>#NAME?</v>
      </c>
      <c r="AH42" s="50" t="e">
        <f t="shared" ca="1" si="26"/>
        <v>#NAME?</v>
      </c>
      <c r="AI42" s="50" t="e">
        <f t="shared" ca="1" si="26"/>
        <v>#NAME?</v>
      </c>
      <c r="AJ42" s="50" t="e">
        <f t="shared" ca="1" si="26"/>
        <v>#NAME?</v>
      </c>
      <c r="AK42" s="50" t="e">
        <f t="shared" ca="1" si="26"/>
        <v>#NAME?</v>
      </c>
      <c r="AL42" s="50"/>
      <c r="AM42" s="48"/>
      <c r="AN42" s="507"/>
      <c r="AO42" s="51"/>
      <c r="AP42" s="51"/>
      <c r="AQ42" s="16"/>
      <c r="AR42" s="12"/>
      <c r="AS42" s="15"/>
    </row>
    <row r="43" spans="1:105" ht="21.75" hidden="1" outlineLevel="1" thickBot="1">
      <c r="A43" s="111" t="str">
        <f>VLOOKUP(D43,I82:M97,2,FALSE)</f>
        <v xml:space="preserve"> 15:30 - 07:00 </v>
      </c>
      <c r="B43" s="110"/>
      <c r="C43" s="110"/>
      <c r="D43" s="110">
        <v>16</v>
      </c>
      <c r="E43" s="110"/>
      <c r="F43" s="192" t="e">
        <f t="shared" ca="1" si="2"/>
        <v>#NAME?</v>
      </c>
      <c r="G43" s="50" t="e">
        <f t="shared" ref="G43:AK43" ca="1" si="27">SUMPRODUCT(--(EXACT($D43,G$45:G$81)))-G16-G25-G34</f>
        <v>#NAME?</v>
      </c>
      <c r="H43" s="50" t="e">
        <f t="shared" ca="1" si="27"/>
        <v>#NAME?</v>
      </c>
      <c r="I43" s="50" t="e">
        <f t="shared" ca="1" si="27"/>
        <v>#NAME?</v>
      </c>
      <c r="J43" s="50" t="e">
        <f t="shared" ca="1" si="27"/>
        <v>#NAME?</v>
      </c>
      <c r="K43" s="50" t="e">
        <f t="shared" ca="1" si="27"/>
        <v>#NAME?</v>
      </c>
      <c r="L43" s="50" t="e">
        <f t="shared" ca="1" si="27"/>
        <v>#NAME?</v>
      </c>
      <c r="M43" s="50" t="e">
        <f t="shared" ca="1" si="27"/>
        <v>#NAME?</v>
      </c>
      <c r="N43" s="50" t="e">
        <f t="shared" ca="1" si="27"/>
        <v>#NAME?</v>
      </c>
      <c r="O43" s="50" t="e">
        <f t="shared" ca="1" si="27"/>
        <v>#NAME?</v>
      </c>
      <c r="P43" s="50" t="e">
        <f t="shared" ca="1" si="27"/>
        <v>#NAME?</v>
      </c>
      <c r="Q43" s="50" t="e">
        <f t="shared" ca="1" si="27"/>
        <v>#NAME?</v>
      </c>
      <c r="R43" s="50" t="e">
        <f t="shared" ca="1" si="27"/>
        <v>#NAME?</v>
      </c>
      <c r="S43" s="50" t="e">
        <f t="shared" ca="1" si="27"/>
        <v>#NAME?</v>
      </c>
      <c r="T43" s="50" t="e">
        <f t="shared" ca="1" si="27"/>
        <v>#NAME?</v>
      </c>
      <c r="U43" s="50" t="e">
        <f t="shared" ca="1" si="27"/>
        <v>#NAME?</v>
      </c>
      <c r="V43" s="50" t="e">
        <f t="shared" ca="1" si="27"/>
        <v>#NAME?</v>
      </c>
      <c r="W43" s="50" t="e">
        <f t="shared" ca="1" si="27"/>
        <v>#NAME?</v>
      </c>
      <c r="X43" s="50" t="e">
        <f t="shared" ca="1" si="27"/>
        <v>#NAME?</v>
      </c>
      <c r="Y43" s="50" t="e">
        <f t="shared" ca="1" si="27"/>
        <v>#NAME?</v>
      </c>
      <c r="Z43" s="50" t="e">
        <f t="shared" ca="1" si="27"/>
        <v>#NAME?</v>
      </c>
      <c r="AA43" s="50" t="e">
        <f t="shared" ca="1" si="27"/>
        <v>#NAME?</v>
      </c>
      <c r="AB43" s="50" t="e">
        <f t="shared" ca="1" si="27"/>
        <v>#NAME?</v>
      </c>
      <c r="AC43" s="50" t="e">
        <f t="shared" ca="1" si="27"/>
        <v>#NAME?</v>
      </c>
      <c r="AD43" s="50" t="e">
        <f t="shared" ca="1" si="27"/>
        <v>#NAME?</v>
      </c>
      <c r="AE43" s="50" t="e">
        <f t="shared" ca="1" si="27"/>
        <v>#NAME?</v>
      </c>
      <c r="AF43" s="50" t="e">
        <f t="shared" ca="1" si="27"/>
        <v>#NAME?</v>
      </c>
      <c r="AG43" s="50" t="e">
        <f t="shared" ca="1" si="27"/>
        <v>#NAME?</v>
      </c>
      <c r="AH43" s="50" t="e">
        <f t="shared" ca="1" si="27"/>
        <v>#NAME?</v>
      </c>
      <c r="AI43" s="50" t="e">
        <f t="shared" ca="1" si="27"/>
        <v>#NAME?</v>
      </c>
      <c r="AJ43" s="50" t="e">
        <f t="shared" ca="1" si="27"/>
        <v>#NAME?</v>
      </c>
      <c r="AK43" s="50" t="e">
        <f t="shared" ca="1" si="27"/>
        <v>#NAME?</v>
      </c>
      <c r="AL43" s="50"/>
      <c r="AM43" s="48"/>
      <c r="AN43" s="524"/>
      <c r="AO43" s="51"/>
      <c r="AP43" s="51"/>
      <c r="AQ43" s="16"/>
      <c r="AR43" s="12"/>
      <c r="AS43" s="15"/>
    </row>
    <row r="44" spans="1:105" ht="18" customHeight="1" collapsed="1" thickBot="1">
      <c r="A44" s="525" t="s">
        <v>55</v>
      </c>
      <c r="B44" s="526"/>
      <c r="C44" s="526"/>
      <c r="D44" s="526"/>
      <c r="E44" s="126"/>
      <c r="F44" s="56"/>
      <c r="G44" s="56" t="s">
        <v>1</v>
      </c>
      <c r="H44" s="57" t="s">
        <v>2</v>
      </c>
      <c r="I44" s="58" t="s">
        <v>3</v>
      </c>
      <c r="J44" s="58" t="s">
        <v>4</v>
      </c>
      <c r="K44" s="58" t="s">
        <v>5</v>
      </c>
      <c r="L44" s="58" t="s">
        <v>6</v>
      </c>
      <c r="M44" s="59" t="s">
        <v>7</v>
      </c>
      <c r="N44" s="60" t="s">
        <v>8</v>
      </c>
      <c r="O44" s="58" t="s">
        <v>9</v>
      </c>
      <c r="P44" s="58" t="s">
        <v>10</v>
      </c>
      <c r="Q44" s="58" t="s">
        <v>11</v>
      </c>
      <c r="R44" s="58" t="s">
        <v>12</v>
      </c>
      <c r="S44" s="58" t="s">
        <v>13</v>
      </c>
      <c r="T44" s="59" t="s">
        <v>14</v>
      </c>
      <c r="U44" s="59" t="s">
        <v>15</v>
      </c>
      <c r="V44" s="58" t="s">
        <v>16</v>
      </c>
      <c r="W44" s="61" t="s">
        <v>17</v>
      </c>
      <c r="X44" s="58" t="s">
        <v>18</v>
      </c>
      <c r="Y44" s="58" t="s">
        <v>19</v>
      </c>
      <c r="Z44" s="58" t="s">
        <v>20</v>
      </c>
      <c r="AA44" s="59" t="s">
        <v>21</v>
      </c>
      <c r="AB44" s="59" t="s">
        <v>22</v>
      </c>
      <c r="AC44" s="58" t="s">
        <v>23</v>
      </c>
      <c r="AD44" s="58" t="s">
        <v>24</v>
      </c>
      <c r="AE44" s="58" t="s">
        <v>25</v>
      </c>
      <c r="AF44" s="58" t="s">
        <v>26</v>
      </c>
      <c r="AG44" s="58" t="s">
        <v>27</v>
      </c>
      <c r="AH44" s="59" t="s">
        <v>28</v>
      </c>
      <c r="AI44" s="59" t="s">
        <v>29</v>
      </c>
      <c r="AJ44" s="58" t="s">
        <v>0</v>
      </c>
      <c r="AK44" s="62"/>
      <c r="AL44" s="63" t="s">
        <v>30</v>
      </c>
      <c r="AM44" s="156" t="s">
        <v>31</v>
      </c>
      <c r="AN44" s="172" t="s">
        <v>112</v>
      </c>
      <c r="AO44" s="64"/>
      <c r="AP44" s="29" t="s">
        <v>1</v>
      </c>
      <c r="AQ44" s="18" t="s">
        <v>2</v>
      </c>
      <c r="AR44" s="19" t="s">
        <v>3</v>
      </c>
      <c r="AS44" s="19" t="s">
        <v>4</v>
      </c>
      <c r="AT44" s="19" t="s">
        <v>5</v>
      </c>
      <c r="AU44" s="19" t="s">
        <v>6</v>
      </c>
      <c r="AV44" s="21" t="s">
        <v>7</v>
      </c>
      <c r="AW44" s="22" t="s">
        <v>8</v>
      </c>
      <c r="AX44" s="19" t="s">
        <v>9</v>
      </c>
      <c r="AY44" s="19" t="s">
        <v>10</v>
      </c>
      <c r="AZ44" s="19" t="s">
        <v>11</v>
      </c>
      <c r="BA44" s="19" t="s">
        <v>12</v>
      </c>
      <c r="BB44" s="19" t="s">
        <v>13</v>
      </c>
      <c r="BC44" s="21" t="s">
        <v>14</v>
      </c>
      <c r="BD44" s="21" t="s">
        <v>15</v>
      </c>
      <c r="BE44" s="19" t="s">
        <v>16</v>
      </c>
      <c r="BF44" s="23" t="s">
        <v>17</v>
      </c>
      <c r="BG44" s="19" t="s">
        <v>18</v>
      </c>
      <c r="BH44" s="19" t="s">
        <v>19</v>
      </c>
      <c r="BI44" s="19" t="s">
        <v>20</v>
      </c>
      <c r="BJ44" s="21" t="s">
        <v>21</v>
      </c>
      <c r="BK44" s="21" t="s">
        <v>22</v>
      </c>
      <c r="BL44" s="19" t="s">
        <v>23</v>
      </c>
      <c r="BM44" s="19" t="s">
        <v>24</v>
      </c>
      <c r="BN44" s="19" t="s">
        <v>25</v>
      </c>
      <c r="BO44" s="19" t="s">
        <v>26</v>
      </c>
      <c r="BP44" s="19" t="s">
        <v>27</v>
      </c>
      <c r="BQ44" s="21" t="s">
        <v>28</v>
      </c>
      <c r="BR44" s="21" t="s">
        <v>29</v>
      </c>
      <c r="BS44" s="19" t="s">
        <v>0</v>
      </c>
      <c r="BT44" s="30" t="s">
        <v>97</v>
      </c>
      <c r="BW44" s="29" t="s">
        <v>1</v>
      </c>
      <c r="BX44" s="18" t="s">
        <v>2</v>
      </c>
      <c r="BY44" s="19" t="s">
        <v>3</v>
      </c>
      <c r="BZ44" s="19" t="s">
        <v>4</v>
      </c>
      <c r="CA44" s="19" t="s">
        <v>5</v>
      </c>
      <c r="CB44" s="20" t="s">
        <v>6</v>
      </c>
      <c r="CC44" s="21" t="s">
        <v>7</v>
      </c>
      <c r="CD44" s="22" t="s">
        <v>8</v>
      </c>
      <c r="CE44" s="19" t="s">
        <v>9</v>
      </c>
      <c r="CF44" s="19" t="s">
        <v>10</v>
      </c>
      <c r="CG44" s="19" t="s">
        <v>11</v>
      </c>
      <c r="CH44" s="19" t="s">
        <v>12</v>
      </c>
      <c r="CI44" s="19" t="s">
        <v>13</v>
      </c>
      <c r="CJ44" s="21" t="s">
        <v>14</v>
      </c>
      <c r="CK44" s="21" t="s">
        <v>15</v>
      </c>
      <c r="CL44" s="19" t="s">
        <v>16</v>
      </c>
      <c r="CM44" s="23" t="s">
        <v>17</v>
      </c>
      <c r="CN44" s="19" t="s">
        <v>18</v>
      </c>
      <c r="CO44" s="19" t="s">
        <v>19</v>
      </c>
      <c r="CP44" s="19" t="s">
        <v>20</v>
      </c>
      <c r="CQ44" s="21" t="s">
        <v>21</v>
      </c>
      <c r="CR44" s="21" t="s">
        <v>22</v>
      </c>
      <c r="CS44" s="19" t="s">
        <v>23</v>
      </c>
      <c r="CT44" s="19" t="s">
        <v>24</v>
      </c>
      <c r="CU44" s="19" t="s">
        <v>25</v>
      </c>
      <c r="CV44" s="19" t="s">
        <v>26</v>
      </c>
      <c r="CW44" s="19" t="s">
        <v>27</v>
      </c>
      <c r="CX44" s="21" t="s">
        <v>28</v>
      </c>
      <c r="CY44" s="21" t="s">
        <v>29</v>
      </c>
      <c r="CZ44" s="19" t="s">
        <v>0</v>
      </c>
      <c r="DA44" s="30" t="s">
        <v>97</v>
      </c>
    </row>
    <row r="45" spans="1:105" ht="18.75" customHeight="1">
      <c r="A45" s="65" t="s">
        <v>105</v>
      </c>
      <c r="B45" s="125"/>
      <c r="C45" s="125"/>
      <c r="D45" s="66" t="s">
        <v>60</v>
      </c>
      <c r="E45" s="125">
        <v>1</v>
      </c>
      <c r="F45" s="67"/>
      <c r="G45" s="210"/>
      <c r="H45" s="2"/>
      <c r="I45" s="211" t="s">
        <v>33</v>
      </c>
      <c r="J45" s="2" t="s">
        <v>34</v>
      </c>
      <c r="K45" s="212">
        <v>16</v>
      </c>
      <c r="L45" s="2"/>
      <c r="M45" s="213" t="s">
        <v>40</v>
      </c>
      <c r="N45" s="214"/>
      <c r="O45" s="2"/>
      <c r="P45" s="2"/>
      <c r="Q45" s="3" t="s">
        <v>34</v>
      </c>
      <c r="R45" s="212">
        <v>16</v>
      </c>
      <c r="S45" s="2"/>
      <c r="T45" s="215" t="s">
        <v>33</v>
      </c>
      <c r="U45" s="212" t="s">
        <v>36</v>
      </c>
      <c r="V45" s="2"/>
      <c r="W45" s="216" t="s">
        <v>33</v>
      </c>
      <c r="X45" s="2" t="s">
        <v>34</v>
      </c>
      <c r="Y45" s="2" t="s">
        <v>34</v>
      </c>
      <c r="Z45" s="2" t="s">
        <v>34</v>
      </c>
      <c r="AA45" s="210" t="s">
        <v>34</v>
      </c>
      <c r="AB45" s="210" t="s">
        <v>34</v>
      </c>
      <c r="AC45" s="212">
        <v>16</v>
      </c>
      <c r="AD45" s="3"/>
      <c r="AE45" s="2"/>
      <c r="AF45" s="213" t="s">
        <v>40</v>
      </c>
      <c r="AG45" s="3"/>
      <c r="AH45" s="211" t="s">
        <v>33</v>
      </c>
      <c r="AI45" s="217"/>
      <c r="AJ45" s="218" t="s">
        <v>35</v>
      </c>
      <c r="AK45" s="68"/>
      <c r="AL45" s="68"/>
      <c r="AM45" s="168">
        <f>SUM(AP45:BT45)</f>
        <v>161</v>
      </c>
      <c r="AN45" s="157">
        <f>AM45-$AN$44</f>
        <v>-7</v>
      </c>
      <c r="AO45" s="69"/>
      <c r="AP45" s="31" t="str">
        <f t="shared" ref="AP45:AP81" si="28">IFERROR(VLOOKUP(G45,$I$83:$N$90,6,FALSE),"")</f>
        <v/>
      </c>
      <c r="AQ45" s="2" t="str">
        <f t="shared" ref="AQ45:AQ81" si="29">IFERROR(VLOOKUP(H45,$I$83:$N$90,6,FALSE),"")</f>
        <v/>
      </c>
      <c r="AR45" s="3">
        <f t="shared" ref="AR45:AR81" si="30">IFERROR(VLOOKUP(I45,$I$83:$N$90,6,FALSE),"")</f>
        <v>12</v>
      </c>
      <c r="AS45" s="2" t="str">
        <f t="shared" ref="AS45:AS81" si="31">IFERROR(VLOOKUP(J45,$I$83:$N$90,6,FALSE),"")</f>
        <v/>
      </c>
      <c r="AT45" s="2">
        <f t="shared" ref="AT45:AT81" si="32">IFERROR(VLOOKUP(K45,$I$83:$N$90,6,FALSE),"")</f>
        <v>15.5</v>
      </c>
      <c r="AU45" s="2" t="str">
        <f t="shared" ref="AU45:AU81" si="33">IFERROR(VLOOKUP(L45,$I$83:$N$90,6,FALSE),"")</f>
        <v/>
      </c>
      <c r="AV45" s="32">
        <f t="shared" ref="AV45:AV81" si="34">IFERROR(VLOOKUP(M45,$I$83:$N$90,6,FALSE),"")</f>
        <v>24</v>
      </c>
      <c r="AW45" s="5" t="str">
        <f t="shared" ref="AW45:AW81" si="35">IFERROR(VLOOKUP(N45,$I$83:$N$90,6,FALSE),"")</f>
        <v/>
      </c>
      <c r="AX45" s="2" t="str">
        <f t="shared" ref="AX45:AX81" si="36">IFERROR(VLOOKUP(O45,$I$83:$N$90,6,FALSE),"")</f>
        <v/>
      </c>
      <c r="AY45" s="2" t="str">
        <f t="shared" ref="AY45:AY81" si="37">IFERROR(VLOOKUP(P45,$I$83:$N$90,6,FALSE),"")</f>
        <v/>
      </c>
      <c r="AZ45" s="3" t="str">
        <f t="shared" ref="AZ45:AZ81" si="38">IFERROR(VLOOKUP(Q45,$I$83:$N$90,6,FALSE),"")</f>
        <v/>
      </c>
      <c r="BA45" s="2">
        <f t="shared" ref="BA45:BA81" si="39">IFERROR(VLOOKUP(R45,$I$83:$N$90,6,FALSE),"")</f>
        <v>15.5</v>
      </c>
      <c r="BB45" s="2" t="str">
        <f t="shared" ref="BB45:BB81" si="40">IFERROR(VLOOKUP(S45,$I$83:$N$90,6,FALSE),"")</f>
        <v/>
      </c>
      <c r="BC45" s="5">
        <f t="shared" ref="BC45:BC81" si="41">IFERROR(VLOOKUP(T45,$I$83:$N$90,6,FALSE),"")</f>
        <v>12</v>
      </c>
      <c r="BD45" s="2">
        <f t="shared" ref="BD45:BD81" si="42">IFERROR(VLOOKUP(U45,$I$83:$N$90,6,FALSE),"")</f>
        <v>12</v>
      </c>
      <c r="BE45" s="2" t="str">
        <f t="shared" ref="BE45:BE81" si="43">IFERROR(VLOOKUP(V45,$I$83:$N$90,6,FALSE),"")</f>
        <v/>
      </c>
      <c r="BF45" s="3">
        <f t="shared" ref="BF45:BF81" si="44">IFERROR(VLOOKUP(W45,$I$83:$N$90,6,FALSE),"")</f>
        <v>12</v>
      </c>
      <c r="BG45" s="2" t="str">
        <f t="shared" ref="BG45:BG81" si="45">IFERROR(VLOOKUP(X45,$I$83:$N$90,6,FALSE),"")</f>
        <v/>
      </c>
      <c r="BH45" s="2" t="str">
        <f t="shared" ref="BH45:BH81" si="46">IFERROR(VLOOKUP(Y45,$I$83:$N$90,6,FALSE),"")</f>
        <v/>
      </c>
      <c r="BI45" s="2" t="str">
        <f t="shared" ref="BI45:BI81" si="47">IFERROR(VLOOKUP(Z45,$I$83:$N$90,6,FALSE),"")</f>
        <v/>
      </c>
      <c r="BJ45" s="2" t="str">
        <f t="shared" ref="BJ45:BJ81" si="48">IFERROR(VLOOKUP(AA45,$I$83:$N$90,6,FALSE),"")</f>
        <v/>
      </c>
      <c r="BK45" s="2" t="str">
        <f t="shared" ref="BK45:BK81" si="49">IFERROR(VLOOKUP(AB45,$I$83:$N$90,6,FALSE),"")</f>
        <v/>
      </c>
      <c r="BL45" s="2">
        <f t="shared" ref="BL45:BL81" si="50">IFERROR(VLOOKUP(AC45,$I$83:$N$90,6,FALSE),"")</f>
        <v>15.5</v>
      </c>
      <c r="BM45" s="3" t="str">
        <f t="shared" ref="BM45:BM81" si="51">IFERROR(VLOOKUP(AD45,$I$83:$N$90,6,FALSE),"")</f>
        <v/>
      </c>
      <c r="BN45" s="2" t="str">
        <f t="shared" ref="BN45:BN81" si="52">IFERROR(VLOOKUP(AE45,$I$83:$N$90,6,FALSE),"")</f>
        <v/>
      </c>
      <c r="BO45" s="3">
        <f t="shared" ref="BO45:BO81" si="53">IFERROR(VLOOKUP(AF45,$I$83:$N$90,6,FALSE),"")</f>
        <v>24</v>
      </c>
      <c r="BP45" s="3" t="str">
        <f t="shared" ref="BP45:BP81" si="54">IFERROR(VLOOKUP(AG45,$I$83:$N$90,6,FALSE),"")</f>
        <v/>
      </c>
      <c r="BQ45" s="3">
        <f t="shared" ref="BQ45:BQ81" si="55">IFERROR(VLOOKUP(AH45,$I$83:$N$90,6,FALSE),"")</f>
        <v>12</v>
      </c>
      <c r="BR45" s="3" t="str">
        <f t="shared" ref="BR45:BR81" si="56">IFERROR(VLOOKUP(AI45,$I$83:$N$90,6,FALSE),"")</f>
        <v/>
      </c>
      <c r="BS45" s="3">
        <f t="shared" ref="BS45:BS81" si="57">IFERROR(VLOOKUP(AJ45,$I$83:$N$90,6,FALSE),"")</f>
        <v>6.5</v>
      </c>
      <c r="BT45" s="11" t="str">
        <f t="shared" ref="BT45:BT81" si="58">IFERROR(VLOOKUP(AK45,$I$83:$N$90,6,FALSE),"")</f>
        <v/>
      </c>
      <c r="BW45" s="31" t="e">
        <f ca="1">InteriorColor(G45)</f>
        <v>#NAME?</v>
      </c>
      <c r="BX45" s="2" t="e">
        <f t="shared" ref="BX45:DA53" ca="1" si="59">InteriorColor(H45)</f>
        <v>#NAME?</v>
      </c>
      <c r="BY45" s="3" t="e">
        <f t="shared" ca="1" si="59"/>
        <v>#NAME?</v>
      </c>
      <c r="BZ45" s="2" t="e">
        <f t="shared" ca="1" si="59"/>
        <v>#NAME?</v>
      </c>
      <c r="CA45" s="2" t="e">
        <f t="shared" ca="1" si="59"/>
        <v>#NAME?</v>
      </c>
      <c r="CB45" s="2" t="e">
        <f t="shared" ca="1" si="59"/>
        <v>#NAME?</v>
      </c>
      <c r="CC45" s="32" t="e">
        <f t="shared" ca="1" si="59"/>
        <v>#NAME?</v>
      </c>
      <c r="CD45" s="5" t="e">
        <f t="shared" ca="1" si="59"/>
        <v>#NAME?</v>
      </c>
      <c r="CE45" s="2" t="e">
        <f t="shared" ca="1" si="59"/>
        <v>#NAME?</v>
      </c>
      <c r="CF45" s="2" t="e">
        <f t="shared" ca="1" si="59"/>
        <v>#NAME?</v>
      </c>
      <c r="CG45" s="3" t="e">
        <f t="shared" ca="1" si="59"/>
        <v>#NAME?</v>
      </c>
      <c r="CH45" s="2" t="e">
        <f t="shared" ca="1" si="59"/>
        <v>#NAME?</v>
      </c>
      <c r="CI45" s="2" t="e">
        <f t="shared" ca="1" si="59"/>
        <v>#NAME?</v>
      </c>
      <c r="CJ45" s="5" t="e">
        <f t="shared" ca="1" si="59"/>
        <v>#NAME?</v>
      </c>
      <c r="CK45" s="2" t="e">
        <f t="shared" ca="1" si="59"/>
        <v>#NAME?</v>
      </c>
      <c r="CL45" s="2" t="e">
        <f t="shared" ca="1" si="59"/>
        <v>#NAME?</v>
      </c>
      <c r="CM45" s="3" t="e">
        <f t="shared" ca="1" si="59"/>
        <v>#NAME?</v>
      </c>
      <c r="CN45" s="2" t="e">
        <f t="shared" ca="1" si="59"/>
        <v>#NAME?</v>
      </c>
      <c r="CO45" s="2" t="e">
        <f t="shared" ca="1" si="59"/>
        <v>#NAME?</v>
      </c>
      <c r="CP45" s="2" t="e">
        <f t="shared" ca="1" si="59"/>
        <v>#NAME?</v>
      </c>
      <c r="CQ45" s="2" t="e">
        <f t="shared" ca="1" si="59"/>
        <v>#NAME?</v>
      </c>
      <c r="CR45" s="2" t="e">
        <f t="shared" ca="1" si="59"/>
        <v>#NAME?</v>
      </c>
      <c r="CS45" s="2" t="e">
        <f t="shared" ca="1" si="59"/>
        <v>#NAME?</v>
      </c>
      <c r="CT45" s="3" t="e">
        <f t="shared" ca="1" si="59"/>
        <v>#NAME?</v>
      </c>
      <c r="CU45" s="2" t="e">
        <f t="shared" ca="1" si="59"/>
        <v>#NAME?</v>
      </c>
      <c r="CV45" s="3" t="e">
        <f t="shared" ca="1" si="59"/>
        <v>#NAME?</v>
      </c>
      <c r="CW45" s="3" t="e">
        <f t="shared" ca="1" si="59"/>
        <v>#NAME?</v>
      </c>
      <c r="CX45" s="3" t="e">
        <f t="shared" ca="1" si="59"/>
        <v>#NAME?</v>
      </c>
      <c r="CY45" s="3" t="e">
        <f t="shared" ca="1" si="59"/>
        <v>#NAME?</v>
      </c>
      <c r="CZ45" s="3" t="e">
        <f t="shared" ca="1" si="59"/>
        <v>#NAME?</v>
      </c>
      <c r="DA45" s="27" t="e">
        <f t="shared" ca="1" si="59"/>
        <v>#NAME?</v>
      </c>
    </row>
    <row r="46" spans="1:105" ht="18.75" customHeight="1">
      <c r="A46" s="70" t="s">
        <v>63</v>
      </c>
      <c r="B46" s="125"/>
      <c r="C46" s="125"/>
      <c r="D46" s="71" t="s">
        <v>61</v>
      </c>
      <c r="E46" s="125">
        <v>1</v>
      </c>
      <c r="F46" s="72"/>
      <c r="G46" s="215" t="s">
        <v>40</v>
      </c>
      <c r="H46" s="2" t="s">
        <v>34</v>
      </c>
      <c r="I46" s="2" t="s">
        <v>34</v>
      </c>
      <c r="J46" s="2" t="s">
        <v>34</v>
      </c>
      <c r="K46" s="2" t="s">
        <v>34</v>
      </c>
      <c r="L46" s="219" t="s">
        <v>33</v>
      </c>
      <c r="M46" s="210"/>
      <c r="N46" s="215" t="s">
        <v>40</v>
      </c>
      <c r="O46" s="4"/>
      <c r="P46" s="211" t="s">
        <v>32</v>
      </c>
      <c r="Q46" s="213" t="s">
        <v>40</v>
      </c>
      <c r="R46" s="2" t="s">
        <v>34</v>
      </c>
      <c r="S46" s="2" t="s">
        <v>34</v>
      </c>
      <c r="T46" s="210"/>
      <c r="U46" s="210"/>
      <c r="V46" s="3"/>
      <c r="W46" s="220"/>
      <c r="X46" s="213" t="s">
        <v>40</v>
      </c>
      <c r="Y46" s="3" t="s">
        <v>34</v>
      </c>
      <c r="Z46" s="215" t="s">
        <v>32</v>
      </c>
      <c r="AA46" s="210" t="s">
        <v>34</v>
      </c>
      <c r="AB46" s="212" t="s">
        <v>36</v>
      </c>
      <c r="AC46" s="2"/>
      <c r="AD46" s="3"/>
      <c r="AE46" s="212">
        <v>16</v>
      </c>
      <c r="AF46" s="3" t="s">
        <v>34</v>
      </c>
      <c r="AG46" s="3"/>
      <c r="AH46" s="217"/>
      <c r="AI46" s="221" t="s">
        <v>40</v>
      </c>
      <c r="AJ46" s="222"/>
      <c r="AK46" s="68"/>
      <c r="AL46" s="68"/>
      <c r="AM46" s="168">
        <f t="shared" ref="AM46:AM78" si="60">SUM(AP46:BT46)</f>
        <v>175.5</v>
      </c>
      <c r="AN46" s="157">
        <f t="shared" ref="AN46:AN76" si="61">AM46-$AN$44</f>
        <v>7.5</v>
      </c>
      <c r="AO46" s="69"/>
      <c r="AP46" s="33">
        <f t="shared" si="28"/>
        <v>24</v>
      </c>
      <c r="AQ46" s="2" t="str">
        <f t="shared" si="29"/>
        <v/>
      </c>
      <c r="AR46" s="2" t="str">
        <f t="shared" si="30"/>
        <v/>
      </c>
      <c r="AS46" s="2" t="str">
        <f t="shared" si="31"/>
        <v/>
      </c>
      <c r="AT46" s="2" t="str">
        <f t="shared" si="32"/>
        <v/>
      </c>
      <c r="AU46" s="2">
        <f t="shared" si="33"/>
        <v>12</v>
      </c>
      <c r="AV46" s="2" t="str">
        <f t="shared" si="34"/>
        <v/>
      </c>
      <c r="AW46" s="5">
        <f t="shared" si="35"/>
        <v>24</v>
      </c>
      <c r="AX46" s="4" t="str">
        <f t="shared" si="36"/>
        <v/>
      </c>
      <c r="AY46" s="3">
        <f t="shared" si="37"/>
        <v>8</v>
      </c>
      <c r="AZ46" s="32">
        <f t="shared" si="38"/>
        <v>24</v>
      </c>
      <c r="BA46" s="2" t="str">
        <f t="shared" si="39"/>
        <v/>
      </c>
      <c r="BB46" s="2" t="str">
        <f t="shared" si="40"/>
        <v/>
      </c>
      <c r="BC46" s="2" t="str">
        <f t="shared" si="41"/>
        <v/>
      </c>
      <c r="BD46" s="2" t="str">
        <f t="shared" si="42"/>
        <v/>
      </c>
      <c r="BE46" s="3" t="str">
        <f t="shared" si="43"/>
        <v/>
      </c>
      <c r="BF46" s="3" t="str">
        <f t="shared" si="44"/>
        <v/>
      </c>
      <c r="BG46" s="2">
        <f t="shared" si="45"/>
        <v>24</v>
      </c>
      <c r="BH46" s="3" t="str">
        <f t="shared" si="46"/>
        <v/>
      </c>
      <c r="BI46" s="5">
        <f t="shared" si="47"/>
        <v>8</v>
      </c>
      <c r="BJ46" s="2" t="str">
        <f t="shared" si="48"/>
        <v/>
      </c>
      <c r="BK46" s="2">
        <f t="shared" si="49"/>
        <v>12</v>
      </c>
      <c r="BL46" s="2" t="str">
        <f t="shared" si="50"/>
        <v/>
      </c>
      <c r="BM46" s="3" t="str">
        <f t="shared" si="51"/>
        <v/>
      </c>
      <c r="BN46" s="2">
        <f t="shared" si="52"/>
        <v>15.5</v>
      </c>
      <c r="BO46" s="3" t="str">
        <f t="shared" si="53"/>
        <v/>
      </c>
      <c r="BP46" s="3" t="str">
        <f t="shared" si="54"/>
        <v/>
      </c>
      <c r="BQ46" s="3" t="str">
        <f t="shared" si="55"/>
        <v/>
      </c>
      <c r="BR46" s="3">
        <f t="shared" si="56"/>
        <v>24</v>
      </c>
      <c r="BS46" s="3" t="str">
        <f t="shared" si="57"/>
        <v/>
      </c>
      <c r="BT46" s="11" t="str">
        <f t="shared" si="58"/>
        <v/>
      </c>
      <c r="BW46" s="31" t="e">
        <f t="shared" ref="BW46:CL69" ca="1" si="62">InteriorColor(G46)</f>
        <v>#NAME?</v>
      </c>
      <c r="BX46" s="2" t="e">
        <f t="shared" ca="1" si="59"/>
        <v>#NAME?</v>
      </c>
      <c r="BY46" s="2" t="e">
        <f t="shared" ca="1" si="59"/>
        <v>#NAME?</v>
      </c>
      <c r="BZ46" s="2" t="e">
        <f t="shared" ca="1" si="59"/>
        <v>#NAME?</v>
      </c>
      <c r="CA46" s="2" t="e">
        <f t="shared" ca="1" si="59"/>
        <v>#NAME?</v>
      </c>
      <c r="CB46" s="2" t="e">
        <f t="shared" ca="1" si="59"/>
        <v>#NAME?</v>
      </c>
      <c r="CC46" s="2" t="e">
        <f t="shared" ca="1" si="59"/>
        <v>#NAME?</v>
      </c>
      <c r="CD46" s="5" t="e">
        <f t="shared" ca="1" si="59"/>
        <v>#NAME?</v>
      </c>
      <c r="CE46" s="4" t="e">
        <f t="shared" ca="1" si="59"/>
        <v>#NAME?</v>
      </c>
      <c r="CF46" s="3" t="e">
        <f t="shared" ca="1" si="59"/>
        <v>#NAME?</v>
      </c>
      <c r="CG46" s="32" t="e">
        <f t="shared" ca="1" si="59"/>
        <v>#NAME?</v>
      </c>
      <c r="CH46" s="2" t="e">
        <f t="shared" ca="1" si="59"/>
        <v>#NAME?</v>
      </c>
      <c r="CI46" s="2" t="e">
        <f t="shared" ca="1" si="59"/>
        <v>#NAME?</v>
      </c>
      <c r="CJ46" s="2" t="e">
        <f t="shared" ca="1" si="59"/>
        <v>#NAME?</v>
      </c>
      <c r="CK46" s="2" t="e">
        <f t="shared" ca="1" si="59"/>
        <v>#NAME?</v>
      </c>
      <c r="CL46" s="3" t="e">
        <f t="shared" ca="1" si="59"/>
        <v>#NAME?</v>
      </c>
      <c r="CM46" s="3" t="e">
        <f t="shared" ca="1" si="59"/>
        <v>#NAME?</v>
      </c>
      <c r="CN46" s="2" t="e">
        <f t="shared" ca="1" si="59"/>
        <v>#NAME?</v>
      </c>
      <c r="CO46" s="3" t="e">
        <f t="shared" ca="1" si="59"/>
        <v>#NAME?</v>
      </c>
      <c r="CP46" s="5" t="e">
        <f t="shared" ca="1" si="59"/>
        <v>#NAME?</v>
      </c>
      <c r="CQ46" s="2" t="e">
        <f t="shared" ca="1" si="59"/>
        <v>#NAME?</v>
      </c>
      <c r="CR46" s="2" t="e">
        <f t="shared" ca="1" si="59"/>
        <v>#NAME?</v>
      </c>
      <c r="CS46" s="2" t="e">
        <f t="shared" ca="1" si="59"/>
        <v>#NAME?</v>
      </c>
      <c r="CT46" s="3" t="e">
        <f t="shared" ca="1" si="59"/>
        <v>#NAME?</v>
      </c>
      <c r="CU46" s="2" t="e">
        <f t="shared" ca="1" si="59"/>
        <v>#NAME?</v>
      </c>
      <c r="CV46" s="3" t="e">
        <f t="shared" ca="1" si="59"/>
        <v>#NAME?</v>
      </c>
      <c r="CW46" s="3" t="e">
        <f t="shared" ca="1" si="59"/>
        <v>#NAME?</v>
      </c>
      <c r="CX46" s="3" t="e">
        <f t="shared" ca="1" si="59"/>
        <v>#NAME?</v>
      </c>
      <c r="CY46" s="3" t="e">
        <f t="shared" ca="1" si="59"/>
        <v>#NAME?</v>
      </c>
      <c r="CZ46" s="3" t="e">
        <f t="shared" ca="1" si="59"/>
        <v>#NAME?</v>
      </c>
      <c r="DA46" s="27" t="e">
        <f t="shared" ca="1" si="59"/>
        <v>#NAME?</v>
      </c>
    </row>
    <row r="47" spans="1:105" ht="18.75" customHeight="1">
      <c r="A47" s="70" t="s">
        <v>113</v>
      </c>
      <c r="B47" s="125"/>
      <c r="C47" s="125"/>
      <c r="D47" s="71" t="s">
        <v>62</v>
      </c>
      <c r="E47" s="125">
        <v>1</v>
      </c>
      <c r="F47" s="67"/>
      <c r="G47" s="223" t="s">
        <v>33</v>
      </c>
      <c r="H47" s="212">
        <v>16</v>
      </c>
      <c r="I47" s="2"/>
      <c r="J47" s="5"/>
      <c r="K47" s="224" t="s">
        <v>36</v>
      </c>
      <c r="L47" s="2"/>
      <c r="M47" s="211" t="s">
        <v>33</v>
      </c>
      <c r="N47" s="210"/>
      <c r="O47" s="212" t="s">
        <v>36</v>
      </c>
      <c r="P47" s="3"/>
      <c r="Q47" s="225" t="s">
        <v>36</v>
      </c>
      <c r="R47" s="3"/>
      <c r="S47" s="226" t="s">
        <v>33</v>
      </c>
      <c r="T47" s="212" t="s">
        <v>36</v>
      </c>
      <c r="U47" s="210"/>
      <c r="V47" s="221">
        <v>16</v>
      </c>
      <c r="W47" s="220"/>
      <c r="X47" s="2"/>
      <c r="Y47" s="3"/>
      <c r="Z47" s="227" t="s">
        <v>36</v>
      </c>
      <c r="AA47" s="210"/>
      <c r="AB47" s="215" t="s">
        <v>33</v>
      </c>
      <c r="AC47" s="2"/>
      <c r="AD47" s="3"/>
      <c r="AE47" s="149" t="s">
        <v>36</v>
      </c>
      <c r="AF47" s="3"/>
      <c r="AG47" s="221">
        <v>16</v>
      </c>
      <c r="AH47" s="217"/>
      <c r="AI47" s="217"/>
      <c r="AJ47" s="228" t="s">
        <v>36</v>
      </c>
      <c r="AK47" s="68"/>
      <c r="AL47" s="68"/>
      <c r="AM47" s="168">
        <f t="shared" si="60"/>
        <v>178.5</v>
      </c>
      <c r="AN47" s="157">
        <f t="shared" si="61"/>
        <v>10.5</v>
      </c>
      <c r="AO47" s="69"/>
      <c r="AP47" s="31">
        <f t="shared" si="28"/>
        <v>12</v>
      </c>
      <c r="AQ47" s="2">
        <f t="shared" si="29"/>
        <v>15.5</v>
      </c>
      <c r="AR47" s="2" t="str">
        <f t="shared" si="30"/>
        <v/>
      </c>
      <c r="AS47" s="5" t="str">
        <f t="shared" si="31"/>
        <v/>
      </c>
      <c r="AT47" s="2">
        <f t="shared" si="32"/>
        <v>12</v>
      </c>
      <c r="AU47" s="2" t="str">
        <f t="shared" si="33"/>
        <v/>
      </c>
      <c r="AV47" s="3">
        <f t="shared" si="34"/>
        <v>12</v>
      </c>
      <c r="AW47" s="2" t="str">
        <f t="shared" si="35"/>
        <v/>
      </c>
      <c r="AX47" s="2">
        <f t="shared" si="36"/>
        <v>12</v>
      </c>
      <c r="AY47" s="3" t="str">
        <f t="shared" si="37"/>
        <v/>
      </c>
      <c r="AZ47" s="3">
        <f t="shared" si="38"/>
        <v>12</v>
      </c>
      <c r="BA47" s="3" t="str">
        <f t="shared" si="39"/>
        <v/>
      </c>
      <c r="BB47" s="2">
        <f t="shared" si="40"/>
        <v>12</v>
      </c>
      <c r="BC47" s="2">
        <f t="shared" si="41"/>
        <v>12</v>
      </c>
      <c r="BD47" s="2" t="str">
        <f t="shared" si="42"/>
        <v/>
      </c>
      <c r="BE47" s="3">
        <f t="shared" si="43"/>
        <v>15.5</v>
      </c>
      <c r="BF47" s="3" t="str">
        <f t="shared" si="44"/>
        <v/>
      </c>
      <c r="BG47" s="2" t="str">
        <f t="shared" si="45"/>
        <v/>
      </c>
      <c r="BH47" s="3" t="str">
        <f t="shared" si="46"/>
        <v/>
      </c>
      <c r="BI47" s="2">
        <f t="shared" si="47"/>
        <v>12</v>
      </c>
      <c r="BJ47" s="2" t="str">
        <f t="shared" si="48"/>
        <v/>
      </c>
      <c r="BK47" s="5">
        <f t="shared" si="49"/>
        <v>12</v>
      </c>
      <c r="BL47" s="2" t="str">
        <f t="shared" si="50"/>
        <v/>
      </c>
      <c r="BM47" s="3" t="str">
        <f t="shared" si="51"/>
        <v/>
      </c>
      <c r="BN47" s="7">
        <f t="shared" si="52"/>
        <v>12</v>
      </c>
      <c r="BO47" s="3" t="str">
        <f t="shared" si="53"/>
        <v/>
      </c>
      <c r="BP47" s="3">
        <f t="shared" si="54"/>
        <v>15.5</v>
      </c>
      <c r="BQ47" s="3" t="str">
        <f t="shared" si="55"/>
        <v/>
      </c>
      <c r="BR47" s="3" t="str">
        <f t="shared" si="56"/>
        <v/>
      </c>
      <c r="BS47" s="4">
        <f t="shared" si="57"/>
        <v>12</v>
      </c>
      <c r="BT47" s="11" t="str">
        <f t="shared" si="58"/>
        <v/>
      </c>
      <c r="BW47" s="31" t="e">
        <f t="shared" ca="1" si="62"/>
        <v>#NAME?</v>
      </c>
      <c r="BX47" s="2" t="e">
        <f t="shared" ca="1" si="59"/>
        <v>#NAME?</v>
      </c>
      <c r="BY47" s="2" t="e">
        <f t="shared" ca="1" si="59"/>
        <v>#NAME?</v>
      </c>
      <c r="BZ47" s="5" t="e">
        <f t="shared" ca="1" si="59"/>
        <v>#NAME?</v>
      </c>
      <c r="CA47" s="2" t="e">
        <f t="shared" ca="1" si="59"/>
        <v>#NAME?</v>
      </c>
      <c r="CB47" s="2" t="e">
        <f t="shared" ca="1" si="59"/>
        <v>#NAME?</v>
      </c>
      <c r="CC47" s="3" t="e">
        <f t="shared" ca="1" si="59"/>
        <v>#NAME?</v>
      </c>
      <c r="CD47" s="2" t="e">
        <f t="shared" ca="1" si="59"/>
        <v>#NAME?</v>
      </c>
      <c r="CE47" s="2" t="e">
        <f t="shared" ca="1" si="59"/>
        <v>#NAME?</v>
      </c>
      <c r="CF47" s="3" t="e">
        <f t="shared" ca="1" si="59"/>
        <v>#NAME?</v>
      </c>
      <c r="CG47" s="3" t="e">
        <f t="shared" ca="1" si="59"/>
        <v>#NAME?</v>
      </c>
      <c r="CH47" s="3" t="e">
        <f t="shared" ca="1" si="59"/>
        <v>#NAME?</v>
      </c>
      <c r="CI47" s="2" t="e">
        <f t="shared" ca="1" si="59"/>
        <v>#NAME?</v>
      </c>
      <c r="CJ47" s="2" t="e">
        <f t="shared" ca="1" si="59"/>
        <v>#NAME?</v>
      </c>
      <c r="CK47" s="2" t="e">
        <f t="shared" ca="1" si="59"/>
        <v>#NAME?</v>
      </c>
      <c r="CL47" s="3" t="e">
        <f t="shared" ca="1" si="59"/>
        <v>#NAME?</v>
      </c>
      <c r="CM47" s="3" t="e">
        <f t="shared" ca="1" si="59"/>
        <v>#NAME?</v>
      </c>
      <c r="CN47" s="2" t="e">
        <f t="shared" ca="1" si="59"/>
        <v>#NAME?</v>
      </c>
      <c r="CO47" s="3" t="e">
        <f t="shared" ca="1" si="59"/>
        <v>#NAME?</v>
      </c>
      <c r="CP47" s="2" t="e">
        <f t="shared" ca="1" si="59"/>
        <v>#NAME?</v>
      </c>
      <c r="CQ47" s="2" t="e">
        <f t="shared" ca="1" si="59"/>
        <v>#NAME?</v>
      </c>
      <c r="CR47" s="5" t="e">
        <f t="shared" ca="1" si="59"/>
        <v>#NAME?</v>
      </c>
      <c r="CS47" s="2" t="e">
        <f t="shared" ca="1" si="59"/>
        <v>#NAME?</v>
      </c>
      <c r="CT47" s="3" t="e">
        <f t="shared" ca="1" si="59"/>
        <v>#NAME?</v>
      </c>
      <c r="CU47" s="7" t="e">
        <f t="shared" ca="1" si="59"/>
        <v>#NAME?</v>
      </c>
      <c r="CV47" s="3" t="e">
        <f t="shared" ca="1" si="59"/>
        <v>#NAME?</v>
      </c>
      <c r="CW47" s="3" t="e">
        <f t="shared" ca="1" si="59"/>
        <v>#NAME?</v>
      </c>
      <c r="CX47" s="3" t="e">
        <f t="shared" ca="1" si="59"/>
        <v>#NAME?</v>
      </c>
      <c r="CY47" s="3" t="e">
        <f t="shared" ca="1" si="59"/>
        <v>#NAME?</v>
      </c>
      <c r="CZ47" s="4" t="e">
        <f t="shared" ca="1" si="59"/>
        <v>#NAME?</v>
      </c>
      <c r="DA47" s="27" t="e">
        <f t="shared" ca="1" si="59"/>
        <v>#NAME?</v>
      </c>
    </row>
    <row r="48" spans="1:105" ht="21" customHeight="1">
      <c r="A48" s="65" t="s">
        <v>90</v>
      </c>
      <c r="B48" s="125" t="s">
        <v>101</v>
      </c>
      <c r="C48" s="125"/>
      <c r="D48" s="66" t="s">
        <v>64</v>
      </c>
      <c r="E48" s="125">
        <v>1</v>
      </c>
      <c r="F48" s="73"/>
      <c r="G48" s="210"/>
      <c r="H48" s="223" t="s">
        <v>32</v>
      </c>
      <c r="I48" s="212" t="s">
        <v>36</v>
      </c>
      <c r="J48" s="2"/>
      <c r="K48" s="2"/>
      <c r="L48" s="212">
        <v>16</v>
      </c>
      <c r="M48" s="214"/>
      <c r="N48" s="210"/>
      <c r="O48" s="2"/>
      <c r="P48" s="221">
        <v>16</v>
      </c>
      <c r="Q48" s="3"/>
      <c r="R48" s="3"/>
      <c r="S48" s="219" t="s">
        <v>36</v>
      </c>
      <c r="T48" s="217"/>
      <c r="U48" s="226" t="s">
        <v>33</v>
      </c>
      <c r="V48" s="3"/>
      <c r="W48" s="220"/>
      <c r="X48" s="2"/>
      <c r="Y48" s="216" t="s">
        <v>40</v>
      </c>
      <c r="Z48" s="3"/>
      <c r="AA48" s="213" t="s">
        <v>40</v>
      </c>
      <c r="AB48" s="210"/>
      <c r="AC48" s="2"/>
      <c r="AD48" s="221">
        <v>16</v>
      </c>
      <c r="AE48" s="2"/>
      <c r="AF48" s="3"/>
      <c r="AG48" s="3"/>
      <c r="AH48" s="221" t="s">
        <v>40</v>
      </c>
      <c r="AI48" s="217"/>
      <c r="AJ48" s="222"/>
      <c r="AK48" s="68"/>
      <c r="AL48" s="68"/>
      <c r="AM48" s="168">
        <f t="shared" si="60"/>
        <v>162.5</v>
      </c>
      <c r="AN48" s="157">
        <f t="shared" si="61"/>
        <v>-5.5</v>
      </c>
      <c r="AO48" s="69"/>
      <c r="AP48" s="31" t="str">
        <f t="shared" si="28"/>
        <v/>
      </c>
      <c r="AQ48" s="2">
        <f t="shared" si="29"/>
        <v>8</v>
      </c>
      <c r="AR48" s="2">
        <f t="shared" si="30"/>
        <v>12</v>
      </c>
      <c r="AS48" s="2" t="str">
        <f t="shared" si="31"/>
        <v/>
      </c>
      <c r="AT48" s="2" t="str">
        <f t="shared" si="32"/>
        <v/>
      </c>
      <c r="AU48" s="2">
        <f t="shared" si="33"/>
        <v>15.5</v>
      </c>
      <c r="AV48" s="5" t="str">
        <f t="shared" si="34"/>
        <v/>
      </c>
      <c r="AW48" s="2" t="str">
        <f t="shared" si="35"/>
        <v/>
      </c>
      <c r="AX48" s="2" t="str">
        <f t="shared" si="36"/>
        <v/>
      </c>
      <c r="AY48" s="3">
        <f t="shared" si="37"/>
        <v>15.5</v>
      </c>
      <c r="AZ48" s="3" t="str">
        <f t="shared" si="38"/>
        <v/>
      </c>
      <c r="BA48" s="3" t="str">
        <f t="shared" si="39"/>
        <v/>
      </c>
      <c r="BB48" s="2">
        <f t="shared" si="40"/>
        <v>12</v>
      </c>
      <c r="BC48" s="3" t="str">
        <f t="shared" si="41"/>
        <v/>
      </c>
      <c r="BD48" s="5">
        <f t="shared" si="42"/>
        <v>12</v>
      </c>
      <c r="BE48" s="3" t="str">
        <f t="shared" si="43"/>
        <v/>
      </c>
      <c r="BF48" s="3" t="str">
        <f t="shared" si="44"/>
        <v/>
      </c>
      <c r="BG48" s="2" t="str">
        <f t="shared" si="45"/>
        <v/>
      </c>
      <c r="BH48" s="3">
        <f t="shared" si="46"/>
        <v>24</v>
      </c>
      <c r="BI48" s="3" t="str">
        <f t="shared" si="47"/>
        <v/>
      </c>
      <c r="BJ48" s="32">
        <f t="shared" si="48"/>
        <v>24</v>
      </c>
      <c r="BK48" s="2" t="str">
        <f t="shared" si="49"/>
        <v/>
      </c>
      <c r="BL48" s="2" t="str">
        <f t="shared" si="50"/>
        <v/>
      </c>
      <c r="BM48" s="3">
        <f t="shared" si="51"/>
        <v>15.5</v>
      </c>
      <c r="BN48" s="2" t="str">
        <f t="shared" si="52"/>
        <v/>
      </c>
      <c r="BO48" s="3" t="str">
        <f t="shared" si="53"/>
        <v/>
      </c>
      <c r="BP48" s="3" t="str">
        <f t="shared" si="54"/>
        <v/>
      </c>
      <c r="BQ48" s="3">
        <f t="shared" si="55"/>
        <v>24</v>
      </c>
      <c r="BR48" s="3" t="str">
        <f t="shared" si="56"/>
        <v/>
      </c>
      <c r="BS48" s="3" t="str">
        <f t="shared" si="57"/>
        <v/>
      </c>
      <c r="BT48" s="11" t="str">
        <f t="shared" si="58"/>
        <v/>
      </c>
      <c r="BW48" s="31" t="e">
        <f t="shared" ca="1" si="62"/>
        <v>#NAME?</v>
      </c>
      <c r="BX48" s="2" t="e">
        <f t="shared" ca="1" si="59"/>
        <v>#NAME?</v>
      </c>
      <c r="BY48" s="2" t="e">
        <f t="shared" ca="1" si="59"/>
        <v>#NAME?</v>
      </c>
      <c r="BZ48" s="2" t="e">
        <f t="shared" ca="1" si="59"/>
        <v>#NAME?</v>
      </c>
      <c r="CA48" s="2" t="e">
        <f t="shared" ca="1" si="59"/>
        <v>#NAME?</v>
      </c>
      <c r="CB48" s="2" t="e">
        <f t="shared" ca="1" si="59"/>
        <v>#NAME?</v>
      </c>
      <c r="CC48" s="5" t="e">
        <f t="shared" ca="1" si="59"/>
        <v>#NAME?</v>
      </c>
      <c r="CD48" s="2" t="e">
        <f t="shared" ca="1" si="59"/>
        <v>#NAME?</v>
      </c>
      <c r="CE48" s="2" t="e">
        <f t="shared" ca="1" si="59"/>
        <v>#NAME?</v>
      </c>
      <c r="CF48" s="3" t="e">
        <f t="shared" ca="1" si="59"/>
        <v>#NAME?</v>
      </c>
      <c r="CG48" s="3" t="e">
        <f t="shared" ca="1" si="59"/>
        <v>#NAME?</v>
      </c>
      <c r="CH48" s="3" t="e">
        <f t="shared" ca="1" si="59"/>
        <v>#NAME?</v>
      </c>
      <c r="CI48" s="2" t="e">
        <f t="shared" ca="1" si="59"/>
        <v>#NAME?</v>
      </c>
      <c r="CJ48" s="3" t="e">
        <f t="shared" ca="1" si="59"/>
        <v>#NAME?</v>
      </c>
      <c r="CK48" s="5" t="e">
        <f t="shared" ca="1" si="59"/>
        <v>#NAME?</v>
      </c>
      <c r="CL48" s="3" t="e">
        <f t="shared" ca="1" si="59"/>
        <v>#NAME?</v>
      </c>
      <c r="CM48" s="3" t="e">
        <f t="shared" ca="1" si="59"/>
        <v>#NAME?</v>
      </c>
      <c r="CN48" s="2" t="e">
        <f t="shared" ca="1" si="59"/>
        <v>#NAME?</v>
      </c>
      <c r="CO48" s="3" t="e">
        <f t="shared" ca="1" si="59"/>
        <v>#NAME?</v>
      </c>
      <c r="CP48" s="3" t="e">
        <f t="shared" ca="1" si="59"/>
        <v>#NAME?</v>
      </c>
      <c r="CQ48" s="32" t="e">
        <f t="shared" ca="1" si="59"/>
        <v>#NAME?</v>
      </c>
      <c r="CR48" s="2" t="e">
        <f t="shared" ca="1" si="59"/>
        <v>#NAME?</v>
      </c>
      <c r="CS48" s="2" t="e">
        <f t="shared" ca="1" si="59"/>
        <v>#NAME?</v>
      </c>
      <c r="CT48" s="3" t="e">
        <f t="shared" ca="1" si="59"/>
        <v>#NAME?</v>
      </c>
      <c r="CU48" s="2" t="e">
        <f t="shared" ca="1" si="59"/>
        <v>#NAME?</v>
      </c>
      <c r="CV48" s="3" t="e">
        <f t="shared" ca="1" si="59"/>
        <v>#NAME?</v>
      </c>
      <c r="CW48" s="3" t="e">
        <f t="shared" ca="1" si="59"/>
        <v>#NAME?</v>
      </c>
      <c r="CX48" s="3" t="e">
        <f t="shared" ca="1" si="59"/>
        <v>#NAME?</v>
      </c>
      <c r="CY48" s="3" t="e">
        <f t="shared" ca="1" si="59"/>
        <v>#NAME?</v>
      </c>
      <c r="CZ48" s="3" t="e">
        <f t="shared" ca="1" si="59"/>
        <v>#NAME?</v>
      </c>
      <c r="DA48" s="27" t="e">
        <f t="shared" ca="1" si="59"/>
        <v>#NAME?</v>
      </c>
    </row>
    <row r="49" spans="1:105" ht="21" customHeight="1" thickBot="1">
      <c r="A49" s="65" t="s">
        <v>89</v>
      </c>
      <c r="B49" s="125" t="s">
        <v>101</v>
      </c>
      <c r="C49" s="125"/>
      <c r="D49" s="66" t="s">
        <v>65</v>
      </c>
      <c r="E49" s="125">
        <v>1</v>
      </c>
      <c r="F49" s="74"/>
      <c r="G49" s="229"/>
      <c r="H49" s="230" t="s">
        <v>32</v>
      </c>
      <c r="I49" s="230" t="s">
        <v>33</v>
      </c>
      <c r="J49" s="231" t="s">
        <v>40</v>
      </c>
      <c r="K49" s="232" t="s">
        <v>32</v>
      </c>
      <c r="L49" s="233" t="s">
        <v>153</v>
      </c>
      <c r="M49" s="234" t="s">
        <v>153</v>
      </c>
      <c r="N49" s="234" t="s">
        <v>153</v>
      </c>
      <c r="O49" s="233" t="s">
        <v>153</v>
      </c>
      <c r="P49" s="235" t="s">
        <v>153</v>
      </c>
      <c r="Q49" s="233" t="s">
        <v>153</v>
      </c>
      <c r="R49" s="235" t="s">
        <v>153</v>
      </c>
      <c r="S49" s="233" t="s">
        <v>153</v>
      </c>
      <c r="T49" s="236" t="s">
        <v>153</v>
      </c>
      <c r="U49" s="236" t="s">
        <v>153</v>
      </c>
      <c r="V49" s="235" t="s">
        <v>153</v>
      </c>
      <c r="W49" s="237" t="s">
        <v>153</v>
      </c>
      <c r="X49" s="233" t="s">
        <v>153</v>
      </c>
      <c r="Y49" s="235" t="s">
        <v>153</v>
      </c>
      <c r="Z49" s="235" t="s">
        <v>153</v>
      </c>
      <c r="AA49" s="236" t="s">
        <v>153</v>
      </c>
      <c r="AB49" s="236" t="s">
        <v>153</v>
      </c>
      <c r="AC49" s="233" t="s">
        <v>153</v>
      </c>
      <c r="AD49" s="235" t="s">
        <v>153</v>
      </c>
      <c r="AE49" s="235" t="s">
        <v>153</v>
      </c>
      <c r="AF49" s="235" t="s">
        <v>153</v>
      </c>
      <c r="AG49" s="235" t="s">
        <v>153</v>
      </c>
      <c r="AH49" s="236" t="s">
        <v>153</v>
      </c>
      <c r="AI49" s="236" t="s">
        <v>153</v>
      </c>
      <c r="AJ49" s="238" t="s">
        <v>153</v>
      </c>
      <c r="AK49" s="68"/>
      <c r="AL49" s="68"/>
      <c r="AM49" s="168">
        <f t="shared" si="60"/>
        <v>52</v>
      </c>
      <c r="AN49" s="157">
        <f t="shared" si="61"/>
        <v>-116</v>
      </c>
      <c r="AO49" s="69"/>
      <c r="AP49" s="31" t="str">
        <f t="shared" si="28"/>
        <v/>
      </c>
      <c r="AQ49" s="5">
        <f t="shared" si="29"/>
        <v>8</v>
      </c>
      <c r="AR49" s="5">
        <f t="shared" si="30"/>
        <v>12</v>
      </c>
      <c r="AS49" s="32">
        <f t="shared" si="31"/>
        <v>24</v>
      </c>
      <c r="AT49" s="32">
        <f t="shared" si="32"/>
        <v>8</v>
      </c>
      <c r="AU49" s="5" t="str">
        <f t="shared" si="33"/>
        <v/>
      </c>
      <c r="AV49" s="2" t="str">
        <f t="shared" si="34"/>
        <v/>
      </c>
      <c r="AW49" s="2" t="str">
        <f t="shared" si="35"/>
        <v/>
      </c>
      <c r="AX49" s="5" t="str">
        <f t="shared" si="36"/>
        <v/>
      </c>
      <c r="AY49" s="32" t="str">
        <f t="shared" si="37"/>
        <v/>
      </c>
      <c r="AZ49" s="3" t="str">
        <f t="shared" si="38"/>
        <v/>
      </c>
      <c r="BA49" s="32" t="str">
        <f t="shared" si="39"/>
        <v/>
      </c>
      <c r="BB49" s="5" t="str">
        <f t="shared" si="40"/>
        <v/>
      </c>
      <c r="BC49" s="3" t="str">
        <f t="shared" si="41"/>
        <v/>
      </c>
      <c r="BD49" s="2" t="str">
        <f t="shared" si="42"/>
        <v/>
      </c>
      <c r="BE49" s="32" t="str">
        <f t="shared" si="43"/>
        <v/>
      </c>
      <c r="BF49" s="32" t="str">
        <f t="shared" si="44"/>
        <v/>
      </c>
      <c r="BG49" s="2" t="str">
        <f t="shared" si="45"/>
        <v/>
      </c>
      <c r="BH49" s="32" t="str">
        <f t="shared" si="46"/>
        <v/>
      </c>
      <c r="BI49" s="3" t="str">
        <f t="shared" si="47"/>
        <v/>
      </c>
      <c r="BJ49" s="2" t="str">
        <f t="shared" si="48"/>
        <v/>
      </c>
      <c r="BK49" s="2" t="str">
        <f t="shared" si="49"/>
        <v/>
      </c>
      <c r="BL49" s="5" t="str">
        <f t="shared" si="50"/>
        <v/>
      </c>
      <c r="BM49" s="32" t="str">
        <f t="shared" si="51"/>
        <v/>
      </c>
      <c r="BN49" s="32" t="str">
        <f t="shared" si="52"/>
        <v/>
      </c>
      <c r="BO49" s="32" t="str">
        <f t="shared" si="53"/>
        <v/>
      </c>
      <c r="BP49" s="32" t="str">
        <f t="shared" si="54"/>
        <v/>
      </c>
      <c r="BQ49" s="3" t="str">
        <f t="shared" si="55"/>
        <v/>
      </c>
      <c r="BR49" s="3" t="str">
        <f t="shared" si="56"/>
        <v/>
      </c>
      <c r="BS49" s="32" t="str">
        <f t="shared" si="57"/>
        <v/>
      </c>
      <c r="BT49" s="11" t="str">
        <f t="shared" si="58"/>
        <v/>
      </c>
      <c r="BW49" s="31" t="e">
        <f t="shared" ca="1" si="62"/>
        <v>#NAME?</v>
      </c>
      <c r="BX49" s="5" t="e">
        <f t="shared" ca="1" si="59"/>
        <v>#NAME?</v>
      </c>
      <c r="BY49" s="5" t="e">
        <f t="shared" ca="1" si="59"/>
        <v>#NAME?</v>
      </c>
      <c r="BZ49" s="32" t="e">
        <f t="shared" ca="1" si="59"/>
        <v>#NAME?</v>
      </c>
      <c r="CA49" s="32" t="e">
        <f t="shared" ca="1" si="59"/>
        <v>#NAME?</v>
      </c>
      <c r="CB49" s="5" t="e">
        <f t="shared" ca="1" si="59"/>
        <v>#NAME?</v>
      </c>
      <c r="CC49" s="2" t="e">
        <f t="shared" ca="1" si="59"/>
        <v>#NAME?</v>
      </c>
      <c r="CD49" s="2" t="e">
        <f t="shared" ca="1" si="59"/>
        <v>#NAME?</v>
      </c>
      <c r="CE49" s="5" t="e">
        <f t="shared" ca="1" si="59"/>
        <v>#NAME?</v>
      </c>
      <c r="CF49" s="32" t="e">
        <f t="shared" ca="1" si="59"/>
        <v>#NAME?</v>
      </c>
      <c r="CG49" s="3" t="e">
        <f t="shared" ca="1" si="59"/>
        <v>#NAME?</v>
      </c>
      <c r="CH49" s="32" t="e">
        <f t="shared" ca="1" si="59"/>
        <v>#NAME?</v>
      </c>
      <c r="CI49" s="5" t="e">
        <f t="shared" ca="1" si="59"/>
        <v>#NAME?</v>
      </c>
      <c r="CJ49" s="3" t="e">
        <f t="shared" ca="1" si="59"/>
        <v>#NAME?</v>
      </c>
      <c r="CK49" s="2" t="e">
        <f t="shared" ca="1" si="59"/>
        <v>#NAME?</v>
      </c>
      <c r="CL49" s="32" t="e">
        <f t="shared" ca="1" si="59"/>
        <v>#NAME?</v>
      </c>
      <c r="CM49" s="32" t="e">
        <f t="shared" ca="1" si="59"/>
        <v>#NAME?</v>
      </c>
      <c r="CN49" s="2" t="e">
        <f t="shared" ca="1" si="59"/>
        <v>#NAME?</v>
      </c>
      <c r="CO49" s="32" t="e">
        <f t="shared" ca="1" si="59"/>
        <v>#NAME?</v>
      </c>
      <c r="CP49" s="3" t="e">
        <f t="shared" ca="1" si="59"/>
        <v>#NAME?</v>
      </c>
      <c r="CQ49" s="2" t="e">
        <f t="shared" ca="1" si="59"/>
        <v>#NAME?</v>
      </c>
      <c r="CR49" s="2" t="e">
        <f t="shared" ca="1" si="59"/>
        <v>#NAME?</v>
      </c>
      <c r="CS49" s="5" t="e">
        <f t="shared" ca="1" si="59"/>
        <v>#NAME?</v>
      </c>
      <c r="CT49" s="32" t="e">
        <f t="shared" ca="1" si="59"/>
        <v>#NAME?</v>
      </c>
      <c r="CU49" s="32" t="e">
        <f t="shared" ca="1" si="59"/>
        <v>#NAME?</v>
      </c>
      <c r="CV49" s="32" t="e">
        <f t="shared" ca="1" si="59"/>
        <v>#NAME?</v>
      </c>
      <c r="CW49" s="32" t="e">
        <f t="shared" ca="1" si="59"/>
        <v>#NAME?</v>
      </c>
      <c r="CX49" s="3" t="e">
        <f t="shared" ca="1" si="59"/>
        <v>#NAME?</v>
      </c>
      <c r="CY49" s="3" t="e">
        <f t="shared" ca="1" si="59"/>
        <v>#NAME?</v>
      </c>
      <c r="CZ49" s="32" t="e">
        <f t="shared" ca="1" si="59"/>
        <v>#NAME?</v>
      </c>
      <c r="DA49" s="27" t="e">
        <f t="shared" ca="1" si="59"/>
        <v>#NAME?</v>
      </c>
    </row>
    <row r="50" spans="1:105" ht="18.75" customHeight="1">
      <c r="A50" s="65" t="s">
        <v>88</v>
      </c>
      <c r="B50" s="125" t="s">
        <v>102</v>
      </c>
      <c r="C50" s="125"/>
      <c r="D50" s="66" t="s">
        <v>66</v>
      </c>
      <c r="E50" s="125">
        <v>1</v>
      </c>
      <c r="F50" s="75"/>
      <c r="G50" s="131"/>
      <c r="H50" s="130" t="s">
        <v>36</v>
      </c>
      <c r="I50" s="129"/>
      <c r="J50" s="130" t="s">
        <v>33</v>
      </c>
      <c r="K50" s="130" t="s">
        <v>32</v>
      </c>
      <c r="L50" s="130" t="s">
        <v>36</v>
      </c>
      <c r="M50" s="131"/>
      <c r="N50" s="130" t="s">
        <v>33</v>
      </c>
      <c r="O50" s="129"/>
      <c r="P50" s="130" t="s">
        <v>37</v>
      </c>
      <c r="Q50" s="129"/>
      <c r="R50" s="130" t="s">
        <v>33</v>
      </c>
      <c r="S50" s="130" t="s">
        <v>36</v>
      </c>
      <c r="T50" s="131"/>
      <c r="U50" s="131"/>
      <c r="V50" s="130" t="s">
        <v>36</v>
      </c>
      <c r="W50" s="239"/>
      <c r="X50" s="129"/>
      <c r="Y50" s="130" t="s">
        <v>32</v>
      </c>
      <c r="Z50" s="130" t="s">
        <v>32</v>
      </c>
      <c r="AA50" s="240" t="s">
        <v>36</v>
      </c>
      <c r="AB50" s="131"/>
      <c r="AC50" s="130" t="s">
        <v>36</v>
      </c>
      <c r="AD50" s="129"/>
      <c r="AE50" s="129"/>
      <c r="AF50" s="129"/>
      <c r="AG50" s="130" t="s">
        <v>33</v>
      </c>
      <c r="AH50" s="131"/>
      <c r="AI50" s="130" t="s">
        <v>33</v>
      </c>
      <c r="AJ50" s="241" t="s">
        <v>37</v>
      </c>
      <c r="AK50" s="76"/>
      <c r="AL50" s="76"/>
      <c r="AM50" s="168">
        <f t="shared" si="60"/>
        <v>180</v>
      </c>
      <c r="AN50" s="157">
        <f t="shared" si="61"/>
        <v>12</v>
      </c>
      <c r="AO50" s="69"/>
      <c r="AP50" s="34" t="str">
        <f t="shared" si="28"/>
        <v/>
      </c>
      <c r="AQ50" s="24">
        <f t="shared" si="29"/>
        <v>12</v>
      </c>
      <c r="AR50" s="24" t="str">
        <f t="shared" si="30"/>
        <v/>
      </c>
      <c r="AS50" s="24">
        <f t="shared" si="31"/>
        <v>12</v>
      </c>
      <c r="AT50" s="24">
        <f t="shared" si="32"/>
        <v>8</v>
      </c>
      <c r="AU50" s="24">
        <f t="shared" si="33"/>
        <v>12</v>
      </c>
      <c r="AV50" s="24" t="str">
        <f t="shared" si="34"/>
        <v/>
      </c>
      <c r="AW50" s="24">
        <f t="shared" si="35"/>
        <v>12</v>
      </c>
      <c r="AX50" s="24" t="str">
        <f t="shared" si="36"/>
        <v/>
      </c>
      <c r="AY50" s="24">
        <f t="shared" si="37"/>
        <v>12</v>
      </c>
      <c r="AZ50" s="24" t="str">
        <f t="shared" si="38"/>
        <v/>
      </c>
      <c r="BA50" s="24">
        <f t="shared" si="39"/>
        <v>12</v>
      </c>
      <c r="BB50" s="24">
        <f t="shared" si="40"/>
        <v>12</v>
      </c>
      <c r="BC50" s="24" t="str">
        <f t="shared" si="41"/>
        <v/>
      </c>
      <c r="BD50" s="24" t="str">
        <f t="shared" si="42"/>
        <v/>
      </c>
      <c r="BE50" s="24">
        <f t="shared" si="43"/>
        <v>12</v>
      </c>
      <c r="BF50" s="24" t="str">
        <f t="shared" si="44"/>
        <v/>
      </c>
      <c r="BG50" s="24" t="str">
        <f t="shared" si="45"/>
        <v/>
      </c>
      <c r="BH50" s="24">
        <f t="shared" si="46"/>
        <v>8</v>
      </c>
      <c r="BI50" s="24">
        <f t="shared" si="47"/>
        <v>8</v>
      </c>
      <c r="BJ50" s="24">
        <f t="shared" si="48"/>
        <v>12</v>
      </c>
      <c r="BK50" s="24" t="str">
        <f t="shared" si="49"/>
        <v/>
      </c>
      <c r="BL50" s="24">
        <f t="shared" si="50"/>
        <v>12</v>
      </c>
      <c r="BM50" s="24" t="str">
        <f t="shared" si="51"/>
        <v/>
      </c>
      <c r="BN50" s="24" t="str">
        <f t="shared" si="52"/>
        <v/>
      </c>
      <c r="BO50" s="24" t="str">
        <f t="shared" si="53"/>
        <v/>
      </c>
      <c r="BP50" s="24">
        <f t="shared" si="54"/>
        <v>12</v>
      </c>
      <c r="BQ50" s="24" t="str">
        <f t="shared" si="55"/>
        <v/>
      </c>
      <c r="BR50" s="24">
        <f t="shared" si="56"/>
        <v>12</v>
      </c>
      <c r="BS50" s="24">
        <f t="shared" si="57"/>
        <v>12</v>
      </c>
      <c r="BT50" s="11" t="str">
        <f t="shared" si="58"/>
        <v/>
      </c>
      <c r="BW50" s="31" t="e">
        <f t="shared" ca="1" si="62"/>
        <v>#NAME?</v>
      </c>
      <c r="BX50" s="24" t="e">
        <f t="shared" ca="1" si="59"/>
        <v>#NAME?</v>
      </c>
      <c r="BY50" s="24" t="e">
        <f t="shared" ca="1" si="59"/>
        <v>#NAME?</v>
      </c>
      <c r="BZ50" s="24" t="e">
        <f t="shared" ca="1" si="59"/>
        <v>#NAME?</v>
      </c>
      <c r="CA50" s="24" t="e">
        <f t="shared" ca="1" si="59"/>
        <v>#NAME?</v>
      </c>
      <c r="CB50" s="24" t="e">
        <f t="shared" ca="1" si="59"/>
        <v>#NAME?</v>
      </c>
      <c r="CC50" s="24" t="e">
        <f t="shared" ca="1" si="59"/>
        <v>#NAME?</v>
      </c>
      <c r="CD50" s="24" t="e">
        <f t="shared" ca="1" si="59"/>
        <v>#NAME?</v>
      </c>
      <c r="CE50" s="24" t="e">
        <f t="shared" ca="1" si="59"/>
        <v>#NAME?</v>
      </c>
      <c r="CF50" s="24" t="e">
        <f t="shared" ca="1" si="59"/>
        <v>#NAME?</v>
      </c>
      <c r="CG50" s="24" t="e">
        <f t="shared" ca="1" si="59"/>
        <v>#NAME?</v>
      </c>
      <c r="CH50" s="24" t="e">
        <f t="shared" ca="1" si="59"/>
        <v>#NAME?</v>
      </c>
      <c r="CI50" s="24" t="e">
        <f t="shared" ca="1" si="59"/>
        <v>#NAME?</v>
      </c>
      <c r="CJ50" s="24" t="e">
        <f t="shared" ca="1" si="59"/>
        <v>#NAME?</v>
      </c>
      <c r="CK50" s="24" t="e">
        <f t="shared" ca="1" si="59"/>
        <v>#NAME?</v>
      </c>
      <c r="CL50" s="24" t="e">
        <f t="shared" ca="1" si="59"/>
        <v>#NAME?</v>
      </c>
      <c r="CM50" s="24" t="e">
        <f t="shared" ca="1" si="59"/>
        <v>#NAME?</v>
      </c>
      <c r="CN50" s="24" t="e">
        <f t="shared" ca="1" si="59"/>
        <v>#NAME?</v>
      </c>
      <c r="CO50" s="24" t="e">
        <f t="shared" ca="1" si="59"/>
        <v>#NAME?</v>
      </c>
      <c r="CP50" s="24" t="e">
        <f t="shared" ca="1" si="59"/>
        <v>#NAME?</v>
      </c>
      <c r="CQ50" s="24" t="e">
        <f t="shared" ca="1" si="59"/>
        <v>#NAME?</v>
      </c>
      <c r="CR50" s="24" t="e">
        <f t="shared" ca="1" si="59"/>
        <v>#NAME?</v>
      </c>
      <c r="CS50" s="24" t="e">
        <f t="shared" ca="1" si="59"/>
        <v>#NAME?</v>
      </c>
      <c r="CT50" s="24" t="e">
        <f t="shared" ca="1" si="59"/>
        <v>#NAME?</v>
      </c>
      <c r="CU50" s="24" t="e">
        <f t="shared" ca="1" si="59"/>
        <v>#NAME?</v>
      </c>
      <c r="CV50" s="24" t="e">
        <f t="shared" ca="1" si="59"/>
        <v>#NAME?</v>
      </c>
      <c r="CW50" s="24" t="e">
        <f t="shared" ca="1" si="59"/>
        <v>#NAME?</v>
      </c>
      <c r="CX50" s="24" t="e">
        <f t="shared" ca="1" si="59"/>
        <v>#NAME?</v>
      </c>
      <c r="CY50" s="24" t="e">
        <f t="shared" ca="1" si="59"/>
        <v>#NAME?</v>
      </c>
      <c r="CZ50" s="24" t="e">
        <f t="shared" ca="1" si="59"/>
        <v>#NAME?</v>
      </c>
      <c r="DA50" s="27" t="e">
        <f t="shared" ca="1" si="59"/>
        <v>#NAME?</v>
      </c>
    </row>
    <row r="51" spans="1:105" ht="18.75" customHeight="1">
      <c r="A51" s="65" t="s">
        <v>158</v>
      </c>
      <c r="B51" s="125"/>
      <c r="C51" s="125"/>
      <c r="D51" s="66" t="s">
        <v>70</v>
      </c>
      <c r="E51" s="125">
        <v>0.1</v>
      </c>
      <c r="F51" s="75"/>
      <c r="G51" s="242"/>
      <c r="H51" s="6"/>
      <c r="I51" s="6"/>
      <c r="J51" s="6"/>
      <c r="K51" s="6"/>
      <c r="L51" s="6"/>
      <c r="M51" s="242"/>
      <c r="N51" s="243" t="s">
        <v>33</v>
      </c>
      <c r="O51" s="244" t="s">
        <v>36</v>
      </c>
      <c r="P51" s="6"/>
      <c r="Q51" s="6"/>
      <c r="R51" s="6"/>
      <c r="S51" s="6"/>
      <c r="T51" s="245" t="s">
        <v>33</v>
      </c>
      <c r="U51" s="242"/>
      <c r="V51" s="6"/>
      <c r="W51" s="246"/>
      <c r="X51" s="244" t="s">
        <v>36</v>
      </c>
      <c r="Y51" s="6"/>
      <c r="Z51" s="6"/>
      <c r="AA51" s="242"/>
      <c r="AB51" s="242"/>
      <c r="AC51" s="6"/>
      <c r="AD51" s="6"/>
      <c r="AE51" s="6"/>
      <c r="AF51" s="6"/>
      <c r="AG51" s="6"/>
      <c r="AH51" s="242"/>
      <c r="AI51" s="242"/>
      <c r="AJ51" s="247"/>
      <c r="AK51" s="77"/>
      <c r="AL51" s="77"/>
      <c r="AM51" s="168">
        <f t="shared" si="60"/>
        <v>48</v>
      </c>
      <c r="AN51" s="157">
        <f t="shared" si="61"/>
        <v>-120</v>
      </c>
      <c r="AO51" s="69"/>
      <c r="AP51" s="35" t="str">
        <f t="shared" si="28"/>
        <v/>
      </c>
      <c r="AQ51" s="6" t="str">
        <f t="shared" si="29"/>
        <v/>
      </c>
      <c r="AR51" s="6" t="str">
        <f t="shared" si="30"/>
        <v/>
      </c>
      <c r="AS51" s="6" t="str">
        <f t="shared" si="31"/>
        <v/>
      </c>
      <c r="AT51" s="6" t="str">
        <f t="shared" si="32"/>
        <v/>
      </c>
      <c r="AU51" s="6" t="str">
        <f t="shared" si="33"/>
        <v/>
      </c>
      <c r="AV51" s="6" t="str">
        <f t="shared" si="34"/>
        <v/>
      </c>
      <c r="AW51" s="13">
        <f t="shared" si="35"/>
        <v>12</v>
      </c>
      <c r="AX51" s="6">
        <f t="shared" si="36"/>
        <v>12</v>
      </c>
      <c r="AY51" s="6" t="str">
        <f t="shared" si="37"/>
        <v/>
      </c>
      <c r="AZ51" s="6" t="str">
        <f t="shared" si="38"/>
        <v/>
      </c>
      <c r="BA51" s="6" t="str">
        <f t="shared" si="39"/>
        <v/>
      </c>
      <c r="BB51" s="6" t="str">
        <f t="shared" si="40"/>
        <v/>
      </c>
      <c r="BC51" s="14">
        <f t="shared" si="41"/>
        <v>12</v>
      </c>
      <c r="BD51" s="6" t="str">
        <f t="shared" si="42"/>
        <v/>
      </c>
      <c r="BE51" s="6" t="str">
        <f t="shared" si="43"/>
        <v/>
      </c>
      <c r="BF51" s="6" t="str">
        <f t="shared" si="44"/>
        <v/>
      </c>
      <c r="BG51" s="6">
        <f t="shared" si="45"/>
        <v>12</v>
      </c>
      <c r="BH51" s="6" t="str">
        <f t="shared" si="46"/>
        <v/>
      </c>
      <c r="BI51" s="6" t="str">
        <f t="shared" si="47"/>
        <v/>
      </c>
      <c r="BJ51" s="6" t="str">
        <f t="shared" si="48"/>
        <v/>
      </c>
      <c r="BK51" s="6" t="str">
        <f t="shared" si="49"/>
        <v/>
      </c>
      <c r="BL51" s="6" t="str">
        <f t="shared" si="50"/>
        <v/>
      </c>
      <c r="BM51" s="6" t="str">
        <f t="shared" si="51"/>
        <v/>
      </c>
      <c r="BN51" s="6" t="str">
        <f t="shared" si="52"/>
        <v/>
      </c>
      <c r="BO51" s="6" t="str">
        <f t="shared" si="53"/>
        <v/>
      </c>
      <c r="BP51" s="6" t="str">
        <f t="shared" si="54"/>
        <v/>
      </c>
      <c r="BQ51" s="6" t="str">
        <f t="shared" si="55"/>
        <v/>
      </c>
      <c r="BR51" s="6" t="str">
        <f t="shared" si="56"/>
        <v/>
      </c>
      <c r="BS51" s="6" t="str">
        <f t="shared" si="57"/>
        <v/>
      </c>
      <c r="BT51" s="11" t="str">
        <f t="shared" si="58"/>
        <v/>
      </c>
      <c r="BW51" s="31" t="e">
        <f t="shared" ca="1" si="62"/>
        <v>#NAME?</v>
      </c>
      <c r="BX51" s="6" t="e">
        <f t="shared" ca="1" si="59"/>
        <v>#NAME?</v>
      </c>
      <c r="BY51" s="6" t="e">
        <f t="shared" ca="1" si="59"/>
        <v>#NAME?</v>
      </c>
      <c r="BZ51" s="6" t="e">
        <f t="shared" ca="1" si="59"/>
        <v>#NAME?</v>
      </c>
      <c r="CA51" s="6" t="e">
        <f t="shared" ca="1" si="59"/>
        <v>#NAME?</v>
      </c>
      <c r="CB51" s="6" t="e">
        <f t="shared" ca="1" si="59"/>
        <v>#NAME?</v>
      </c>
      <c r="CC51" s="6" t="e">
        <f t="shared" ca="1" si="59"/>
        <v>#NAME?</v>
      </c>
      <c r="CD51" s="13" t="e">
        <f t="shared" ca="1" si="59"/>
        <v>#NAME?</v>
      </c>
      <c r="CE51" s="6" t="e">
        <f t="shared" ca="1" si="59"/>
        <v>#NAME?</v>
      </c>
      <c r="CF51" s="6" t="e">
        <f t="shared" ca="1" si="59"/>
        <v>#NAME?</v>
      </c>
      <c r="CG51" s="6" t="e">
        <f t="shared" ca="1" si="59"/>
        <v>#NAME?</v>
      </c>
      <c r="CH51" s="6" t="e">
        <f t="shared" ca="1" si="59"/>
        <v>#NAME?</v>
      </c>
      <c r="CI51" s="6" t="e">
        <f t="shared" ca="1" si="59"/>
        <v>#NAME?</v>
      </c>
      <c r="CJ51" s="14" t="e">
        <f t="shared" ca="1" si="59"/>
        <v>#NAME?</v>
      </c>
      <c r="CK51" s="6" t="e">
        <f t="shared" ca="1" si="59"/>
        <v>#NAME?</v>
      </c>
      <c r="CL51" s="6" t="e">
        <f t="shared" ca="1" si="59"/>
        <v>#NAME?</v>
      </c>
      <c r="CM51" s="6" t="e">
        <f t="shared" ca="1" si="59"/>
        <v>#NAME?</v>
      </c>
      <c r="CN51" s="6" t="e">
        <f t="shared" ca="1" si="59"/>
        <v>#NAME?</v>
      </c>
      <c r="CO51" s="6" t="e">
        <f t="shared" ca="1" si="59"/>
        <v>#NAME?</v>
      </c>
      <c r="CP51" s="6" t="e">
        <f t="shared" ca="1" si="59"/>
        <v>#NAME?</v>
      </c>
      <c r="CQ51" s="6" t="e">
        <f t="shared" ca="1" si="59"/>
        <v>#NAME?</v>
      </c>
      <c r="CR51" s="6" t="e">
        <f t="shared" ca="1" si="59"/>
        <v>#NAME?</v>
      </c>
      <c r="CS51" s="6" t="e">
        <f t="shared" ca="1" si="59"/>
        <v>#NAME?</v>
      </c>
      <c r="CT51" s="6" t="e">
        <f t="shared" ca="1" si="59"/>
        <v>#NAME?</v>
      </c>
      <c r="CU51" s="6" t="e">
        <f t="shared" ca="1" si="59"/>
        <v>#NAME?</v>
      </c>
      <c r="CV51" s="6" t="e">
        <f t="shared" ca="1" si="59"/>
        <v>#NAME?</v>
      </c>
      <c r="CW51" s="6" t="e">
        <f t="shared" ca="1" si="59"/>
        <v>#NAME?</v>
      </c>
      <c r="CX51" s="6" t="e">
        <f t="shared" ca="1" si="59"/>
        <v>#NAME?</v>
      </c>
      <c r="CY51" s="6" t="e">
        <f t="shared" ca="1" si="59"/>
        <v>#NAME?</v>
      </c>
      <c r="CZ51" s="6" t="e">
        <f t="shared" ca="1" si="59"/>
        <v>#NAME?</v>
      </c>
      <c r="DA51" s="27" t="e">
        <f t="shared" ca="1" si="59"/>
        <v>#NAME?</v>
      </c>
    </row>
    <row r="52" spans="1:105" ht="18.75" customHeight="1">
      <c r="A52" s="65" t="s">
        <v>87</v>
      </c>
      <c r="B52" s="125"/>
      <c r="C52" s="125"/>
      <c r="D52" s="66" t="s">
        <v>70</v>
      </c>
      <c r="E52" s="125">
        <v>1</v>
      </c>
      <c r="F52" s="75"/>
      <c r="G52" s="248" t="s">
        <v>33</v>
      </c>
      <c r="H52" s="7"/>
      <c r="I52" s="7" t="s">
        <v>34</v>
      </c>
      <c r="J52" s="7" t="s">
        <v>34</v>
      </c>
      <c r="K52" s="7" t="s">
        <v>34</v>
      </c>
      <c r="L52" s="248" t="s">
        <v>33</v>
      </c>
      <c r="M52" s="249"/>
      <c r="N52" s="250"/>
      <c r="O52" s="143" t="s">
        <v>33</v>
      </c>
      <c r="P52" s="7" t="s">
        <v>34</v>
      </c>
      <c r="Q52" s="7"/>
      <c r="R52" s="7" t="s">
        <v>34</v>
      </c>
      <c r="S52" s="143" t="s">
        <v>32</v>
      </c>
      <c r="T52" s="249"/>
      <c r="U52" s="249"/>
      <c r="V52" s="248" t="s">
        <v>33</v>
      </c>
      <c r="W52" s="251" t="s">
        <v>34</v>
      </c>
      <c r="X52" s="7"/>
      <c r="Y52" s="7" t="s">
        <v>34</v>
      </c>
      <c r="Z52" s="248" t="s">
        <v>33</v>
      </c>
      <c r="AA52" s="249"/>
      <c r="AB52" s="252"/>
      <c r="AC52" s="248" t="s">
        <v>33</v>
      </c>
      <c r="AD52" s="248" t="s">
        <v>36</v>
      </c>
      <c r="AE52" s="7"/>
      <c r="AF52" s="7" t="s">
        <v>34</v>
      </c>
      <c r="AG52" s="248" t="s">
        <v>33</v>
      </c>
      <c r="AH52" s="243" t="s">
        <v>33</v>
      </c>
      <c r="AI52" s="252"/>
      <c r="AJ52" s="253" t="s">
        <v>33</v>
      </c>
      <c r="AK52" s="79"/>
      <c r="AL52" s="79"/>
      <c r="AM52" s="168">
        <f t="shared" si="60"/>
        <v>128</v>
      </c>
      <c r="AN52" s="157">
        <f t="shared" si="61"/>
        <v>-40</v>
      </c>
      <c r="AO52" s="69"/>
      <c r="AP52" s="36">
        <f t="shared" si="28"/>
        <v>12</v>
      </c>
      <c r="AQ52" s="7" t="str">
        <f t="shared" si="29"/>
        <v/>
      </c>
      <c r="AR52" s="7" t="str">
        <f t="shared" si="30"/>
        <v/>
      </c>
      <c r="AS52" s="7" t="str">
        <f t="shared" si="31"/>
        <v/>
      </c>
      <c r="AT52" s="7" t="str">
        <f t="shared" si="32"/>
        <v/>
      </c>
      <c r="AU52" s="7">
        <f t="shared" si="33"/>
        <v>12</v>
      </c>
      <c r="AV52" s="7" t="str">
        <f t="shared" si="34"/>
        <v/>
      </c>
      <c r="AW52" s="13" t="str">
        <f t="shared" si="35"/>
        <v/>
      </c>
      <c r="AX52" s="7">
        <f t="shared" si="36"/>
        <v>12</v>
      </c>
      <c r="AY52" s="7" t="str">
        <f t="shared" si="37"/>
        <v/>
      </c>
      <c r="AZ52" s="7" t="str">
        <f t="shared" si="38"/>
        <v/>
      </c>
      <c r="BA52" s="7" t="str">
        <f t="shared" si="39"/>
        <v/>
      </c>
      <c r="BB52" s="7">
        <f t="shared" si="40"/>
        <v>8</v>
      </c>
      <c r="BC52" s="7" t="str">
        <f t="shared" si="41"/>
        <v/>
      </c>
      <c r="BD52" s="7" t="str">
        <f t="shared" si="42"/>
        <v/>
      </c>
      <c r="BE52" s="7">
        <f t="shared" si="43"/>
        <v>12</v>
      </c>
      <c r="BF52" s="7" t="str">
        <f t="shared" si="44"/>
        <v/>
      </c>
      <c r="BG52" s="7" t="str">
        <f t="shared" si="45"/>
        <v/>
      </c>
      <c r="BH52" s="7" t="str">
        <f t="shared" si="46"/>
        <v/>
      </c>
      <c r="BI52" s="7">
        <f t="shared" si="47"/>
        <v>12</v>
      </c>
      <c r="BJ52" s="7" t="str">
        <f t="shared" si="48"/>
        <v/>
      </c>
      <c r="BK52" s="24" t="str">
        <f t="shared" si="49"/>
        <v/>
      </c>
      <c r="BL52" s="7">
        <f t="shared" si="50"/>
        <v>12</v>
      </c>
      <c r="BM52" s="7">
        <f t="shared" si="51"/>
        <v>12</v>
      </c>
      <c r="BN52" s="7" t="str">
        <f t="shared" si="52"/>
        <v/>
      </c>
      <c r="BO52" s="7" t="str">
        <f t="shared" si="53"/>
        <v/>
      </c>
      <c r="BP52" s="7">
        <f t="shared" si="54"/>
        <v>12</v>
      </c>
      <c r="BQ52" s="13">
        <f t="shared" si="55"/>
        <v>12</v>
      </c>
      <c r="BR52" s="24" t="str">
        <f t="shared" si="56"/>
        <v/>
      </c>
      <c r="BS52" s="7">
        <f t="shared" si="57"/>
        <v>12</v>
      </c>
      <c r="BT52" s="11" t="str">
        <f t="shared" si="58"/>
        <v/>
      </c>
      <c r="BW52" s="31" t="e">
        <f t="shared" ca="1" si="62"/>
        <v>#NAME?</v>
      </c>
      <c r="BX52" s="7" t="e">
        <f t="shared" ca="1" si="59"/>
        <v>#NAME?</v>
      </c>
      <c r="BY52" s="7" t="e">
        <f t="shared" ca="1" si="59"/>
        <v>#NAME?</v>
      </c>
      <c r="BZ52" s="7" t="e">
        <f t="shared" ca="1" si="59"/>
        <v>#NAME?</v>
      </c>
      <c r="CA52" s="7" t="e">
        <f t="shared" ca="1" si="59"/>
        <v>#NAME?</v>
      </c>
      <c r="CB52" s="7" t="e">
        <f t="shared" ca="1" si="59"/>
        <v>#NAME?</v>
      </c>
      <c r="CC52" s="7" t="e">
        <f t="shared" ca="1" si="59"/>
        <v>#NAME?</v>
      </c>
      <c r="CD52" s="13" t="e">
        <f t="shared" ca="1" si="59"/>
        <v>#NAME?</v>
      </c>
      <c r="CE52" s="7" t="e">
        <f t="shared" ca="1" si="59"/>
        <v>#NAME?</v>
      </c>
      <c r="CF52" s="7" t="e">
        <f t="shared" ca="1" si="59"/>
        <v>#NAME?</v>
      </c>
      <c r="CG52" s="7" t="e">
        <f t="shared" ca="1" si="59"/>
        <v>#NAME?</v>
      </c>
      <c r="CH52" s="7" t="e">
        <f t="shared" ca="1" si="59"/>
        <v>#NAME?</v>
      </c>
      <c r="CI52" s="7" t="e">
        <f t="shared" ca="1" si="59"/>
        <v>#NAME?</v>
      </c>
      <c r="CJ52" s="7" t="e">
        <f t="shared" ca="1" si="59"/>
        <v>#NAME?</v>
      </c>
      <c r="CK52" s="7" t="e">
        <f t="shared" ca="1" si="59"/>
        <v>#NAME?</v>
      </c>
      <c r="CL52" s="7" t="e">
        <f t="shared" ca="1" si="59"/>
        <v>#NAME?</v>
      </c>
      <c r="CM52" s="7" t="e">
        <f t="shared" ca="1" si="59"/>
        <v>#NAME?</v>
      </c>
      <c r="CN52" s="7" t="e">
        <f t="shared" ca="1" si="59"/>
        <v>#NAME?</v>
      </c>
      <c r="CO52" s="7" t="e">
        <f t="shared" ca="1" si="59"/>
        <v>#NAME?</v>
      </c>
      <c r="CP52" s="7" t="e">
        <f t="shared" ca="1" si="59"/>
        <v>#NAME?</v>
      </c>
      <c r="CQ52" s="7" t="e">
        <f t="shared" ca="1" si="59"/>
        <v>#NAME?</v>
      </c>
      <c r="CR52" s="24" t="e">
        <f t="shared" ca="1" si="59"/>
        <v>#NAME?</v>
      </c>
      <c r="CS52" s="7" t="e">
        <f t="shared" ca="1" si="59"/>
        <v>#NAME?</v>
      </c>
      <c r="CT52" s="7" t="e">
        <f t="shared" ca="1" si="59"/>
        <v>#NAME?</v>
      </c>
      <c r="CU52" s="7" t="e">
        <f t="shared" ca="1" si="59"/>
        <v>#NAME?</v>
      </c>
      <c r="CV52" s="7" t="e">
        <f t="shared" ca="1" si="59"/>
        <v>#NAME?</v>
      </c>
      <c r="CW52" s="7" t="e">
        <f t="shared" ca="1" si="59"/>
        <v>#NAME?</v>
      </c>
      <c r="CX52" s="13" t="e">
        <f t="shared" ca="1" si="59"/>
        <v>#NAME?</v>
      </c>
      <c r="CY52" s="24" t="e">
        <f t="shared" ca="1" si="59"/>
        <v>#NAME?</v>
      </c>
      <c r="CZ52" s="7" t="e">
        <f t="shared" ca="1" si="59"/>
        <v>#NAME?</v>
      </c>
      <c r="DA52" s="27" t="e">
        <f t="shared" ca="1" si="59"/>
        <v>#NAME?</v>
      </c>
    </row>
    <row r="53" spans="1:105" ht="18.75" customHeight="1">
      <c r="A53" s="65" t="s">
        <v>86</v>
      </c>
      <c r="B53" s="125" t="s">
        <v>102</v>
      </c>
      <c r="C53" s="125"/>
      <c r="D53" s="66" t="s">
        <v>70</v>
      </c>
      <c r="E53" s="125">
        <v>1</v>
      </c>
      <c r="F53" s="75"/>
      <c r="G53" s="249"/>
      <c r="H53" s="143" t="s">
        <v>32</v>
      </c>
      <c r="I53" s="7"/>
      <c r="J53" s="7"/>
      <c r="K53" s="248" t="s">
        <v>33</v>
      </c>
      <c r="L53" s="6" t="s">
        <v>34</v>
      </c>
      <c r="M53" s="248" t="s">
        <v>36</v>
      </c>
      <c r="N53" s="242"/>
      <c r="O53" s="7"/>
      <c r="P53" s="143" t="s">
        <v>33</v>
      </c>
      <c r="Q53" s="248" t="s">
        <v>33</v>
      </c>
      <c r="R53" s="149" t="s">
        <v>36</v>
      </c>
      <c r="S53" s="7"/>
      <c r="T53" s="248" t="s">
        <v>33</v>
      </c>
      <c r="U53" s="248" t="s">
        <v>33</v>
      </c>
      <c r="V53" s="143" t="s">
        <v>33</v>
      </c>
      <c r="W53" s="251" t="s">
        <v>34</v>
      </c>
      <c r="X53" s="254" t="s">
        <v>36</v>
      </c>
      <c r="Y53" s="7"/>
      <c r="Z53" s="248" t="s">
        <v>35</v>
      </c>
      <c r="AA53" s="248" t="s">
        <v>36</v>
      </c>
      <c r="AB53" s="249"/>
      <c r="AC53" s="143" t="s">
        <v>32</v>
      </c>
      <c r="AD53" s="7"/>
      <c r="AE53" s="248" t="s">
        <v>33</v>
      </c>
      <c r="AF53" s="243" t="s">
        <v>33</v>
      </c>
      <c r="AG53" s="13"/>
      <c r="AH53" s="249" t="s">
        <v>34</v>
      </c>
      <c r="AI53" s="149" t="s">
        <v>36</v>
      </c>
      <c r="AJ53" s="255"/>
      <c r="AK53" s="79"/>
      <c r="AL53" s="79"/>
      <c r="AM53" s="168">
        <f t="shared" si="60"/>
        <v>178.5</v>
      </c>
      <c r="AN53" s="157">
        <f t="shared" si="61"/>
        <v>10.5</v>
      </c>
      <c r="AO53" s="69"/>
      <c r="AP53" s="36" t="str">
        <f t="shared" si="28"/>
        <v/>
      </c>
      <c r="AQ53" s="7">
        <f t="shared" si="29"/>
        <v>8</v>
      </c>
      <c r="AR53" s="7" t="str">
        <f t="shared" si="30"/>
        <v/>
      </c>
      <c r="AS53" s="7" t="str">
        <f t="shared" si="31"/>
        <v/>
      </c>
      <c r="AT53" s="7">
        <f t="shared" si="32"/>
        <v>12</v>
      </c>
      <c r="AU53" s="6" t="str">
        <f t="shared" si="33"/>
        <v/>
      </c>
      <c r="AV53" s="7">
        <f t="shared" si="34"/>
        <v>12</v>
      </c>
      <c r="AW53" s="6" t="str">
        <f t="shared" si="35"/>
        <v/>
      </c>
      <c r="AX53" s="7" t="str">
        <f t="shared" si="36"/>
        <v/>
      </c>
      <c r="AY53" s="7">
        <f t="shared" si="37"/>
        <v>12</v>
      </c>
      <c r="AZ53" s="7">
        <f t="shared" si="38"/>
        <v>12</v>
      </c>
      <c r="BA53" s="7">
        <f t="shared" si="39"/>
        <v>12</v>
      </c>
      <c r="BB53" s="7" t="str">
        <f t="shared" si="40"/>
        <v/>
      </c>
      <c r="BC53" s="7">
        <f t="shared" si="41"/>
        <v>12</v>
      </c>
      <c r="BD53" s="7">
        <f t="shared" si="42"/>
        <v>12</v>
      </c>
      <c r="BE53" s="7">
        <f t="shared" si="43"/>
        <v>12</v>
      </c>
      <c r="BF53" s="7" t="str">
        <f t="shared" si="44"/>
        <v/>
      </c>
      <c r="BG53" s="37">
        <f t="shared" si="45"/>
        <v>12</v>
      </c>
      <c r="BH53" s="7" t="str">
        <f t="shared" si="46"/>
        <v/>
      </c>
      <c r="BI53" s="7">
        <f t="shared" si="47"/>
        <v>6.5</v>
      </c>
      <c r="BJ53" s="7">
        <f t="shared" si="48"/>
        <v>12</v>
      </c>
      <c r="BK53" s="7" t="str">
        <f t="shared" si="49"/>
        <v/>
      </c>
      <c r="BL53" s="7">
        <f t="shared" si="50"/>
        <v>8</v>
      </c>
      <c r="BM53" s="7" t="str">
        <f t="shared" si="51"/>
        <v/>
      </c>
      <c r="BN53" s="7">
        <f t="shared" si="52"/>
        <v>12</v>
      </c>
      <c r="BO53" s="13">
        <f t="shared" si="53"/>
        <v>12</v>
      </c>
      <c r="BP53" s="13" t="str">
        <f t="shared" si="54"/>
        <v/>
      </c>
      <c r="BQ53" s="7" t="str">
        <f t="shared" si="55"/>
        <v/>
      </c>
      <c r="BR53" s="7">
        <f t="shared" si="56"/>
        <v>12</v>
      </c>
      <c r="BS53" s="7" t="str">
        <f t="shared" si="57"/>
        <v/>
      </c>
      <c r="BT53" s="11" t="str">
        <f t="shared" si="58"/>
        <v/>
      </c>
      <c r="BW53" s="31" t="e">
        <f t="shared" ca="1" si="62"/>
        <v>#NAME?</v>
      </c>
      <c r="BX53" s="7" t="e">
        <f t="shared" ca="1" si="59"/>
        <v>#NAME?</v>
      </c>
      <c r="BY53" s="7" t="e">
        <f t="shared" ca="1" si="59"/>
        <v>#NAME?</v>
      </c>
      <c r="BZ53" s="7" t="e">
        <f t="shared" ca="1" si="59"/>
        <v>#NAME?</v>
      </c>
      <c r="CA53" s="7" t="e">
        <f t="shared" ca="1" si="59"/>
        <v>#NAME?</v>
      </c>
      <c r="CB53" s="6" t="e">
        <f t="shared" ca="1" si="59"/>
        <v>#NAME?</v>
      </c>
      <c r="CC53" s="7" t="e">
        <f t="shared" ca="1" si="59"/>
        <v>#NAME?</v>
      </c>
      <c r="CD53" s="6" t="e">
        <f t="shared" ca="1" si="59"/>
        <v>#NAME?</v>
      </c>
      <c r="CE53" s="7" t="e">
        <f t="shared" ca="1" si="59"/>
        <v>#NAME?</v>
      </c>
      <c r="CF53" s="7" t="e">
        <f t="shared" ca="1" si="59"/>
        <v>#NAME?</v>
      </c>
      <c r="CG53" s="7" t="e">
        <f t="shared" ca="1" si="59"/>
        <v>#NAME?</v>
      </c>
      <c r="CH53" s="7" t="e">
        <f t="shared" ca="1" si="59"/>
        <v>#NAME?</v>
      </c>
      <c r="CI53" s="7" t="e">
        <f t="shared" ca="1" si="59"/>
        <v>#NAME?</v>
      </c>
      <c r="CJ53" s="7" t="e">
        <f t="shared" ca="1" si="59"/>
        <v>#NAME?</v>
      </c>
      <c r="CK53" s="7" t="e">
        <f t="shared" ca="1" si="59"/>
        <v>#NAME?</v>
      </c>
      <c r="CL53" s="7" t="e">
        <f t="shared" ca="1" si="59"/>
        <v>#NAME?</v>
      </c>
      <c r="CM53" s="7" t="e">
        <f t="shared" ref="CM53:DA69" ca="1" si="63">InteriorColor(W53)</f>
        <v>#NAME?</v>
      </c>
      <c r="CN53" s="37" t="e">
        <f t="shared" ca="1" si="63"/>
        <v>#NAME?</v>
      </c>
      <c r="CO53" s="7" t="e">
        <f t="shared" ca="1" si="63"/>
        <v>#NAME?</v>
      </c>
      <c r="CP53" s="7" t="e">
        <f t="shared" ca="1" si="63"/>
        <v>#NAME?</v>
      </c>
      <c r="CQ53" s="7" t="e">
        <f t="shared" ca="1" si="63"/>
        <v>#NAME?</v>
      </c>
      <c r="CR53" s="7" t="e">
        <f t="shared" ca="1" si="63"/>
        <v>#NAME?</v>
      </c>
      <c r="CS53" s="7" t="e">
        <f t="shared" ca="1" si="63"/>
        <v>#NAME?</v>
      </c>
      <c r="CT53" s="7" t="e">
        <f t="shared" ca="1" si="63"/>
        <v>#NAME?</v>
      </c>
      <c r="CU53" s="7" t="e">
        <f t="shared" ca="1" si="63"/>
        <v>#NAME?</v>
      </c>
      <c r="CV53" s="13" t="e">
        <f t="shared" ca="1" si="63"/>
        <v>#NAME?</v>
      </c>
      <c r="CW53" s="13" t="e">
        <f t="shared" ca="1" si="63"/>
        <v>#NAME?</v>
      </c>
      <c r="CX53" s="7" t="e">
        <f t="shared" ca="1" si="63"/>
        <v>#NAME?</v>
      </c>
      <c r="CY53" s="7" t="e">
        <f t="shared" ca="1" si="63"/>
        <v>#NAME?</v>
      </c>
      <c r="CZ53" s="7" t="e">
        <f t="shared" ca="1" si="63"/>
        <v>#NAME?</v>
      </c>
      <c r="DA53" s="27" t="e">
        <f t="shared" ca="1" si="63"/>
        <v>#NAME?</v>
      </c>
    </row>
    <row r="54" spans="1:105" ht="18.75">
      <c r="A54" s="65" t="s">
        <v>107</v>
      </c>
      <c r="B54" s="125" t="s">
        <v>101</v>
      </c>
      <c r="C54" s="125"/>
      <c r="D54" s="66" t="s">
        <v>70</v>
      </c>
      <c r="E54" s="125">
        <v>0.1</v>
      </c>
      <c r="F54" s="75"/>
      <c r="G54" s="249"/>
      <c r="H54" s="7"/>
      <c r="I54" s="7"/>
      <c r="J54" s="7"/>
      <c r="K54" s="7"/>
      <c r="L54" s="7"/>
      <c r="M54" s="249"/>
      <c r="N54" s="249"/>
      <c r="O54" s="6"/>
      <c r="P54" s="7"/>
      <c r="Q54" s="7"/>
      <c r="R54" s="6"/>
      <c r="S54" s="149" t="s">
        <v>36</v>
      </c>
      <c r="T54" s="249"/>
      <c r="U54" s="249"/>
      <c r="V54" s="7"/>
      <c r="W54" s="251"/>
      <c r="X54" s="6"/>
      <c r="Y54" s="7"/>
      <c r="Z54" s="7"/>
      <c r="AA54" s="242"/>
      <c r="AB54" s="244" t="s">
        <v>33</v>
      </c>
      <c r="AC54" s="7"/>
      <c r="AD54" s="7"/>
      <c r="AE54" s="248" t="s">
        <v>36</v>
      </c>
      <c r="AF54" s="7"/>
      <c r="AG54" s="7"/>
      <c r="AH54" s="249"/>
      <c r="AI54" s="249"/>
      <c r="AJ54" s="255"/>
      <c r="AK54" s="79"/>
      <c r="AL54" s="79"/>
      <c r="AM54" s="168">
        <f t="shared" si="60"/>
        <v>36</v>
      </c>
      <c r="AN54" s="157">
        <f t="shared" si="61"/>
        <v>-132</v>
      </c>
      <c r="AO54" s="69"/>
      <c r="AP54" s="36" t="str">
        <f t="shared" si="28"/>
        <v/>
      </c>
      <c r="AQ54" s="7" t="str">
        <f t="shared" si="29"/>
        <v/>
      </c>
      <c r="AR54" s="7" t="str">
        <f t="shared" si="30"/>
        <v/>
      </c>
      <c r="AS54" s="7" t="str">
        <f t="shared" si="31"/>
        <v/>
      </c>
      <c r="AT54" s="7" t="str">
        <f t="shared" si="32"/>
        <v/>
      </c>
      <c r="AU54" s="7" t="str">
        <f t="shared" si="33"/>
        <v/>
      </c>
      <c r="AV54" s="7" t="str">
        <f t="shared" si="34"/>
        <v/>
      </c>
      <c r="AW54" s="7" t="str">
        <f t="shared" si="35"/>
        <v/>
      </c>
      <c r="AX54" s="6" t="str">
        <f t="shared" si="36"/>
        <v/>
      </c>
      <c r="AY54" s="7" t="str">
        <f t="shared" si="37"/>
        <v/>
      </c>
      <c r="AZ54" s="7" t="str">
        <f t="shared" si="38"/>
        <v/>
      </c>
      <c r="BA54" s="6" t="str">
        <f t="shared" si="39"/>
        <v/>
      </c>
      <c r="BB54" s="7">
        <f t="shared" si="40"/>
        <v>12</v>
      </c>
      <c r="BC54" s="7" t="str">
        <f t="shared" si="41"/>
        <v/>
      </c>
      <c r="BD54" s="7" t="str">
        <f t="shared" si="42"/>
        <v/>
      </c>
      <c r="BE54" s="7" t="str">
        <f t="shared" si="43"/>
        <v/>
      </c>
      <c r="BF54" s="7" t="str">
        <f t="shared" si="44"/>
        <v/>
      </c>
      <c r="BG54" s="6" t="str">
        <f t="shared" si="45"/>
        <v/>
      </c>
      <c r="BH54" s="7" t="str">
        <f t="shared" si="46"/>
        <v/>
      </c>
      <c r="BI54" s="7" t="str">
        <f t="shared" si="47"/>
        <v/>
      </c>
      <c r="BJ54" s="6" t="str">
        <f t="shared" si="48"/>
        <v/>
      </c>
      <c r="BK54" s="7">
        <f t="shared" si="49"/>
        <v>12</v>
      </c>
      <c r="BL54" s="7" t="str">
        <f t="shared" si="50"/>
        <v/>
      </c>
      <c r="BM54" s="7" t="str">
        <f t="shared" si="51"/>
        <v/>
      </c>
      <c r="BN54" s="7">
        <f t="shared" si="52"/>
        <v>12</v>
      </c>
      <c r="BO54" s="7" t="str">
        <f t="shared" si="53"/>
        <v/>
      </c>
      <c r="BP54" s="7" t="str">
        <f t="shared" si="54"/>
        <v/>
      </c>
      <c r="BQ54" s="7" t="str">
        <f t="shared" si="55"/>
        <v/>
      </c>
      <c r="BR54" s="7" t="str">
        <f t="shared" si="56"/>
        <v/>
      </c>
      <c r="BS54" s="7" t="str">
        <f t="shared" si="57"/>
        <v/>
      </c>
      <c r="BT54" s="11" t="str">
        <f t="shared" si="58"/>
        <v/>
      </c>
      <c r="BW54" s="31" t="e">
        <f t="shared" ca="1" si="62"/>
        <v>#NAME?</v>
      </c>
      <c r="BX54" s="7" t="e">
        <f t="shared" ca="1" si="62"/>
        <v>#NAME?</v>
      </c>
      <c r="BY54" s="7" t="e">
        <f t="shared" ca="1" si="62"/>
        <v>#NAME?</v>
      </c>
      <c r="BZ54" s="7" t="e">
        <f t="shared" ca="1" si="62"/>
        <v>#NAME?</v>
      </c>
      <c r="CA54" s="7" t="e">
        <f t="shared" ca="1" si="62"/>
        <v>#NAME?</v>
      </c>
      <c r="CB54" s="7" t="e">
        <f t="shared" ca="1" si="62"/>
        <v>#NAME?</v>
      </c>
      <c r="CC54" s="7" t="e">
        <f t="shared" ca="1" si="62"/>
        <v>#NAME?</v>
      </c>
      <c r="CD54" s="7" t="e">
        <f t="shared" ca="1" si="62"/>
        <v>#NAME?</v>
      </c>
      <c r="CE54" s="6" t="e">
        <f t="shared" ca="1" si="62"/>
        <v>#NAME?</v>
      </c>
      <c r="CF54" s="7" t="e">
        <f t="shared" ca="1" si="62"/>
        <v>#NAME?</v>
      </c>
      <c r="CG54" s="7" t="e">
        <f t="shared" ca="1" si="62"/>
        <v>#NAME?</v>
      </c>
      <c r="CH54" s="6" t="e">
        <f t="shared" ca="1" si="62"/>
        <v>#NAME?</v>
      </c>
      <c r="CI54" s="7" t="e">
        <f t="shared" ca="1" si="62"/>
        <v>#NAME?</v>
      </c>
      <c r="CJ54" s="7" t="e">
        <f t="shared" ca="1" si="62"/>
        <v>#NAME?</v>
      </c>
      <c r="CK54" s="7" t="e">
        <f t="shared" ca="1" si="62"/>
        <v>#NAME?</v>
      </c>
      <c r="CL54" s="7" t="e">
        <f t="shared" ca="1" si="62"/>
        <v>#NAME?</v>
      </c>
      <c r="CM54" s="7" t="e">
        <f t="shared" ca="1" si="63"/>
        <v>#NAME?</v>
      </c>
      <c r="CN54" s="6" t="e">
        <f t="shared" ca="1" si="63"/>
        <v>#NAME?</v>
      </c>
      <c r="CO54" s="7" t="e">
        <f t="shared" ca="1" si="63"/>
        <v>#NAME?</v>
      </c>
      <c r="CP54" s="7" t="e">
        <f t="shared" ca="1" si="63"/>
        <v>#NAME?</v>
      </c>
      <c r="CQ54" s="6" t="e">
        <f t="shared" ca="1" si="63"/>
        <v>#NAME?</v>
      </c>
      <c r="CR54" s="7" t="e">
        <f t="shared" ca="1" si="63"/>
        <v>#NAME?</v>
      </c>
      <c r="CS54" s="7" t="e">
        <f t="shared" ca="1" si="63"/>
        <v>#NAME?</v>
      </c>
      <c r="CT54" s="7" t="e">
        <f t="shared" ca="1" si="63"/>
        <v>#NAME?</v>
      </c>
      <c r="CU54" s="7" t="e">
        <f t="shared" ca="1" si="63"/>
        <v>#NAME?</v>
      </c>
      <c r="CV54" s="7" t="e">
        <f t="shared" ca="1" si="63"/>
        <v>#NAME?</v>
      </c>
      <c r="CW54" s="7" t="e">
        <f t="shared" ca="1" si="63"/>
        <v>#NAME?</v>
      </c>
      <c r="CX54" s="7" t="e">
        <f t="shared" ca="1" si="63"/>
        <v>#NAME?</v>
      </c>
      <c r="CY54" s="7" t="e">
        <f t="shared" ca="1" si="63"/>
        <v>#NAME?</v>
      </c>
      <c r="CZ54" s="7" t="e">
        <f t="shared" ca="1" si="63"/>
        <v>#NAME?</v>
      </c>
      <c r="DA54" s="27" t="e">
        <f t="shared" ca="1" si="63"/>
        <v>#NAME?</v>
      </c>
    </row>
    <row r="55" spans="1:105" ht="19.5" thickBot="1">
      <c r="A55" s="65" t="s">
        <v>108</v>
      </c>
      <c r="B55" s="125" t="s">
        <v>101</v>
      </c>
      <c r="C55" s="125"/>
      <c r="D55" s="66" t="s">
        <v>70</v>
      </c>
      <c r="E55" s="125">
        <v>0.1</v>
      </c>
      <c r="F55" s="75"/>
      <c r="G55" s="256"/>
      <c r="H55" s="127"/>
      <c r="I55" s="127"/>
      <c r="J55" s="127"/>
      <c r="K55" s="139"/>
      <c r="L55" s="127"/>
      <c r="M55" s="133"/>
      <c r="N55" s="133"/>
      <c r="O55" s="127"/>
      <c r="P55" s="127"/>
      <c r="Q55" s="139"/>
      <c r="R55" s="127"/>
      <c r="S55" s="127"/>
      <c r="T55" s="133"/>
      <c r="U55" s="134" t="s">
        <v>36</v>
      </c>
      <c r="V55" s="127"/>
      <c r="W55" s="257"/>
      <c r="X55" s="127"/>
      <c r="Y55" s="127"/>
      <c r="Z55" s="127"/>
      <c r="AA55" s="133"/>
      <c r="AB55" s="133"/>
      <c r="AC55" s="127"/>
      <c r="AD55" s="127"/>
      <c r="AE55" s="127"/>
      <c r="AF55" s="127"/>
      <c r="AG55" s="127"/>
      <c r="AH55" s="133"/>
      <c r="AI55" s="133"/>
      <c r="AJ55" s="145"/>
      <c r="AK55" s="79"/>
      <c r="AL55" s="79"/>
      <c r="AM55" s="168">
        <f t="shared" si="60"/>
        <v>12</v>
      </c>
      <c r="AN55" s="157">
        <f t="shared" si="61"/>
        <v>-156</v>
      </c>
      <c r="AO55" s="69"/>
      <c r="AP55" s="36" t="str">
        <f t="shared" si="28"/>
        <v/>
      </c>
      <c r="AQ55" s="7" t="str">
        <f t="shared" si="29"/>
        <v/>
      </c>
      <c r="AR55" s="7" t="str">
        <f t="shared" si="30"/>
        <v/>
      </c>
      <c r="AS55" s="7" t="str">
        <f t="shared" si="31"/>
        <v/>
      </c>
      <c r="AT55" s="6" t="str">
        <f t="shared" si="32"/>
        <v/>
      </c>
      <c r="AU55" s="7" t="str">
        <f t="shared" si="33"/>
        <v/>
      </c>
      <c r="AV55" s="7" t="str">
        <f t="shared" si="34"/>
        <v/>
      </c>
      <c r="AW55" s="7" t="str">
        <f t="shared" si="35"/>
        <v/>
      </c>
      <c r="AX55" s="7" t="str">
        <f t="shared" si="36"/>
        <v/>
      </c>
      <c r="AY55" s="7" t="str">
        <f t="shared" si="37"/>
        <v/>
      </c>
      <c r="AZ55" s="6" t="str">
        <f t="shared" si="38"/>
        <v/>
      </c>
      <c r="BA55" s="7" t="str">
        <f t="shared" si="39"/>
        <v/>
      </c>
      <c r="BB55" s="7" t="str">
        <f t="shared" si="40"/>
        <v/>
      </c>
      <c r="BC55" s="7" t="str">
        <f t="shared" si="41"/>
        <v/>
      </c>
      <c r="BD55" s="7">
        <f t="shared" si="42"/>
        <v>12</v>
      </c>
      <c r="BE55" s="7" t="str">
        <f t="shared" si="43"/>
        <v/>
      </c>
      <c r="BF55" s="7" t="str">
        <f t="shared" si="44"/>
        <v/>
      </c>
      <c r="BG55" s="7" t="str">
        <f t="shared" si="45"/>
        <v/>
      </c>
      <c r="BH55" s="7" t="str">
        <f t="shared" si="46"/>
        <v/>
      </c>
      <c r="BI55" s="7" t="str">
        <f t="shared" si="47"/>
        <v/>
      </c>
      <c r="BJ55" s="7" t="str">
        <f t="shared" si="48"/>
        <v/>
      </c>
      <c r="BK55" s="7" t="str">
        <f t="shared" si="49"/>
        <v/>
      </c>
      <c r="BL55" s="7" t="str">
        <f t="shared" si="50"/>
        <v/>
      </c>
      <c r="BM55" s="7" t="str">
        <f t="shared" si="51"/>
        <v/>
      </c>
      <c r="BN55" s="7" t="str">
        <f t="shared" si="52"/>
        <v/>
      </c>
      <c r="BO55" s="7" t="str">
        <f t="shared" si="53"/>
        <v/>
      </c>
      <c r="BP55" s="7" t="str">
        <f t="shared" si="54"/>
        <v/>
      </c>
      <c r="BQ55" s="7" t="str">
        <f t="shared" si="55"/>
        <v/>
      </c>
      <c r="BR55" s="7" t="str">
        <f t="shared" si="56"/>
        <v/>
      </c>
      <c r="BS55" s="6" t="str">
        <f t="shared" si="57"/>
        <v/>
      </c>
      <c r="BT55" s="11" t="str">
        <f t="shared" si="58"/>
        <v/>
      </c>
      <c r="BW55" s="31" t="e">
        <f t="shared" ca="1" si="62"/>
        <v>#NAME?</v>
      </c>
      <c r="BX55" s="7" t="e">
        <f t="shared" ca="1" si="62"/>
        <v>#NAME?</v>
      </c>
      <c r="BY55" s="7" t="e">
        <f t="shared" ca="1" si="62"/>
        <v>#NAME?</v>
      </c>
      <c r="BZ55" s="7" t="e">
        <f t="shared" ca="1" si="62"/>
        <v>#NAME?</v>
      </c>
      <c r="CA55" s="6" t="e">
        <f t="shared" ca="1" si="62"/>
        <v>#NAME?</v>
      </c>
      <c r="CB55" s="7" t="e">
        <f t="shared" ca="1" si="62"/>
        <v>#NAME?</v>
      </c>
      <c r="CC55" s="7" t="e">
        <f t="shared" ca="1" si="62"/>
        <v>#NAME?</v>
      </c>
      <c r="CD55" s="7" t="e">
        <f t="shared" ca="1" si="62"/>
        <v>#NAME?</v>
      </c>
      <c r="CE55" s="7" t="e">
        <f t="shared" ca="1" si="62"/>
        <v>#NAME?</v>
      </c>
      <c r="CF55" s="7" t="e">
        <f t="shared" ca="1" si="62"/>
        <v>#NAME?</v>
      </c>
      <c r="CG55" s="6" t="e">
        <f t="shared" ca="1" si="62"/>
        <v>#NAME?</v>
      </c>
      <c r="CH55" s="7" t="e">
        <f t="shared" ca="1" si="62"/>
        <v>#NAME?</v>
      </c>
      <c r="CI55" s="7" t="e">
        <f t="shared" ca="1" si="62"/>
        <v>#NAME?</v>
      </c>
      <c r="CJ55" s="7" t="e">
        <f t="shared" ca="1" si="62"/>
        <v>#NAME?</v>
      </c>
      <c r="CK55" s="7" t="e">
        <f t="shared" ca="1" si="62"/>
        <v>#NAME?</v>
      </c>
      <c r="CL55" s="7" t="e">
        <f t="shared" ca="1" si="62"/>
        <v>#NAME?</v>
      </c>
      <c r="CM55" s="7" t="e">
        <f t="shared" ca="1" si="63"/>
        <v>#NAME?</v>
      </c>
      <c r="CN55" s="7" t="e">
        <f t="shared" ca="1" si="63"/>
        <v>#NAME?</v>
      </c>
      <c r="CO55" s="7" t="e">
        <f t="shared" ca="1" si="63"/>
        <v>#NAME?</v>
      </c>
      <c r="CP55" s="7" t="e">
        <f t="shared" ca="1" si="63"/>
        <v>#NAME?</v>
      </c>
      <c r="CQ55" s="7" t="e">
        <f t="shared" ca="1" si="63"/>
        <v>#NAME?</v>
      </c>
      <c r="CR55" s="7" t="e">
        <f t="shared" ca="1" si="63"/>
        <v>#NAME?</v>
      </c>
      <c r="CS55" s="7" t="e">
        <f t="shared" ca="1" si="63"/>
        <v>#NAME?</v>
      </c>
      <c r="CT55" s="7" t="e">
        <f t="shared" ca="1" si="63"/>
        <v>#NAME?</v>
      </c>
      <c r="CU55" s="7" t="e">
        <f t="shared" ca="1" si="63"/>
        <v>#NAME?</v>
      </c>
      <c r="CV55" s="7" t="e">
        <f t="shared" ca="1" si="63"/>
        <v>#NAME?</v>
      </c>
      <c r="CW55" s="7" t="e">
        <f t="shared" ca="1" si="63"/>
        <v>#NAME?</v>
      </c>
      <c r="CX55" s="7" t="e">
        <f t="shared" ca="1" si="63"/>
        <v>#NAME?</v>
      </c>
      <c r="CY55" s="7" t="e">
        <f t="shared" ca="1" si="63"/>
        <v>#NAME?</v>
      </c>
      <c r="CZ55" s="6" t="e">
        <f t="shared" ca="1" si="63"/>
        <v>#NAME?</v>
      </c>
      <c r="DA55" s="27" t="e">
        <f t="shared" ca="1" si="63"/>
        <v>#NAME?</v>
      </c>
    </row>
    <row r="56" spans="1:105" ht="18.75">
      <c r="A56" s="65" t="s">
        <v>85</v>
      </c>
      <c r="B56" s="125" t="s">
        <v>101</v>
      </c>
      <c r="C56" s="125"/>
      <c r="D56" s="66" t="s">
        <v>71</v>
      </c>
      <c r="E56" s="125">
        <v>1</v>
      </c>
      <c r="F56" s="81"/>
      <c r="G56" s="258"/>
      <c r="H56" s="259" t="s">
        <v>51</v>
      </c>
      <c r="I56" s="259" t="s">
        <v>33</v>
      </c>
      <c r="J56" s="260"/>
      <c r="K56" s="261" t="s">
        <v>33</v>
      </c>
      <c r="L56" s="260"/>
      <c r="M56" s="258"/>
      <c r="N56" s="258"/>
      <c r="O56" s="259" t="s">
        <v>33</v>
      </c>
      <c r="P56" s="262" t="s">
        <v>153</v>
      </c>
      <c r="Q56" s="262" t="s">
        <v>153</v>
      </c>
      <c r="R56" s="262" t="s">
        <v>153</v>
      </c>
      <c r="S56" s="262" t="s">
        <v>153</v>
      </c>
      <c r="T56" s="263" t="s">
        <v>153</v>
      </c>
      <c r="U56" s="263" t="s">
        <v>153</v>
      </c>
      <c r="V56" s="262" t="s">
        <v>153</v>
      </c>
      <c r="W56" s="264" t="s">
        <v>153</v>
      </c>
      <c r="X56" s="262" t="s">
        <v>153</v>
      </c>
      <c r="Y56" s="13" t="s">
        <v>153</v>
      </c>
      <c r="Z56" s="262" t="s">
        <v>153</v>
      </c>
      <c r="AA56" s="263" t="s">
        <v>153</v>
      </c>
      <c r="AB56" s="259" t="s">
        <v>33</v>
      </c>
      <c r="AC56" s="265" t="s">
        <v>36</v>
      </c>
      <c r="AD56" s="260"/>
      <c r="AE56" s="259" t="s">
        <v>33</v>
      </c>
      <c r="AF56" s="260"/>
      <c r="AG56" s="265" t="s">
        <v>36</v>
      </c>
      <c r="AH56" s="258"/>
      <c r="AI56" s="258"/>
      <c r="AJ56" s="266" t="s">
        <v>36</v>
      </c>
      <c r="AK56" s="79"/>
      <c r="AL56" s="79"/>
      <c r="AM56" s="168">
        <f t="shared" si="60"/>
        <v>111</v>
      </c>
      <c r="AN56" s="157">
        <f t="shared" si="61"/>
        <v>-57</v>
      </c>
      <c r="AO56" s="69"/>
      <c r="AP56" s="36" t="str">
        <f t="shared" si="28"/>
        <v/>
      </c>
      <c r="AQ56" s="13">
        <f t="shared" si="29"/>
        <v>15</v>
      </c>
      <c r="AR56" s="13">
        <f t="shared" si="30"/>
        <v>12</v>
      </c>
      <c r="AS56" s="7" t="str">
        <f t="shared" si="31"/>
        <v/>
      </c>
      <c r="AT56" s="14">
        <f t="shared" si="32"/>
        <v>12</v>
      </c>
      <c r="AU56" s="7" t="str">
        <f t="shared" si="33"/>
        <v/>
      </c>
      <c r="AV56" s="7" t="str">
        <f t="shared" si="34"/>
        <v/>
      </c>
      <c r="AW56" s="7" t="str">
        <f t="shared" si="35"/>
        <v/>
      </c>
      <c r="AX56" s="13">
        <f t="shared" si="36"/>
        <v>12</v>
      </c>
      <c r="AY56" s="7" t="str">
        <f t="shared" si="37"/>
        <v/>
      </c>
      <c r="AZ56" s="6" t="str">
        <f t="shared" si="38"/>
        <v/>
      </c>
      <c r="BA56" s="13" t="str">
        <f t="shared" si="39"/>
        <v/>
      </c>
      <c r="BB56" s="7" t="str">
        <f t="shared" si="40"/>
        <v/>
      </c>
      <c r="BC56" s="7" t="str">
        <f t="shared" si="41"/>
        <v/>
      </c>
      <c r="BD56" s="7" t="str">
        <f t="shared" si="42"/>
        <v/>
      </c>
      <c r="BE56" s="7" t="str">
        <f t="shared" si="43"/>
        <v/>
      </c>
      <c r="BF56" s="7" t="str">
        <f t="shared" si="44"/>
        <v/>
      </c>
      <c r="BG56" s="13" t="str">
        <f t="shared" si="45"/>
        <v/>
      </c>
      <c r="BH56" s="13" t="str">
        <f t="shared" si="46"/>
        <v/>
      </c>
      <c r="BI56" s="7" t="str">
        <f t="shared" si="47"/>
        <v/>
      </c>
      <c r="BJ56" s="7" t="str">
        <f t="shared" si="48"/>
        <v/>
      </c>
      <c r="BK56" s="13">
        <f t="shared" si="49"/>
        <v>12</v>
      </c>
      <c r="BL56" s="7">
        <f t="shared" si="50"/>
        <v>12</v>
      </c>
      <c r="BM56" s="7" t="str">
        <f t="shared" si="51"/>
        <v/>
      </c>
      <c r="BN56" s="13">
        <f t="shared" si="52"/>
        <v>12</v>
      </c>
      <c r="BO56" s="7" t="str">
        <f t="shared" si="53"/>
        <v/>
      </c>
      <c r="BP56" s="7">
        <f t="shared" si="54"/>
        <v>12</v>
      </c>
      <c r="BQ56" s="7" t="str">
        <f t="shared" si="55"/>
        <v/>
      </c>
      <c r="BR56" s="7" t="str">
        <f t="shared" si="56"/>
        <v/>
      </c>
      <c r="BS56" s="6">
        <f t="shared" si="57"/>
        <v>12</v>
      </c>
      <c r="BT56" s="11" t="str">
        <f t="shared" si="58"/>
        <v/>
      </c>
      <c r="BW56" s="31" t="e">
        <f t="shared" ca="1" si="62"/>
        <v>#NAME?</v>
      </c>
      <c r="BX56" s="13" t="e">
        <f t="shared" ca="1" si="62"/>
        <v>#NAME?</v>
      </c>
      <c r="BY56" s="13" t="e">
        <f t="shared" ca="1" si="62"/>
        <v>#NAME?</v>
      </c>
      <c r="BZ56" s="7" t="e">
        <f t="shared" ca="1" si="62"/>
        <v>#NAME?</v>
      </c>
      <c r="CA56" s="14" t="e">
        <f t="shared" ca="1" si="62"/>
        <v>#NAME?</v>
      </c>
      <c r="CB56" s="7" t="e">
        <f t="shared" ca="1" si="62"/>
        <v>#NAME?</v>
      </c>
      <c r="CC56" s="7" t="e">
        <f t="shared" ca="1" si="62"/>
        <v>#NAME?</v>
      </c>
      <c r="CD56" s="7" t="e">
        <f t="shared" ca="1" si="62"/>
        <v>#NAME?</v>
      </c>
      <c r="CE56" s="13" t="e">
        <f t="shared" ca="1" si="62"/>
        <v>#NAME?</v>
      </c>
      <c r="CF56" s="7" t="e">
        <f t="shared" ca="1" si="62"/>
        <v>#NAME?</v>
      </c>
      <c r="CG56" s="6" t="e">
        <f t="shared" ca="1" si="62"/>
        <v>#NAME?</v>
      </c>
      <c r="CH56" s="13" t="e">
        <f t="shared" ca="1" si="62"/>
        <v>#NAME?</v>
      </c>
      <c r="CI56" s="7" t="e">
        <f t="shared" ca="1" si="62"/>
        <v>#NAME?</v>
      </c>
      <c r="CJ56" s="7" t="e">
        <f t="shared" ca="1" si="62"/>
        <v>#NAME?</v>
      </c>
      <c r="CK56" s="7" t="e">
        <f t="shared" ca="1" si="62"/>
        <v>#NAME?</v>
      </c>
      <c r="CL56" s="7" t="e">
        <f t="shared" ca="1" si="62"/>
        <v>#NAME?</v>
      </c>
      <c r="CM56" s="7" t="e">
        <f t="shared" ca="1" si="63"/>
        <v>#NAME?</v>
      </c>
      <c r="CN56" s="13" t="e">
        <f t="shared" ca="1" si="63"/>
        <v>#NAME?</v>
      </c>
      <c r="CO56" s="13" t="e">
        <f t="shared" ca="1" si="63"/>
        <v>#NAME?</v>
      </c>
      <c r="CP56" s="7" t="e">
        <f t="shared" ca="1" si="63"/>
        <v>#NAME?</v>
      </c>
      <c r="CQ56" s="7" t="e">
        <f t="shared" ca="1" si="63"/>
        <v>#NAME?</v>
      </c>
      <c r="CR56" s="13" t="e">
        <f t="shared" ca="1" si="63"/>
        <v>#NAME?</v>
      </c>
      <c r="CS56" s="7" t="e">
        <f t="shared" ca="1" si="63"/>
        <v>#NAME?</v>
      </c>
      <c r="CT56" s="7" t="e">
        <f t="shared" ca="1" si="63"/>
        <v>#NAME?</v>
      </c>
      <c r="CU56" s="13" t="e">
        <f t="shared" ca="1" si="63"/>
        <v>#NAME?</v>
      </c>
      <c r="CV56" s="7" t="e">
        <f t="shared" ca="1" si="63"/>
        <v>#NAME?</v>
      </c>
      <c r="CW56" s="7" t="e">
        <f t="shared" ca="1" si="63"/>
        <v>#NAME?</v>
      </c>
      <c r="CX56" s="7" t="e">
        <f t="shared" ca="1" si="63"/>
        <v>#NAME?</v>
      </c>
      <c r="CY56" s="7" t="e">
        <f t="shared" ca="1" si="63"/>
        <v>#NAME?</v>
      </c>
      <c r="CZ56" s="6" t="e">
        <f t="shared" ca="1" si="63"/>
        <v>#NAME?</v>
      </c>
      <c r="DA56" s="27" t="e">
        <f t="shared" ca="1" si="63"/>
        <v>#NAME?</v>
      </c>
    </row>
    <row r="57" spans="1:105" ht="18.75">
      <c r="A57" s="65" t="s">
        <v>45</v>
      </c>
      <c r="B57" s="125"/>
      <c r="C57" s="125"/>
      <c r="D57" s="71" t="s">
        <v>62</v>
      </c>
      <c r="E57" s="125">
        <v>1</v>
      </c>
      <c r="F57" s="75"/>
      <c r="G57" s="149" t="s">
        <v>36</v>
      </c>
      <c r="H57" s="7"/>
      <c r="I57" s="149" t="s">
        <v>32</v>
      </c>
      <c r="J57" s="248" t="s">
        <v>36</v>
      </c>
      <c r="K57" s="6"/>
      <c r="L57" s="149" t="s">
        <v>36</v>
      </c>
      <c r="M57" s="249"/>
      <c r="N57" s="248" t="s">
        <v>36</v>
      </c>
      <c r="O57" s="7"/>
      <c r="P57" s="248" t="s">
        <v>35</v>
      </c>
      <c r="Q57" s="254" t="s">
        <v>33</v>
      </c>
      <c r="R57" s="7"/>
      <c r="S57" s="7"/>
      <c r="T57" s="149" t="s">
        <v>36</v>
      </c>
      <c r="U57" s="249"/>
      <c r="V57" s="209" t="s">
        <v>32</v>
      </c>
      <c r="W57" s="248" t="s">
        <v>36</v>
      </c>
      <c r="X57" s="7"/>
      <c r="Y57" s="7"/>
      <c r="Z57" s="212">
        <v>16</v>
      </c>
      <c r="AA57" s="249"/>
      <c r="AB57" s="149" t="s">
        <v>36</v>
      </c>
      <c r="AC57" s="7"/>
      <c r="AD57" s="7" t="s">
        <v>34</v>
      </c>
      <c r="AE57" s="149" t="s">
        <v>33</v>
      </c>
      <c r="AF57" s="149" t="s">
        <v>36</v>
      </c>
      <c r="AG57" s="7" t="s">
        <v>34</v>
      </c>
      <c r="AH57" s="149" t="s">
        <v>36</v>
      </c>
      <c r="AI57" s="249"/>
      <c r="AJ57" s="247"/>
      <c r="AK57" s="79"/>
      <c r="AL57" s="79"/>
      <c r="AM57" s="168">
        <f t="shared" si="60"/>
        <v>170</v>
      </c>
      <c r="AN57" s="157">
        <f t="shared" si="61"/>
        <v>2</v>
      </c>
      <c r="AO57" s="69"/>
      <c r="AP57" s="36">
        <f t="shared" si="28"/>
        <v>12</v>
      </c>
      <c r="AQ57" s="7" t="str">
        <f t="shared" si="29"/>
        <v/>
      </c>
      <c r="AR57" s="7">
        <f t="shared" si="30"/>
        <v>8</v>
      </c>
      <c r="AS57" s="7">
        <f t="shared" si="31"/>
        <v>12</v>
      </c>
      <c r="AT57" s="6" t="str">
        <f t="shared" si="32"/>
        <v/>
      </c>
      <c r="AU57" s="7">
        <f t="shared" si="33"/>
        <v>12</v>
      </c>
      <c r="AV57" s="7" t="str">
        <f t="shared" si="34"/>
        <v/>
      </c>
      <c r="AW57" s="7">
        <f t="shared" si="35"/>
        <v>12</v>
      </c>
      <c r="AX57" s="7" t="str">
        <f t="shared" si="36"/>
        <v/>
      </c>
      <c r="AY57" s="7">
        <f t="shared" si="37"/>
        <v>6.5</v>
      </c>
      <c r="AZ57" s="37">
        <f t="shared" si="38"/>
        <v>12</v>
      </c>
      <c r="BA57" s="7" t="str">
        <f t="shared" si="39"/>
        <v/>
      </c>
      <c r="BB57" s="7" t="str">
        <f t="shared" si="40"/>
        <v/>
      </c>
      <c r="BC57" s="7">
        <f t="shared" si="41"/>
        <v>12</v>
      </c>
      <c r="BD57" s="7" t="str">
        <f t="shared" si="42"/>
        <v/>
      </c>
      <c r="BE57" s="13">
        <f t="shared" si="43"/>
        <v>8</v>
      </c>
      <c r="BF57" s="7">
        <f t="shared" si="44"/>
        <v>12</v>
      </c>
      <c r="BG57" s="7" t="str">
        <f t="shared" si="45"/>
        <v/>
      </c>
      <c r="BH57" s="7" t="str">
        <f t="shared" si="46"/>
        <v/>
      </c>
      <c r="BI57" s="7">
        <f t="shared" si="47"/>
        <v>15.5</v>
      </c>
      <c r="BJ57" s="7" t="str">
        <f t="shared" si="48"/>
        <v/>
      </c>
      <c r="BK57" s="7">
        <f t="shared" si="49"/>
        <v>12</v>
      </c>
      <c r="BL57" s="7" t="str">
        <f t="shared" si="50"/>
        <v/>
      </c>
      <c r="BM57" s="7" t="str">
        <f t="shared" si="51"/>
        <v/>
      </c>
      <c r="BN57" s="7">
        <f t="shared" si="52"/>
        <v>12</v>
      </c>
      <c r="BO57" s="7">
        <f t="shared" si="53"/>
        <v>12</v>
      </c>
      <c r="BP57" s="7" t="str">
        <f t="shared" si="54"/>
        <v/>
      </c>
      <c r="BQ57" s="7">
        <f t="shared" si="55"/>
        <v>12</v>
      </c>
      <c r="BR57" s="7" t="str">
        <f t="shared" si="56"/>
        <v/>
      </c>
      <c r="BS57" s="6" t="str">
        <f t="shared" si="57"/>
        <v/>
      </c>
      <c r="BT57" s="11" t="str">
        <f t="shared" si="58"/>
        <v/>
      </c>
      <c r="BW57" s="31" t="e">
        <f t="shared" ca="1" si="62"/>
        <v>#NAME?</v>
      </c>
      <c r="BX57" s="7" t="e">
        <f t="shared" ca="1" si="62"/>
        <v>#NAME?</v>
      </c>
      <c r="BY57" s="7" t="e">
        <f t="shared" ca="1" si="62"/>
        <v>#NAME?</v>
      </c>
      <c r="BZ57" s="7" t="e">
        <f t="shared" ca="1" si="62"/>
        <v>#NAME?</v>
      </c>
      <c r="CA57" s="6" t="e">
        <f t="shared" ca="1" si="62"/>
        <v>#NAME?</v>
      </c>
      <c r="CB57" s="7" t="e">
        <f t="shared" ca="1" si="62"/>
        <v>#NAME?</v>
      </c>
      <c r="CC57" s="7" t="e">
        <f t="shared" ca="1" si="62"/>
        <v>#NAME?</v>
      </c>
      <c r="CD57" s="7" t="e">
        <f t="shared" ca="1" si="62"/>
        <v>#NAME?</v>
      </c>
      <c r="CE57" s="7" t="e">
        <f t="shared" ca="1" si="62"/>
        <v>#NAME?</v>
      </c>
      <c r="CF57" s="7" t="e">
        <f t="shared" ca="1" si="62"/>
        <v>#NAME?</v>
      </c>
      <c r="CG57" s="37" t="e">
        <f t="shared" ca="1" si="62"/>
        <v>#NAME?</v>
      </c>
      <c r="CH57" s="7" t="e">
        <f t="shared" ca="1" si="62"/>
        <v>#NAME?</v>
      </c>
      <c r="CI57" s="7" t="e">
        <f t="shared" ca="1" si="62"/>
        <v>#NAME?</v>
      </c>
      <c r="CJ57" s="7" t="e">
        <f t="shared" ca="1" si="62"/>
        <v>#NAME?</v>
      </c>
      <c r="CK57" s="7" t="e">
        <f t="shared" ca="1" si="62"/>
        <v>#NAME?</v>
      </c>
      <c r="CL57" s="13" t="e">
        <f t="shared" ca="1" si="62"/>
        <v>#NAME?</v>
      </c>
      <c r="CM57" s="7" t="e">
        <f t="shared" ca="1" si="63"/>
        <v>#NAME?</v>
      </c>
      <c r="CN57" s="7" t="e">
        <f t="shared" ca="1" si="63"/>
        <v>#NAME?</v>
      </c>
      <c r="CO57" s="7" t="e">
        <f t="shared" ca="1" si="63"/>
        <v>#NAME?</v>
      </c>
      <c r="CP57" s="7" t="e">
        <f t="shared" ca="1" si="63"/>
        <v>#NAME?</v>
      </c>
      <c r="CQ57" s="7" t="e">
        <f t="shared" ca="1" si="63"/>
        <v>#NAME?</v>
      </c>
      <c r="CR57" s="7" t="e">
        <f t="shared" ca="1" si="63"/>
        <v>#NAME?</v>
      </c>
      <c r="CS57" s="7" t="e">
        <f t="shared" ca="1" si="63"/>
        <v>#NAME?</v>
      </c>
      <c r="CT57" s="7" t="e">
        <f t="shared" ca="1" si="63"/>
        <v>#NAME?</v>
      </c>
      <c r="CU57" s="7" t="e">
        <f t="shared" ca="1" si="63"/>
        <v>#NAME?</v>
      </c>
      <c r="CV57" s="7" t="e">
        <f t="shared" ca="1" si="63"/>
        <v>#NAME?</v>
      </c>
      <c r="CW57" s="7" t="e">
        <f t="shared" ca="1" si="63"/>
        <v>#NAME?</v>
      </c>
      <c r="CX57" s="7" t="e">
        <f t="shared" ca="1" si="63"/>
        <v>#NAME?</v>
      </c>
      <c r="CY57" s="7" t="e">
        <f t="shared" ca="1" si="63"/>
        <v>#NAME?</v>
      </c>
      <c r="CZ57" s="6" t="e">
        <f t="shared" ca="1" si="63"/>
        <v>#NAME?</v>
      </c>
      <c r="DA57" s="27" t="e">
        <f t="shared" ca="1" si="63"/>
        <v>#NAME?</v>
      </c>
    </row>
    <row r="58" spans="1:105" ht="18.75">
      <c r="A58" s="65" t="s">
        <v>84</v>
      </c>
      <c r="B58" s="125" t="s">
        <v>101</v>
      </c>
      <c r="C58" s="125"/>
      <c r="D58" s="66" t="s">
        <v>60</v>
      </c>
      <c r="E58" s="125">
        <v>1</v>
      </c>
      <c r="F58" s="75"/>
      <c r="G58" s="267"/>
      <c r="H58" s="268" t="s">
        <v>36</v>
      </c>
      <c r="I58" s="269"/>
      <c r="J58" s="269"/>
      <c r="K58" s="270"/>
      <c r="L58" s="268" t="s">
        <v>33</v>
      </c>
      <c r="M58" s="268" t="s">
        <v>36</v>
      </c>
      <c r="N58" s="267"/>
      <c r="O58" s="271" t="s">
        <v>33</v>
      </c>
      <c r="P58" s="268" t="s">
        <v>32</v>
      </c>
      <c r="Q58" s="270"/>
      <c r="R58" s="272" t="s">
        <v>32</v>
      </c>
      <c r="S58" s="269"/>
      <c r="T58" s="267"/>
      <c r="U58" s="271" t="s">
        <v>36</v>
      </c>
      <c r="V58" s="269"/>
      <c r="W58" s="273"/>
      <c r="X58" s="274"/>
      <c r="Y58" s="271" t="s">
        <v>37</v>
      </c>
      <c r="Z58" s="269"/>
      <c r="AA58" s="271" t="s">
        <v>33</v>
      </c>
      <c r="AB58" s="271" t="s">
        <v>36</v>
      </c>
      <c r="AC58" s="269"/>
      <c r="AD58" s="271" t="s">
        <v>33</v>
      </c>
      <c r="AE58" s="269"/>
      <c r="AF58" s="271" t="s">
        <v>33</v>
      </c>
      <c r="AG58" s="271" t="s">
        <v>36</v>
      </c>
      <c r="AH58" s="267"/>
      <c r="AI58" s="275" t="s">
        <v>33</v>
      </c>
      <c r="AJ58" s="276" t="s">
        <v>32</v>
      </c>
      <c r="AK58" s="79"/>
      <c r="AL58" s="79"/>
      <c r="AM58" s="168">
        <f t="shared" si="60"/>
        <v>168</v>
      </c>
      <c r="AN58" s="157">
        <f t="shared" si="61"/>
        <v>0</v>
      </c>
      <c r="AO58" s="69"/>
      <c r="AP58" s="36" t="str">
        <f t="shared" si="28"/>
        <v/>
      </c>
      <c r="AQ58" s="7">
        <f t="shared" si="29"/>
        <v>12</v>
      </c>
      <c r="AR58" s="7" t="str">
        <f t="shared" si="30"/>
        <v/>
      </c>
      <c r="AS58" s="7" t="str">
        <f t="shared" si="31"/>
        <v/>
      </c>
      <c r="AT58" s="6" t="str">
        <f t="shared" si="32"/>
        <v/>
      </c>
      <c r="AU58" s="7">
        <f t="shared" si="33"/>
        <v>12</v>
      </c>
      <c r="AV58" s="7">
        <f t="shared" si="34"/>
        <v>12</v>
      </c>
      <c r="AW58" s="7" t="str">
        <f t="shared" si="35"/>
        <v/>
      </c>
      <c r="AX58" s="7">
        <f t="shared" si="36"/>
        <v>12</v>
      </c>
      <c r="AY58" s="7">
        <f t="shared" si="37"/>
        <v>8</v>
      </c>
      <c r="AZ58" s="6" t="str">
        <f t="shared" si="38"/>
        <v/>
      </c>
      <c r="BA58" s="7">
        <f t="shared" si="39"/>
        <v>8</v>
      </c>
      <c r="BB58" s="7" t="str">
        <f t="shared" si="40"/>
        <v/>
      </c>
      <c r="BC58" s="7" t="str">
        <f t="shared" si="41"/>
        <v/>
      </c>
      <c r="BD58" s="7">
        <f t="shared" si="42"/>
        <v>12</v>
      </c>
      <c r="BE58" s="7" t="str">
        <f t="shared" si="43"/>
        <v/>
      </c>
      <c r="BF58" s="7" t="str">
        <f t="shared" si="44"/>
        <v/>
      </c>
      <c r="BG58" s="13" t="str">
        <f t="shared" si="45"/>
        <v/>
      </c>
      <c r="BH58" s="7">
        <f t="shared" si="46"/>
        <v>12</v>
      </c>
      <c r="BI58" s="7" t="str">
        <f t="shared" si="47"/>
        <v/>
      </c>
      <c r="BJ58" s="7">
        <f t="shared" si="48"/>
        <v>12</v>
      </c>
      <c r="BK58" s="7">
        <f t="shared" si="49"/>
        <v>12</v>
      </c>
      <c r="BL58" s="7" t="str">
        <f t="shared" si="50"/>
        <v/>
      </c>
      <c r="BM58" s="7">
        <f t="shared" si="51"/>
        <v>12</v>
      </c>
      <c r="BN58" s="7" t="str">
        <f t="shared" si="52"/>
        <v/>
      </c>
      <c r="BO58" s="7">
        <f t="shared" si="53"/>
        <v>12</v>
      </c>
      <c r="BP58" s="7">
        <f t="shared" si="54"/>
        <v>12</v>
      </c>
      <c r="BQ58" s="7" t="str">
        <f t="shared" si="55"/>
        <v/>
      </c>
      <c r="BR58" s="13">
        <f t="shared" si="56"/>
        <v>12</v>
      </c>
      <c r="BS58" s="6">
        <f t="shared" si="57"/>
        <v>8</v>
      </c>
      <c r="BT58" s="11" t="str">
        <f t="shared" si="58"/>
        <v/>
      </c>
      <c r="BW58" s="31" t="e">
        <f t="shared" ca="1" si="62"/>
        <v>#NAME?</v>
      </c>
      <c r="BX58" s="7" t="e">
        <f t="shared" ca="1" si="62"/>
        <v>#NAME?</v>
      </c>
      <c r="BY58" s="7" t="e">
        <f t="shared" ca="1" si="62"/>
        <v>#NAME?</v>
      </c>
      <c r="BZ58" s="7" t="e">
        <f t="shared" ca="1" si="62"/>
        <v>#NAME?</v>
      </c>
      <c r="CA58" s="6" t="e">
        <f t="shared" ca="1" si="62"/>
        <v>#NAME?</v>
      </c>
      <c r="CB58" s="7" t="e">
        <f t="shared" ca="1" si="62"/>
        <v>#NAME?</v>
      </c>
      <c r="CC58" s="7" t="e">
        <f t="shared" ca="1" si="62"/>
        <v>#NAME?</v>
      </c>
      <c r="CD58" s="7" t="e">
        <f t="shared" ca="1" si="62"/>
        <v>#NAME?</v>
      </c>
      <c r="CE58" s="7" t="e">
        <f t="shared" ca="1" si="62"/>
        <v>#NAME?</v>
      </c>
      <c r="CF58" s="7" t="e">
        <f t="shared" ca="1" si="62"/>
        <v>#NAME?</v>
      </c>
      <c r="CG58" s="6" t="e">
        <f t="shared" ca="1" si="62"/>
        <v>#NAME?</v>
      </c>
      <c r="CH58" s="7" t="e">
        <f t="shared" ca="1" si="62"/>
        <v>#NAME?</v>
      </c>
      <c r="CI58" s="7" t="e">
        <f t="shared" ca="1" si="62"/>
        <v>#NAME?</v>
      </c>
      <c r="CJ58" s="7" t="e">
        <f t="shared" ca="1" si="62"/>
        <v>#NAME?</v>
      </c>
      <c r="CK58" s="7" t="e">
        <f t="shared" ca="1" si="62"/>
        <v>#NAME?</v>
      </c>
      <c r="CL58" s="7" t="e">
        <f t="shared" ca="1" si="62"/>
        <v>#NAME?</v>
      </c>
      <c r="CM58" s="7" t="e">
        <f t="shared" ca="1" si="63"/>
        <v>#NAME?</v>
      </c>
      <c r="CN58" s="13" t="e">
        <f t="shared" ca="1" si="63"/>
        <v>#NAME?</v>
      </c>
      <c r="CO58" s="7" t="e">
        <f t="shared" ca="1" si="63"/>
        <v>#NAME?</v>
      </c>
      <c r="CP58" s="7" t="e">
        <f t="shared" ca="1" si="63"/>
        <v>#NAME?</v>
      </c>
      <c r="CQ58" s="7" t="e">
        <f t="shared" ca="1" si="63"/>
        <v>#NAME?</v>
      </c>
      <c r="CR58" s="7" t="e">
        <f t="shared" ca="1" si="63"/>
        <v>#NAME?</v>
      </c>
      <c r="CS58" s="7" t="e">
        <f t="shared" ca="1" si="63"/>
        <v>#NAME?</v>
      </c>
      <c r="CT58" s="7" t="e">
        <f t="shared" ca="1" si="63"/>
        <v>#NAME?</v>
      </c>
      <c r="CU58" s="7" t="e">
        <f t="shared" ca="1" si="63"/>
        <v>#NAME?</v>
      </c>
      <c r="CV58" s="7" t="e">
        <f t="shared" ca="1" si="63"/>
        <v>#NAME?</v>
      </c>
      <c r="CW58" s="7" t="e">
        <f t="shared" ca="1" si="63"/>
        <v>#NAME?</v>
      </c>
      <c r="CX58" s="7" t="e">
        <f t="shared" ca="1" si="63"/>
        <v>#NAME?</v>
      </c>
      <c r="CY58" s="13" t="e">
        <f t="shared" ca="1" si="63"/>
        <v>#NAME?</v>
      </c>
      <c r="CZ58" s="6" t="e">
        <f t="shared" ca="1" si="63"/>
        <v>#NAME?</v>
      </c>
      <c r="DA58" s="27" t="e">
        <f t="shared" ca="1" si="63"/>
        <v>#NAME?</v>
      </c>
    </row>
    <row r="59" spans="1:105" ht="18.75" customHeight="1">
      <c r="A59" s="65" t="s">
        <v>83</v>
      </c>
      <c r="B59" s="125" t="s">
        <v>102</v>
      </c>
      <c r="C59" s="125"/>
      <c r="D59" s="66" t="s">
        <v>67</v>
      </c>
      <c r="E59" s="125">
        <v>1</v>
      </c>
      <c r="F59" s="75"/>
      <c r="G59" s="143" t="s">
        <v>33</v>
      </c>
      <c r="H59" s="7"/>
      <c r="I59" s="7"/>
      <c r="J59" s="143" t="s">
        <v>33</v>
      </c>
      <c r="K59" s="277" t="s">
        <v>32</v>
      </c>
      <c r="L59" s="7"/>
      <c r="M59" s="143" t="s">
        <v>32</v>
      </c>
      <c r="N59" s="143" t="s">
        <v>32</v>
      </c>
      <c r="O59" s="143" t="s">
        <v>33</v>
      </c>
      <c r="P59" s="7"/>
      <c r="Q59" s="278" t="s">
        <v>35</v>
      </c>
      <c r="R59" s="7"/>
      <c r="S59" s="149" t="s">
        <v>32</v>
      </c>
      <c r="T59" s="149" t="s">
        <v>32</v>
      </c>
      <c r="U59" s="249"/>
      <c r="V59" s="7"/>
      <c r="W59" s="143" t="s">
        <v>32</v>
      </c>
      <c r="X59" s="13" t="s">
        <v>153</v>
      </c>
      <c r="Y59" s="13" t="s">
        <v>153</v>
      </c>
      <c r="Z59" s="248" t="s">
        <v>37</v>
      </c>
      <c r="AA59" s="249"/>
      <c r="AB59" s="143" t="s">
        <v>32</v>
      </c>
      <c r="AC59" s="7"/>
      <c r="AD59" s="149" t="s">
        <v>32</v>
      </c>
      <c r="AE59" s="248" t="s">
        <v>35</v>
      </c>
      <c r="AF59" s="7"/>
      <c r="AG59" s="149" t="s">
        <v>32</v>
      </c>
      <c r="AH59" s="248" t="s">
        <v>33</v>
      </c>
      <c r="AI59" s="249"/>
      <c r="AJ59" s="279" t="s">
        <v>32</v>
      </c>
      <c r="AK59" s="79"/>
      <c r="AL59" s="79"/>
      <c r="AM59" s="168">
        <f t="shared" si="60"/>
        <v>153</v>
      </c>
      <c r="AN59" s="157">
        <f t="shared" si="61"/>
        <v>-15</v>
      </c>
      <c r="AO59" s="69"/>
      <c r="AP59" s="36">
        <f t="shared" si="28"/>
        <v>12</v>
      </c>
      <c r="AQ59" s="7" t="str">
        <f t="shared" si="29"/>
        <v/>
      </c>
      <c r="AR59" s="7" t="str">
        <f t="shared" si="30"/>
        <v/>
      </c>
      <c r="AS59" s="7">
        <f t="shared" si="31"/>
        <v>12</v>
      </c>
      <c r="AT59" s="6">
        <f t="shared" si="32"/>
        <v>8</v>
      </c>
      <c r="AU59" s="7" t="str">
        <f t="shared" si="33"/>
        <v/>
      </c>
      <c r="AV59" s="7">
        <f t="shared" si="34"/>
        <v>8</v>
      </c>
      <c r="AW59" s="7">
        <f t="shared" si="35"/>
        <v>8</v>
      </c>
      <c r="AX59" s="7">
        <f t="shared" si="36"/>
        <v>12</v>
      </c>
      <c r="AY59" s="7" t="str">
        <f t="shared" si="37"/>
        <v/>
      </c>
      <c r="AZ59" s="6">
        <f t="shared" si="38"/>
        <v>6.5</v>
      </c>
      <c r="BA59" s="7" t="str">
        <f t="shared" si="39"/>
        <v/>
      </c>
      <c r="BB59" s="7">
        <f t="shared" si="40"/>
        <v>8</v>
      </c>
      <c r="BC59" s="7">
        <f t="shared" si="41"/>
        <v>8</v>
      </c>
      <c r="BD59" s="7" t="str">
        <f t="shared" si="42"/>
        <v/>
      </c>
      <c r="BE59" s="7" t="str">
        <f t="shared" si="43"/>
        <v/>
      </c>
      <c r="BF59" s="7">
        <f t="shared" si="44"/>
        <v>8</v>
      </c>
      <c r="BG59" s="7" t="str">
        <f t="shared" si="45"/>
        <v/>
      </c>
      <c r="BH59" s="7" t="str">
        <f t="shared" si="46"/>
        <v/>
      </c>
      <c r="BI59" s="7">
        <f t="shared" si="47"/>
        <v>12</v>
      </c>
      <c r="BJ59" s="7" t="str">
        <f t="shared" si="48"/>
        <v/>
      </c>
      <c r="BK59" s="7">
        <f t="shared" si="49"/>
        <v>8</v>
      </c>
      <c r="BL59" s="7" t="str">
        <f t="shared" si="50"/>
        <v/>
      </c>
      <c r="BM59" s="7">
        <f t="shared" si="51"/>
        <v>8</v>
      </c>
      <c r="BN59" s="7">
        <f t="shared" si="52"/>
        <v>6.5</v>
      </c>
      <c r="BO59" s="7" t="str">
        <f t="shared" si="53"/>
        <v/>
      </c>
      <c r="BP59" s="7">
        <f t="shared" si="54"/>
        <v>8</v>
      </c>
      <c r="BQ59" s="7">
        <f t="shared" si="55"/>
        <v>12</v>
      </c>
      <c r="BR59" s="7" t="str">
        <f t="shared" si="56"/>
        <v/>
      </c>
      <c r="BS59" s="6">
        <f t="shared" si="57"/>
        <v>8</v>
      </c>
      <c r="BT59" s="11" t="str">
        <f t="shared" si="58"/>
        <v/>
      </c>
      <c r="BW59" s="31" t="e">
        <f t="shared" ca="1" si="62"/>
        <v>#NAME?</v>
      </c>
      <c r="BX59" s="7" t="e">
        <f t="shared" ca="1" si="62"/>
        <v>#NAME?</v>
      </c>
      <c r="BY59" s="7" t="e">
        <f t="shared" ca="1" si="62"/>
        <v>#NAME?</v>
      </c>
      <c r="BZ59" s="7" t="e">
        <f t="shared" ca="1" si="62"/>
        <v>#NAME?</v>
      </c>
      <c r="CA59" s="6" t="e">
        <f t="shared" ca="1" si="62"/>
        <v>#NAME?</v>
      </c>
      <c r="CB59" s="7" t="e">
        <f t="shared" ca="1" si="62"/>
        <v>#NAME?</v>
      </c>
      <c r="CC59" s="7" t="e">
        <f t="shared" ca="1" si="62"/>
        <v>#NAME?</v>
      </c>
      <c r="CD59" s="7" t="e">
        <f t="shared" ca="1" si="62"/>
        <v>#NAME?</v>
      </c>
      <c r="CE59" s="7" t="e">
        <f t="shared" ca="1" si="62"/>
        <v>#NAME?</v>
      </c>
      <c r="CF59" s="7" t="e">
        <f t="shared" ca="1" si="62"/>
        <v>#NAME?</v>
      </c>
      <c r="CG59" s="6" t="e">
        <f t="shared" ca="1" si="62"/>
        <v>#NAME?</v>
      </c>
      <c r="CH59" s="7" t="e">
        <f t="shared" ca="1" si="62"/>
        <v>#NAME?</v>
      </c>
      <c r="CI59" s="7" t="e">
        <f t="shared" ca="1" si="62"/>
        <v>#NAME?</v>
      </c>
      <c r="CJ59" s="7" t="e">
        <f t="shared" ca="1" si="62"/>
        <v>#NAME?</v>
      </c>
      <c r="CK59" s="7" t="e">
        <f t="shared" ca="1" si="62"/>
        <v>#NAME?</v>
      </c>
      <c r="CL59" s="7" t="e">
        <f t="shared" ca="1" si="62"/>
        <v>#NAME?</v>
      </c>
      <c r="CM59" s="7" t="e">
        <f t="shared" ca="1" si="63"/>
        <v>#NAME?</v>
      </c>
      <c r="CN59" s="7" t="e">
        <f t="shared" ca="1" si="63"/>
        <v>#NAME?</v>
      </c>
      <c r="CO59" s="7" t="e">
        <f t="shared" ca="1" si="63"/>
        <v>#NAME?</v>
      </c>
      <c r="CP59" s="7" t="e">
        <f t="shared" ca="1" si="63"/>
        <v>#NAME?</v>
      </c>
      <c r="CQ59" s="7" t="e">
        <f t="shared" ca="1" si="63"/>
        <v>#NAME?</v>
      </c>
      <c r="CR59" s="7" t="e">
        <f t="shared" ca="1" si="63"/>
        <v>#NAME?</v>
      </c>
      <c r="CS59" s="7" t="e">
        <f t="shared" ca="1" si="63"/>
        <v>#NAME?</v>
      </c>
      <c r="CT59" s="7" t="e">
        <f t="shared" ca="1" si="63"/>
        <v>#NAME?</v>
      </c>
      <c r="CU59" s="7" t="e">
        <f t="shared" ca="1" si="63"/>
        <v>#NAME?</v>
      </c>
      <c r="CV59" s="7" t="e">
        <f t="shared" ca="1" si="63"/>
        <v>#NAME?</v>
      </c>
      <c r="CW59" s="7" t="e">
        <f t="shared" ca="1" si="63"/>
        <v>#NAME?</v>
      </c>
      <c r="CX59" s="7" t="e">
        <f t="shared" ca="1" si="63"/>
        <v>#NAME?</v>
      </c>
      <c r="CY59" s="7" t="e">
        <f t="shared" ca="1" si="63"/>
        <v>#NAME?</v>
      </c>
      <c r="CZ59" s="6" t="e">
        <f t="shared" ca="1" si="63"/>
        <v>#NAME?</v>
      </c>
      <c r="DA59" s="27" t="e">
        <f t="shared" ca="1" si="63"/>
        <v>#NAME?</v>
      </c>
    </row>
    <row r="60" spans="1:105" ht="18.75" customHeight="1">
      <c r="A60" s="65" t="s">
        <v>82</v>
      </c>
      <c r="B60" s="125" t="s">
        <v>102</v>
      </c>
      <c r="C60" s="125"/>
      <c r="D60" s="66" t="s">
        <v>72</v>
      </c>
      <c r="E60" s="125">
        <v>1</v>
      </c>
      <c r="F60" s="81"/>
      <c r="G60" s="248" t="s">
        <v>36</v>
      </c>
      <c r="H60" s="7"/>
      <c r="I60" s="143" t="s">
        <v>33</v>
      </c>
      <c r="J60" s="13"/>
      <c r="K60" s="278" t="s">
        <v>32</v>
      </c>
      <c r="L60" s="143" t="s">
        <v>32</v>
      </c>
      <c r="M60" s="280" t="s">
        <v>33</v>
      </c>
      <c r="N60" s="149" t="s">
        <v>36</v>
      </c>
      <c r="O60" s="7"/>
      <c r="P60" s="7"/>
      <c r="Q60" s="244" t="s">
        <v>36</v>
      </c>
      <c r="R60" s="7"/>
      <c r="S60" s="7"/>
      <c r="T60" s="249"/>
      <c r="U60" s="143" t="s">
        <v>33</v>
      </c>
      <c r="V60" s="7"/>
      <c r="W60" s="143" t="s">
        <v>32</v>
      </c>
      <c r="X60" s="149" t="s">
        <v>33</v>
      </c>
      <c r="Y60" s="7"/>
      <c r="Z60" s="143" t="s">
        <v>33</v>
      </c>
      <c r="AA60" s="149" t="s">
        <v>32</v>
      </c>
      <c r="AB60" s="249"/>
      <c r="AC60" s="143" t="s">
        <v>32</v>
      </c>
      <c r="AD60" s="7"/>
      <c r="AE60" s="143" t="s">
        <v>32</v>
      </c>
      <c r="AF60" s="143" t="s">
        <v>32</v>
      </c>
      <c r="AG60" s="7"/>
      <c r="AH60" s="281"/>
      <c r="AI60" s="143" t="s">
        <v>32</v>
      </c>
      <c r="AJ60" s="247"/>
      <c r="AK60" s="79"/>
      <c r="AL60" s="79"/>
      <c r="AM60" s="168">
        <f t="shared" si="60"/>
        <v>160</v>
      </c>
      <c r="AN60" s="157">
        <f t="shared" si="61"/>
        <v>-8</v>
      </c>
      <c r="AO60" s="69"/>
      <c r="AP60" s="36">
        <f t="shared" si="28"/>
        <v>12</v>
      </c>
      <c r="AQ60" s="7" t="str">
        <f t="shared" si="29"/>
        <v/>
      </c>
      <c r="AR60" s="7">
        <f t="shared" si="30"/>
        <v>12</v>
      </c>
      <c r="AS60" s="13" t="str">
        <f t="shared" si="31"/>
        <v/>
      </c>
      <c r="AT60" s="6">
        <f t="shared" si="32"/>
        <v>8</v>
      </c>
      <c r="AU60" s="7">
        <f t="shared" si="33"/>
        <v>8</v>
      </c>
      <c r="AV60" s="13">
        <f t="shared" si="34"/>
        <v>12</v>
      </c>
      <c r="AW60" s="7">
        <f t="shared" si="35"/>
        <v>12</v>
      </c>
      <c r="AX60" s="7" t="str">
        <f t="shared" si="36"/>
        <v/>
      </c>
      <c r="AY60" s="7" t="str">
        <f t="shared" si="37"/>
        <v/>
      </c>
      <c r="AZ60" s="6">
        <f t="shared" si="38"/>
        <v>12</v>
      </c>
      <c r="BA60" s="7" t="str">
        <f t="shared" si="39"/>
        <v/>
      </c>
      <c r="BB60" s="7" t="str">
        <f t="shared" si="40"/>
        <v/>
      </c>
      <c r="BC60" s="7" t="str">
        <f t="shared" si="41"/>
        <v/>
      </c>
      <c r="BD60" s="7">
        <f t="shared" si="42"/>
        <v>12</v>
      </c>
      <c r="BE60" s="7" t="str">
        <f t="shared" si="43"/>
        <v/>
      </c>
      <c r="BF60" s="7">
        <f t="shared" si="44"/>
        <v>8</v>
      </c>
      <c r="BG60" s="7">
        <f t="shared" si="45"/>
        <v>12</v>
      </c>
      <c r="BH60" s="7" t="str">
        <f t="shared" si="46"/>
        <v/>
      </c>
      <c r="BI60" s="7">
        <f t="shared" si="47"/>
        <v>12</v>
      </c>
      <c r="BJ60" s="7">
        <f t="shared" si="48"/>
        <v>8</v>
      </c>
      <c r="BK60" s="7" t="str">
        <f t="shared" si="49"/>
        <v/>
      </c>
      <c r="BL60" s="7">
        <f t="shared" si="50"/>
        <v>8</v>
      </c>
      <c r="BM60" s="7" t="str">
        <f t="shared" si="51"/>
        <v/>
      </c>
      <c r="BN60" s="7">
        <f t="shared" si="52"/>
        <v>8</v>
      </c>
      <c r="BO60" s="7">
        <f t="shared" si="53"/>
        <v>8</v>
      </c>
      <c r="BP60" s="7" t="str">
        <f t="shared" si="54"/>
        <v/>
      </c>
      <c r="BQ60" s="7" t="str">
        <f t="shared" si="55"/>
        <v/>
      </c>
      <c r="BR60" s="7">
        <f t="shared" si="56"/>
        <v>8</v>
      </c>
      <c r="BS60" s="6" t="str">
        <f t="shared" si="57"/>
        <v/>
      </c>
      <c r="BT60" s="11" t="str">
        <f t="shared" si="58"/>
        <v/>
      </c>
      <c r="BW60" s="31" t="e">
        <f t="shared" ca="1" si="62"/>
        <v>#NAME?</v>
      </c>
      <c r="BX60" s="7" t="e">
        <f t="shared" ca="1" si="62"/>
        <v>#NAME?</v>
      </c>
      <c r="BY60" s="7" t="e">
        <f t="shared" ca="1" si="62"/>
        <v>#NAME?</v>
      </c>
      <c r="BZ60" s="13" t="e">
        <f t="shared" ca="1" si="62"/>
        <v>#NAME?</v>
      </c>
      <c r="CA60" s="6" t="e">
        <f t="shared" ca="1" si="62"/>
        <v>#NAME?</v>
      </c>
      <c r="CB60" s="7" t="e">
        <f t="shared" ca="1" si="62"/>
        <v>#NAME?</v>
      </c>
      <c r="CC60" s="13" t="e">
        <f t="shared" ca="1" si="62"/>
        <v>#NAME?</v>
      </c>
      <c r="CD60" s="7" t="e">
        <f t="shared" ca="1" si="62"/>
        <v>#NAME?</v>
      </c>
      <c r="CE60" s="7" t="e">
        <f t="shared" ca="1" si="62"/>
        <v>#NAME?</v>
      </c>
      <c r="CF60" s="7" t="e">
        <f t="shared" ca="1" si="62"/>
        <v>#NAME?</v>
      </c>
      <c r="CG60" s="6" t="e">
        <f t="shared" ca="1" si="62"/>
        <v>#NAME?</v>
      </c>
      <c r="CH60" s="7" t="e">
        <f t="shared" ca="1" si="62"/>
        <v>#NAME?</v>
      </c>
      <c r="CI60" s="7" t="e">
        <f t="shared" ca="1" si="62"/>
        <v>#NAME?</v>
      </c>
      <c r="CJ60" s="7" t="e">
        <f t="shared" ca="1" si="62"/>
        <v>#NAME?</v>
      </c>
      <c r="CK60" s="7" t="e">
        <f t="shared" ca="1" si="62"/>
        <v>#NAME?</v>
      </c>
      <c r="CL60" s="7" t="e">
        <f t="shared" ca="1" si="62"/>
        <v>#NAME?</v>
      </c>
      <c r="CM60" s="7" t="e">
        <f t="shared" ca="1" si="63"/>
        <v>#NAME?</v>
      </c>
      <c r="CN60" s="7" t="e">
        <f t="shared" ca="1" si="63"/>
        <v>#NAME?</v>
      </c>
      <c r="CO60" s="7" t="e">
        <f t="shared" ca="1" si="63"/>
        <v>#NAME?</v>
      </c>
      <c r="CP60" s="7" t="e">
        <f t="shared" ca="1" si="63"/>
        <v>#NAME?</v>
      </c>
      <c r="CQ60" s="7" t="e">
        <f t="shared" ca="1" si="63"/>
        <v>#NAME?</v>
      </c>
      <c r="CR60" s="7" t="e">
        <f t="shared" ca="1" si="63"/>
        <v>#NAME?</v>
      </c>
      <c r="CS60" s="7" t="e">
        <f t="shared" ca="1" si="63"/>
        <v>#NAME?</v>
      </c>
      <c r="CT60" s="7" t="e">
        <f t="shared" ca="1" si="63"/>
        <v>#NAME?</v>
      </c>
      <c r="CU60" s="7" t="e">
        <f t="shared" ca="1" si="63"/>
        <v>#NAME?</v>
      </c>
      <c r="CV60" s="7" t="e">
        <f t="shared" ca="1" si="63"/>
        <v>#NAME?</v>
      </c>
      <c r="CW60" s="7" t="e">
        <f t="shared" ca="1" si="63"/>
        <v>#NAME?</v>
      </c>
      <c r="CX60" s="7" t="e">
        <f t="shared" ca="1" si="63"/>
        <v>#NAME?</v>
      </c>
      <c r="CY60" s="7" t="e">
        <f t="shared" ca="1" si="63"/>
        <v>#NAME?</v>
      </c>
      <c r="CZ60" s="6" t="e">
        <f t="shared" ca="1" si="63"/>
        <v>#NAME?</v>
      </c>
      <c r="DA60" s="27" t="e">
        <f t="shared" ca="1" si="63"/>
        <v>#NAME?</v>
      </c>
    </row>
    <row r="61" spans="1:105" s="9" customFormat="1" ht="18.75">
      <c r="A61" s="65" t="s">
        <v>81</v>
      </c>
      <c r="B61" s="125" t="s">
        <v>101</v>
      </c>
      <c r="C61" s="125"/>
      <c r="D61" s="66" t="s">
        <v>68</v>
      </c>
      <c r="E61" s="125">
        <v>1</v>
      </c>
      <c r="F61" s="75"/>
      <c r="G61" s="267"/>
      <c r="H61" s="143" t="s">
        <v>33</v>
      </c>
      <c r="I61" s="272" t="s">
        <v>32</v>
      </c>
      <c r="J61" s="269"/>
      <c r="K61" s="270"/>
      <c r="L61" s="272" t="s">
        <v>33</v>
      </c>
      <c r="M61" s="272" t="s">
        <v>32</v>
      </c>
      <c r="N61" s="267"/>
      <c r="O61" s="272" t="s">
        <v>33</v>
      </c>
      <c r="P61" s="269"/>
      <c r="Q61" s="282" t="s">
        <v>33</v>
      </c>
      <c r="R61" s="269"/>
      <c r="S61" s="272" t="s">
        <v>32</v>
      </c>
      <c r="T61" s="272" t="s">
        <v>32</v>
      </c>
      <c r="U61" s="268" t="s">
        <v>33</v>
      </c>
      <c r="V61" s="269"/>
      <c r="W61" s="268" t="s">
        <v>33</v>
      </c>
      <c r="X61" s="269"/>
      <c r="Y61" s="272" t="s">
        <v>32</v>
      </c>
      <c r="Z61" s="269"/>
      <c r="AA61" s="275" t="s">
        <v>33</v>
      </c>
      <c r="AB61" s="283"/>
      <c r="AC61" s="268" t="s">
        <v>33</v>
      </c>
      <c r="AD61" s="269"/>
      <c r="AE61" s="269"/>
      <c r="AF61" s="269"/>
      <c r="AG61" s="143" t="s">
        <v>32</v>
      </c>
      <c r="AH61" s="143" t="s">
        <v>32</v>
      </c>
      <c r="AI61" s="283"/>
      <c r="AJ61" s="284"/>
      <c r="AK61" s="79"/>
      <c r="AL61" s="79"/>
      <c r="AM61" s="168">
        <f t="shared" si="60"/>
        <v>152</v>
      </c>
      <c r="AN61" s="157">
        <f t="shared" si="61"/>
        <v>-16</v>
      </c>
      <c r="AO61" s="69"/>
      <c r="AP61" s="36" t="str">
        <f t="shared" si="28"/>
        <v/>
      </c>
      <c r="AQ61" s="7">
        <f t="shared" si="29"/>
        <v>12</v>
      </c>
      <c r="AR61" s="7">
        <f t="shared" si="30"/>
        <v>8</v>
      </c>
      <c r="AS61" s="7" t="str">
        <f t="shared" si="31"/>
        <v/>
      </c>
      <c r="AT61" s="6" t="str">
        <f t="shared" si="32"/>
        <v/>
      </c>
      <c r="AU61" s="7">
        <f t="shared" si="33"/>
        <v>12</v>
      </c>
      <c r="AV61" s="7">
        <f t="shared" si="34"/>
        <v>8</v>
      </c>
      <c r="AW61" s="7" t="str">
        <f t="shared" si="35"/>
        <v/>
      </c>
      <c r="AX61" s="7">
        <f t="shared" si="36"/>
        <v>12</v>
      </c>
      <c r="AY61" s="7" t="str">
        <f t="shared" si="37"/>
        <v/>
      </c>
      <c r="AZ61" s="6">
        <f t="shared" si="38"/>
        <v>12</v>
      </c>
      <c r="BA61" s="7" t="str">
        <f t="shared" si="39"/>
        <v/>
      </c>
      <c r="BB61" s="7">
        <f t="shared" si="40"/>
        <v>8</v>
      </c>
      <c r="BC61" s="7">
        <f t="shared" si="41"/>
        <v>8</v>
      </c>
      <c r="BD61" s="7">
        <f t="shared" si="42"/>
        <v>12</v>
      </c>
      <c r="BE61" s="7" t="str">
        <f t="shared" si="43"/>
        <v/>
      </c>
      <c r="BF61" s="7">
        <f t="shared" si="44"/>
        <v>12</v>
      </c>
      <c r="BG61" s="7" t="str">
        <f t="shared" si="45"/>
        <v/>
      </c>
      <c r="BH61" s="7">
        <f t="shared" si="46"/>
        <v>8</v>
      </c>
      <c r="BI61" s="7" t="str">
        <f t="shared" si="47"/>
        <v/>
      </c>
      <c r="BJ61" s="13">
        <f t="shared" si="48"/>
        <v>12</v>
      </c>
      <c r="BK61" s="7" t="str">
        <f t="shared" si="49"/>
        <v/>
      </c>
      <c r="BL61" s="7">
        <f t="shared" si="50"/>
        <v>12</v>
      </c>
      <c r="BM61" s="7" t="str">
        <f t="shared" si="51"/>
        <v/>
      </c>
      <c r="BN61" s="7" t="str">
        <f t="shared" si="52"/>
        <v/>
      </c>
      <c r="BO61" s="7" t="str">
        <f t="shared" si="53"/>
        <v/>
      </c>
      <c r="BP61" s="7">
        <f t="shared" si="54"/>
        <v>8</v>
      </c>
      <c r="BQ61" s="28">
        <f t="shared" si="55"/>
        <v>8</v>
      </c>
      <c r="BR61" s="7" t="str">
        <f t="shared" si="56"/>
        <v/>
      </c>
      <c r="BS61" s="6" t="str">
        <f t="shared" si="57"/>
        <v/>
      </c>
      <c r="BT61" s="11" t="str">
        <f t="shared" si="58"/>
        <v/>
      </c>
      <c r="BW61" s="31" t="e">
        <f t="shared" ca="1" si="62"/>
        <v>#NAME?</v>
      </c>
      <c r="BX61" s="7" t="e">
        <f t="shared" ca="1" si="62"/>
        <v>#NAME?</v>
      </c>
      <c r="BY61" s="7" t="e">
        <f t="shared" ca="1" si="62"/>
        <v>#NAME?</v>
      </c>
      <c r="BZ61" s="7" t="e">
        <f t="shared" ca="1" si="62"/>
        <v>#NAME?</v>
      </c>
      <c r="CA61" s="6" t="e">
        <f t="shared" ca="1" si="62"/>
        <v>#NAME?</v>
      </c>
      <c r="CB61" s="7" t="e">
        <f t="shared" ca="1" si="62"/>
        <v>#NAME?</v>
      </c>
      <c r="CC61" s="7" t="e">
        <f t="shared" ca="1" si="62"/>
        <v>#NAME?</v>
      </c>
      <c r="CD61" s="7" t="e">
        <f t="shared" ca="1" si="62"/>
        <v>#NAME?</v>
      </c>
      <c r="CE61" s="7" t="e">
        <f t="shared" ca="1" si="62"/>
        <v>#NAME?</v>
      </c>
      <c r="CF61" s="7" t="e">
        <f t="shared" ca="1" si="62"/>
        <v>#NAME?</v>
      </c>
      <c r="CG61" s="6" t="e">
        <f t="shared" ca="1" si="62"/>
        <v>#NAME?</v>
      </c>
      <c r="CH61" s="7" t="e">
        <f t="shared" ca="1" si="62"/>
        <v>#NAME?</v>
      </c>
      <c r="CI61" s="7" t="e">
        <f t="shared" ca="1" si="62"/>
        <v>#NAME?</v>
      </c>
      <c r="CJ61" s="7" t="e">
        <f t="shared" ca="1" si="62"/>
        <v>#NAME?</v>
      </c>
      <c r="CK61" s="7" t="e">
        <f t="shared" ca="1" si="62"/>
        <v>#NAME?</v>
      </c>
      <c r="CL61" s="7" t="e">
        <f t="shared" ca="1" si="62"/>
        <v>#NAME?</v>
      </c>
      <c r="CM61" s="7" t="e">
        <f t="shared" ca="1" si="63"/>
        <v>#NAME?</v>
      </c>
      <c r="CN61" s="7" t="e">
        <f t="shared" ca="1" si="63"/>
        <v>#NAME?</v>
      </c>
      <c r="CO61" s="7" t="e">
        <f t="shared" ca="1" si="63"/>
        <v>#NAME?</v>
      </c>
      <c r="CP61" s="7" t="e">
        <f t="shared" ca="1" si="63"/>
        <v>#NAME?</v>
      </c>
      <c r="CQ61" s="13" t="e">
        <f t="shared" ca="1" si="63"/>
        <v>#NAME?</v>
      </c>
      <c r="CR61" s="7" t="e">
        <f t="shared" ca="1" si="63"/>
        <v>#NAME?</v>
      </c>
      <c r="CS61" s="7" t="e">
        <f t="shared" ca="1" si="63"/>
        <v>#NAME?</v>
      </c>
      <c r="CT61" s="7" t="e">
        <f t="shared" ca="1" si="63"/>
        <v>#NAME?</v>
      </c>
      <c r="CU61" s="7" t="e">
        <f t="shared" ca="1" si="63"/>
        <v>#NAME?</v>
      </c>
      <c r="CV61" s="7" t="e">
        <f t="shared" ca="1" si="63"/>
        <v>#NAME?</v>
      </c>
      <c r="CW61" s="7" t="e">
        <f t="shared" ca="1" si="63"/>
        <v>#NAME?</v>
      </c>
      <c r="CX61" s="28" t="e">
        <f t="shared" ca="1" si="63"/>
        <v>#NAME?</v>
      </c>
      <c r="CY61" s="7" t="e">
        <f t="shared" ca="1" si="63"/>
        <v>#NAME?</v>
      </c>
      <c r="CZ61" s="6" t="e">
        <f t="shared" ca="1" si="63"/>
        <v>#NAME?</v>
      </c>
      <c r="DA61" s="27" t="e">
        <f t="shared" ca="1" si="63"/>
        <v>#NAME?</v>
      </c>
    </row>
    <row r="62" spans="1:105" s="9" customFormat="1" ht="18.75">
      <c r="A62" s="65" t="s">
        <v>41</v>
      </c>
      <c r="B62" s="125" t="s">
        <v>101</v>
      </c>
      <c r="C62" s="125"/>
      <c r="D62" s="125" t="s">
        <v>67</v>
      </c>
      <c r="E62" s="125">
        <v>1</v>
      </c>
      <c r="F62" s="75"/>
      <c r="G62" s="268" t="s">
        <v>33</v>
      </c>
      <c r="H62" s="269"/>
      <c r="I62" s="268" t="s">
        <v>36</v>
      </c>
      <c r="J62" s="269"/>
      <c r="K62" s="270"/>
      <c r="L62" s="277" t="s">
        <v>32</v>
      </c>
      <c r="M62" s="268" t="s">
        <v>32</v>
      </c>
      <c r="N62" s="268" t="s">
        <v>33</v>
      </c>
      <c r="O62" s="269" t="s">
        <v>34</v>
      </c>
      <c r="P62" s="269" t="s">
        <v>34</v>
      </c>
      <c r="Q62" s="270" t="s">
        <v>34</v>
      </c>
      <c r="R62" s="149" t="s">
        <v>33</v>
      </c>
      <c r="S62" s="269" t="s">
        <v>34</v>
      </c>
      <c r="T62" s="267"/>
      <c r="U62" s="268" t="s">
        <v>32</v>
      </c>
      <c r="V62" s="268" t="s">
        <v>32</v>
      </c>
      <c r="W62" s="273"/>
      <c r="X62" s="143" t="s">
        <v>32</v>
      </c>
      <c r="Y62" s="7"/>
      <c r="Z62" s="149" t="s">
        <v>33</v>
      </c>
      <c r="AA62" s="143" t="s">
        <v>32</v>
      </c>
      <c r="AB62" s="249"/>
      <c r="AC62" s="7"/>
      <c r="AD62" s="143" t="s">
        <v>33</v>
      </c>
      <c r="AE62" s="7"/>
      <c r="AF62" s="149" t="s">
        <v>33</v>
      </c>
      <c r="AG62" s="149" t="s">
        <v>33</v>
      </c>
      <c r="AH62" s="281"/>
      <c r="AI62" s="149" t="s">
        <v>32</v>
      </c>
      <c r="AJ62" s="247"/>
      <c r="AK62" s="79"/>
      <c r="AL62" s="79"/>
      <c r="AM62" s="168">
        <f t="shared" si="60"/>
        <v>152</v>
      </c>
      <c r="AN62" s="157">
        <f t="shared" si="61"/>
        <v>-16</v>
      </c>
      <c r="AO62" s="69"/>
      <c r="AP62" s="36">
        <f t="shared" si="28"/>
        <v>12</v>
      </c>
      <c r="AQ62" s="7" t="str">
        <f t="shared" si="29"/>
        <v/>
      </c>
      <c r="AR62" s="7">
        <f t="shared" si="30"/>
        <v>12</v>
      </c>
      <c r="AS62" s="7" t="str">
        <f t="shared" si="31"/>
        <v/>
      </c>
      <c r="AT62" s="6" t="str">
        <f t="shared" si="32"/>
        <v/>
      </c>
      <c r="AU62" s="6">
        <f t="shared" si="33"/>
        <v>8</v>
      </c>
      <c r="AV62" s="7">
        <f t="shared" si="34"/>
        <v>8</v>
      </c>
      <c r="AW62" s="7">
        <f t="shared" si="35"/>
        <v>12</v>
      </c>
      <c r="AX62" s="7" t="str">
        <f t="shared" si="36"/>
        <v/>
      </c>
      <c r="AY62" s="7" t="str">
        <f t="shared" si="37"/>
        <v/>
      </c>
      <c r="AZ62" s="6" t="str">
        <f t="shared" si="38"/>
        <v/>
      </c>
      <c r="BA62" s="7">
        <f t="shared" si="39"/>
        <v>12</v>
      </c>
      <c r="BB62" s="7" t="str">
        <f t="shared" si="40"/>
        <v/>
      </c>
      <c r="BC62" s="7" t="str">
        <f t="shared" si="41"/>
        <v/>
      </c>
      <c r="BD62" s="7">
        <f t="shared" si="42"/>
        <v>8</v>
      </c>
      <c r="BE62" s="7">
        <f t="shared" si="43"/>
        <v>8</v>
      </c>
      <c r="BF62" s="7" t="str">
        <f t="shared" si="44"/>
        <v/>
      </c>
      <c r="BG62" s="7">
        <f t="shared" si="45"/>
        <v>8</v>
      </c>
      <c r="BH62" s="7" t="str">
        <f t="shared" si="46"/>
        <v/>
      </c>
      <c r="BI62" s="7">
        <f t="shared" si="47"/>
        <v>12</v>
      </c>
      <c r="BJ62" s="7">
        <f t="shared" si="48"/>
        <v>8</v>
      </c>
      <c r="BK62" s="7" t="str">
        <f t="shared" si="49"/>
        <v/>
      </c>
      <c r="BL62" s="7" t="str">
        <f t="shared" si="50"/>
        <v/>
      </c>
      <c r="BM62" s="7">
        <f t="shared" si="51"/>
        <v>12</v>
      </c>
      <c r="BN62" s="7" t="str">
        <f t="shared" si="52"/>
        <v/>
      </c>
      <c r="BO62" s="7">
        <f t="shared" si="53"/>
        <v>12</v>
      </c>
      <c r="BP62" s="7">
        <f t="shared" si="54"/>
        <v>12</v>
      </c>
      <c r="BQ62" s="7" t="str">
        <f t="shared" si="55"/>
        <v/>
      </c>
      <c r="BR62" s="7">
        <f t="shared" si="56"/>
        <v>8</v>
      </c>
      <c r="BS62" s="6" t="str">
        <f t="shared" si="57"/>
        <v/>
      </c>
      <c r="BT62" s="11" t="str">
        <f t="shared" si="58"/>
        <v/>
      </c>
      <c r="BW62" s="31" t="e">
        <f t="shared" ca="1" si="62"/>
        <v>#NAME?</v>
      </c>
      <c r="BX62" s="7" t="e">
        <f t="shared" ca="1" si="62"/>
        <v>#NAME?</v>
      </c>
      <c r="BY62" s="7" t="e">
        <f t="shared" ca="1" si="62"/>
        <v>#NAME?</v>
      </c>
      <c r="BZ62" s="7" t="e">
        <f t="shared" ca="1" si="62"/>
        <v>#NAME?</v>
      </c>
      <c r="CA62" s="6" t="e">
        <f t="shared" ca="1" si="62"/>
        <v>#NAME?</v>
      </c>
      <c r="CB62" s="6" t="e">
        <f t="shared" ca="1" si="62"/>
        <v>#NAME?</v>
      </c>
      <c r="CC62" s="7" t="e">
        <f t="shared" ca="1" si="62"/>
        <v>#NAME?</v>
      </c>
      <c r="CD62" s="7" t="e">
        <f t="shared" ca="1" si="62"/>
        <v>#NAME?</v>
      </c>
      <c r="CE62" s="7" t="e">
        <f t="shared" ca="1" si="62"/>
        <v>#NAME?</v>
      </c>
      <c r="CF62" s="7" t="e">
        <f t="shared" ca="1" si="62"/>
        <v>#NAME?</v>
      </c>
      <c r="CG62" s="6" t="e">
        <f t="shared" ca="1" si="62"/>
        <v>#NAME?</v>
      </c>
      <c r="CH62" s="7" t="e">
        <f t="shared" ca="1" si="62"/>
        <v>#NAME?</v>
      </c>
      <c r="CI62" s="7" t="e">
        <f t="shared" ca="1" si="62"/>
        <v>#NAME?</v>
      </c>
      <c r="CJ62" s="7" t="e">
        <f t="shared" ca="1" si="62"/>
        <v>#NAME?</v>
      </c>
      <c r="CK62" s="7" t="e">
        <f t="shared" ca="1" si="62"/>
        <v>#NAME?</v>
      </c>
      <c r="CL62" s="7" t="e">
        <f t="shared" ca="1" si="62"/>
        <v>#NAME?</v>
      </c>
      <c r="CM62" s="7" t="e">
        <f t="shared" ca="1" si="63"/>
        <v>#NAME?</v>
      </c>
      <c r="CN62" s="7" t="e">
        <f t="shared" ca="1" si="63"/>
        <v>#NAME?</v>
      </c>
      <c r="CO62" s="7" t="e">
        <f t="shared" ca="1" si="63"/>
        <v>#NAME?</v>
      </c>
      <c r="CP62" s="7" t="e">
        <f t="shared" ca="1" si="63"/>
        <v>#NAME?</v>
      </c>
      <c r="CQ62" s="7" t="e">
        <f t="shared" ca="1" si="63"/>
        <v>#NAME?</v>
      </c>
      <c r="CR62" s="7" t="e">
        <f t="shared" ca="1" si="63"/>
        <v>#NAME?</v>
      </c>
      <c r="CS62" s="7" t="e">
        <f t="shared" ca="1" si="63"/>
        <v>#NAME?</v>
      </c>
      <c r="CT62" s="7" t="e">
        <f t="shared" ca="1" si="63"/>
        <v>#NAME?</v>
      </c>
      <c r="CU62" s="7" t="e">
        <f t="shared" ca="1" si="63"/>
        <v>#NAME?</v>
      </c>
      <c r="CV62" s="7" t="e">
        <f t="shared" ca="1" si="63"/>
        <v>#NAME?</v>
      </c>
      <c r="CW62" s="7" t="e">
        <f t="shared" ca="1" si="63"/>
        <v>#NAME?</v>
      </c>
      <c r="CX62" s="7" t="e">
        <f t="shared" ca="1" si="63"/>
        <v>#NAME?</v>
      </c>
      <c r="CY62" s="7" t="e">
        <f t="shared" ca="1" si="63"/>
        <v>#NAME?</v>
      </c>
      <c r="CZ62" s="6" t="e">
        <f t="shared" ca="1" si="63"/>
        <v>#NAME?</v>
      </c>
      <c r="DA62" s="27" t="e">
        <f t="shared" ca="1" si="63"/>
        <v>#NAME?</v>
      </c>
    </row>
    <row r="63" spans="1:105" s="9" customFormat="1" ht="18.75">
      <c r="A63" s="65" t="s">
        <v>80</v>
      </c>
      <c r="B63" s="125" t="s">
        <v>102</v>
      </c>
      <c r="C63" s="125"/>
      <c r="D63" s="66" t="s">
        <v>69</v>
      </c>
      <c r="E63" s="125"/>
      <c r="F63" s="75"/>
      <c r="G63" s="249"/>
      <c r="H63" s="7"/>
      <c r="I63" s="7"/>
      <c r="J63" s="243" t="s">
        <v>33</v>
      </c>
      <c r="K63" s="6"/>
      <c r="L63" s="243" t="s">
        <v>33</v>
      </c>
      <c r="M63" s="249"/>
      <c r="N63" s="249"/>
      <c r="O63" s="7"/>
      <c r="P63" s="243" t="s">
        <v>33</v>
      </c>
      <c r="Q63" s="245" t="s">
        <v>33</v>
      </c>
      <c r="R63" s="7"/>
      <c r="S63" s="13"/>
      <c r="T63" s="248" t="s">
        <v>36</v>
      </c>
      <c r="U63" s="249"/>
      <c r="V63" s="280" t="s">
        <v>33</v>
      </c>
      <c r="W63" s="243" t="s">
        <v>33</v>
      </c>
      <c r="X63" s="7"/>
      <c r="Y63" s="248" t="s">
        <v>35</v>
      </c>
      <c r="Z63" s="243" t="s">
        <v>33</v>
      </c>
      <c r="AA63" s="249"/>
      <c r="AB63" s="249"/>
      <c r="AC63" s="243" t="s">
        <v>33</v>
      </c>
      <c r="AD63" s="7"/>
      <c r="AE63" s="7"/>
      <c r="AF63" s="7"/>
      <c r="AG63" s="7"/>
      <c r="AH63" s="248" t="s">
        <v>36</v>
      </c>
      <c r="AI63" s="249"/>
      <c r="AJ63" s="247"/>
      <c r="AK63" s="79"/>
      <c r="AL63" s="79"/>
      <c r="AM63" s="168">
        <f t="shared" si="60"/>
        <v>126.5</v>
      </c>
      <c r="AN63" s="157">
        <f t="shared" si="61"/>
        <v>-41.5</v>
      </c>
      <c r="AO63" s="69"/>
      <c r="AP63" s="36" t="str">
        <f t="shared" si="28"/>
        <v/>
      </c>
      <c r="AQ63" s="7" t="str">
        <f t="shared" si="29"/>
        <v/>
      </c>
      <c r="AR63" s="7" t="str">
        <f t="shared" si="30"/>
        <v/>
      </c>
      <c r="AS63" s="13">
        <f t="shared" si="31"/>
        <v>12</v>
      </c>
      <c r="AT63" s="6" t="str">
        <f t="shared" si="32"/>
        <v/>
      </c>
      <c r="AU63" s="13">
        <f t="shared" si="33"/>
        <v>12</v>
      </c>
      <c r="AV63" s="7" t="str">
        <f t="shared" si="34"/>
        <v/>
      </c>
      <c r="AW63" s="7" t="str">
        <f t="shared" si="35"/>
        <v/>
      </c>
      <c r="AX63" s="7" t="str">
        <f t="shared" si="36"/>
        <v/>
      </c>
      <c r="AY63" s="13">
        <f t="shared" si="37"/>
        <v>12</v>
      </c>
      <c r="AZ63" s="14">
        <f t="shared" si="38"/>
        <v>12</v>
      </c>
      <c r="BA63" s="7" t="str">
        <f t="shared" si="39"/>
        <v/>
      </c>
      <c r="BB63" s="13" t="str">
        <f t="shared" si="40"/>
        <v/>
      </c>
      <c r="BC63" s="7">
        <f t="shared" si="41"/>
        <v>12</v>
      </c>
      <c r="BD63" s="7" t="str">
        <f t="shared" si="42"/>
        <v/>
      </c>
      <c r="BE63" s="38">
        <f t="shared" si="43"/>
        <v>12</v>
      </c>
      <c r="BF63" s="13">
        <f t="shared" si="44"/>
        <v>12</v>
      </c>
      <c r="BG63" s="7" t="str">
        <f t="shared" si="45"/>
        <v/>
      </c>
      <c r="BH63" s="7">
        <f t="shared" si="46"/>
        <v>6.5</v>
      </c>
      <c r="BI63" s="13">
        <f t="shared" si="47"/>
        <v>12</v>
      </c>
      <c r="BJ63" s="7" t="str">
        <f t="shared" si="48"/>
        <v/>
      </c>
      <c r="BK63" s="7" t="str">
        <f t="shared" si="49"/>
        <v/>
      </c>
      <c r="BL63" s="13">
        <f t="shared" si="50"/>
        <v>12</v>
      </c>
      <c r="BM63" s="7" t="str">
        <f t="shared" si="51"/>
        <v/>
      </c>
      <c r="BN63" s="7" t="str">
        <f t="shared" si="52"/>
        <v/>
      </c>
      <c r="BO63" s="7" t="str">
        <f t="shared" si="53"/>
        <v/>
      </c>
      <c r="BP63" s="7" t="str">
        <f t="shared" si="54"/>
        <v/>
      </c>
      <c r="BQ63" s="7">
        <f t="shared" si="55"/>
        <v>12</v>
      </c>
      <c r="BR63" s="7" t="str">
        <f t="shared" si="56"/>
        <v/>
      </c>
      <c r="BS63" s="6" t="str">
        <f t="shared" si="57"/>
        <v/>
      </c>
      <c r="BT63" s="11" t="str">
        <f t="shared" si="58"/>
        <v/>
      </c>
      <c r="BW63" s="31" t="e">
        <f t="shared" ca="1" si="62"/>
        <v>#NAME?</v>
      </c>
      <c r="BX63" s="7" t="e">
        <f t="shared" ca="1" si="62"/>
        <v>#NAME?</v>
      </c>
      <c r="BY63" s="7" t="e">
        <f t="shared" ca="1" si="62"/>
        <v>#NAME?</v>
      </c>
      <c r="BZ63" s="13" t="e">
        <f t="shared" ca="1" si="62"/>
        <v>#NAME?</v>
      </c>
      <c r="CA63" s="6" t="e">
        <f t="shared" ca="1" si="62"/>
        <v>#NAME?</v>
      </c>
      <c r="CB63" s="13" t="e">
        <f t="shared" ca="1" si="62"/>
        <v>#NAME?</v>
      </c>
      <c r="CC63" s="7" t="e">
        <f t="shared" ca="1" si="62"/>
        <v>#NAME?</v>
      </c>
      <c r="CD63" s="7" t="e">
        <f t="shared" ca="1" si="62"/>
        <v>#NAME?</v>
      </c>
      <c r="CE63" s="7" t="e">
        <f t="shared" ca="1" si="62"/>
        <v>#NAME?</v>
      </c>
      <c r="CF63" s="13" t="e">
        <f t="shared" ca="1" si="62"/>
        <v>#NAME?</v>
      </c>
      <c r="CG63" s="14" t="e">
        <f t="shared" ca="1" si="62"/>
        <v>#NAME?</v>
      </c>
      <c r="CH63" s="7" t="e">
        <f t="shared" ca="1" si="62"/>
        <v>#NAME?</v>
      </c>
      <c r="CI63" s="13" t="e">
        <f t="shared" ca="1" si="62"/>
        <v>#NAME?</v>
      </c>
      <c r="CJ63" s="7" t="e">
        <f t="shared" ca="1" si="62"/>
        <v>#NAME?</v>
      </c>
      <c r="CK63" s="7" t="e">
        <f t="shared" ca="1" si="62"/>
        <v>#NAME?</v>
      </c>
      <c r="CL63" s="38" t="e">
        <f t="shared" ca="1" si="62"/>
        <v>#NAME?</v>
      </c>
      <c r="CM63" s="13" t="e">
        <f t="shared" ca="1" si="63"/>
        <v>#NAME?</v>
      </c>
      <c r="CN63" s="7" t="e">
        <f t="shared" ca="1" si="63"/>
        <v>#NAME?</v>
      </c>
      <c r="CO63" s="7" t="e">
        <f t="shared" ca="1" si="63"/>
        <v>#NAME?</v>
      </c>
      <c r="CP63" s="13" t="e">
        <f t="shared" ca="1" si="63"/>
        <v>#NAME?</v>
      </c>
      <c r="CQ63" s="7" t="e">
        <f t="shared" ca="1" si="63"/>
        <v>#NAME?</v>
      </c>
      <c r="CR63" s="7" t="e">
        <f t="shared" ca="1" si="63"/>
        <v>#NAME?</v>
      </c>
      <c r="CS63" s="13" t="e">
        <f t="shared" ca="1" si="63"/>
        <v>#NAME?</v>
      </c>
      <c r="CT63" s="7" t="e">
        <f t="shared" ca="1" si="63"/>
        <v>#NAME?</v>
      </c>
      <c r="CU63" s="7" t="e">
        <f t="shared" ca="1" si="63"/>
        <v>#NAME?</v>
      </c>
      <c r="CV63" s="7" t="e">
        <f t="shared" ca="1" si="63"/>
        <v>#NAME?</v>
      </c>
      <c r="CW63" s="7" t="e">
        <f t="shared" ca="1" si="63"/>
        <v>#NAME?</v>
      </c>
      <c r="CX63" s="7" t="e">
        <f t="shared" ca="1" si="63"/>
        <v>#NAME?</v>
      </c>
      <c r="CY63" s="7" t="e">
        <f t="shared" ca="1" si="63"/>
        <v>#NAME?</v>
      </c>
      <c r="CZ63" s="6" t="e">
        <f t="shared" ca="1" si="63"/>
        <v>#NAME?</v>
      </c>
      <c r="DA63" s="27" t="e">
        <f t="shared" ca="1" si="63"/>
        <v>#NAME?</v>
      </c>
    </row>
    <row r="64" spans="1:105" s="9" customFormat="1" ht="18.75">
      <c r="A64" s="65" t="s">
        <v>79</v>
      </c>
      <c r="B64" s="125" t="s">
        <v>102</v>
      </c>
      <c r="C64" s="125"/>
      <c r="D64" s="66" t="s">
        <v>69</v>
      </c>
      <c r="E64" s="125"/>
      <c r="F64" s="75"/>
      <c r="G64" s="249"/>
      <c r="H64" s="7"/>
      <c r="I64" s="7"/>
      <c r="J64" s="7"/>
      <c r="K64" s="248" t="s">
        <v>36</v>
      </c>
      <c r="L64" s="7"/>
      <c r="M64" s="249"/>
      <c r="N64" s="249"/>
      <c r="O64" s="7"/>
      <c r="P64" s="7"/>
      <c r="Q64" s="6"/>
      <c r="R64" s="248" t="s">
        <v>36</v>
      </c>
      <c r="S64" s="7"/>
      <c r="T64" s="249"/>
      <c r="U64" s="281"/>
      <c r="V64" s="7"/>
      <c r="W64" s="251"/>
      <c r="X64" s="7"/>
      <c r="Y64" s="7"/>
      <c r="Z64" s="7"/>
      <c r="AA64" s="249"/>
      <c r="AB64" s="249"/>
      <c r="AC64" s="7"/>
      <c r="AD64" s="7"/>
      <c r="AE64" s="7"/>
      <c r="AF64" s="248" t="s">
        <v>36</v>
      </c>
      <c r="AG64" s="7"/>
      <c r="AH64" s="285"/>
      <c r="AI64" s="248" t="s">
        <v>36</v>
      </c>
      <c r="AJ64" s="247"/>
      <c r="AK64" s="79"/>
      <c r="AL64" s="79"/>
      <c r="AM64" s="168">
        <f t="shared" si="60"/>
        <v>48</v>
      </c>
      <c r="AN64" s="157">
        <f t="shared" si="61"/>
        <v>-120</v>
      </c>
      <c r="AO64" s="69"/>
      <c r="AP64" s="36" t="str">
        <f t="shared" si="28"/>
        <v/>
      </c>
      <c r="AQ64" s="7" t="str">
        <f t="shared" si="29"/>
        <v/>
      </c>
      <c r="AR64" s="7" t="str">
        <f t="shared" si="30"/>
        <v/>
      </c>
      <c r="AS64" s="7" t="str">
        <f t="shared" si="31"/>
        <v/>
      </c>
      <c r="AT64" s="7">
        <f t="shared" si="32"/>
        <v>12</v>
      </c>
      <c r="AU64" s="7" t="str">
        <f t="shared" si="33"/>
        <v/>
      </c>
      <c r="AV64" s="7" t="str">
        <f t="shared" si="34"/>
        <v/>
      </c>
      <c r="AW64" s="7" t="str">
        <f t="shared" si="35"/>
        <v/>
      </c>
      <c r="AX64" s="7" t="str">
        <f t="shared" si="36"/>
        <v/>
      </c>
      <c r="AY64" s="7" t="str">
        <f t="shared" si="37"/>
        <v/>
      </c>
      <c r="AZ64" s="6" t="str">
        <f t="shared" si="38"/>
        <v/>
      </c>
      <c r="BA64" s="7">
        <f t="shared" si="39"/>
        <v>12</v>
      </c>
      <c r="BB64" s="7" t="str">
        <f t="shared" si="40"/>
        <v/>
      </c>
      <c r="BC64" s="7" t="str">
        <f t="shared" si="41"/>
        <v/>
      </c>
      <c r="BD64" s="7" t="str">
        <f t="shared" si="42"/>
        <v/>
      </c>
      <c r="BE64" s="7" t="str">
        <f t="shared" si="43"/>
        <v/>
      </c>
      <c r="BF64" s="7" t="str">
        <f t="shared" si="44"/>
        <v/>
      </c>
      <c r="BG64" s="7" t="str">
        <f t="shared" si="45"/>
        <v/>
      </c>
      <c r="BH64" s="7" t="str">
        <f t="shared" si="46"/>
        <v/>
      </c>
      <c r="BI64" s="7" t="str">
        <f t="shared" si="47"/>
        <v/>
      </c>
      <c r="BJ64" s="7" t="str">
        <f t="shared" si="48"/>
        <v/>
      </c>
      <c r="BK64" s="7" t="str">
        <f t="shared" si="49"/>
        <v/>
      </c>
      <c r="BL64" s="7" t="str">
        <f t="shared" si="50"/>
        <v/>
      </c>
      <c r="BM64" s="7" t="str">
        <f t="shared" si="51"/>
        <v/>
      </c>
      <c r="BN64" s="7" t="str">
        <f t="shared" si="52"/>
        <v/>
      </c>
      <c r="BO64" s="7">
        <f t="shared" si="53"/>
        <v>12</v>
      </c>
      <c r="BP64" s="7" t="str">
        <f t="shared" si="54"/>
        <v/>
      </c>
      <c r="BQ64" s="28" t="str">
        <f t="shared" si="55"/>
        <v/>
      </c>
      <c r="BR64" s="7">
        <f t="shared" si="56"/>
        <v>12</v>
      </c>
      <c r="BS64" s="6" t="str">
        <f t="shared" si="57"/>
        <v/>
      </c>
      <c r="BT64" s="11" t="str">
        <f t="shared" si="58"/>
        <v/>
      </c>
      <c r="BW64" s="31" t="e">
        <f t="shared" ca="1" si="62"/>
        <v>#NAME?</v>
      </c>
      <c r="BX64" s="7" t="e">
        <f t="shared" ca="1" si="62"/>
        <v>#NAME?</v>
      </c>
      <c r="BY64" s="7" t="e">
        <f t="shared" ca="1" si="62"/>
        <v>#NAME?</v>
      </c>
      <c r="BZ64" s="7" t="e">
        <f t="shared" ca="1" si="62"/>
        <v>#NAME?</v>
      </c>
      <c r="CA64" s="7" t="e">
        <f t="shared" ca="1" si="62"/>
        <v>#NAME?</v>
      </c>
      <c r="CB64" s="7" t="e">
        <f t="shared" ca="1" si="62"/>
        <v>#NAME?</v>
      </c>
      <c r="CC64" s="7" t="e">
        <f t="shared" ca="1" si="62"/>
        <v>#NAME?</v>
      </c>
      <c r="CD64" s="7" t="e">
        <f t="shared" ca="1" si="62"/>
        <v>#NAME?</v>
      </c>
      <c r="CE64" s="7" t="e">
        <f t="shared" ca="1" si="62"/>
        <v>#NAME?</v>
      </c>
      <c r="CF64" s="7" t="e">
        <f t="shared" ca="1" si="62"/>
        <v>#NAME?</v>
      </c>
      <c r="CG64" s="6" t="e">
        <f t="shared" ca="1" si="62"/>
        <v>#NAME?</v>
      </c>
      <c r="CH64" s="7" t="e">
        <f t="shared" ca="1" si="62"/>
        <v>#NAME?</v>
      </c>
      <c r="CI64" s="7" t="e">
        <f t="shared" ca="1" si="62"/>
        <v>#NAME?</v>
      </c>
      <c r="CJ64" s="7" t="e">
        <f t="shared" ca="1" si="62"/>
        <v>#NAME?</v>
      </c>
      <c r="CK64" s="7" t="e">
        <f t="shared" ca="1" si="62"/>
        <v>#NAME?</v>
      </c>
      <c r="CL64" s="7" t="e">
        <f t="shared" ca="1" si="62"/>
        <v>#NAME?</v>
      </c>
      <c r="CM64" s="7" t="e">
        <f t="shared" ca="1" si="63"/>
        <v>#NAME?</v>
      </c>
      <c r="CN64" s="7" t="e">
        <f t="shared" ca="1" si="63"/>
        <v>#NAME?</v>
      </c>
      <c r="CO64" s="7" t="e">
        <f t="shared" ca="1" si="63"/>
        <v>#NAME?</v>
      </c>
      <c r="CP64" s="7" t="e">
        <f t="shared" ca="1" si="63"/>
        <v>#NAME?</v>
      </c>
      <c r="CQ64" s="7" t="e">
        <f t="shared" ca="1" si="63"/>
        <v>#NAME?</v>
      </c>
      <c r="CR64" s="7" t="e">
        <f t="shared" ca="1" si="63"/>
        <v>#NAME?</v>
      </c>
      <c r="CS64" s="7" t="e">
        <f t="shared" ca="1" si="63"/>
        <v>#NAME?</v>
      </c>
      <c r="CT64" s="7" t="e">
        <f t="shared" ca="1" si="63"/>
        <v>#NAME?</v>
      </c>
      <c r="CU64" s="7" t="e">
        <f t="shared" ca="1" si="63"/>
        <v>#NAME?</v>
      </c>
      <c r="CV64" s="7" t="e">
        <f t="shared" ca="1" si="63"/>
        <v>#NAME?</v>
      </c>
      <c r="CW64" s="7" t="e">
        <f t="shared" ca="1" si="63"/>
        <v>#NAME?</v>
      </c>
      <c r="CX64" s="28" t="e">
        <f t="shared" ca="1" si="63"/>
        <v>#NAME?</v>
      </c>
      <c r="CY64" s="7" t="e">
        <f t="shared" ca="1" si="63"/>
        <v>#NAME?</v>
      </c>
      <c r="CZ64" s="6" t="e">
        <f t="shared" ca="1" si="63"/>
        <v>#NAME?</v>
      </c>
      <c r="DA64" s="27" t="e">
        <f t="shared" ca="1" si="63"/>
        <v>#NAME?</v>
      </c>
    </row>
    <row r="65" spans="1:105" s="9" customFormat="1" ht="19.5" thickBot="1">
      <c r="A65" s="65" t="s">
        <v>159</v>
      </c>
      <c r="B65" s="125"/>
      <c r="C65" s="125"/>
      <c r="D65" s="66" t="s">
        <v>73</v>
      </c>
      <c r="E65" s="125">
        <v>0.4</v>
      </c>
      <c r="F65" s="75"/>
      <c r="G65" s="249"/>
      <c r="H65" s="269"/>
      <c r="I65" s="248" t="s">
        <v>36</v>
      </c>
      <c r="J65" s="7"/>
      <c r="K65" s="6"/>
      <c r="L65" s="7"/>
      <c r="M65" s="249"/>
      <c r="N65" s="249"/>
      <c r="O65" s="149" t="s">
        <v>36</v>
      </c>
      <c r="P65" s="7"/>
      <c r="Q65" s="6"/>
      <c r="R65" s="7"/>
      <c r="S65" s="7"/>
      <c r="T65" s="249"/>
      <c r="U65" s="249"/>
      <c r="V65" s="248" t="s">
        <v>33</v>
      </c>
      <c r="W65" s="149" t="s">
        <v>36</v>
      </c>
      <c r="X65" s="7"/>
      <c r="Y65" s="7"/>
      <c r="Z65" s="7"/>
      <c r="AA65" s="249"/>
      <c r="AB65" s="249"/>
      <c r="AC65" s="244" t="s">
        <v>33</v>
      </c>
      <c r="AD65" s="225" t="s">
        <v>36</v>
      </c>
      <c r="AE65" s="7"/>
      <c r="AF65" s="7"/>
      <c r="AG65" s="7"/>
      <c r="AH65" s="286"/>
      <c r="AI65" s="249"/>
      <c r="AJ65" s="279" t="s">
        <v>33</v>
      </c>
      <c r="AK65" s="79"/>
      <c r="AL65" s="79"/>
      <c r="AM65" s="168">
        <f t="shared" si="60"/>
        <v>84</v>
      </c>
      <c r="AN65" s="157">
        <f t="shared" si="61"/>
        <v>-84</v>
      </c>
      <c r="AO65" s="69"/>
      <c r="AP65" s="36" t="str">
        <f t="shared" si="28"/>
        <v/>
      </c>
      <c r="AQ65" s="7" t="str">
        <f t="shared" si="29"/>
        <v/>
      </c>
      <c r="AR65" s="7">
        <f t="shared" si="30"/>
        <v>12</v>
      </c>
      <c r="AS65" s="7" t="str">
        <f t="shared" si="31"/>
        <v/>
      </c>
      <c r="AT65" s="6" t="str">
        <f t="shared" si="32"/>
        <v/>
      </c>
      <c r="AU65" s="7" t="str">
        <f t="shared" si="33"/>
        <v/>
      </c>
      <c r="AV65" s="7" t="str">
        <f t="shared" si="34"/>
        <v/>
      </c>
      <c r="AW65" s="7" t="str">
        <f t="shared" si="35"/>
        <v/>
      </c>
      <c r="AX65" s="7">
        <f t="shared" si="36"/>
        <v>12</v>
      </c>
      <c r="AY65" s="7" t="str">
        <f t="shared" si="37"/>
        <v/>
      </c>
      <c r="AZ65" s="6" t="str">
        <f t="shared" si="38"/>
        <v/>
      </c>
      <c r="BA65" s="7" t="str">
        <f t="shared" si="39"/>
        <v/>
      </c>
      <c r="BB65" s="7" t="str">
        <f t="shared" si="40"/>
        <v/>
      </c>
      <c r="BC65" s="7" t="str">
        <f t="shared" si="41"/>
        <v/>
      </c>
      <c r="BD65" s="7" t="str">
        <f t="shared" si="42"/>
        <v/>
      </c>
      <c r="BE65" s="7">
        <f t="shared" si="43"/>
        <v>12</v>
      </c>
      <c r="BF65" s="7">
        <f t="shared" si="44"/>
        <v>12</v>
      </c>
      <c r="BG65" s="7" t="str">
        <f t="shared" si="45"/>
        <v/>
      </c>
      <c r="BH65" s="7" t="str">
        <f t="shared" si="46"/>
        <v/>
      </c>
      <c r="BI65" s="7" t="str">
        <f t="shared" si="47"/>
        <v/>
      </c>
      <c r="BJ65" s="7" t="str">
        <f t="shared" si="48"/>
        <v/>
      </c>
      <c r="BK65" s="7" t="str">
        <f t="shared" si="49"/>
        <v/>
      </c>
      <c r="BL65" s="6">
        <f t="shared" si="50"/>
        <v>12</v>
      </c>
      <c r="BM65" s="3">
        <f t="shared" si="51"/>
        <v>12</v>
      </c>
      <c r="BN65" s="7" t="str">
        <f t="shared" si="52"/>
        <v/>
      </c>
      <c r="BO65" s="7" t="str">
        <f t="shared" si="53"/>
        <v/>
      </c>
      <c r="BP65" s="7" t="str">
        <f t="shared" si="54"/>
        <v/>
      </c>
      <c r="BQ65" s="7" t="str">
        <f t="shared" si="55"/>
        <v/>
      </c>
      <c r="BR65" s="7" t="str">
        <f t="shared" si="56"/>
        <v/>
      </c>
      <c r="BS65" s="6">
        <f t="shared" si="57"/>
        <v>12</v>
      </c>
      <c r="BT65" s="11" t="str">
        <f t="shared" si="58"/>
        <v/>
      </c>
      <c r="BW65" s="31" t="e">
        <f t="shared" ca="1" si="62"/>
        <v>#NAME?</v>
      </c>
      <c r="BX65" s="7" t="e">
        <f t="shared" ca="1" si="62"/>
        <v>#NAME?</v>
      </c>
      <c r="BY65" s="7" t="e">
        <f t="shared" ca="1" si="62"/>
        <v>#NAME?</v>
      </c>
      <c r="BZ65" s="7" t="e">
        <f t="shared" ca="1" si="62"/>
        <v>#NAME?</v>
      </c>
      <c r="CA65" s="6" t="e">
        <f t="shared" ca="1" si="62"/>
        <v>#NAME?</v>
      </c>
      <c r="CB65" s="7" t="e">
        <f t="shared" ca="1" si="62"/>
        <v>#NAME?</v>
      </c>
      <c r="CC65" s="7" t="e">
        <f t="shared" ca="1" si="62"/>
        <v>#NAME?</v>
      </c>
      <c r="CD65" s="7" t="e">
        <f t="shared" ca="1" si="62"/>
        <v>#NAME?</v>
      </c>
      <c r="CE65" s="7" t="e">
        <f t="shared" ca="1" si="62"/>
        <v>#NAME?</v>
      </c>
      <c r="CF65" s="7" t="e">
        <f t="shared" ca="1" si="62"/>
        <v>#NAME?</v>
      </c>
      <c r="CG65" s="6" t="e">
        <f t="shared" ca="1" si="62"/>
        <v>#NAME?</v>
      </c>
      <c r="CH65" s="7" t="e">
        <f t="shared" ca="1" si="62"/>
        <v>#NAME?</v>
      </c>
      <c r="CI65" s="7" t="e">
        <f t="shared" ca="1" si="62"/>
        <v>#NAME?</v>
      </c>
      <c r="CJ65" s="7" t="e">
        <f t="shared" ca="1" si="62"/>
        <v>#NAME?</v>
      </c>
      <c r="CK65" s="7" t="e">
        <f t="shared" ca="1" si="62"/>
        <v>#NAME?</v>
      </c>
      <c r="CL65" s="7" t="e">
        <f t="shared" ca="1" si="62"/>
        <v>#NAME?</v>
      </c>
      <c r="CM65" s="7" t="e">
        <f t="shared" ca="1" si="63"/>
        <v>#NAME?</v>
      </c>
      <c r="CN65" s="7" t="e">
        <f t="shared" ca="1" si="63"/>
        <v>#NAME?</v>
      </c>
      <c r="CO65" s="7" t="e">
        <f t="shared" ca="1" si="63"/>
        <v>#NAME?</v>
      </c>
      <c r="CP65" s="7" t="e">
        <f t="shared" ca="1" si="63"/>
        <v>#NAME?</v>
      </c>
      <c r="CQ65" s="7" t="e">
        <f t="shared" ca="1" si="63"/>
        <v>#NAME?</v>
      </c>
      <c r="CR65" s="7" t="e">
        <f t="shared" ca="1" si="63"/>
        <v>#NAME?</v>
      </c>
      <c r="CS65" s="6" t="e">
        <f t="shared" ca="1" si="63"/>
        <v>#NAME?</v>
      </c>
      <c r="CT65" s="3" t="e">
        <f t="shared" ca="1" si="63"/>
        <v>#NAME?</v>
      </c>
      <c r="CU65" s="7" t="e">
        <f t="shared" ca="1" si="63"/>
        <v>#NAME?</v>
      </c>
      <c r="CV65" s="7" t="e">
        <f t="shared" ca="1" si="63"/>
        <v>#NAME?</v>
      </c>
      <c r="CW65" s="7" t="e">
        <f t="shared" ca="1" si="63"/>
        <v>#NAME?</v>
      </c>
      <c r="CX65" s="7" t="e">
        <f t="shared" ca="1" si="63"/>
        <v>#NAME?</v>
      </c>
      <c r="CY65" s="7" t="e">
        <f t="shared" ca="1" si="63"/>
        <v>#NAME?</v>
      </c>
      <c r="CZ65" s="6" t="e">
        <f t="shared" ca="1" si="63"/>
        <v>#NAME?</v>
      </c>
      <c r="DA65" s="27" t="e">
        <f t="shared" ca="1" si="63"/>
        <v>#NAME?</v>
      </c>
    </row>
    <row r="66" spans="1:105" ht="21.75" thickBot="1">
      <c r="A66" s="65" t="s">
        <v>78</v>
      </c>
      <c r="B66" s="125" t="s">
        <v>101</v>
      </c>
      <c r="C66" s="125"/>
      <c r="D66" s="66" t="s">
        <v>64</v>
      </c>
      <c r="E66" s="125">
        <v>1</v>
      </c>
      <c r="F66" s="75"/>
      <c r="G66" s="138"/>
      <c r="H66" s="10" t="s">
        <v>34</v>
      </c>
      <c r="I66" s="7" t="s">
        <v>34</v>
      </c>
      <c r="J66" s="280" t="s">
        <v>36</v>
      </c>
      <c r="K66" s="14"/>
      <c r="L66" s="7"/>
      <c r="M66" s="249" t="s">
        <v>34</v>
      </c>
      <c r="N66" s="249" t="s">
        <v>34</v>
      </c>
      <c r="O66" s="7" t="s">
        <v>34</v>
      </c>
      <c r="P66" s="149" t="s">
        <v>32</v>
      </c>
      <c r="Q66" s="6" t="s">
        <v>34</v>
      </c>
      <c r="R66" s="209" t="s">
        <v>33</v>
      </c>
      <c r="S66" s="149" t="s">
        <v>33</v>
      </c>
      <c r="T66" s="249"/>
      <c r="U66" s="243" t="s">
        <v>33</v>
      </c>
      <c r="V66" s="7" t="s">
        <v>34</v>
      </c>
      <c r="W66" s="151" t="s">
        <v>34</v>
      </c>
      <c r="X66" s="132" t="s">
        <v>33</v>
      </c>
      <c r="Y66" s="149" t="s">
        <v>32</v>
      </c>
      <c r="Z66" s="7"/>
      <c r="AA66" s="249" t="s">
        <v>34</v>
      </c>
      <c r="AB66" s="249" t="s">
        <v>34</v>
      </c>
      <c r="AC66" s="7"/>
      <c r="AD66" s="243" t="s">
        <v>33</v>
      </c>
      <c r="AE66" s="7"/>
      <c r="AF66" s="7"/>
      <c r="AG66" s="243" t="s">
        <v>33</v>
      </c>
      <c r="AH66" s="249" t="s">
        <v>34</v>
      </c>
      <c r="AI66" s="249"/>
      <c r="AJ66" s="6"/>
      <c r="AK66" s="79"/>
      <c r="AL66" s="79"/>
      <c r="AM66" s="168">
        <f t="shared" si="60"/>
        <v>100</v>
      </c>
      <c r="AN66" s="157">
        <f t="shared" si="61"/>
        <v>-68</v>
      </c>
      <c r="AO66" s="69"/>
      <c r="AP66" s="36" t="str">
        <f t="shared" si="28"/>
        <v/>
      </c>
      <c r="AQ66" s="10" t="str">
        <f t="shared" si="29"/>
        <v/>
      </c>
      <c r="AR66" s="7" t="str">
        <f t="shared" si="30"/>
        <v/>
      </c>
      <c r="AS66" s="38">
        <f t="shared" si="31"/>
        <v>12</v>
      </c>
      <c r="AT66" s="14" t="str">
        <f t="shared" si="32"/>
        <v/>
      </c>
      <c r="AU66" s="7" t="str">
        <f t="shared" si="33"/>
        <v/>
      </c>
      <c r="AV66" s="7" t="str">
        <f t="shared" si="34"/>
        <v/>
      </c>
      <c r="AW66" s="7" t="str">
        <f t="shared" si="35"/>
        <v/>
      </c>
      <c r="AX66" s="7" t="str">
        <f t="shared" si="36"/>
        <v/>
      </c>
      <c r="AY66" s="7">
        <f t="shared" si="37"/>
        <v>8</v>
      </c>
      <c r="AZ66" s="6" t="str">
        <f t="shared" si="38"/>
        <v/>
      </c>
      <c r="BA66" s="7">
        <f t="shared" si="39"/>
        <v>12</v>
      </c>
      <c r="BB66" s="7">
        <f t="shared" si="40"/>
        <v>12</v>
      </c>
      <c r="BC66" s="7" t="str">
        <f t="shared" si="41"/>
        <v/>
      </c>
      <c r="BD66" s="13">
        <f t="shared" si="42"/>
        <v>12</v>
      </c>
      <c r="BE66" s="7" t="str">
        <f t="shared" si="43"/>
        <v/>
      </c>
      <c r="BF66" s="7" t="str">
        <f t="shared" si="44"/>
        <v/>
      </c>
      <c r="BG66" s="7">
        <f t="shared" si="45"/>
        <v>12</v>
      </c>
      <c r="BH66" s="7">
        <f t="shared" si="46"/>
        <v>8</v>
      </c>
      <c r="BI66" s="7" t="str">
        <f t="shared" si="47"/>
        <v/>
      </c>
      <c r="BJ66" s="7" t="str">
        <f t="shared" si="48"/>
        <v/>
      </c>
      <c r="BK66" s="7" t="str">
        <f t="shared" si="49"/>
        <v/>
      </c>
      <c r="BL66" s="7" t="str">
        <f t="shared" si="50"/>
        <v/>
      </c>
      <c r="BM66" s="13">
        <f t="shared" si="51"/>
        <v>12</v>
      </c>
      <c r="BN66" s="7" t="str">
        <f t="shared" si="52"/>
        <v/>
      </c>
      <c r="BO66" s="7" t="str">
        <f t="shared" si="53"/>
        <v/>
      </c>
      <c r="BP66" s="13">
        <f t="shared" si="54"/>
        <v>12</v>
      </c>
      <c r="BQ66" s="7" t="str">
        <f t="shared" si="55"/>
        <v/>
      </c>
      <c r="BR66" s="7" t="str">
        <f t="shared" si="56"/>
        <v/>
      </c>
      <c r="BS66" s="6" t="str">
        <f t="shared" si="57"/>
        <v/>
      </c>
      <c r="BT66" s="11" t="str">
        <f t="shared" si="58"/>
        <v/>
      </c>
      <c r="BW66" s="31" t="e">
        <f t="shared" ca="1" si="62"/>
        <v>#NAME?</v>
      </c>
      <c r="BX66" s="10" t="e">
        <f t="shared" ca="1" si="62"/>
        <v>#NAME?</v>
      </c>
      <c r="BY66" s="7" t="e">
        <f t="shared" ca="1" si="62"/>
        <v>#NAME?</v>
      </c>
      <c r="BZ66" s="38" t="e">
        <f t="shared" ca="1" si="62"/>
        <v>#NAME?</v>
      </c>
      <c r="CA66" s="14" t="e">
        <f t="shared" ca="1" si="62"/>
        <v>#NAME?</v>
      </c>
      <c r="CB66" s="7" t="e">
        <f t="shared" ca="1" si="62"/>
        <v>#NAME?</v>
      </c>
      <c r="CC66" s="7" t="e">
        <f t="shared" ca="1" si="62"/>
        <v>#NAME?</v>
      </c>
      <c r="CD66" s="7" t="e">
        <f t="shared" ca="1" si="62"/>
        <v>#NAME?</v>
      </c>
      <c r="CE66" s="7" t="e">
        <f t="shared" ca="1" si="62"/>
        <v>#NAME?</v>
      </c>
      <c r="CF66" s="7" t="e">
        <f t="shared" ca="1" si="62"/>
        <v>#NAME?</v>
      </c>
      <c r="CG66" s="6" t="e">
        <f t="shared" ca="1" si="62"/>
        <v>#NAME?</v>
      </c>
      <c r="CH66" s="7" t="e">
        <f t="shared" ca="1" si="62"/>
        <v>#NAME?</v>
      </c>
      <c r="CI66" s="7" t="e">
        <f t="shared" ca="1" si="62"/>
        <v>#NAME?</v>
      </c>
      <c r="CJ66" s="7" t="e">
        <f t="shared" ca="1" si="62"/>
        <v>#NAME?</v>
      </c>
      <c r="CK66" s="13" t="e">
        <f t="shared" ca="1" si="62"/>
        <v>#NAME?</v>
      </c>
      <c r="CL66" s="7" t="e">
        <f t="shared" ca="1" si="62"/>
        <v>#NAME?</v>
      </c>
      <c r="CM66" s="7" t="e">
        <f t="shared" ca="1" si="63"/>
        <v>#NAME?</v>
      </c>
      <c r="CN66" s="7" t="e">
        <f t="shared" ca="1" si="63"/>
        <v>#NAME?</v>
      </c>
      <c r="CO66" s="7" t="e">
        <f t="shared" ca="1" si="63"/>
        <v>#NAME?</v>
      </c>
      <c r="CP66" s="7" t="e">
        <f t="shared" ca="1" si="63"/>
        <v>#NAME?</v>
      </c>
      <c r="CQ66" s="7" t="e">
        <f t="shared" ca="1" si="63"/>
        <v>#NAME?</v>
      </c>
      <c r="CR66" s="7" t="e">
        <f t="shared" ca="1" si="63"/>
        <v>#NAME?</v>
      </c>
      <c r="CS66" s="7" t="e">
        <f t="shared" ca="1" si="63"/>
        <v>#NAME?</v>
      </c>
      <c r="CT66" s="13" t="e">
        <f t="shared" ca="1" si="63"/>
        <v>#NAME?</v>
      </c>
      <c r="CU66" s="7" t="e">
        <f t="shared" ca="1" si="63"/>
        <v>#NAME?</v>
      </c>
      <c r="CV66" s="7" t="e">
        <f t="shared" ca="1" si="63"/>
        <v>#NAME?</v>
      </c>
      <c r="CW66" s="13" t="e">
        <f t="shared" ca="1" si="63"/>
        <v>#NAME?</v>
      </c>
      <c r="CX66" s="7" t="e">
        <f t="shared" ca="1" si="63"/>
        <v>#NAME?</v>
      </c>
      <c r="CY66" s="7" t="e">
        <f t="shared" ca="1" si="63"/>
        <v>#NAME?</v>
      </c>
      <c r="CZ66" s="6" t="e">
        <f t="shared" ca="1" si="63"/>
        <v>#NAME?</v>
      </c>
      <c r="DA66" s="27" t="e">
        <f t="shared" ca="1" si="63"/>
        <v>#NAME?</v>
      </c>
    </row>
    <row r="67" spans="1:105" ht="19.5" thickBot="1">
      <c r="A67" s="65" t="s">
        <v>77</v>
      </c>
      <c r="B67" s="125" t="s">
        <v>101</v>
      </c>
      <c r="C67" s="125"/>
      <c r="D67" s="66" t="s">
        <v>72</v>
      </c>
      <c r="E67" s="125">
        <v>0.8</v>
      </c>
      <c r="F67" s="75"/>
      <c r="G67" s="140" t="s">
        <v>33</v>
      </c>
      <c r="H67" s="134" t="s">
        <v>33</v>
      </c>
      <c r="I67" s="134" t="s">
        <v>35</v>
      </c>
      <c r="J67" s="127"/>
      <c r="K67" s="134" t="s">
        <v>35</v>
      </c>
      <c r="L67" s="139"/>
      <c r="M67" s="135" t="s">
        <v>33</v>
      </c>
      <c r="N67" s="128" t="s">
        <v>32</v>
      </c>
      <c r="O67" s="134" t="s">
        <v>33</v>
      </c>
      <c r="P67" s="127"/>
      <c r="Q67" s="150" t="s">
        <v>32</v>
      </c>
      <c r="R67" s="127"/>
      <c r="S67" s="134" t="s">
        <v>32</v>
      </c>
      <c r="T67" s="133"/>
      <c r="U67" s="133"/>
      <c r="V67" s="134" t="s">
        <v>36</v>
      </c>
      <c r="W67" s="136"/>
      <c r="X67" s="135" t="s">
        <v>33</v>
      </c>
      <c r="Y67" s="137"/>
      <c r="Z67" s="127"/>
      <c r="AA67" s="133"/>
      <c r="AB67" s="133"/>
      <c r="AC67" s="134" t="s">
        <v>32</v>
      </c>
      <c r="AD67" s="134" t="s">
        <v>32</v>
      </c>
      <c r="AE67" s="134" t="s">
        <v>32</v>
      </c>
      <c r="AF67" s="127"/>
      <c r="AG67" s="128" t="s">
        <v>35</v>
      </c>
      <c r="AH67" s="133"/>
      <c r="AI67" s="133"/>
      <c r="AJ67" s="142" t="s">
        <v>32</v>
      </c>
      <c r="AK67" s="79"/>
      <c r="AL67" s="79"/>
      <c r="AM67" s="168">
        <f t="shared" si="60"/>
        <v>147.5</v>
      </c>
      <c r="AN67" s="157">
        <f t="shared" si="61"/>
        <v>-20.5</v>
      </c>
      <c r="AO67" s="69"/>
      <c r="AP67" s="39">
        <f t="shared" si="28"/>
        <v>12</v>
      </c>
      <c r="AQ67" s="7">
        <f t="shared" si="29"/>
        <v>12</v>
      </c>
      <c r="AR67" s="7">
        <f t="shared" si="30"/>
        <v>6.5</v>
      </c>
      <c r="AS67" s="7" t="str">
        <f t="shared" si="31"/>
        <v/>
      </c>
      <c r="AT67" s="7">
        <f t="shared" si="32"/>
        <v>6.5</v>
      </c>
      <c r="AU67" s="6" t="str">
        <f t="shared" si="33"/>
        <v/>
      </c>
      <c r="AV67" s="38">
        <f t="shared" si="34"/>
        <v>12</v>
      </c>
      <c r="AW67" s="7">
        <f t="shared" si="35"/>
        <v>8</v>
      </c>
      <c r="AX67" s="7">
        <f t="shared" si="36"/>
        <v>12</v>
      </c>
      <c r="AY67" s="7" t="str">
        <f t="shared" si="37"/>
        <v/>
      </c>
      <c r="AZ67" s="6">
        <f t="shared" si="38"/>
        <v>8</v>
      </c>
      <c r="BA67" s="7" t="str">
        <f t="shared" si="39"/>
        <v/>
      </c>
      <c r="BB67" s="7">
        <f t="shared" si="40"/>
        <v>8</v>
      </c>
      <c r="BC67" s="7" t="str">
        <f t="shared" si="41"/>
        <v/>
      </c>
      <c r="BD67" s="7" t="str">
        <f t="shared" si="42"/>
        <v/>
      </c>
      <c r="BE67" s="7">
        <f t="shared" si="43"/>
        <v>12</v>
      </c>
      <c r="BF67" s="7" t="str">
        <f t="shared" si="44"/>
        <v/>
      </c>
      <c r="BG67" s="7">
        <f t="shared" si="45"/>
        <v>12</v>
      </c>
      <c r="BH67" s="7" t="str">
        <f t="shared" si="46"/>
        <v/>
      </c>
      <c r="BI67" s="7" t="str">
        <f t="shared" si="47"/>
        <v/>
      </c>
      <c r="BJ67" s="7" t="str">
        <f t="shared" si="48"/>
        <v/>
      </c>
      <c r="BK67" s="7" t="str">
        <f t="shared" si="49"/>
        <v/>
      </c>
      <c r="BL67" s="7">
        <f t="shared" si="50"/>
        <v>8</v>
      </c>
      <c r="BM67" s="7">
        <f t="shared" si="51"/>
        <v>8</v>
      </c>
      <c r="BN67" s="7">
        <f t="shared" si="52"/>
        <v>8</v>
      </c>
      <c r="BO67" s="7" t="str">
        <f t="shared" si="53"/>
        <v/>
      </c>
      <c r="BP67" s="7">
        <f t="shared" si="54"/>
        <v>6.5</v>
      </c>
      <c r="BQ67" s="7" t="str">
        <f t="shared" si="55"/>
        <v/>
      </c>
      <c r="BR67" s="7" t="str">
        <f t="shared" si="56"/>
        <v/>
      </c>
      <c r="BS67" s="6">
        <f t="shared" si="57"/>
        <v>8</v>
      </c>
      <c r="BT67" s="11" t="str">
        <f t="shared" si="58"/>
        <v/>
      </c>
      <c r="BW67" s="31" t="e">
        <f t="shared" ca="1" si="62"/>
        <v>#NAME?</v>
      </c>
      <c r="BX67" s="7" t="e">
        <f t="shared" ca="1" si="62"/>
        <v>#NAME?</v>
      </c>
      <c r="BY67" s="7" t="e">
        <f t="shared" ca="1" si="62"/>
        <v>#NAME?</v>
      </c>
      <c r="BZ67" s="7" t="e">
        <f t="shared" ca="1" si="62"/>
        <v>#NAME?</v>
      </c>
      <c r="CA67" s="7" t="e">
        <f t="shared" ca="1" si="62"/>
        <v>#NAME?</v>
      </c>
      <c r="CB67" s="6" t="e">
        <f t="shared" ca="1" si="62"/>
        <v>#NAME?</v>
      </c>
      <c r="CC67" s="38" t="e">
        <f t="shared" ca="1" si="62"/>
        <v>#NAME?</v>
      </c>
      <c r="CD67" s="7" t="e">
        <f t="shared" ca="1" si="62"/>
        <v>#NAME?</v>
      </c>
      <c r="CE67" s="7" t="e">
        <f t="shared" ca="1" si="62"/>
        <v>#NAME?</v>
      </c>
      <c r="CF67" s="7" t="e">
        <f t="shared" ca="1" si="62"/>
        <v>#NAME?</v>
      </c>
      <c r="CG67" s="6" t="e">
        <f t="shared" ca="1" si="62"/>
        <v>#NAME?</v>
      </c>
      <c r="CH67" s="7" t="e">
        <f t="shared" ca="1" si="62"/>
        <v>#NAME?</v>
      </c>
      <c r="CI67" s="7" t="e">
        <f t="shared" ca="1" si="62"/>
        <v>#NAME?</v>
      </c>
      <c r="CJ67" s="7" t="e">
        <f t="shared" ca="1" si="62"/>
        <v>#NAME?</v>
      </c>
      <c r="CK67" s="7" t="e">
        <f t="shared" ca="1" si="62"/>
        <v>#NAME?</v>
      </c>
      <c r="CL67" s="7" t="e">
        <f t="shared" ca="1" si="62"/>
        <v>#NAME?</v>
      </c>
      <c r="CM67" s="7" t="e">
        <f t="shared" ca="1" si="63"/>
        <v>#NAME?</v>
      </c>
      <c r="CN67" s="7" t="e">
        <f t="shared" ca="1" si="63"/>
        <v>#NAME?</v>
      </c>
      <c r="CO67" s="7" t="e">
        <f t="shared" ca="1" si="63"/>
        <v>#NAME?</v>
      </c>
      <c r="CP67" s="7" t="e">
        <f t="shared" ca="1" si="63"/>
        <v>#NAME?</v>
      </c>
      <c r="CQ67" s="7" t="e">
        <f t="shared" ca="1" si="63"/>
        <v>#NAME?</v>
      </c>
      <c r="CR67" s="7" t="e">
        <f t="shared" ca="1" si="63"/>
        <v>#NAME?</v>
      </c>
      <c r="CS67" s="7" t="e">
        <f t="shared" ca="1" si="63"/>
        <v>#NAME?</v>
      </c>
      <c r="CT67" s="7" t="e">
        <f t="shared" ca="1" si="63"/>
        <v>#NAME?</v>
      </c>
      <c r="CU67" s="7" t="e">
        <f t="shared" ca="1" si="63"/>
        <v>#NAME?</v>
      </c>
      <c r="CV67" s="7" t="e">
        <f t="shared" ca="1" si="63"/>
        <v>#NAME?</v>
      </c>
      <c r="CW67" s="7" t="e">
        <f t="shared" ca="1" si="63"/>
        <v>#NAME?</v>
      </c>
      <c r="CX67" s="7" t="e">
        <f t="shared" ca="1" si="63"/>
        <v>#NAME?</v>
      </c>
      <c r="CY67" s="7" t="e">
        <f t="shared" ca="1" si="63"/>
        <v>#NAME?</v>
      </c>
      <c r="CZ67" s="6" t="e">
        <f t="shared" ca="1" si="63"/>
        <v>#NAME?</v>
      </c>
      <c r="DA67" s="27" t="e">
        <f t="shared" ca="1" si="63"/>
        <v>#NAME?</v>
      </c>
    </row>
    <row r="68" spans="1:105" ht="21.75" thickBot="1">
      <c r="A68" s="322" t="s">
        <v>50</v>
      </c>
      <c r="B68" s="125" t="s">
        <v>101</v>
      </c>
      <c r="C68" s="125"/>
      <c r="D68" s="83" t="s">
        <v>73</v>
      </c>
      <c r="E68" s="125">
        <v>0.1</v>
      </c>
      <c r="F68" s="75"/>
      <c r="G68" s="141"/>
      <c r="H68" s="287"/>
      <c r="I68" s="260"/>
      <c r="J68" s="260"/>
      <c r="K68" s="288"/>
      <c r="L68" s="260"/>
      <c r="M68" s="258"/>
      <c r="N68" s="258"/>
      <c r="O68" s="260"/>
      <c r="P68" s="260"/>
      <c r="Q68" s="288"/>
      <c r="R68" s="260"/>
      <c r="S68" s="289" t="s">
        <v>33</v>
      </c>
      <c r="T68" s="258"/>
      <c r="U68" s="258"/>
      <c r="V68" s="260"/>
      <c r="W68" s="290"/>
      <c r="X68" s="260"/>
      <c r="Y68" s="260"/>
      <c r="Z68" s="260"/>
      <c r="AA68" s="258"/>
      <c r="AB68" s="258"/>
      <c r="AC68" s="260"/>
      <c r="AD68" s="260"/>
      <c r="AE68" s="260"/>
      <c r="AF68" s="260"/>
      <c r="AG68" s="260"/>
      <c r="AH68" s="291"/>
      <c r="AI68" s="258"/>
      <c r="AJ68" s="292"/>
      <c r="AK68" s="79"/>
      <c r="AL68" s="79"/>
      <c r="AM68" s="168">
        <f t="shared" si="60"/>
        <v>12</v>
      </c>
      <c r="AN68" s="157">
        <f t="shared" si="61"/>
        <v>-156</v>
      </c>
      <c r="AO68" s="69"/>
      <c r="AP68" s="36" t="str">
        <f t="shared" si="28"/>
        <v/>
      </c>
      <c r="AQ68" s="10" t="str">
        <f t="shared" si="29"/>
        <v/>
      </c>
      <c r="AR68" s="7" t="str">
        <f t="shared" si="30"/>
        <v/>
      </c>
      <c r="AS68" s="7" t="str">
        <f t="shared" si="31"/>
        <v/>
      </c>
      <c r="AT68" s="6" t="str">
        <f t="shared" si="32"/>
        <v/>
      </c>
      <c r="AU68" s="7" t="str">
        <f t="shared" si="33"/>
        <v/>
      </c>
      <c r="AV68" s="7" t="str">
        <f t="shared" si="34"/>
        <v/>
      </c>
      <c r="AW68" s="7" t="str">
        <f t="shared" si="35"/>
        <v/>
      </c>
      <c r="AX68" s="7" t="str">
        <f t="shared" si="36"/>
        <v/>
      </c>
      <c r="AY68" s="7" t="str">
        <f t="shared" si="37"/>
        <v/>
      </c>
      <c r="AZ68" s="6" t="str">
        <f t="shared" si="38"/>
        <v/>
      </c>
      <c r="BA68" s="7" t="str">
        <f t="shared" si="39"/>
        <v/>
      </c>
      <c r="BB68" s="7">
        <f t="shared" si="40"/>
        <v>12</v>
      </c>
      <c r="BC68" s="7" t="str">
        <f t="shared" si="41"/>
        <v/>
      </c>
      <c r="BD68" s="7" t="str">
        <f t="shared" si="42"/>
        <v/>
      </c>
      <c r="BE68" s="7" t="str">
        <f t="shared" si="43"/>
        <v/>
      </c>
      <c r="BF68" s="7" t="str">
        <f t="shared" si="44"/>
        <v/>
      </c>
      <c r="BG68" s="7" t="str">
        <f t="shared" si="45"/>
        <v/>
      </c>
      <c r="BH68" s="7" t="str">
        <f t="shared" si="46"/>
        <v/>
      </c>
      <c r="BI68" s="7" t="str">
        <f t="shared" si="47"/>
        <v/>
      </c>
      <c r="BJ68" s="7" t="str">
        <f t="shared" si="48"/>
        <v/>
      </c>
      <c r="BK68" s="7" t="str">
        <f t="shared" si="49"/>
        <v/>
      </c>
      <c r="BL68" s="7" t="str">
        <f t="shared" si="50"/>
        <v/>
      </c>
      <c r="BM68" s="7" t="str">
        <f t="shared" si="51"/>
        <v/>
      </c>
      <c r="BN68" s="7" t="str">
        <f t="shared" si="52"/>
        <v/>
      </c>
      <c r="BO68" s="7" t="str">
        <f t="shared" si="53"/>
        <v/>
      </c>
      <c r="BP68" s="7" t="str">
        <f t="shared" si="54"/>
        <v/>
      </c>
      <c r="BQ68" s="28" t="str">
        <f t="shared" si="55"/>
        <v/>
      </c>
      <c r="BR68" s="7" t="str">
        <f t="shared" si="56"/>
        <v/>
      </c>
      <c r="BS68" s="6" t="str">
        <f t="shared" si="57"/>
        <v/>
      </c>
      <c r="BT68" s="11" t="str">
        <f t="shared" si="58"/>
        <v/>
      </c>
      <c r="BW68" s="31" t="e">
        <f t="shared" ca="1" si="62"/>
        <v>#NAME?</v>
      </c>
      <c r="BX68" s="10" t="e">
        <f t="shared" ca="1" si="62"/>
        <v>#NAME?</v>
      </c>
      <c r="BY68" s="7" t="e">
        <f t="shared" ca="1" si="62"/>
        <v>#NAME?</v>
      </c>
      <c r="BZ68" s="7" t="e">
        <f t="shared" ca="1" si="62"/>
        <v>#NAME?</v>
      </c>
      <c r="CA68" s="6" t="e">
        <f t="shared" ca="1" si="62"/>
        <v>#NAME?</v>
      </c>
      <c r="CB68" s="7" t="e">
        <f t="shared" ca="1" si="62"/>
        <v>#NAME?</v>
      </c>
      <c r="CC68" s="7" t="e">
        <f t="shared" ca="1" si="62"/>
        <v>#NAME?</v>
      </c>
      <c r="CD68" s="7" t="e">
        <f t="shared" ca="1" si="62"/>
        <v>#NAME?</v>
      </c>
      <c r="CE68" s="7" t="e">
        <f t="shared" ca="1" si="62"/>
        <v>#NAME?</v>
      </c>
      <c r="CF68" s="7" t="e">
        <f t="shared" ca="1" si="62"/>
        <v>#NAME?</v>
      </c>
      <c r="CG68" s="6" t="e">
        <f t="shared" ca="1" si="62"/>
        <v>#NAME?</v>
      </c>
      <c r="CH68" s="7" t="e">
        <f t="shared" ca="1" si="62"/>
        <v>#NAME?</v>
      </c>
      <c r="CI68" s="7" t="e">
        <f t="shared" ca="1" si="62"/>
        <v>#NAME?</v>
      </c>
      <c r="CJ68" s="7" t="e">
        <f t="shared" ca="1" si="62"/>
        <v>#NAME?</v>
      </c>
      <c r="CK68" s="7" t="e">
        <f t="shared" ca="1" si="62"/>
        <v>#NAME?</v>
      </c>
      <c r="CL68" s="7" t="e">
        <f t="shared" ca="1" si="62"/>
        <v>#NAME?</v>
      </c>
      <c r="CM68" s="7" t="e">
        <f t="shared" ca="1" si="63"/>
        <v>#NAME?</v>
      </c>
      <c r="CN68" s="7" t="e">
        <f t="shared" ca="1" si="63"/>
        <v>#NAME?</v>
      </c>
      <c r="CO68" s="7" t="e">
        <f t="shared" ca="1" si="63"/>
        <v>#NAME?</v>
      </c>
      <c r="CP68" s="7" t="e">
        <f t="shared" ca="1" si="63"/>
        <v>#NAME?</v>
      </c>
      <c r="CQ68" s="7" t="e">
        <f t="shared" ca="1" si="63"/>
        <v>#NAME?</v>
      </c>
      <c r="CR68" s="7" t="e">
        <f t="shared" ca="1" si="63"/>
        <v>#NAME?</v>
      </c>
      <c r="CS68" s="7" t="e">
        <f t="shared" ca="1" si="63"/>
        <v>#NAME?</v>
      </c>
      <c r="CT68" s="7" t="e">
        <f t="shared" ca="1" si="63"/>
        <v>#NAME?</v>
      </c>
      <c r="CU68" s="7" t="e">
        <f t="shared" ca="1" si="63"/>
        <v>#NAME?</v>
      </c>
      <c r="CV68" s="7" t="e">
        <f t="shared" ca="1" si="63"/>
        <v>#NAME?</v>
      </c>
      <c r="CW68" s="7" t="e">
        <f t="shared" ca="1" si="63"/>
        <v>#NAME?</v>
      </c>
      <c r="CX68" s="28" t="e">
        <f t="shared" ca="1" si="63"/>
        <v>#NAME?</v>
      </c>
      <c r="CY68" s="7" t="e">
        <f t="shared" ca="1" si="63"/>
        <v>#NAME?</v>
      </c>
      <c r="CZ68" s="6" t="e">
        <f t="shared" ca="1" si="63"/>
        <v>#NAME?</v>
      </c>
      <c r="DA68" s="27" t="e">
        <f t="shared" ca="1" si="63"/>
        <v>#NAME?</v>
      </c>
    </row>
    <row r="69" spans="1:105" ht="21.75" thickBot="1">
      <c r="A69" s="332" t="s">
        <v>52</v>
      </c>
      <c r="B69" s="125" t="s">
        <v>109</v>
      </c>
      <c r="C69" s="125"/>
      <c r="D69" s="125" t="s">
        <v>66</v>
      </c>
      <c r="E69" s="125">
        <v>1</v>
      </c>
      <c r="F69" s="75"/>
      <c r="G69" s="141"/>
      <c r="H69" s="293"/>
      <c r="I69" s="294"/>
      <c r="J69" s="295" t="s">
        <v>32</v>
      </c>
      <c r="K69" s="296" t="s">
        <v>32</v>
      </c>
      <c r="L69" s="295" t="s">
        <v>32</v>
      </c>
      <c r="M69" s="297"/>
      <c r="N69" s="295" t="s">
        <v>32</v>
      </c>
      <c r="O69" s="295" t="s">
        <v>35</v>
      </c>
      <c r="P69" s="295" t="s">
        <v>35</v>
      </c>
      <c r="Q69" s="296" t="s">
        <v>32</v>
      </c>
      <c r="R69" s="294"/>
      <c r="S69" s="295" t="s">
        <v>32</v>
      </c>
      <c r="T69" s="297"/>
      <c r="U69" s="297"/>
      <c r="V69" s="295" t="s">
        <v>35</v>
      </c>
      <c r="W69" s="298"/>
      <c r="X69" s="295" t="s">
        <v>35</v>
      </c>
      <c r="Y69" s="295" t="s">
        <v>32</v>
      </c>
      <c r="Z69" s="295" t="s">
        <v>32</v>
      </c>
      <c r="AA69" s="295" t="s">
        <v>32</v>
      </c>
      <c r="AB69" s="297"/>
      <c r="AC69" s="147"/>
      <c r="AD69" s="295" t="s">
        <v>35</v>
      </c>
      <c r="AE69" s="294"/>
      <c r="AF69" s="248" t="s">
        <v>32</v>
      </c>
      <c r="AG69" s="299" t="s">
        <v>32</v>
      </c>
      <c r="AH69" s="300"/>
      <c r="AI69" s="297"/>
      <c r="AJ69" s="299" t="s">
        <v>32</v>
      </c>
      <c r="AK69" s="79"/>
      <c r="AL69" s="79"/>
      <c r="AM69" s="168">
        <f t="shared" si="60"/>
        <v>128.5</v>
      </c>
      <c r="AN69" s="157">
        <f t="shared" si="61"/>
        <v>-39.5</v>
      </c>
      <c r="AO69" s="69"/>
      <c r="AP69" s="36" t="str">
        <f t="shared" si="28"/>
        <v/>
      </c>
      <c r="AQ69" s="10" t="str">
        <f t="shared" si="29"/>
        <v/>
      </c>
      <c r="AR69" s="7" t="str">
        <f t="shared" si="30"/>
        <v/>
      </c>
      <c r="AS69" s="7">
        <f t="shared" si="31"/>
        <v>8</v>
      </c>
      <c r="AT69" s="6">
        <f t="shared" si="32"/>
        <v>8</v>
      </c>
      <c r="AU69" s="7">
        <f t="shared" si="33"/>
        <v>8</v>
      </c>
      <c r="AV69" s="7" t="str">
        <f t="shared" si="34"/>
        <v/>
      </c>
      <c r="AW69" s="7">
        <f t="shared" si="35"/>
        <v>8</v>
      </c>
      <c r="AX69" s="7">
        <f t="shared" si="36"/>
        <v>6.5</v>
      </c>
      <c r="AY69" s="7">
        <f t="shared" si="37"/>
        <v>6.5</v>
      </c>
      <c r="AZ69" s="6">
        <f t="shared" si="38"/>
        <v>8</v>
      </c>
      <c r="BA69" s="7" t="str">
        <f t="shared" si="39"/>
        <v/>
      </c>
      <c r="BB69" s="7">
        <f t="shared" si="40"/>
        <v>8</v>
      </c>
      <c r="BC69" s="7" t="str">
        <f t="shared" si="41"/>
        <v/>
      </c>
      <c r="BD69" s="7" t="str">
        <f t="shared" si="42"/>
        <v/>
      </c>
      <c r="BE69" s="7">
        <f t="shared" si="43"/>
        <v>6.5</v>
      </c>
      <c r="BF69" s="7" t="str">
        <f t="shared" si="44"/>
        <v/>
      </c>
      <c r="BG69" s="7">
        <f t="shared" si="45"/>
        <v>6.5</v>
      </c>
      <c r="BH69" s="7">
        <f t="shared" si="46"/>
        <v>8</v>
      </c>
      <c r="BI69" s="7">
        <f t="shared" si="47"/>
        <v>8</v>
      </c>
      <c r="BJ69" s="7">
        <f t="shared" si="48"/>
        <v>8</v>
      </c>
      <c r="BK69" s="7" t="str">
        <f t="shared" si="49"/>
        <v/>
      </c>
      <c r="BL69" s="7" t="str">
        <f t="shared" si="50"/>
        <v/>
      </c>
      <c r="BM69" s="7">
        <f t="shared" si="51"/>
        <v>6.5</v>
      </c>
      <c r="BN69" s="7" t="str">
        <f t="shared" si="52"/>
        <v/>
      </c>
      <c r="BO69" s="7">
        <f t="shared" si="53"/>
        <v>8</v>
      </c>
      <c r="BP69" s="7">
        <f t="shared" si="54"/>
        <v>8</v>
      </c>
      <c r="BQ69" s="28" t="str">
        <f t="shared" si="55"/>
        <v/>
      </c>
      <c r="BR69" s="7" t="str">
        <f t="shared" si="56"/>
        <v/>
      </c>
      <c r="BS69" s="7">
        <f t="shared" si="57"/>
        <v>8</v>
      </c>
      <c r="BT69" s="11" t="str">
        <f t="shared" si="58"/>
        <v/>
      </c>
      <c r="BW69" s="31" t="e">
        <f t="shared" ca="1" si="62"/>
        <v>#NAME?</v>
      </c>
      <c r="BX69" s="10" t="e">
        <f t="shared" ca="1" si="62"/>
        <v>#NAME?</v>
      </c>
      <c r="BY69" s="7" t="e">
        <f t="shared" ca="1" si="62"/>
        <v>#NAME?</v>
      </c>
      <c r="BZ69" s="7" t="e">
        <f t="shared" ca="1" si="62"/>
        <v>#NAME?</v>
      </c>
      <c r="CA69" s="6" t="e">
        <f t="shared" ca="1" si="62"/>
        <v>#NAME?</v>
      </c>
      <c r="CB69" s="7" t="e">
        <f t="shared" ca="1" si="62"/>
        <v>#NAME?</v>
      </c>
      <c r="CC69" s="7" t="e">
        <f t="shared" ca="1" si="62"/>
        <v>#NAME?</v>
      </c>
      <c r="CD69" s="7" t="e">
        <f t="shared" ref="CD69:CS78" ca="1" si="64">InteriorColor(N69)</f>
        <v>#NAME?</v>
      </c>
      <c r="CE69" s="7" t="e">
        <f t="shared" ca="1" si="64"/>
        <v>#NAME?</v>
      </c>
      <c r="CF69" s="7" t="e">
        <f t="shared" ca="1" si="64"/>
        <v>#NAME?</v>
      </c>
      <c r="CG69" s="6" t="e">
        <f t="shared" ca="1" si="64"/>
        <v>#NAME?</v>
      </c>
      <c r="CH69" s="7" t="e">
        <f t="shared" ca="1" si="64"/>
        <v>#NAME?</v>
      </c>
      <c r="CI69" s="7" t="e">
        <f t="shared" ca="1" si="64"/>
        <v>#NAME?</v>
      </c>
      <c r="CJ69" s="7" t="e">
        <f t="shared" ca="1" si="64"/>
        <v>#NAME?</v>
      </c>
      <c r="CK69" s="7" t="e">
        <f t="shared" ca="1" si="64"/>
        <v>#NAME?</v>
      </c>
      <c r="CL69" s="7" t="e">
        <f t="shared" ca="1" si="64"/>
        <v>#NAME?</v>
      </c>
      <c r="CM69" s="7" t="e">
        <f t="shared" ca="1" si="63"/>
        <v>#NAME?</v>
      </c>
      <c r="CN69" s="7" t="e">
        <f t="shared" ca="1" si="63"/>
        <v>#NAME?</v>
      </c>
      <c r="CO69" s="7" t="e">
        <f t="shared" ca="1" si="63"/>
        <v>#NAME?</v>
      </c>
      <c r="CP69" s="7" t="e">
        <f t="shared" ca="1" si="63"/>
        <v>#NAME?</v>
      </c>
      <c r="CQ69" s="7" t="e">
        <f t="shared" ca="1" si="63"/>
        <v>#NAME?</v>
      </c>
      <c r="CR69" s="7" t="e">
        <f t="shared" ca="1" si="63"/>
        <v>#NAME?</v>
      </c>
      <c r="CS69" s="7" t="e">
        <f t="shared" ca="1" si="63"/>
        <v>#NAME?</v>
      </c>
      <c r="CT69" s="7" t="e">
        <f t="shared" ca="1" si="63"/>
        <v>#NAME?</v>
      </c>
      <c r="CU69" s="7" t="e">
        <f t="shared" ca="1" si="63"/>
        <v>#NAME?</v>
      </c>
      <c r="CV69" s="7" t="e">
        <f t="shared" ca="1" si="63"/>
        <v>#NAME?</v>
      </c>
      <c r="CW69" s="7" t="e">
        <f t="shared" ca="1" si="63"/>
        <v>#NAME?</v>
      </c>
      <c r="CX69" s="28" t="e">
        <f t="shared" ca="1" si="63"/>
        <v>#NAME?</v>
      </c>
      <c r="CY69" s="7" t="e">
        <f t="shared" ca="1" si="63"/>
        <v>#NAME?</v>
      </c>
      <c r="CZ69" s="7" t="e">
        <f t="shared" ca="1" si="63"/>
        <v>#NAME?</v>
      </c>
      <c r="DA69" s="27" t="e">
        <f t="shared" ca="1" si="63"/>
        <v>#NAME?</v>
      </c>
    </row>
    <row r="70" spans="1:105" ht="21">
      <c r="A70" s="332" t="s">
        <v>157</v>
      </c>
      <c r="B70" s="125" t="s">
        <v>109</v>
      </c>
      <c r="C70" s="125"/>
      <c r="D70" s="125" t="s">
        <v>65</v>
      </c>
      <c r="E70" s="125" t="s">
        <v>69</v>
      </c>
      <c r="F70" s="75"/>
      <c r="G70" s="80"/>
      <c r="H70" s="55"/>
      <c r="I70" s="79"/>
      <c r="J70" s="79"/>
      <c r="K70" s="77"/>
      <c r="L70" s="79"/>
      <c r="M70" s="80"/>
      <c r="N70" s="80"/>
      <c r="O70" s="78" t="s">
        <v>33</v>
      </c>
      <c r="P70" s="79"/>
      <c r="Q70" s="77"/>
      <c r="R70" s="79"/>
      <c r="S70" s="79"/>
      <c r="T70" s="80"/>
      <c r="U70" s="80"/>
      <c r="V70" s="79"/>
      <c r="W70" s="78" t="s">
        <v>33</v>
      </c>
      <c r="X70" s="79"/>
      <c r="Y70" s="79"/>
      <c r="Z70" s="79"/>
      <c r="AA70" s="80"/>
      <c r="AB70" s="80"/>
      <c r="AC70" s="79"/>
      <c r="AD70" s="79"/>
      <c r="AE70" s="79"/>
      <c r="AF70" s="79"/>
      <c r="AG70" s="79"/>
      <c r="AH70" s="82"/>
      <c r="AI70" s="80"/>
      <c r="AJ70" s="77"/>
      <c r="AK70" s="79"/>
      <c r="AL70" s="79"/>
      <c r="AM70" s="168">
        <f t="shared" si="60"/>
        <v>24</v>
      </c>
      <c r="AN70" s="157">
        <f t="shared" si="61"/>
        <v>-144</v>
      </c>
      <c r="AO70" s="69"/>
      <c r="AP70" s="36" t="str">
        <f t="shared" si="28"/>
        <v/>
      </c>
      <c r="AQ70" s="10" t="str">
        <f t="shared" si="29"/>
        <v/>
      </c>
      <c r="AR70" s="7" t="str">
        <f t="shared" si="30"/>
        <v/>
      </c>
      <c r="AS70" s="7" t="str">
        <f t="shared" si="31"/>
        <v/>
      </c>
      <c r="AT70" s="6" t="str">
        <f t="shared" si="32"/>
        <v/>
      </c>
      <c r="AU70" s="7" t="str">
        <f t="shared" si="33"/>
        <v/>
      </c>
      <c r="AV70" s="7" t="str">
        <f t="shared" si="34"/>
        <v/>
      </c>
      <c r="AW70" s="7" t="str">
        <f t="shared" si="35"/>
        <v/>
      </c>
      <c r="AX70" s="7">
        <f t="shared" si="36"/>
        <v>12</v>
      </c>
      <c r="AY70" s="7" t="str">
        <f t="shared" si="37"/>
        <v/>
      </c>
      <c r="AZ70" s="6" t="str">
        <f t="shared" si="38"/>
        <v/>
      </c>
      <c r="BA70" s="7" t="str">
        <f t="shared" si="39"/>
        <v/>
      </c>
      <c r="BB70" s="7" t="str">
        <f t="shared" si="40"/>
        <v/>
      </c>
      <c r="BC70" s="7" t="str">
        <f t="shared" si="41"/>
        <v/>
      </c>
      <c r="BD70" s="7" t="str">
        <f t="shared" si="42"/>
        <v/>
      </c>
      <c r="BE70" s="7" t="str">
        <f t="shared" si="43"/>
        <v/>
      </c>
      <c r="BF70" s="7">
        <f t="shared" si="44"/>
        <v>12</v>
      </c>
      <c r="BG70" s="7" t="str">
        <f t="shared" si="45"/>
        <v/>
      </c>
      <c r="BH70" s="7" t="str">
        <f t="shared" si="46"/>
        <v/>
      </c>
      <c r="BI70" s="7" t="str">
        <f t="shared" si="47"/>
        <v/>
      </c>
      <c r="BJ70" s="7" t="str">
        <f t="shared" si="48"/>
        <v/>
      </c>
      <c r="BK70" s="7" t="str">
        <f t="shared" si="49"/>
        <v/>
      </c>
      <c r="BL70" s="7" t="str">
        <f t="shared" si="50"/>
        <v/>
      </c>
      <c r="BM70" s="7" t="str">
        <f t="shared" si="51"/>
        <v/>
      </c>
      <c r="BN70" s="7" t="str">
        <f t="shared" si="52"/>
        <v/>
      </c>
      <c r="BO70" s="7" t="str">
        <f t="shared" si="53"/>
        <v/>
      </c>
      <c r="BP70" s="7" t="str">
        <f t="shared" si="54"/>
        <v/>
      </c>
      <c r="BQ70" s="28" t="str">
        <f t="shared" si="55"/>
        <v/>
      </c>
      <c r="BR70" s="7" t="str">
        <f t="shared" si="56"/>
        <v/>
      </c>
      <c r="BS70" s="6" t="str">
        <f t="shared" si="57"/>
        <v/>
      </c>
      <c r="BT70" s="11" t="str">
        <f t="shared" si="58"/>
        <v/>
      </c>
      <c r="BW70" s="31" t="e">
        <f t="shared" ref="BW70:CC78" ca="1" si="65">InteriorColor(G70)</f>
        <v>#NAME?</v>
      </c>
      <c r="BX70" s="10" t="e">
        <f t="shared" ca="1" si="65"/>
        <v>#NAME?</v>
      </c>
      <c r="BY70" s="7" t="e">
        <f t="shared" ca="1" si="65"/>
        <v>#NAME?</v>
      </c>
      <c r="BZ70" s="7" t="e">
        <f t="shared" ca="1" si="65"/>
        <v>#NAME?</v>
      </c>
      <c r="CA70" s="6" t="e">
        <f t="shared" ca="1" si="65"/>
        <v>#NAME?</v>
      </c>
      <c r="CB70" s="7" t="e">
        <f t="shared" ca="1" si="65"/>
        <v>#NAME?</v>
      </c>
      <c r="CC70" s="7" t="e">
        <f t="shared" ca="1" si="65"/>
        <v>#NAME?</v>
      </c>
      <c r="CD70" s="7" t="e">
        <f t="shared" ca="1" si="64"/>
        <v>#NAME?</v>
      </c>
      <c r="CE70" s="7" t="e">
        <f t="shared" ca="1" si="64"/>
        <v>#NAME?</v>
      </c>
      <c r="CF70" s="7" t="e">
        <f t="shared" ca="1" si="64"/>
        <v>#NAME?</v>
      </c>
      <c r="CG70" s="6" t="e">
        <f t="shared" ca="1" si="64"/>
        <v>#NAME?</v>
      </c>
      <c r="CH70" s="7" t="e">
        <f t="shared" ca="1" si="64"/>
        <v>#NAME?</v>
      </c>
      <c r="CI70" s="7" t="e">
        <f t="shared" ca="1" si="64"/>
        <v>#NAME?</v>
      </c>
      <c r="CJ70" s="7" t="e">
        <f t="shared" ca="1" si="64"/>
        <v>#NAME?</v>
      </c>
      <c r="CK70" s="7" t="e">
        <f t="shared" ca="1" si="64"/>
        <v>#NAME?</v>
      </c>
      <c r="CL70" s="7" t="e">
        <f t="shared" ca="1" si="64"/>
        <v>#NAME?</v>
      </c>
      <c r="CM70" s="7" t="e">
        <f t="shared" ca="1" si="64"/>
        <v>#NAME?</v>
      </c>
      <c r="CN70" s="7" t="e">
        <f t="shared" ca="1" si="64"/>
        <v>#NAME?</v>
      </c>
      <c r="CO70" s="7" t="e">
        <f t="shared" ca="1" si="64"/>
        <v>#NAME?</v>
      </c>
      <c r="CP70" s="7" t="e">
        <f t="shared" ca="1" si="64"/>
        <v>#NAME?</v>
      </c>
      <c r="CQ70" s="7" t="e">
        <f t="shared" ca="1" si="64"/>
        <v>#NAME?</v>
      </c>
      <c r="CR70" s="7" t="e">
        <f t="shared" ca="1" si="64"/>
        <v>#NAME?</v>
      </c>
      <c r="CS70" s="7" t="e">
        <f t="shared" ca="1" si="64"/>
        <v>#NAME?</v>
      </c>
      <c r="CT70" s="7" t="e">
        <f t="shared" ref="CT70:DA78" ca="1" si="66">InteriorColor(AD70)</f>
        <v>#NAME?</v>
      </c>
      <c r="CU70" s="7" t="e">
        <f t="shared" ca="1" si="66"/>
        <v>#NAME?</v>
      </c>
      <c r="CV70" s="7" t="e">
        <f t="shared" ca="1" si="66"/>
        <v>#NAME?</v>
      </c>
      <c r="CW70" s="7" t="e">
        <f t="shared" ca="1" si="66"/>
        <v>#NAME?</v>
      </c>
      <c r="CX70" s="28" t="e">
        <f t="shared" ca="1" si="66"/>
        <v>#NAME?</v>
      </c>
      <c r="CY70" s="7" t="e">
        <f t="shared" ca="1" si="66"/>
        <v>#NAME?</v>
      </c>
      <c r="CZ70" s="6" t="e">
        <f t="shared" ca="1" si="66"/>
        <v>#NAME?</v>
      </c>
      <c r="DA70" s="27" t="e">
        <f t="shared" ca="1" si="66"/>
        <v>#NAME?</v>
      </c>
    </row>
    <row r="71" spans="1:105" ht="19.5" thickBot="1">
      <c r="A71" s="65" t="s">
        <v>76</v>
      </c>
      <c r="B71" s="125" t="s">
        <v>101</v>
      </c>
      <c r="C71" s="125"/>
      <c r="D71" s="66" t="s">
        <v>74</v>
      </c>
      <c r="E71" s="125">
        <v>1</v>
      </c>
      <c r="F71" s="75"/>
      <c r="G71" s="297"/>
      <c r="H71" s="295" t="s">
        <v>32</v>
      </c>
      <c r="I71" s="295" t="s">
        <v>32</v>
      </c>
      <c r="J71" s="301" t="s">
        <v>33</v>
      </c>
      <c r="K71" s="296" t="s">
        <v>35</v>
      </c>
      <c r="L71" s="294"/>
      <c r="M71" s="297"/>
      <c r="N71" s="297"/>
      <c r="O71" s="301" t="s">
        <v>32</v>
      </c>
      <c r="P71" s="295" t="s">
        <v>32</v>
      </c>
      <c r="Q71" s="296" t="s">
        <v>35</v>
      </c>
      <c r="R71" s="295" t="s">
        <v>32</v>
      </c>
      <c r="S71" s="295" t="s">
        <v>35</v>
      </c>
      <c r="T71" s="297"/>
      <c r="U71" s="297"/>
      <c r="V71" s="295" t="s">
        <v>32</v>
      </c>
      <c r="W71" s="295" t="s">
        <v>32</v>
      </c>
      <c r="X71" s="295" t="s">
        <v>32</v>
      </c>
      <c r="Y71" s="295" t="s">
        <v>35</v>
      </c>
      <c r="Z71" s="295" t="s">
        <v>35</v>
      </c>
      <c r="AA71" s="297"/>
      <c r="AB71" s="301" t="s">
        <v>33</v>
      </c>
      <c r="AC71" s="294"/>
      <c r="AD71" s="295" t="s">
        <v>32</v>
      </c>
      <c r="AE71" s="295" t="s">
        <v>32</v>
      </c>
      <c r="AF71" s="7"/>
      <c r="AG71" s="294"/>
      <c r="AH71" s="297"/>
      <c r="AI71" s="297"/>
      <c r="AJ71" s="302" t="s">
        <v>33</v>
      </c>
      <c r="AK71" s="79"/>
      <c r="AL71" s="79"/>
      <c r="AM71" s="168">
        <f t="shared" si="60"/>
        <v>148.5</v>
      </c>
      <c r="AN71" s="157">
        <f t="shared" si="61"/>
        <v>-19.5</v>
      </c>
      <c r="AO71" s="69"/>
      <c r="AP71" s="36" t="str">
        <f t="shared" si="28"/>
        <v/>
      </c>
      <c r="AQ71" s="7">
        <f t="shared" si="29"/>
        <v>8</v>
      </c>
      <c r="AR71" s="7">
        <f t="shared" si="30"/>
        <v>8</v>
      </c>
      <c r="AS71" s="7">
        <f t="shared" si="31"/>
        <v>12</v>
      </c>
      <c r="AT71" s="6">
        <f t="shared" si="32"/>
        <v>6.5</v>
      </c>
      <c r="AU71" s="7" t="str">
        <f t="shared" si="33"/>
        <v/>
      </c>
      <c r="AV71" s="7" t="str">
        <f t="shared" si="34"/>
        <v/>
      </c>
      <c r="AW71" s="7" t="str">
        <f t="shared" si="35"/>
        <v/>
      </c>
      <c r="AX71" s="7">
        <f t="shared" si="36"/>
        <v>8</v>
      </c>
      <c r="AY71" s="7">
        <f t="shared" si="37"/>
        <v>8</v>
      </c>
      <c r="AZ71" s="6">
        <f t="shared" si="38"/>
        <v>6.5</v>
      </c>
      <c r="BA71" s="7">
        <f t="shared" si="39"/>
        <v>8</v>
      </c>
      <c r="BB71" s="7">
        <f t="shared" si="40"/>
        <v>6.5</v>
      </c>
      <c r="BC71" s="7" t="str">
        <f t="shared" si="41"/>
        <v/>
      </c>
      <c r="BD71" s="7" t="str">
        <f t="shared" si="42"/>
        <v/>
      </c>
      <c r="BE71" s="7">
        <f t="shared" si="43"/>
        <v>8</v>
      </c>
      <c r="BF71" s="7">
        <f t="shared" si="44"/>
        <v>8</v>
      </c>
      <c r="BG71" s="7">
        <f t="shared" si="45"/>
        <v>8</v>
      </c>
      <c r="BH71" s="7">
        <f t="shared" si="46"/>
        <v>6.5</v>
      </c>
      <c r="BI71" s="7">
        <f t="shared" si="47"/>
        <v>6.5</v>
      </c>
      <c r="BJ71" s="7" t="str">
        <f t="shared" si="48"/>
        <v/>
      </c>
      <c r="BK71" s="7">
        <f t="shared" si="49"/>
        <v>12</v>
      </c>
      <c r="BL71" s="7" t="str">
        <f t="shared" si="50"/>
        <v/>
      </c>
      <c r="BM71" s="7">
        <f t="shared" si="51"/>
        <v>8</v>
      </c>
      <c r="BN71" s="7">
        <f t="shared" si="52"/>
        <v>8</v>
      </c>
      <c r="BO71" s="7" t="str">
        <f t="shared" si="53"/>
        <v/>
      </c>
      <c r="BP71" s="7" t="str">
        <f t="shared" si="54"/>
        <v/>
      </c>
      <c r="BQ71" s="7" t="str">
        <f t="shared" si="55"/>
        <v/>
      </c>
      <c r="BR71" s="7" t="str">
        <f t="shared" si="56"/>
        <v/>
      </c>
      <c r="BS71" s="6">
        <f t="shared" si="57"/>
        <v>12</v>
      </c>
      <c r="BT71" s="11" t="str">
        <f t="shared" si="58"/>
        <v/>
      </c>
      <c r="BW71" s="31" t="e">
        <f t="shared" ca="1" si="65"/>
        <v>#NAME?</v>
      </c>
      <c r="BX71" s="7" t="e">
        <f t="shared" ca="1" si="65"/>
        <v>#NAME?</v>
      </c>
      <c r="BY71" s="7" t="e">
        <f t="shared" ca="1" si="65"/>
        <v>#NAME?</v>
      </c>
      <c r="BZ71" s="7" t="e">
        <f t="shared" ca="1" si="65"/>
        <v>#NAME?</v>
      </c>
      <c r="CA71" s="6" t="e">
        <f t="shared" ca="1" si="65"/>
        <v>#NAME?</v>
      </c>
      <c r="CB71" s="7" t="e">
        <f t="shared" ca="1" si="65"/>
        <v>#NAME?</v>
      </c>
      <c r="CC71" s="7" t="e">
        <f t="shared" ca="1" si="65"/>
        <v>#NAME?</v>
      </c>
      <c r="CD71" s="7" t="e">
        <f t="shared" ca="1" si="64"/>
        <v>#NAME?</v>
      </c>
      <c r="CE71" s="7" t="e">
        <f t="shared" ca="1" si="64"/>
        <v>#NAME?</v>
      </c>
      <c r="CF71" s="7" t="e">
        <f t="shared" ca="1" si="64"/>
        <v>#NAME?</v>
      </c>
      <c r="CG71" s="6" t="e">
        <f t="shared" ca="1" si="64"/>
        <v>#NAME?</v>
      </c>
      <c r="CH71" s="7" t="e">
        <f t="shared" ca="1" si="64"/>
        <v>#NAME?</v>
      </c>
      <c r="CI71" s="7" t="e">
        <f t="shared" ca="1" si="64"/>
        <v>#NAME?</v>
      </c>
      <c r="CJ71" s="7" t="e">
        <f t="shared" ca="1" si="64"/>
        <v>#NAME?</v>
      </c>
      <c r="CK71" s="7" t="e">
        <f t="shared" ca="1" si="64"/>
        <v>#NAME?</v>
      </c>
      <c r="CL71" s="7" t="e">
        <f t="shared" ca="1" si="64"/>
        <v>#NAME?</v>
      </c>
      <c r="CM71" s="7" t="e">
        <f t="shared" ca="1" si="64"/>
        <v>#NAME?</v>
      </c>
      <c r="CN71" s="7" t="e">
        <f t="shared" ca="1" si="64"/>
        <v>#NAME?</v>
      </c>
      <c r="CO71" s="7" t="e">
        <f t="shared" ca="1" si="64"/>
        <v>#NAME?</v>
      </c>
      <c r="CP71" s="7" t="e">
        <f t="shared" ca="1" si="64"/>
        <v>#NAME?</v>
      </c>
      <c r="CQ71" s="7" t="e">
        <f t="shared" ca="1" si="64"/>
        <v>#NAME?</v>
      </c>
      <c r="CR71" s="7" t="e">
        <f t="shared" ca="1" si="64"/>
        <v>#NAME?</v>
      </c>
      <c r="CS71" s="7" t="e">
        <f t="shared" ca="1" si="64"/>
        <v>#NAME?</v>
      </c>
      <c r="CT71" s="7" t="e">
        <f t="shared" ca="1" si="66"/>
        <v>#NAME?</v>
      </c>
      <c r="CU71" s="7" t="e">
        <f t="shared" ca="1" si="66"/>
        <v>#NAME?</v>
      </c>
      <c r="CV71" s="7" t="e">
        <f t="shared" ca="1" si="66"/>
        <v>#NAME?</v>
      </c>
      <c r="CW71" s="7" t="e">
        <f t="shared" ca="1" si="66"/>
        <v>#NAME?</v>
      </c>
      <c r="CX71" s="7" t="e">
        <f t="shared" ca="1" si="66"/>
        <v>#NAME?</v>
      </c>
      <c r="CY71" s="7" t="e">
        <f t="shared" ca="1" si="66"/>
        <v>#NAME?</v>
      </c>
      <c r="CZ71" s="6" t="e">
        <f t="shared" ca="1" si="66"/>
        <v>#NAME?</v>
      </c>
      <c r="DA71" s="27" t="e">
        <f t="shared" ca="1" si="66"/>
        <v>#NAME?</v>
      </c>
    </row>
    <row r="72" spans="1:105" ht="21">
      <c r="A72" s="65" t="s">
        <v>75</v>
      </c>
      <c r="B72" s="125" t="s">
        <v>101</v>
      </c>
      <c r="C72" s="125"/>
      <c r="D72" s="66" t="s">
        <v>74</v>
      </c>
      <c r="E72" s="125">
        <v>1</v>
      </c>
      <c r="F72" s="75"/>
      <c r="G72" s="148"/>
      <c r="H72" s="303"/>
      <c r="I72" s="304" t="s">
        <v>32</v>
      </c>
      <c r="J72" s="128" t="s">
        <v>32</v>
      </c>
      <c r="K72" s="305" t="s">
        <v>32</v>
      </c>
      <c r="L72" s="128" t="s">
        <v>32</v>
      </c>
      <c r="M72" s="306"/>
      <c r="N72" s="133"/>
      <c r="O72" s="143" t="s">
        <v>32</v>
      </c>
      <c r="P72" s="128" t="s">
        <v>32</v>
      </c>
      <c r="Q72" s="305" t="s">
        <v>32</v>
      </c>
      <c r="R72" s="128" t="s">
        <v>32</v>
      </c>
      <c r="S72" s="128" t="s">
        <v>32</v>
      </c>
      <c r="T72" s="249"/>
      <c r="U72" s="249"/>
      <c r="V72" s="146" t="s">
        <v>32</v>
      </c>
      <c r="W72" s="136"/>
      <c r="X72" s="128" t="s">
        <v>32</v>
      </c>
      <c r="Y72" s="128" t="s">
        <v>32</v>
      </c>
      <c r="Z72" s="128" t="s">
        <v>32</v>
      </c>
      <c r="AA72" s="133"/>
      <c r="AB72" s="133"/>
      <c r="AC72" s="128" t="s">
        <v>32</v>
      </c>
      <c r="AD72" s="128" t="s">
        <v>32</v>
      </c>
      <c r="AE72" s="128" t="s">
        <v>32</v>
      </c>
      <c r="AF72" s="128" t="s">
        <v>32</v>
      </c>
      <c r="AG72" s="128" t="s">
        <v>32</v>
      </c>
      <c r="AH72" s="307"/>
      <c r="AI72" s="133"/>
      <c r="AJ72" s="144" t="s">
        <v>32</v>
      </c>
      <c r="AK72" s="79"/>
      <c r="AL72" s="79"/>
      <c r="AM72" s="168">
        <f t="shared" si="60"/>
        <v>152</v>
      </c>
      <c r="AN72" s="157">
        <f t="shared" si="61"/>
        <v>-16</v>
      </c>
      <c r="AO72" s="69"/>
      <c r="AP72" s="36" t="str">
        <f t="shared" si="28"/>
        <v/>
      </c>
      <c r="AQ72" s="25" t="str">
        <f t="shared" si="29"/>
        <v/>
      </c>
      <c r="AR72" s="7">
        <f t="shared" si="30"/>
        <v>8</v>
      </c>
      <c r="AS72" s="7">
        <f t="shared" si="31"/>
        <v>8</v>
      </c>
      <c r="AT72" s="6">
        <f t="shared" si="32"/>
        <v>8</v>
      </c>
      <c r="AU72" s="7">
        <f t="shared" si="33"/>
        <v>8</v>
      </c>
      <c r="AV72" s="7" t="str">
        <f t="shared" si="34"/>
        <v/>
      </c>
      <c r="AW72" s="7" t="str">
        <f t="shared" si="35"/>
        <v/>
      </c>
      <c r="AX72" s="7">
        <f t="shared" si="36"/>
        <v>8</v>
      </c>
      <c r="AY72" s="7">
        <f t="shared" si="37"/>
        <v>8</v>
      </c>
      <c r="AZ72" s="6">
        <f t="shared" si="38"/>
        <v>8</v>
      </c>
      <c r="BA72" s="7">
        <f t="shared" si="39"/>
        <v>8</v>
      </c>
      <c r="BB72" s="7">
        <f t="shared" si="40"/>
        <v>8</v>
      </c>
      <c r="BC72" s="7" t="str">
        <f t="shared" si="41"/>
        <v/>
      </c>
      <c r="BD72" s="7" t="str">
        <f t="shared" si="42"/>
        <v/>
      </c>
      <c r="BE72" s="7">
        <f t="shared" si="43"/>
        <v>8</v>
      </c>
      <c r="BF72" s="7" t="str">
        <f t="shared" si="44"/>
        <v/>
      </c>
      <c r="BG72" s="7">
        <f t="shared" si="45"/>
        <v>8</v>
      </c>
      <c r="BH72" s="7">
        <f t="shared" si="46"/>
        <v>8</v>
      </c>
      <c r="BI72" s="7">
        <f t="shared" si="47"/>
        <v>8</v>
      </c>
      <c r="BJ72" s="7" t="str">
        <f t="shared" si="48"/>
        <v/>
      </c>
      <c r="BK72" s="7" t="str">
        <f t="shared" si="49"/>
        <v/>
      </c>
      <c r="BL72" s="7">
        <f t="shared" si="50"/>
        <v>8</v>
      </c>
      <c r="BM72" s="7">
        <f t="shared" si="51"/>
        <v>8</v>
      </c>
      <c r="BN72" s="7">
        <f t="shared" si="52"/>
        <v>8</v>
      </c>
      <c r="BO72" s="7">
        <f t="shared" si="53"/>
        <v>8</v>
      </c>
      <c r="BP72" s="7">
        <f t="shared" si="54"/>
        <v>8</v>
      </c>
      <c r="BQ72" s="28" t="str">
        <f t="shared" si="55"/>
        <v/>
      </c>
      <c r="BR72" s="7" t="str">
        <f t="shared" si="56"/>
        <v/>
      </c>
      <c r="BS72" s="6">
        <f t="shared" si="57"/>
        <v>8</v>
      </c>
      <c r="BT72" s="11" t="str">
        <f t="shared" si="58"/>
        <v/>
      </c>
      <c r="BW72" s="31" t="e">
        <f t="shared" ca="1" si="65"/>
        <v>#NAME?</v>
      </c>
      <c r="BX72" s="25" t="e">
        <f t="shared" ca="1" si="65"/>
        <v>#NAME?</v>
      </c>
      <c r="BY72" s="7" t="e">
        <f t="shared" ca="1" si="65"/>
        <v>#NAME?</v>
      </c>
      <c r="BZ72" s="7" t="e">
        <f t="shared" ca="1" si="65"/>
        <v>#NAME?</v>
      </c>
      <c r="CA72" s="6" t="e">
        <f t="shared" ca="1" si="65"/>
        <v>#NAME?</v>
      </c>
      <c r="CB72" s="7" t="e">
        <f t="shared" ca="1" si="65"/>
        <v>#NAME?</v>
      </c>
      <c r="CC72" s="7" t="e">
        <f t="shared" ca="1" si="65"/>
        <v>#NAME?</v>
      </c>
      <c r="CD72" s="7" t="e">
        <f t="shared" ca="1" si="64"/>
        <v>#NAME?</v>
      </c>
      <c r="CE72" s="7" t="e">
        <f t="shared" ca="1" si="64"/>
        <v>#NAME?</v>
      </c>
      <c r="CF72" s="7" t="e">
        <f t="shared" ca="1" si="64"/>
        <v>#NAME?</v>
      </c>
      <c r="CG72" s="6" t="e">
        <f t="shared" ca="1" si="64"/>
        <v>#NAME?</v>
      </c>
      <c r="CH72" s="7" t="e">
        <f t="shared" ca="1" si="64"/>
        <v>#NAME?</v>
      </c>
      <c r="CI72" s="7" t="e">
        <f t="shared" ca="1" si="64"/>
        <v>#NAME?</v>
      </c>
      <c r="CJ72" s="7" t="e">
        <f t="shared" ca="1" si="64"/>
        <v>#NAME?</v>
      </c>
      <c r="CK72" s="7" t="e">
        <f t="shared" ca="1" si="64"/>
        <v>#NAME?</v>
      </c>
      <c r="CL72" s="7" t="e">
        <f t="shared" ca="1" si="64"/>
        <v>#NAME?</v>
      </c>
      <c r="CM72" s="7" t="e">
        <f t="shared" ca="1" si="64"/>
        <v>#NAME?</v>
      </c>
      <c r="CN72" s="7" t="e">
        <f t="shared" ca="1" si="64"/>
        <v>#NAME?</v>
      </c>
      <c r="CO72" s="7" t="e">
        <f t="shared" ca="1" si="64"/>
        <v>#NAME?</v>
      </c>
      <c r="CP72" s="7" t="e">
        <f t="shared" ca="1" si="64"/>
        <v>#NAME?</v>
      </c>
      <c r="CQ72" s="7" t="e">
        <f t="shared" ca="1" si="64"/>
        <v>#NAME?</v>
      </c>
      <c r="CR72" s="7" t="e">
        <f t="shared" ca="1" si="64"/>
        <v>#NAME?</v>
      </c>
      <c r="CS72" s="7" t="e">
        <f t="shared" ca="1" si="64"/>
        <v>#NAME?</v>
      </c>
      <c r="CT72" s="7" t="e">
        <f t="shared" ca="1" si="66"/>
        <v>#NAME?</v>
      </c>
      <c r="CU72" s="7" t="e">
        <f t="shared" ca="1" si="66"/>
        <v>#NAME?</v>
      </c>
      <c r="CV72" s="7" t="e">
        <f t="shared" ca="1" si="66"/>
        <v>#NAME?</v>
      </c>
      <c r="CW72" s="7" t="e">
        <f t="shared" ca="1" si="66"/>
        <v>#NAME?</v>
      </c>
      <c r="CX72" s="28" t="e">
        <f t="shared" ca="1" si="66"/>
        <v>#NAME?</v>
      </c>
      <c r="CY72" s="7" t="e">
        <f t="shared" ca="1" si="66"/>
        <v>#NAME?</v>
      </c>
      <c r="CZ72" s="6" t="e">
        <f t="shared" ca="1" si="66"/>
        <v>#NAME?</v>
      </c>
      <c r="DA72" s="27" t="e">
        <f t="shared" ca="1" si="66"/>
        <v>#NAME?</v>
      </c>
    </row>
    <row r="73" spans="1:105" ht="18.75">
      <c r="A73" s="65" t="s">
        <v>47</v>
      </c>
      <c r="B73" s="125" t="s">
        <v>109</v>
      </c>
      <c r="C73" s="125"/>
      <c r="D73" s="125" t="s">
        <v>111</v>
      </c>
      <c r="E73" s="125">
        <v>1</v>
      </c>
      <c r="F73" s="81"/>
      <c r="G73" s="267"/>
      <c r="H73" s="7"/>
      <c r="I73" s="308" t="s">
        <v>32</v>
      </c>
      <c r="J73" s="308" t="s">
        <v>32</v>
      </c>
      <c r="K73" s="309" t="s">
        <v>35</v>
      </c>
      <c r="L73" s="308" t="s">
        <v>35</v>
      </c>
      <c r="M73" s="143" t="s">
        <v>32</v>
      </c>
      <c r="N73" s="281"/>
      <c r="O73" s="310" t="s">
        <v>35</v>
      </c>
      <c r="P73" s="308" t="s">
        <v>35</v>
      </c>
      <c r="Q73" s="309" t="s">
        <v>35</v>
      </c>
      <c r="R73" s="308" t="s">
        <v>32</v>
      </c>
      <c r="S73" s="308" t="s">
        <v>32</v>
      </c>
      <c r="T73" s="249"/>
      <c r="U73" s="249"/>
      <c r="V73" s="311" t="s">
        <v>32</v>
      </c>
      <c r="W73" s="308" t="s">
        <v>32</v>
      </c>
      <c r="X73" s="308" t="s">
        <v>32</v>
      </c>
      <c r="Y73" s="308" t="s">
        <v>35</v>
      </c>
      <c r="Z73" s="308" t="s">
        <v>35</v>
      </c>
      <c r="AA73" s="143" t="s">
        <v>32</v>
      </c>
      <c r="AB73" s="281"/>
      <c r="AC73" s="308" t="s">
        <v>35</v>
      </c>
      <c r="AD73" s="308" t="s">
        <v>35</v>
      </c>
      <c r="AE73" s="308" t="s">
        <v>35</v>
      </c>
      <c r="AF73" s="308" t="s">
        <v>32</v>
      </c>
      <c r="AG73" s="312" t="s">
        <v>32</v>
      </c>
      <c r="AH73" s="249"/>
      <c r="AI73" s="249"/>
      <c r="AJ73" s="313" t="s">
        <v>32</v>
      </c>
      <c r="AK73" s="79"/>
      <c r="AL73" s="79"/>
      <c r="AM73" s="168">
        <f t="shared" si="60"/>
        <v>161</v>
      </c>
      <c r="AN73" s="157">
        <f t="shared" si="61"/>
        <v>-7</v>
      </c>
      <c r="AO73" s="69"/>
      <c r="AP73" s="36" t="str">
        <f t="shared" si="28"/>
        <v/>
      </c>
      <c r="AQ73" s="7" t="str">
        <f t="shared" si="29"/>
        <v/>
      </c>
      <c r="AR73" s="7">
        <f t="shared" si="30"/>
        <v>8</v>
      </c>
      <c r="AS73" s="7">
        <f t="shared" si="31"/>
        <v>8</v>
      </c>
      <c r="AT73" s="6">
        <f t="shared" si="32"/>
        <v>6.5</v>
      </c>
      <c r="AU73" s="7">
        <f t="shared" si="33"/>
        <v>6.5</v>
      </c>
      <c r="AV73" s="7">
        <f t="shared" si="34"/>
        <v>8</v>
      </c>
      <c r="AW73" s="7" t="str">
        <f t="shared" si="35"/>
        <v/>
      </c>
      <c r="AX73" s="7">
        <f t="shared" si="36"/>
        <v>6.5</v>
      </c>
      <c r="AY73" s="7">
        <f t="shared" si="37"/>
        <v>6.5</v>
      </c>
      <c r="AZ73" s="6">
        <f t="shared" si="38"/>
        <v>6.5</v>
      </c>
      <c r="BA73" s="7">
        <f t="shared" si="39"/>
        <v>8</v>
      </c>
      <c r="BB73" s="7">
        <f t="shared" si="40"/>
        <v>8</v>
      </c>
      <c r="BC73" s="7" t="str">
        <f t="shared" si="41"/>
        <v/>
      </c>
      <c r="BD73" s="7" t="str">
        <f t="shared" si="42"/>
        <v/>
      </c>
      <c r="BE73" s="7">
        <f t="shared" si="43"/>
        <v>8</v>
      </c>
      <c r="BF73" s="7">
        <f t="shared" si="44"/>
        <v>8</v>
      </c>
      <c r="BG73" s="7">
        <f t="shared" si="45"/>
        <v>8</v>
      </c>
      <c r="BH73" s="7">
        <f t="shared" si="46"/>
        <v>6.5</v>
      </c>
      <c r="BI73" s="7">
        <f t="shared" si="47"/>
        <v>6.5</v>
      </c>
      <c r="BJ73" s="7">
        <f t="shared" si="48"/>
        <v>8</v>
      </c>
      <c r="BK73" s="7" t="str">
        <f t="shared" si="49"/>
        <v/>
      </c>
      <c r="BL73" s="7">
        <f t="shared" si="50"/>
        <v>6.5</v>
      </c>
      <c r="BM73" s="7">
        <f t="shared" si="51"/>
        <v>6.5</v>
      </c>
      <c r="BN73" s="7">
        <f t="shared" si="52"/>
        <v>6.5</v>
      </c>
      <c r="BO73" s="7">
        <f t="shared" si="53"/>
        <v>8</v>
      </c>
      <c r="BP73" s="7">
        <f t="shared" si="54"/>
        <v>8</v>
      </c>
      <c r="BQ73" s="7" t="str">
        <f t="shared" si="55"/>
        <v/>
      </c>
      <c r="BR73" s="7" t="str">
        <f t="shared" si="56"/>
        <v/>
      </c>
      <c r="BS73" s="6">
        <f t="shared" si="57"/>
        <v>8</v>
      </c>
      <c r="BT73" s="11" t="str">
        <f t="shared" si="58"/>
        <v/>
      </c>
      <c r="BW73" s="31" t="e">
        <f t="shared" ca="1" si="65"/>
        <v>#NAME?</v>
      </c>
      <c r="BX73" s="7" t="e">
        <f t="shared" ca="1" si="65"/>
        <v>#NAME?</v>
      </c>
      <c r="BY73" s="7" t="e">
        <f t="shared" ca="1" si="65"/>
        <v>#NAME?</v>
      </c>
      <c r="BZ73" s="7" t="e">
        <f t="shared" ca="1" si="65"/>
        <v>#NAME?</v>
      </c>
      <c r="CA73" s="6" t="e">
        <f t="shared" ca="1" si="65"/>
        <v>#NAME?</v>
      </c>
      <c r="CB73" s="7" t="e">
        <f t="shared" ca="1" si="65"/>
        <v>#NAME?</v>
      </c>
      <c r="CC73" s="7" t="e">
        <f t="shared" ca="1" si="65"/>
        <v>#NAME?</v>
      </c>
      <c r="CD73" s="7" t="e">
        <f t="shared" ca="1" si="64"/>
        <v>#NAME?</v>
      </c>
      <c r="CE73" s="7" t="e">
        <f t="shared" ca="1" si="64"/>
        <v>#NAME?</v>
      </c>
      <c r="CF73" s="7" t="e">
        <f t="shared" ca="1" si="64"/>
        <v>#NAME?</v>
      </c>
      <c r="CG73" s="6" t="e">
        <f t="shared" ca="1" si="64"/>
        <v>#NAME?</v>
      </c>
      <c r="CH73" s="7" t="e">
        <f t="shared" ca="1" si="64"/>
        <v>#NAME?</v>
      </c>
      <c r="CI73" s="7" t="e">
        <f t="shared" ca="1" si="64"/>
        <v>#NAME?</v>
      </c>
      <c r="CJ73" s="7" t="e">
        <f t="shared" ca="1" si="64"/>
        <v>#NAME?</v>
      </c>
      <c r="CK73" s="7" t="e">
        <f t="shared" ca="1" si="64"/>
        <v>#NAME?</v>
      </c>
      <c r="CL73" s="7" t="e">
        <f t="shared" ca="1" si="64"/>
        <v>#NAME?</v>
      </c>
      <c r="CM73" s="7" t="e">
        <f t="shared" ca="1" si="64"/>
        <v>#NAME?</v>
      </c>
      <c r="CN73" s="7" t="e">
        <f t="shared" ca="1" si="64"/>
        <v>#NAME?</v>
      </c>
      <c r="CO73" s="7" t="e">
        <f t="shared" ca="1" si="64"/>
        <v>#NAME?</v>
      </c>
      <c r="CP73" s="7" t="e">
        <f t="shared" ca="1" si="64"/>
        <v>#NAME?</v>
      </c>
      <c r="CQ73" s="7" t="e">
        <f t="shared" ca="1" si="64"/>
        <v>#NAME?</v>
      </c>
      <c r="CR73" s="7" t="e">
        <f t="shared" ca="1" si="64"/>
        <v>#NAME?</v>
      </c>
      <c r="CS73" s="7" t="e">
        <f t="shared" ca="1" si="64"/>
        <v>#NAME?</v>
      </c>
      <c r="CT73" s="7" t="e">
        <f t="shared" ca="1" si="66"/>
        <v>#NAME?</v>
      </c>
      <c r="CU73" s="7" t="e">
        <f t="shared" ca="1" si="66"/>
        <v>#NAME?</v>
      </c>
      <c r="CV73" s="7" t="e">
        <f t="shared" ca="1" si="66"/>
        <v>#NAME?</v>
      </c>
      <c r="CW73" s="7" t="e">
        <f t="shared" ca="1" si="66"/>
        <v>#NAME?</v>
      </c>
      <c r="CX73" s="7" t="e">
        <f t="shared" ca="1" si="66"/>
        <v>#NAME?</v>
      </c>
      <c r="CY73" s="7" t="e">
        <f t="shared" ca="1" si="66"/>
        <v>#NAME?</v>
      </c>
      <c r="CZ73" s="6" t="e">
        <f t="shared" ca="1" si="66"/>
        <v>#NAME?</v>
      </c>
      <c r="DA73" s="27" t="e">
        <f t="shared" ca="1" si="66"/>
        <v>#NAME?</v>
      </c>
    </row>
    <row r="74" spans="1:105" ht="18.75">
      <c r="A74" s="65" t="s">
        <v>48</v>
      </c>
      <c r="B74" s="125" t="s">
        <v>109</v>
      </c>
      <c r="C74" s="125"/>
      <c r="D74" s="125" t="s">
        <v>111</v>
      </c>
      <c r="E74" s="125">
        <v>1</v>
      </c>
      <c r="F74" s="81"/>
      <c r="G74" s="249"/>
      <c r="H74" s="269"/>
      <c r="I74" s="272" t="s">
        <v>35</v>
      </c>
      <c r="J74" s="272" t="s">
        <v>35</v>
      </c>
      <c r="K74" s="282" t="s">
        <v>32</v>
      </c>
      <c r="L74" s="143" t="s">
        <v>32</v>
      </c>
      <c r="M74" s="267"/>
      <c r="N74" s="267"/>
      <c r="O74" s="272" t="s">
        <v>32</v>
      </c>
      <c r="P74" s="272" t="s">
        <v>32</v>
      </c>
      <c r="Q74" s="282" t="s">
        <v>32</v>
      </c>
      <c r="R74" s="272" t="s">
        <v>35</v>
      </c>
      <c r="S74" s="272" t="s">
        <v>35</v>
      </c>
      <c r="T74" s="272" t="s">
        <v>32</v>
      </c>
      <c r="U74" s="283"/>
      <c r="V74" s="272" t="s">
        <v>35</v>
      </c>
      <c r="W74" s="143" t="s">
        <v>35</v>
      </c>
      <c r="X74" s="272" t="s">
        <v>35</v>
      </c>
      <c r="Y74" s="272" t="s">
        <v>32</v>
      </c>
      <c r="Z74" s="272" t="s">
        <v>32</v>
      </c>
      <c r="AA74" s="267"/>
      <c r="AB74" s="267"/>
      <c r="AC74" s="272" t="s">
        <v>32</v>
      </c>
      <c r="AD74" s="272" t="s">
        <v>32</v>
      </c>
      <c r="AE74" s="272" t="s">
        <v>32</v>
      </c>
      <c r="AF74" s="272" t="s">
        <v>35</v>
      </c>
      <c r="AG74" s="272" t="s">
        <v>35</v>
      </c>
      <c r="AH74" s="272" t="s">
        <v>32</v>
      </c>
      <c r="AI74" s="283"/>
      <c r="AJ74" s="314" t="s">
        <v>35</v>
      </c>
      <c r="AK74" s="79"/>
      <c r="AL74" s="79"/>
      <c r="AM74" s="168">
        <f t="shared" si="60"/>
        <v>161</v>
      </c>
      <c r="AN74" s="157">
        <f t="shared" si="61"/>
        <v>-7</v>
      </c>
      <c r="AO74" s="69"/>
      <c r="AP74" s="36" t="str">
        <f t="shared" si="28"/>
        <v/>
      </c>
      <c r="AQ74" s="7" t="str">
        <f t="shared" si="29"/>
        <v/>
      </c>
      <c r="AR74" s="7">
        <f t="shared" si="30"/>
        <v>6.5</v>
      </c>
      <c r="AS74" s="7">
        <f t="shared" si="31"/>
        <v>6.5</v>
      </c>
      <c r="AT74" s="6">
        <f t="shared" si="32"/>
        <v>8</v>
      </c>
      <c r="AU74" s="7">
        <f t="shared" si="33"/>
        <v>8</v>
      </c>
      <c r="AV74" s="7" t="str">
        <f t="shared" si="34"/>
        <v/>
      </c>
      <c r="AW74" s="7" t="str">
        <f t="shared" si="35"/>
        <v/>
      </c>
      <c r="AX74" s="7">
        <f t="shared" si="36"/>
        <v>8</v>
      </c>
      <c r="AY74" s="7">
        <f t="shared" si="37"/>
        <v>8</v>
      </c>
      <c r="AZ74" s="6">
        <f t="shared" si="38"/>
        <v>8</v>
      </c>
      <c r="BA74" s="7">
        <f t="shared" si="39"/>
        <v>6.5</v>
      </c>
      <c r="BB74" s="7">
        <f t="shared" si="40"/>
        <v>6.5</v>
      </c>
      <c r="BC74" s="7">
        <f t="shared" si="41"/>
        <v>8</v>
      </c>
      <c r="BD74" s="7" t="str">
        <f t="shared" si="42"/>
        <v/>
      </c>
      <c r="BE74" s="7">
        <f t="shared" si="43"/>
        <v>6.5</v>
      </c>
      <c r="BF74" s="7">
        <f t="shared" si="44"/>
        <v>6.5</v>
      </c>
      <c r="BG74" s="7">
        <f t="shared" si="45"/>
        <v>6.5</v>
      </c>
      <c r="BH74" s="7">
        <f t="shared" si="46"/>
        <v>8</v>
      </c>
      <c r="BI74" s="7">
        <f t="shared" si="47"/>
        <v>8</v>
      </c>
      <c r="BJ74" s="7" t="str">
        <f t="shared" si="48"/>
        <v/>
      </c>
      <c r="BK74" s="7" t="str">
        <f t="shared" si="49"/>
        <v/>
      </c>
      <c r="BL74" s="7">
        <f t="shared" si="50"/>
        <v>8</v>
      </c>
      <c r="BM74" s="7">
        <f t="shared" si="51"/>
        <v>8</v>
      </c>
      <c r="BN74" s="7">
        <f t="shared" si="52"/>
        <v>8</v>
      </c>
      <c r="BO74" s="7">
        <f t="shared" si="53"/>
        <v>6.5</v>
      </c>
      <c r="BP74" s="7">
        <f t="shared" si="54"/>
        <v>6.5</v>
      </c>
      <c r="BQ74" s="7">
        <f t="shared" si="55"/>
        <v>8</v>
      </c>
      <c r="BR74" s="7" t="str">
        <f t="shared" si="56"/>
        <v/>
      </c>
      <c r="BS74" s="6">
        <f t="shared" si="57"/>
        <v>6.5</v>
      </c>
      <c r="BT74" s="11" t="str">
        <f t="shared" si="58"/>
        <v/>
      </c>
      <c r="BW74" s="31" t="e">
        <f t="shared" ca="1" si="65"/>
        <v>#NAME?</v>
      </c>
      <c r="BX74" s="7" t="e">
        <f t="shared" ca="1" si="65"/>
        <v>#NAME?</v>
      </c>
      <c r="BY74" s="7" t="e">
        <f t="shared" ca="1" si="65"/>
        <v>#NAME?</v>
      </c>
      <c r="BZ74" s="7" t="e">
        <f t="shared" ca="1" si="65"/>
        <v>#NAME?</v>
      </c>
      <c r="CA74" s="6" t="e">
        <f t="shared" ca="1" si="65"/>
        <v>#NAME?</v>
      </c>
      <c r="CB74" s="7" t="e">
        <f t="shared" ca="1" si="65"/>
        <v>#NAME?</v>
      </c>
      <c r="CC74" s="7" t="e">
        <f t="shared" ca="1" si="65"/>
        <v>#NAME?</v>
      </c>
      <c r="CD74" s="7" t="e">
        <f t="shared" ca="1" si="64"/>
        <v>#NAME?</v>
      </c>
      <c r="CE74" s="7" t="e">
        <f t="shared" ca="1" si="64"/>
        <v>#NAME?</v>
      </c>
      <c r="CF74" s="7" t="e">
        <f t="shared" ca="1" si="64"/>
        <v>#NAME?</v>
      </c>
      <c r="CG74" s="6" t="e">
        <f t="shared" ca="1" si="64"/>
        <v>#NAME?</v>
      </c>
      <c r="CH74" s="7" t="e">
        <f t="shared" ca="1" si="64"/>
        <v>#NAME?</v>
      </c>
      <c r="CI74" s="7" t="e">
        <f t="shared" ca="1" si="64"/>
        <v>#NAME?</v>
      </c>
      <c r="CJ74" s="7" t="e">
        <f t="shared" ca="1" si="64"/>
        <v>#NAME?</v>
      </c>
      <c r="CK74" s="7" t="e">
        <f t="shared" ca="1" si="64"/>
        <v>#NAME?</v>
      </c>
      <c r="CL74" s="7" t="e">
        <f t="shared" ca="1" si="64"/>
        <v>#NAME?</v>
      </c>
      <c r="CM74" s="7" t="e">
        <f t="shared" ca="1" si="64"/>
        <v>#NAME?</v>
      </c>
      <c r="CN74" s="7" t="e">
        <f t="shared" ca="1" si="64"/>
        <v>#NAME?</v>
      </c>
      <c r="CO74" s="7" t="e">
        <f t="shared" ca="1" si="64"/>
        <v>#NAME?</v>
      </c>
      <c r="CP74" s="7" t="e">
        <f t="shared" ca="1" si="64"/>
        <v>#NAME?</v>
      </c>
      <c r="CQ74" s="7" t="e">
        <f t="shared" ca="1" si="64"/>
        <v>#NAME?</v>
      </c>
      <c r="CR74" s="7" t="e">
        <f t="shared" ca="1" si="64"/>
        <v>#NAME?</v>
      </c>
      <c r="CS74" s="7" t="e">
        <f t="shared" ca="1" si="64"/>
        <v>#NAME?</v>
      </c>
      <c r="CT74" s="7" t="e">
        <f t="shared" ca="1" si="66"/>
        <v>#NAME?</v>
      </c>
      <c r="CU74" s="7" t="e">
        <f t="shared" ca="1" si="66"/>
        <v>#NAME?</v>
      </c>
      <c r="CV74" s="7" t="e">
        <f t="shared" ca="1" si="66"/>
        <v>#NAME?</v>
      </c>
      <c r="CW74" s="7" t="e">
        <f t="shared" ca="1" si="66"/>
        <v>#NAME?</v>
      </c>
      <c r="CX74" s="7" t="e">
        <f t="shared" ca="1" si="66"/>
        <v>#NAME?</v>
      </c>
      <c r="CY74" s="7" t="e">
        <f t="shared" ca="1" si="66"/>
        <v>#NAME?</v>
      </c>
      <c r="CZ74" s="6" t="e">
        <f t="shared" ca="1" si="66"/>
        <v>#NAME?</v>
      </c>
      <c r="DA74" s="27" t="e">
        <f t="shared" ca="1" si="66"/>
        <v>#NAME?</v>
      </c>
    </row>
    <row r="75" spans="1:105" ht="18.75">
      <c r="A75" s="65" t="s">
        <v>53</v>
      </c>
      <c r="B75" s="125" t="s">
        <v>109</v>
      </c>
      <c r="C75" s="125"/>
      <c r="D75" s="125" t="s">
        <v>111</v>
      </c>
      <c r="E75" s="125">
        <v>1</v>
      </c>
      <c r="F75" s="81"/>
      <c r="G75" s="249"/>
      <c r="H75" s="7"/>
      <c r="I75" s="149" t="s">
        <v>32</v>
      </c>
      <c r="J75" s="149" t="s">
        <v>32</v>
      </c>
      <c r="K75" s="315" t="s">
        <v>35</v>
      </c>
      <c r="L75" s="149" t="s">
        <v>35</v>
      </c>
      <c r="M75" s="149" t="s">
        <v>32</v>
      </c>
      <c r="N75" s="249"/>
      <c r="O75" s="301" t="s">
        <v>35</v>
      </c>
      <c r="P75" s="149" t="s">
        <v>35</v>
      </c>
      <c r="Q75" s="315" t="s">
        <v>35</v>
      </c>
      <c r="R75" s="149" t="s">
        <v>32</v>
      </c>
      <c r="S75" s="149" t="s">
        <v>32</v>
      </c>
      <c r="T75" s="281"/>
      <c r="U75" s="281"/>
      <c r="V75" s="268" t="s">
        <v>35</v>
      </c>
      <c r="W75" s="149" t="s">
        <v>32</v>
      </c>
      <c r="X75" s="149" t="s">
        <v>32</v>
      </c>
      <c r="Y75" s="149" t="s">
        <v>32</v>
      </c>
      <c r="Z75" s="149" t="s">
        <v>35</v>
      </c>
      <c r="AA75" s="149" t="s">
        <v>32</v>
      </c>
      <c r="AB75" s="249"/>
      <c r="AC75" s="149" t="s">
        <v>35</v>
      </c>
      <c r="AD75" s="149" t="s">
        <v>35</v>
      </c>
      <c r="AE75" s="149" t="s">
        <v>35</v>
      </c>
      <c r="AF75" s="149" t="s">
        <v>32</v>
      </c>
      <c r="AG75" s="316" t="s">
        <v>32</v>
      </c>
      <c r="AH75" s="281"/>
      <c r="AI75" s="281"/>
      <c r="AJ75" s="279" t="s">
        <v>32</v>
      </c>
      <c r="AK75" s="79"/>
      <c r="AL75" s="79"/>
      <c r="AM75" s="168">
        <f t="shared" si="60"/>
        <v>161</v>
      </c>
      <c r="AN75" s="157">
        <f t="shared" si="61"/>
        <v>-7</v>
      </c>
      <c r="AO75" s="69"/>
      <c r="AP75" s="36" t="str">
        <f t="shared" si="28"/>
        <v/>
      </c>
      <c r="AQ75" s="7" t="str">
        <f t="shared" si="29"/>
        <v/>
      </c>
      <c r="AR75" s="7">
        <f t="shared" si="30"/>
        <v>8</v>
      </c>
      <c r="AS75" s="7">
        <f t="shared" si="31"/>
        <v>8</v>
      </c>
      <c r="AT75" s="6">
        <f t="shared" si="32"/>
        <v>6.5</v>
      </c>
      <c r="AU75" s="7">
        <f t="shared" si="33"/>
        <v>6.5</v>
      </c>
      <c r="AV75" s="7">
        <f t="shared" si="34"/>
        <v>8</v>
      </c>
      <c r="AW75" s="7" t="str">
        <f t="shared" si="35"/>
        <v/>
      </c>
      <c r="AX75" s="7">
        <f t="shared" si="36"/>
        <v>6.5</v>
      </c>
      <c r="AY75" s="7">
        <f t="shared" si="37"/>
        <v>6.5</v>
      </c>
      <c r="AZ75" s="6">
        <f t="shared" si="38"/>
        <v>6.5</v>
      </c>
      <c r="BA75" s="7">
        <f t="shared" si="39"/>
        <v>8</v>
      </c>
      <c r="BB75" s="7">
        <f t="shared" si="40"/>
        <v>8</v>
      </c>
      <c r="BC75" s="7" t="str">
        <f t="shared" si="41"/>
        <v/>
      </c>
      <c r="BD75" s="7" t="str">
        <f t="shared" si="42"/>
        <v/>
      </c>
      <c r="BE75" s="7">
        <f t="shared" si="43"/>
        <v>6.5</v>
      </c>
      <c r="BF75" s="7">
        <f t="shared" si="44"/>
        <v>8</v>
      </c>
      <c r="BG75" s="7">
        <f t="shared" si="45"/>
        <v>8</v>
      </c>
      <c r="BH75" s="7">
        <f t="shared" si="46"/>
        <v>8</v>
      </c>
      <c r="BI75" s="7">
        <f t="shared" si="47"/>
        <v>6.5</v>
      </c>
      <c r="BJ75" s="7">
        <f t="shared" si="48"/>
        <v>8</v>
      </c>
      <c r="BK75" s="7" t="str">
        <f t="shared" si="49"/>
        <v/>
      </c>
      <c r="BL75" s="7">
        <f t="shared" si="50"/>
        <v>6.5</v>
      </c>
      <c r="BM75" s="7">
        <f t="shared" si="51"/>
        <v>6.5</v>
      </c>
      <c r="BN75" s="7">
        <f t="shared" si="52"/>
        <v>6.5</v>
      </c>
      <c r="BO75" s="7">
        <f t="shared" si="53"/>
        <v>8</v>
      </c>
      <c r="BP75" s="7">
        <f t="shared" si="54"/>
        <v>8</v>
      </c>
      <c r="BQ75" s="7" t="str">
        <f t="shared" si="55"/>
        <v/>
      </c>
      <c r="BR75" s="7" t="str">
        <f t="shared" si="56"/>
        <v/>
      </c>
      <c r="BS75" s="6">
        <f t="shared" si="57"/>
        <v>8</v>
      </c>
      <c r="BT75" s="11" t="str">
        <f t="shared" si="58"/>
        <v/>
      </c>
      <c r="BW75" s="31" t="e">
        <f t="shared" ca="1" si="65"/>
        <v>#NAME?</v>
      </c>
      <c r="BX75" s="7" t="e">
        <f t="shared" ca="1" si="65"/>
        <v>#NAME?</v>
      </c>
      <c r="BY75" s="7" t="e">
        <f t="shared" ca="1" si="65"/>
        <v>#NAME?</v>
      </c>
      <c r="BZ75" s="7" t="e">
        <f t="shared" ca="1" si="65"/>
        <v>#NAME?</v>
      </c>
      <c r="CA75" s="6" t="e">
        <f t="shared" ca="1" si="65"/>
        <v>#NAME?</v>
      </c>
      <c r="CB75" s="7" t="e">
        <f t="shared" ca="1" si="65"/>
        <v>#NAME?</v>
      </c>
      <c r="CC75" s="7" t="e">
        <f t="shared" ca="1" si="65"/>
        <v>#NAME?</v>
      </c>
      <c r="CD75" s="7" t="e">
        <f t="shared" ca="1" si="64"/>
        <v>#NAME?</v>
      </c>
      <c r="CE75" s="7" t="e">
        <f t="shared" ca="1" si="64"/>
        <v>#NAME?</v>
      </c>
      <c r="CF75" s="7" t="e">
        <f t="shared" ca="1" si="64"/>
        <v>#NAME?</v>
      </c>
      <c r="CG75" s="6" t="e">
        <f t="shared" ca="1" si="64"/>
        <v>#NAME?</v>
      </c>
      <c r="CH75" s="7" t="e">
        <f t="shared" ca="1" si="64"/>
        <v>#NAME?</v>
      </c>
      <c r="CI75" s="7" t="e">
        <f t="shared" ca="1" si="64"/>
        <v>#NAME?</v>
      </c>
      <c r="CJ75" s="7" t="e">
        <f t="shared" ca="1" si="64"/>
        <v>#NAME?</v>
      </c>
      <c r="CK75" s="7" t="e">
        <f t="shared" ca="1" si="64"/>
        <v>#NAME?</v>
      </c>
      <c r="CL75" s="7" t="e">
        <f t="shared" ca="1" si="64"/>
        <v>#NAME?</v>
      </c>
      <c r="CM75" s="7" t="e">
        <f t="shared" ca="1" si="64"/>
        <v>#NAME?</v>
      </c>
      <c r="CN75" s="7" t="e">
        <f t="shared" ca="1" si="64"/>
        <v>#NAME?</v>
      </c>
      <c r="CO75" s="7" t="e">
        <f t="shared" ca="1" si="64"/>
        <v>#NAME?</v>
      </c>
      <c r="CP75" s="7" t="e">
        <f t="shared" ca="1" si="64"/>
        <v>#NAME?</v>
      </c>
      <c r="CQ75" s="7" t="e">
        <f t="shared" ca="1" si="64"/>
        <v>#NAME?</v>
      </c>
      <c r="CR75" s="7" t="e">
        <f t="shared" ca="1" si="64"/>
        <v>#NAME?</v>
      </c>
      <c r="CS75" s="7" t="e">
        <f t="shared" ca="1" si="64"/>
        <v>#NAME?</v>
      </c>
      <c r="CT75" s="7" t="e">
        <f t="shared" ca="1" si="66"/>
        <v>#NAME?</v>
      </c>
      <c r="CU75" s="7" t="e">
        <f t="shared" ca="1" si="66"/>
        <v>#NAME?</v>
      </c>
      <c r="CV75" s="7" t="e">
        <f t="shared" ca="1" si="66"/>
        <v>#NAME?</v>
      </c>
      <c r="CW75" s="7" t="e">
        <f t="shared" ca="1" si="66"/>
        <v>#NAME?</v>
      </c>
      <c r="CX75" s="7" t="e">
        <f t="shared" ca="1" si="66"/>
        <v>#NAME?</v>
      </c>
      <c r="CY75" s="7" t="e">
        <f t="shared" ca="1" si="66"/>
        <v>#NAME?</v>
      </c>
      <c r="CZ75" s="6" t="e">
        <f t="shared" ca="1" si="66"/>
        <v>#NAME?</v>
      </c>
      <c r="DA75" s="27" t="e">
        <f t="shared" ca="1" si="66"/>
        <v>#NAME?</v>
      </c>
    </row>
    <row r="76" spans="1:105" ht="18.75">
      <c r="A76" s="65" t="s">
        <v>49</v>
      </c>
      <c r="B76" s="125" t="s">
        <v>109</v>
      </c>
      <c r="C76" s="125"/>
      <c r="D76" s="125" t="s">
        <v>111</v>
      </c>
      <c r="E76" s="125">
        <v>1</v>
      </c>
      <c r="F76" s="81"/>
      <c r="G76" s="249"/>
      <c r="H76" s="269"/>
      <c r="I76" s="268" t="s">
        <v>35</v>
      </c>
      <c r="J76" s="268" t="s">
        <v>35</v>
      </c>
      <c r="K76" s="149" t="s">
        <v>32</v>
      </c>
      <c r="L76" s="149" t="s">
        <v>32</v>
      </c>
      <c r="M76" s="249"/>
      <c r="N76" s="249"/>
      <c r="O76" s="268" t="s">
        <v>32</v>
      </c>
      <c r="P76" s="272" t="s">
        <v>32</v>
      </c>
      <c r="Q76" s="277" t="s">
        <v>32</v>
      </c>
      <c r="R76" s="268" t="s">
        <v>35</v>
      </c>
      <c r="S76" s="268" t="s">
        <v>35</v>
      </c>
      <c r="T76" s="149" t="s">
        <v>32</v>
      </c>
      <c r="U76" s="249"/>
      <c r="V76" s="268" t="s">
        <v>32</v>
      </c>
      <c r="W76" s="149" t="s">
        <v>35</v>
      </c>
      <c r="X76" s="268" t="s">
        <v>35</v>
      </c>
      <c r="Y76" s="268" t="s">
        <v>35</v>
      </c>
      <c r="Z76" s="268" t="s">
        <v>32</v>
      </c>
      <c r="AA76" s="249"/>
      <c r="AB76" s="249"/>
      <c r="AC76" s="268" t="s">
        <v>32</v>
      </c>
      <c r="AD76" s="268" t="s">
        <v>32</v>
      </c>
      <c r="AE76" s="268" t="s">
        <v>32</v>
      </c>
      <c r="AF76" s="268" t="s">
        <v>35</v>
      </c>
      <c r="AG76" s="268" t="s">
        <v>35</v>
      </c>
      <c r="AH76" s="149" t="s">
        <v>32</v>
      </c>
      <c r="AI76" s="249"/>
      <c r="AJ76" s="317" t="s">
        <v>35</v>
      </c>
      <c r="AK76" s="79"/>
      <c r="AL76" s="79"/>
      <c r="AM76" s="168">
        <f t="shared" si="60"/>
        <v>161</v>
      </c>
      <c r="AN76" s="157">
        <f t="shared" si="61"/>
        <v>-7</v>
      </c>
      <c r="AO76" s="69"/>
      <c r="AP76" s="36" t="str">
        <f t="shared" si="28"/>
        <v/>
      </c>
      <c r="AQ76" s="7" t="str">
        <f t="shared" si="29"/>
        <v/>
      </c>
      <c r="AR76" s="7">
        <f t="shared" si="30"/>
        <v>6.5</v>
      </c>
      <c r="AS76" s="7">
        <f t="shared" si="31"/>
        <v>6.5</v>
      </c>
      <c r="AT76" s="6">
        <f t="shared" si="32"/>
        <v>8</v>
      </c>
      <c r="AU76" s="7">
        <f t="shared" si="33"/>
        <v>8</v>
      </c>
      <c r="AV76" s="7" t="str">
        <f t="shared" si="34"/>
        <v/>
      </c>
      <c r="AW76" s="7" t="str">
        <f t="shared" si="35"/>
        <v/>
      </c>
      <c r="AX76" s="7">
        <f t="shared" si="36"/>
        <v>8</v>
      </c>
      <c r="AY76" s="7">
        <f t="shared" si="37"/>
        <v>8</v>
      </c>
      <c r="AZ76" s="6">
        <f t="shared" si="38"/>
        <v>8</v>
      </c>
      <c r="BA76" s="7">
        <f t="shared" si="39"/>
        <v>6.5</v>
      </c>
      <c r="BB76" s="7">
        <f t="shared" si="40"/>
        <v>6.5</v>
      </c>
      <c r="BC76" s="7">
        <f t="shared" si="41"/>
        <v>8</v>
      </c>
      <c r="BD76" s="7" t="str">
        <f t="shared" si="42"/>
        <v/>
      </c>
      <c r="BE76" s="7">
        <f t="shared" si="43"/>
        <v>8</v>
      </c>
      <c r="BF76" s="7">
        <f t="shared" si="44"/>
        <v>6.5</v>
      </c>
      <c r="BG76" s="7">
        <f t="shared" si="45"/>
        <v>6.5</v>
      </c>
      <c r="BH76" s="7">
        <f t="shared" si="46"/>
        <v>6.5</v>
      </c>
      <c r="BI76" s="7">
        <f t="shared" si="47"/>
        <v>8</v>
      </c>
      <c r="BJ76" s="7" t="str">
        <f t="shared" si="48"/>
        <v/>
      </c>
      <c r="BK76" s="7" t="str">
        <f t="shared" si="49"/>
        <v/>
      </c>
      <c r="BL76" s="7">
        <f t="shared" si="50"/>
        <v>8</v>
      </c>
      <c r="BM76" s="7">
        <f t="shared" si="51"/>
        <v>8</v>
      </c>
      <c r="BN76" s="7">
        <f t="shared" si="52"/>
        <v>8</v>
      </c>
      <c r="BO76" s="7">
        <f t="shared" si="53"/>
        <v>6.5</v>
      </c>
      <c r="BP76" s="7">
        <f t="shared" si="54"/>
        <v>6.5</v>
      </c>
      <c r="BQ76" s="7">
        <f t="shared" si="55"/>
        <v>8</v>
      </c>
      <c r="BR76" s="7" t="str">
        <f t="shared" si="56"/>
        <v/>
      </c>
      <c r="BS76" s="6">
        <f t="shared" si="57"/>
        <v>6.5</v>
      </c>
      <c r="BT76" s="11" t="str">
        <f t="shared" si="58"/>
        <v/>
      </c>
      <c r="BW76" s="31" t="e">
        <f t="shared" ca="1" si="65"/>
        <v>#NAME?</v>
      </c>
      <c r="BX76" s="7" t="e">
        <f t="shared" ca="1" si="65"/>
        <v>#NAME?</v>
      </c>
      <c r="BY76" s="7" t="e">
        <f t="shared" ca="1" si="65"/>
        <v>#NAME?</v>
      </c>
      <c r="BZ76" s="7" t="e">
        <f t="shared" ca="1" si="65"/>
        <v>#NAME?</v>
      </c>
      <c r="CA76" s="6" t="e">
        <f t="shared" ca="1" si="65"/>
        <v>#NAME?</v>
      </c>
      <c r="CB76" s="7" t="e">
        <f t="shared" ca="1" si="65"/>
        <v>#NAME?</v>
      </c>
      <c r="CC76" s="7" t="e">
        <f t="shared" ca="1" si="65"/>
        <v>#NAME?</v>
      </c>
      <c r="CD76" s="7" t="e">
        <f t="shared" ca="1" si="64"/>
        <v>#NAME?</v>
      </c>
      <c r="CE76" s="7" t="e">
        <f t="shared" ca="1" si="64"/>
        <v>#NAME?</v>
      </c>
      <c r="CF76" s="7" t="e">
        <f t="shared" ca="1" si="64"/>
        <v>#NAME?</v>
      </c>
      <c r="CG76" s="6" t="e">
        <f t="shared" ca="1" si="64"/>
        <v>#NAME?</v>
      </c>
      <c r="CH76" s="7" t="e">
        <f t="shared" ca="1" si="64"/>
        <v>#NAME?</v>
      </c>
      <c r="CI76" s="7" t="e">
        <f t="shared" ca="1" si="64"/>
        <v>#NAME?</v>
      </c>
      <c r="CJ76" s="7" t="e">
        <f t="shared" ca="1" si="64"/>
        <v>#NAME?</v>
      </c>
      <c r="CK76" s="7" t="e">
        <f t="shared" ca="1" si="64"/>
        <v>#NAME?</v>
      </c>
      <c r="CL76" s="7" t="e">
        <f t="shared" ca="1" si="64"/>
        <v>#NAME?</v>
      </c>
      <c r="CM76" s="7" t="e">
        <f t="shared" ca="1" si="64"/>
        <v>#NAME?</v>
      </c>
      <c r="CN76" s="7" t="e">
        <f t="shared" ca="1" si="64"/>
        <v>#NAME?</v>
      </c>
      <c r="CO76" s="7" t="e">
        <f t="shared" ca="1" si="64"/>
        <v>#NAME?</v>
      </c>
      <c r="CP76" s="7" t="e">
        <f t="shared" ca="1" si="64"/>
        <v>#NAME?</v>
      </c>
      <c r="CQ76" s="7" t="e">
        <f t="shared" ca="1" si="64"/>
        <v>#NAME?</v>
      </c>
      <c r="CR76" s="7" t="e">
        <f t="shared" ca="1" si="64"/>
        <v>#NAME?</v>
      </c>
      <c r="CS76" s="7" t="e">
        <f t="shared" ca="1" si="64"/>
        <v>#NAME?</v>
      </c>
      <c r="CT76" s="7" t="e">
        <f t="shared" ca="1" si="66"/>
        <v>#NAME?</v>
      </c>
      <c r="CU76" s="7" t="e">
        <f t="shared" ca="1" si="66"/>
        <v>#NAME?</v>
      </c>
      <c r="CV76" s="7" t="e">
        <f t="shared" ca="1" si="66"/>
        <v>#NAME?</v>
      </c>
      <c r="CW76" s="7" t="e">
        <f t="shared" ca="1" si="66"/>
        <v>#NAME?</v>
      </c>
      <c r="CX76" s="7" t="e">
        <f t="shared" ca="1" si="66"/>
        <v>#NAME?</v>
      </c>
      <c r="CY76" s="7" t="e">
        <f t="shared" ca="1" si="66"/>
        <v>#NAME?</v>
      </c>
      <c r="CZ76" s="6" t="e">
        <f t="shared" ca="1" si="66"/>
        <v>#NAME?</v>
      </c>
      <c r="DA76" s="27" t="e">
        <f t="shared" ca="1" si="66"/>
        <v>#NAME?</v>
      </c>
    </row>
    <row r="77" spans="1:105" ht="21">
      <c r="A77" s="322" t="s">
        <v>155</v>
      </c>
      <c r="B77" s="83" t="s">
        <v>109</v>
      </c>
      <c r="C77" s="125"/>
      <c r="D77" s="125" t="s">
        <v>111</v>
      </c>
      <c r="E77" s="125">
        <v>1</v>
      </c>
      <c r="F77" s="86"/>
      <c r="G77" s="249"/>
      <c r="H77" s="318"/>
      <c r="I77" s="318"/>
      <c r="J77" s="318"/>
      <c r="K77" s="319"/>
      <c r="L77" s="319"/>
      <c r="M77" s="320"/>
      <c r="N77" s="149" t="s">
        <v>32</v>
      </c>
      <c r="O77" s="149" t="s">
        <v>32</v>
      </c>
      <c r="P77" s="149" t="s">
        <v>32</v>
      </c>
      <c r="Q77" s="149" t="s">
        <v>32</v>
      </c>
      <c r="R77" s="149" t="s">
        <v>32</v>
      </c>
      <c r="S77" s="319"/>
      <c r="T77" s="320"/>
      <c r="U77" s="320"/>
      <c r="V77" s="149" t="s">
        <v>32</v>
      </c>
      <c r="W77" s="149" t="s">
        <v>32</v>
      </c>
      <c r="X77" s="149" t="s">
        <v>32</v>
      </c>
      <c r="Y77" s="149" t="s">
        <v>32</v>
      </c>
      <c r="Z77" s="149" t="s">
        <v>32</v>
      </c>
      <c r="AA77" s="320"/>
      <c r="AB77" s="320"/>
      <c r="AC77" s="321" t="s">
        <v>156</v>
      </c>
      <c r="AD77" s="321" t="s">
        <v>156</v>
      </c>
      <c r="AE77" s="321" t="s">
        <v>156</v>
      </c>
      <c r="AF77" s="321" t="s">
        <v>156</v>
      </c>
      <c r="AG77" s="321" t="s">
        <v>156</v>
      </c>
      <c r="AH77" s="320"/>
      <c r="AI77" s="320"/>
      <c r="AJ77" s="319"/>
      <c r="AK77" s="87"/>
      <c r="AL77" s="87"/>
      <c r="AM77" s="168">
        <f t="shared" si="60"/>
        <v>80</v>
      </c>
      <c r="AN77" s="169"/>
      <c r="AO77" s="69"/>
      <c r="AP77" s="40" t="str">
        <f t="shared" si="28"/>
        <v/>
      </c>
      <c r="AQ77" s="26" t="str">
        <f t="shared" si="29"/>
        <v/>
      </c>
      <c r="AR77" s="26" t="str">
        <f t="shared" si="30"/>
        <v/>
      </c>
      <c r="AS77" s="26" t="str">
        <f t="shared" si="31"/>
        <v/>
      </c>
      <c r="AT77" s="26" t="str">
        <f t="shared" si="32"/>
        <v/>
      </c>
      <c r="AU77" s="26" t="str">
        <f t="shared" si="33"/>
        <v/>
      </c>
      <c r="AV77" s="26" t="str">
        <f t="shared" si="34"/>
        <v/>
      </c>
      <c r="AW77" s="26">
        <f t="shared" si="35"/>
        <v>8</v>
      </c>
      <c r="AX77" s="26">
        <f t="shared" si="36"/>
        <v>8</v>
      </c>
      <c r="AY77" s="26">
        <f t="shared" si="37"/>
        <v>8</v>
      </c>
      <c r="AZ77" s="26">
        <f t="shared" si="38"/>
        <v>8</v>
      </c>
      <c r="BA77" s="26">
        <f t="shared" si="39"/>
        <v>8</v>
      </c>
      <c r="BB77" s="26" t="str">
        <f t="shared" si="40"/>
        <v/>
      </c>
      <c r="BC77" s="26" t="str">
        <f t="shared" si="41"/>
        <v/>
      </c>
      <c r="BD77" s="26" t="str">
        <f t="shared" si="42"/>
        <v/>
      </c>
      <c r="BE77" s="26">
        <f t="shared" si="43"/>
        <v>8</v>
      </c>
      <c r="BF77" s="26">
        <f t="shared" si="44"/>
        <v>8</v>
      </c>
      <c r="BG77" s="26">
        <f t="shared" si="45"/>
        <v>8</v>
      </c>
      <c r="BH77" s="26">
        <f t="shared" si="46"/>
        <v>8</v>
      </c>
      <c r="BI77" s="26">
        <f t="shared" si="47"/>
        <v>8</v>
      </c>
      <c r="BJ77" s="26" t="str">
        <f t="shared" si="48"/>
        <v/>
      </c>
      <c r="BK77" s="26" t="str">
        <f t="shared" si="49"/>
        <v/>
      </c>
      <c r="BL77" s="26" t="str">
        <f t="shared" si="50"/>
        <v/>
      </c>
      <c r="BM77" s="26" t="str">
        <f t="shared" si="51"/>
        <v/>
      </c>
      <c r="BN77" s="26" t="str">
        <f t="shared" si="52"/>
        <v/>
      </c>
      <c r="BO77" s="26" t="str">
        <f t="shared" si="53"/>
        <v/>
      </c>
      <c r="BP77" s="26" t="str">
        <f t="shared" si="54"/>
        <v/>
      </c>
      <c r="BQ77" s="26" t="str">
        <f t="shared" si="55"/>
        <v/>
      </c>
      <c r="BR77" s="26" t="str">
        <f t="shared" si="56"/>
        <v/>
      </c>
      <c r="BS77" s="26" t="str">
        <f t="shared" si="57"/>
        <v/>
      </c>
      <c r="BT77" s="11" t="str">
        <f t="shared" si="58"/>
        <v/>
      </c>
      <c r="BW77" s="31" t="e">
        <f t="shared" ca="1" si="65"/>
        <v>#NAME?</v>
      </c>
      <c r="BX77" s="26" t="e">
        <f t="shared" ca="1" si="65"/>
        <v>#NAME?</v>
      </c>
      <c r="BY77" s="26" t="e">
        <f t="shared" ca="1" si="65"/>
        <v>#NAME?</v>
      </c>
      <c r="BZ77" s="26" t="e">
        <f t="shared" ca="1" si="65"/>
        <v>#NAME?</v>
      </c>
      <c r="CA77" s="26" t="e">
        <f t="shared" ca="1" si="65"/>
        <v>#NAME?</v>
      </c>
      <c r="CB77" s="26" t="e">
        <f t="shared" ca="1" si="65"/>
        <v>#NAME?</v>
      </c>
      <c r="CC77" s="26" t="e">
        <f t="shared" ca="1" si="65"/>
        <v>#NAME?</v>
      </c>
      <c r="CD77" s="26" t="e">
        <f t="shared" ca="1" si="64"/>
        <v>#NAME?</v>
      </c>
      <c r="CE77" s="26" t="e">
        <f t="shared" ca="1" si="64"/>
        <v>#NAME?</v>
      </c>
      <c r="CF77" s="26" t="e">
        <f t="shared" ca="1" si="64"/>
        <v>#NAME?</v>
      </c>
      <c r="CG77" s="26" t="e">
        <f t="shared" ca="1" si="64"/>
        <v>#NAME?</v>
      </c>
      <c r="CH77" s="26" t="e">
        <f t="shared" ca="1" si="64"/>
        <v>#NAME?</v>
      </c>
      <c r="CI77" s="26" t="e">
        <f t="shared" ca="1" si="64"/>
        <v>#NAME?</v>
      </c>
      <c r="CJ77" s="26" t="e">
        <f t="shared" ca="1" si="64"/>
        <v>#NAME?</v>
      </c>
      <c r="CK77" s="26" t="e">
        <f t="shared" ca="1" si="64"/>
        <v>#NAME?</v>
      </c>
      <c r="CL77" s="26" t="e">
        <f t="shared" ca="1" si="64"/>
        <v>#NAME?</v>
      </c>
      <c r="CM77" s="26" t="e">
        <f t="shared" ca="1" si="64"/>
        <v>#NAME?</v>
      </c>
      <c r="CN77" s="26" t="e">
        <f t="shared" ca="1" si="64"/>
        <v>#NAME?</v>
      </c>
      <c r="CO77" s="26" t="e">
        <f t="shared" ca="1" si="64"/>
        <v>#NAME?</v>
      </c>
      <c r="CP77" s="26" t="e">
        <f t="shared" ca="1" si="64"/>
        <v>#NAME?</v>
      </c>
      <c r="CQ77" s="26" t="e">
        <f t="shared" ca="1" si="64"/>
        <v>#NAME?</v>
      </c>
      <c r="CR77" s="26" t="e">
        <f t="shared" ca="1" si="64"/>
        <v>#NAME?</v>
      </c>
      <c r="CS77" s="26" t="e">
        <f t="shared" ca="1" si="64"/>
        <v>#NAME?</v>
      </c>
      <c r="CT77" s="26" t="e">
        <f t="shared" ca="1" si="66"/>
        <v>#NAME?</v>
      </c>
      <c r="CU77" s="26" t="e">
        <f t="shared" ca="1" si="66"/>
        <v>#NAME?</v>
      </c>
      <c r="CV77" s="26" t="e">
        <f t="shared" ca="1" si="66"/>
        <v>#NAME?</v>
      </c>
      <c r="CW77" s="26" t="e">
        <f t="shared" ca="1" si="66"/>
        <v>#NAME?</v>
      </c>
      <c r="CX77" s="26" t="e">
        <f t="shared" ca="1" si="66"/>
        <v>#NAME?</v>
      </c>
      <c r="CY77" s="26" t="e">
        <f t="shared" ca="1" si="66"/>
        <v>#NAME?</v>
      </c>
      <c r="CZ77" s="26" t="e">
        <f t="shared" ca="1" si="66"/>
        <v>#NAME?</v>
      </c>
      <c r="DA77" s="27" t="e">
        <f t="shared" ca="1" si="66"/>
        <v>#NAME?</v>
      </c>
    </row>
    <row r="78" spans="1:105" ht="21.75" thickBot="1">
      <c r="A78" s="331" t="s">
        <v>106</v>
      </c>
      <c r="B78" s="88"/>
      <c r="C78" s="88"/>
      <c r="D78" s="66" t="s">
        <v>64</v>
      </c>
      <c r="E78" s="125">
        <v>1</v>
      </c>
      <c r="F78" s="89"/>
      <c r="G78" s="249"/>
      <c r="H78" s="223" t="s">
        <v>33</v>
      </c>
      <c r="I78" s="10"/>
      <c r="J78" s="10"/>
      <c r="K78" s="323"/>
      <c r="L78" s="323"/>
      <c r="M78" s="249"/>
      <c r="N78" s="249"/>
      <c r="O78" s="323"/>
      <c r="P78" s="324" t="s">
        <v>40</v>
      </c>
      <c r="Q78" s="26"/>
      <c r="R78" s="325" t="s">
        <v>32</v>
      </c>
      <c r="S78" s="26"/>
      <c r="T78" s="249"/>
      <c r="U78" s="249"/>
      <c r="V78" s="326" t="s">
        <v>32</v>
      </c>
      <c r="W78" s="327" t="s">
        <v>36</v>
      </c>
      <c r="X78" s="26"/>
      <c r="Y78" s="328" t="s">
        <v>40</v>
      </c>
      <c r="Z78" s="26"/>
      <c r="AA78" s="249"/>
      <c r="AB78" s="249"/>
      <c r="AC78" s="329" t="s">
        <v>33</v>
      </c>
      <c r="AD78" s="329" t="s">
        <v>32</v>
      </c>
      <c r="AE78" s="329" t="s">
        <v>32</v>
      </c>
      <c r="AF78" s="330"/>
      <c r="AG78" s="329" t="s">
        <v>33</v>
      </c>
      <c r="AH78" s="250"/>
      <c r="AI78" s="250"/>
      <c r="AJ78" s="329" t="s">
        <v>33</v>
      </c>
      <c r="AK78" s="91"/>
      <c r="AL78" s="91"/>
      <c r="AM78" s="170">
        <f t="shared" si="60"/>
        <v>140</v>
      </c>
      <c r="AN78" s="171"/>
      <c r="AO78" s="69"/>
      <c r="AP78" s="41" t="str">
        <f t="shared" si="28"/>
        <v/>
      </c>
      <c r="AQ78" s="42">
        <f t="shared" si="29"/>
        <v>12</v>
      </c>
      <c r="AR78" s="42" t="str">
        <f t="shared" si="30"/>
        <v/>
      </c>
      <c r="AS78" s="42" t="str">
        <f t="shared" si="31"/>
        <v/>
      </c>
      <c r="AT78" s="43" t="str">
        <f t="shared" si="32"/>
        <v/>
      </c>
      <c r="AU78" s="43" t="str">
        <f t="shared" si="33"/>
        <v/>
      </c>
      <c r="AV78" s="43" t="str">
        <f t="shared" si="34"/>
        <v/>
      </c>
      <c r="AW78" s="43" t="str">
        <f t="shared" si="35"/>
        <v/>
      </c>
      <c r="AX78" s="43" t="str">
        <f t="shared" si="36"/>
        <v/>
      </c>
      <c r="AY78" s="43">
        <f t="shared" si="37"/>
        <v>24</v>
      </c>
      <c r="AZ78" s="43" t="str">
        <f t="shared" si="38"/>
        <v/>
      </c>
      <c r="BA78" s="43">
        <f t="shared" si="39"/>
        <v>8</v>
      </c>
      <c r="BB78" s="43" t="str">
        <f t="shared" si="40"/>
        <v/>
      </c>
      <c r="BC78" s="43" t="str">
        <f t="shared" si="41"/>
        <v/>
      </c>
      <c r="BD78" s="43" t="str">
        <f t="shared" si="42"/>
        <v/>
      </c>
      <c r="BE78" s="43">
        <f t="shared" si="43"/>
        <v>8</v>
      </c>
      <c r="BF78" s="43">
        <f t="shared" si="44"/>
        <v>12</v>
      </c>
      <c r="BG78" s="43" t="str">
        <f t="shared" si="45"/>
        <v/>
      </c>
      <c r="BH78" s="43">
        <f t="shared" si="46"/>
        <v>24</v>
      </c>
      <c r="BI78" s="43" t="str">
        <f t="shared" si="47"/>
        <v/>
      </c>
      <c r="BJ78" s="43" t="str">
        <f t="shared" si="48"/>
        <v/>
      </c>
      <c r="BK78" s="43" t="str">
        <f t="shared" si="49"/>
        <v/>
      </c>
      <c r="BL78" s="43">
        <f t="shared" si="50"/>
        <v>12</v>
      </c>
      <c r="BM78" s="43">
        <f t="shared" si="51"/>
        <v>8</v>
      </c>
      <c r="BN78" s="43">
        <f t="shared" si="52"/>
        <v>8</v>
      </c>
      <c r="BO78" s="43" t="str">
        <f t="shared" si="53"/>
        <v/>
      </c>
      <c r="BP78" s="43">
        <f t="shared" si="54"/>
        <v>12</v>
      </c>
      <c r="BQ78" s="43" t="str">
        <f t="shared" si="55"/>
        <v/>
      </c>
      <c r="BR78" s="43" t="str">
        <f t="shared" si="56"/>
        <v/>
      </c>
      <c r="BS78" s="43">
        <f t="shared" si="57"/>
        <v>12</v>
      </c>
      <c r="BT78" s="44" t="str">
        <f t="shared" si="58"/>
        <v/>
      </c>
      <c r="BW78" s="45" t="e">
        <f t="shared" ca="1" si="65"/>
        <v>#NAME?</v>
      </c>
      <c r="BX78" s="42" t="e">
        <f t="shared" ca="1" si="65"/>
        <v>#NAME?</v>
      </c>
      <c r="BY78" s="42" t="e">
        <f t="shared" ca="1" si="65"/>
        <v>#NAME?</v>
      </c>
      <c r="BZ78" s="42" t="e">
        <f t="shared" ca="1" si="65"/>
        <v>#NAME?</v>
      </c>
      <c r="CA78" s="43" t="e">
        <f t="shared" ca="1" si="65"/>
        <v>#NAME?</v>
      </c>
      <c r="CB78" s="43" t="e">
        <f t="shared" ca="1" si="65"/>
        <v>#NAME?</v>
      </c>
      <c r="CC78" s="43" t="e">
        <f t="shared" ca="1" si="65"/>
        <v>#NAME?</v>
      </c>
      <c r="CD78" s="43" t="e">
        <f t="shared" ca="1" si="64"/>
        <v>#NAME?</v>
      </c>
      <c r="CE78" s="43" t="e">
        <f t="shared" ca="1" si="64"/>
        <v>#NAME?</v>
      </c>
      <c r="CF78" s="43" t="e">
        <f t="shared" ca="1" si="64"/>
        <v>#NAME?</v>
      </c>
      <c r="CG78" s="43" t="e">
        <f t="shared" ca="1" si="64"/>
        <v>#NAME?</v>
      </c>
      <c r="CH78" s="43" t="e">
        <f t="shared" ca="1" si="64"/>
        <v>#NAME?</v>
      </c>
      <c r="CI78" s="43" t="e">
        <f t="shared" ca="1" si="64"/>
        <v>#NAME?</v>
      </c>
      <c r="CJ78" s="43" t="e">
        <f t="shared" ca="1" si="64"/>
        <v>#NAME?</v>
      </c>
      <c r="CK78" s="43" t="e">
        <f t="shared" ca="1" si="64"/>
        <v>#NAME?</v>
      </c>
      <c r="CL78" s="43" t="e">
        <f t="shared" ca="1" si="64"/>
        <v>#NAME?</v>
      </c>
      <c r="CM78" s="43" t="e">
        <f t="shared" ca="1" si="64"/>
        <v>#NAME?</v>
      </c>
      <c r="CN78" s="43" t="e">
        <f t="shared" ca="1" si="64"/>
        <v>#NAME?</v>
      </c>
      <c r="CO78" s="43" t="e">
        <f t="shared" ca="1" si="64"/>
        <v>#NAME?</v>
      </c>
      <c r="CP78" s="43" t="e">
        <f t="shared" ca="1" si="64"/>
        <v>#NAME?</v>
      </c>
      <c r="CQ78" s="43" t="e">
        <f t="shared" ca="1" si="64"/>
        <v>#NAME?</v>
      </c>
      <c r="CR78" s="43" t="e">
        <f t="shared" ca="1" si="64"/>
        <v>#NAME?</v>
      </c>
      <c r="CS78" s="43" t="e">
        <f t="shared" ca="1" si="64"/>
        <v>#NAME?</v>
      </c>
      <c r="CT78" s="43" t="e">
        <f t="shared" ca="1" si="66"/>
        <v>#NAME?</v>
      </c>
      <c r="CU78" s="43" t="e">
        <f t="shared" ca="1" si="66"/>
        <v>#NAME?</v>
      </c>
      <c r="CV78" s="43" t="e">
        <f t="shared" ca="1" si="66"/>
        <v>#NAME?</v>
      </c>
      <c r="CW78" s="43" t="e">
        <f t="shared" ca="1" si="66"/>
        <v>#NAME?</v>
      </c>
      <c r="CX78" s="43" t="e">
        <f t="shared" ca="1" si="66"/>
        <v>#NAME?</v>
      </c>
      <c r="CY78" s="43" t="e">
        <f t="shared" ca="1" si="66"/>
        <v>#NAME?</v>
      </c>
      <c r="CZ78" s="43" t="e">
        <f t="shared" ca="1" si="66"/>
        <v>#NAME?</v>
      </c>
      <c r="DA78" s="46" t="e">
        <f t="shared" ca="1" si="66"/>
        <v>#NAME?</v>
      </c>
    </row>
    <row r="79" spans="1:105" s="9" customFormat="1" ht="21">
      <c r="A79" s="152"/>
      <c r="B79" s="152"/>
      <c r="C79" s="152"/>
      <c r="D79" s="152"/>
      <c r="E79" s="152"/>
      <c r="F79" s="93"/>
      <c r="G79" s="94"/>
      <c r="H79" s="94"/>
      <c r="I79" s="94"/>
      <c r="J79" s="94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6"/>
      <c r="AO79" s="153"/>
      <c r="AP79" s="154" t="str">
        <f t="shared" si="28"/>
        <v/>
      </c>
      <c r="AQ79" s="154" t="str">
        <f t="shared" si="29"/>
        <v/>
      </c>
      <c r="AR79" s="154" t="str">
        <f t="shared" si="30"/>
        <v/>
      </c>
      <c r="AS79" s="154" t="str">
        <f t="shared" si="31"/>
        <v/>
      </c>
      <c r="AT79" s="155" t="str">
        <f t="shared" si="32"/>
        <v/>
      </c>
      <c r="AU79" s="155" t="str">
        <f t="shared" si="33"/>
        <v/>
      </c>
      <c r="AV79" s="155" t="str">
        <f t="shared" si="34"/>
        <v/>
      </c>
      <c r="AW79" s="155" t="str">
        <f t="shared" si="35"/>
        <v/>
      </c>
      <c r="AX79" s="155" t="str">
        <f t="shared" si="36"/>
        <v/>
      </c>
      <c r="AY79" s="155" t="str">
        <f t="shared" si="37"/>
        <v/>
      </c>
      <c r="AZ79" s="155" t="str">
        <f t="shared" si="38"/>
        <v/>
      </c>
      <c r="BA79" s="155" t="str">
        <f t="shared" si="39"/>
        <v/>
      </c>
      <c r="BB79" s="155" t="str">
        <f t="shared" si="40"/>
        <v/>
      </c>
      <c r="BC79" s="155" t="str">
        <f t="shared" si="41"/>
        <v/>
      </c>
      <c r="BD79" s="155" t="str">
        <f t="shared" si="42"/>
        <v/>
      </c>
      <c r="BE79" s="155" t="str">
        <f t="shared" si="43"/>
        <v/>
      </c>
      <c r="BF79" s="155" t="str">
        <f t="shared" si="44"/>
        <v/>
      </c>
      <c r="BG79" s="155" t="str">
        <f t="shared" si="45"/>
        <v/>
      </c>
      <c r="BH79" s="155" t="str">
        <f t="shared" si="46"/>
        <v/>
      </c>
      <c r="BI79" s="155" t="str">
        <f t="shared" si="47"/>
        <v/>
      </c>
      <c r="BJ79" s="155" t="str">
        <f t="shared" si="48"/>
        <v/>
      </c>
      <c r="BK79" s="155" t="str">
        <f t="shared" si="49"/>
        <v/>
      </c>
      <c r="BL79" s="155" t="str">
        <f t="shared" si="50"/>
        <v/>
      </c>
      <c r="BM79" s="155" t="str">
        <f t="shared" si="51"/>
        <v/>
      </c>
      <c r="BN79" s="155" t="str">
        <f t="shared" si="52"/>
        <v/>
      </c>
      <c r="BO79" s="155" t="str">
        <f t="shared" si="53"/>
        <v/>
      </c>
      <c r="BP79" s="155" t="str">
        <f t="shared" si="54"/>
        <v/>
      </c>
      <c r="BQ79" s="155" t="str">
        <f t="shared" si="55"/>
        <v/>
      </c>
      <c r="BR79" s="155" t="str">
        <f t="shared" si="56"/>
        <v/>
      </c>
      <c r="BS79" s="155" t="str">
        <f t="shared" si="57"/>
        <v/>
      </c>
      <c r="BT79" s="9" t="str">
        <f t="shared" si="58"/>
        <v/>
      </c>
      <c r="BW79" s="154" t="str">
        <f t="shared" ref="BW79:CZ79" si="67">IFERROR(VLOOKUP(AN79,$I$83:$T$90,11,FALSE),"")</f>
        <v/>
      </c>
      <c r="BX79" s="154" t="str">
        <f t="shared" si="67"/>
        <v/>
      </c>
      <c r="BY79" s="154" t="str">
        <f t="shared" si="67"/>
        <v/>
      </c>
      <c r="BZ79" s="154" t="str">
        <f t="shared" si="67"/>
        <v/>
      </c>
      <c r="CA79" s="155" t="str">
        <f t="shared" si="67"/>
        <v/>
      </c>
      <c r="CB79" s="155" t="str">
        <f t="shared" si="67"/>
        <v/>
      </c>
      <c r="CC79" s="155" t="str">
        <f t="shared" si="67"/>
        <v/>
      </c>
      <c r="CD79" s="155" t="str">
        <f t="shared" si="67"/>
        <v/>
      </c>
      <c r="CE79" s="155" t="str">
        <f t="shared" si="67"/>
        <v/>
      </c>
      <c r="CF79" s="155" t="str">
        <f t="shared" si="67"/>
        <v/>
      </c>
      <c r="CG79" s="155" t="str">
        <f t="shared" si="67"/>
        <v/>
      </c>
      <c r="CH79" s="155" t="str">
        <f t="shared" si="67"/>
        <v/>
      </c>
      <c r="CI79" s="155" t="str">
        <f t="shared" si="67"/>
        <v/>
      </c>
      <c r="CJ79" s="155" t="str">
        <f t="shared" si="67"/>
        <v/>
      </c>
      <c r="CK79" s="155" t="str">
        <f t="shared" si="67"/>
        <v/>
      </c>
      <c r="CL79" s="155" t="str">
        <f t="shared" si="67"/>
        <v/>
      </c>
      <c r="CM79" s="155" t="str">
        <f t="shared" si="67"/>
        <v/>
      </c>
      <c r="CN79" s="155" t="str">
        <f t="shared" si="67"/>
        <v/>
      </c>
      <c r="CO79" s="155" t="str">
        <f t="shared" si="67"/>
        <v/>
      </c>
      <c r="CP79" s="155" t="str">
        <f t="shared" si="67"/>
        <v/>
      </c>
      <c r="CQ79" s="155" t="str">
        <f t="shared" si="67"/>
        <v/>
      </c>
      <c r="CR79" s="155" t="str">
        <f t="shared" si="67"/>
        <v/>
      </c>
      <c r="CS79" s="155" t="str">
        <f t="shared" si="67"/>
        <v/>
      </c>
      <c r="CT79" s="155" t="str">
        <f t="shared" si="67"/>
        <v/>
      </c>
      <c r="CU79" s="155" t="str">
        <f t="shared" si="67"/>
        <v/>
      </c>
      <c r="CV79" s="155" t="str">
        <f t="shared" si="67"/>
        <v/>
      </c>
      <c r="CW79" s="155" t="str">
        <f t="shared" si="67"/>
        <v/>
      </c>
      <c r="CX79" s="155" t="str">
        <f t="shared" si="67"/>
        <v/>
      </c>
      <c r="CY79" s="155" t="str">
        <f t="shared" si="67"/>
        <v/>
      </c>
      <c r="CZ79" s="155" t="str">
        <f t="shared" si="67"/>
        <v/>
      </c>
      <c r="DA79" s="9" t="str">
        <f>IFERROR(VLOOKUP(BS79,$I$83:$T$90,11,FALSE),"")</f>
        <v/>
      </c>
    </row>
    <row r="80" spans="1:105" s="9" customFormat="1" ht="21.75" thickBot="1">
      <c r="A80" s="152"/>
      <c r="B80" s="152"/>
      <c r="C80" s="152"/>
      <c r="D80" s="152"/>
      <c r="E80" s="152"/>
      <c r="F80" s="93"/>
      <c r="G80" s="94"/>
      <c r="H80" s="94"/>
      <c r="I80" s="94"/>
      <c r="J80" s="94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6"/>
      <c r="AO80" s="153"/>
      <c r="AP80" s="154" t="str">
        <f t="shared" si="28"/>
        <v/>
      </c>
      <c r="AQ80" s="154" t="str">
        <f t="shared" si="29"/>
        <v/>
      </c>
      <c r="AR80" s="154" t="str">
        <f t="shared" si="30"/>
        <v/>
      </c>
      <c r="AS80" s="154" t="str">
        <f t="shared" si="31"/>
        <v/>
      </c>
      <c r="AT80" s="155" t="str">
        <f t="shared" si="32"/>
        <v/>
      </c>
      <c r="AU80" s="155" t="str">
        <f t="shared" si="33"/>
        <v/>
      </c>
      <c r="AV80" s="155" t="str">
        <f t="shared" si="34"/>
        <v/>
      </c>
      <c r="AW80" s="155" t="str">
        <f t="shared" si="35"/>
        <v/>
      </c>
      <c r="AX80" s="155" t="str">
        <f t="shared" si="36"/>
        <v/>
      </c>
      <c r="AY80" s="155" t="str">
        <f t="shared" si="37"/>
        <v/>
      </c>
      <c r="AZ80" s="155" t="str">
        <f t="shared" si="38"/>
        <v/>
      </c>
      <c r="BA80" s="155" t="str">
        <f t="shared" si="39"/>
        <v/>
      </c>
      <c r="BB80" s="155" t="str">
        <f t="shared" si="40"/>
        <v/>
      </c>
      <c r="BC80" s="155" t="str">
        <f t="shared" si="41"/>
        <v/>
      </c>
      <c r="BD80" s="155" t="str">
        <f t="shared" si="42"/>
        <v/>
      </c>
      <c r="BE80" s="155" t="str">
        <f t="shared" si="43"/>
        <v/>
      </c>
      <c r="BF80" s="155" t="str">
        <f t="shared" si="44"/>
        <v/>
      </c>
      <c r="BG80" s="155" t="str">
        <f t="shared" si="45"/>
        <v/>
      </c>
      <c r="BH80" s="155" t="str">
        <f t="shared" si="46"/>
        <v/>
      </c>
      <c r="BI80" s="155" t="str">
        <f t="shared" si="47"/>
        <v/>
      </c>
      <c r="BJ80" s="155" t="str">
        <f t="shared" si="48"/>
        <v/>
      </c>
      <c r="BK80" s="155" t="str">
        <f t="shared" si="49"/>
        <v/>
      </c>
      <c r="BL80" s="155" t="str">
        <f t="shared" si="50"/>
        <v/>
      </c>
      <c r="BM80" s="155" t="str">
        <f t="shared" si="51"/>
        <v/>
      </c>
      <c r="BN80" s="155" t="str">
        <f t="shared" si="52"/>
        <v/>
      </c>
      <c r="BO80" s="155" t="str">
        <f t="shared" si="53"/>
        <v/>
      </c>
      <c r="BP80" s="155" t="str">
        <f t="shared" si="54"/>
        <v/>
      </c>
      <c r="BQ80" s="155" t="str">
        <f t="shared" si="55"/>
        <v/>
      </c>
      <c r="BR80" s="155" t="str">
        <f t="shared" si="56"/>
        <v/>
      </c>
      <c r="BS80" s="155" t="str">
        <f t="shared" si="57"/>
        <v/>
      </c>
      <c r="BT80" s="9" t="str">
        <f t="shared" si="58"/>
        <v/>
      </c>
      <c r="BW80" s="154"/>
      <c r="BX80" s="154"/>
      <c r="BY80" s="154"/>
      <c r="BZ80" s="154"/>
      <c r="CA80" s="155"/>
      <c r="CB80" s="155"/>
      <c r="CC80" s="155"/>
      <c r="CD80" s="155"/>
      <c r="CE80" s="155"/>
      <c r="CF80" s="155"/>
      <c r="CG80" s="155"/>
      <c r="CH80" s="155"/>
      <c r="CI80" s="155"/>
      <c r="CJ80" s="155"/>
      <c r="CK80" s="155"/>
      <c r="CL80" s="155"/>
      <c r="CM80" s="155"/>
      <c r="CN80" s="155"/>
      <c r="CO80" s="155"/>
      <c r="CP80" s="155"/>
      <c r="CQ80" s="155"/>
      <c r="CR80" s="155"/>
      <c r="CS80" s="155"/>
      <c r="CT80" s="155"/>
      <c r="CU80" s="155"/>
      <c r="CV80" s="155"/>
      <c r="CW80" s="155"/>
      <c r="CX80" s="155"/>
      <c r="CY80" s="155"/>
      <c r="CZ80" s="155"/>
    </row>
    <row r="81" spans="1:104" s="9" customFormat="1" ht="21">
      <c r="A81" s="152"/>
      <c r="B81" s="152"/>
      <c r="C81" s="152"/>
      <c r="D81" s="152"/>
      <c r="E81" s="152"/>
      <c r="F81" s="93"/>
      <c r="G81" s="158"/>
      <c r="H81" s="159"/>
      <c r="I81" s="159"/>
      <c r="J81" s="159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1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6"/>
      <c r="AO81" s="153"/>
      <c r="AP81" s="154" t="str">
        <f t="shared" si="28"/>
        <v/>
      </c>
      <c r="AQ81" s="154" t="str">
        <f t="shared" si="29"/>
        <v/>
      </c>
      <c r="AR81" s="154" t="str">
        <f t="shared" si="30"/>
        <v/>
      </c>
      <c r="AS81" s="154" t="str">
        <f t="shared" si="31"/>
        <v/>
      </c>
      <c r="AT81" s="155" t="str">
        <f t="shared" si="32"/>
        <v/>
      </c>
      <c r="AU81" s="155" t="str">
        <f t="shared" si="33"/>
        <v/>
      </c>
      <c r="AV81" s="155" t="str">
        <f t="shared" si="34"/>
        <v/>
      </c>
      <c r="AW81" s="155" t="str">
        <f t="shared" si="35"/>
        <v/>
      </c>
      <c r="AX81" s="155" t="str">
        <f t="shared" si="36"/>
        <v/>
      </c>
      <c r="AY81" s="155" t="str">
        <f t="shared" si="37"/>
        <v/>
      </c>
      <c r="AZ81" s="155" t="str">
        <f t="shared" si="38"/>
        <v/>
      </c>
      <c r="BA81" s="155" t="str">
        <f t="shared" si="39"/>
        <v/>
      </c>
      <c r="BB81" s="155" t="str">
        <f t="shared" si="40"/>
        <v/>
      </c>
      <c r="BC81" s="155" t="str">
        <f t="shared" si="41"/>
        <v/>
      </c>
      <c r="BD81" s="155" t="str">
        <f t="shared" si="42"/>
        <v/>
      </c>
      <c r="BE81" s="155" t="str">
        <f t="shared" si="43"/>
        <v/>
      </c>
      <c r="BF81" s="155" t="str">
        <f t="shared" si="44"/>
        <v/>
      </c>
      <c r="BG81" s="155" t="str">
        <f t="shared" si="45"/>
        <v/>
      </c>
      <c r="BH81" s="155" t="str">
        <f t="shared" si="46"/>
        <v/>
      </c>
      <c r="BI81" s="155" t="str">
        <f t="shared" si="47"/>
        <v/>
      </c>
      <c r="BJ81" s="155" t="str">
        <f t="shared" si="48"/>
        <v/>
      </c>
      <c r="BK81" s="155" t="str">
        <f t="shared" si="49"/>
        <v/>
      </c>
      <c r="BL81" s="155" t="str">
        <f t="shared" si="50"/>
        <v/>
      </c>
      <c r="BM81" s="155" t="str">
        <f t="shared" si="51"/>
        <v/>
      </c>
      <c r="BN81" s="155" t="str">
        <f t="shared" si="52"/>
        <v/>
      </c>
      <c r="BO81" s="155" t="str">
        <f t="shared" si="53"/>
        <v/>
      </c>
      <c r="BP81" s="155" t="str">
        <f t="shared" si="54"/>
        <v/>
      </c>
      <c r="BQ81" s="155" t="str">
        <f t="shared" si="55"/>
        <v/>
      </c>
      <c r="BR81" s="155" t="str">
        <f t="shared" si="56"/>
        <v/>
      </c>
      <c r="BS81" s="155" t="str">
        <f t="shared" si="57"/>
        <v/>
      </c>
      <c r="BT81" s="9" t="str">
        <f t="shared" si="58"/>
        <v/>
      </c>
      <c r="BW81" s="154"/>
      <c r="BX81" s="154"/>
      <c r="BY81" s="154"/>
      <c r="BZ81" s="154"/>
      <c r="CA81" s="155"/>
      <c r="CB81" s="155"/>
      <c r="CC81" s="155"/>
      <c r="CD81" s="155"/>
      <c r="CE81" s="155"/>
      <c r="CF81" s="155"/>
      <c r="CG81" s="155"/>
      <c r="CH81" s="155"/>
      <c r="CI81" s="155"/>
      <c r="CJ81" s="155"/>
      <c r="CK81" s="155"/>
      <c r="CL81" s="155"/>
      <c r="CM81" s="155"/>
      <c r="CN81" s="155"/>
      <c r="CO81" s="155"/>
      <c r="CP81" s="155"/>
      <c r="CQ81" s="155"/>
      <c r="CR81" s="155"/>
      <c r="CS81" s="155"/>
      <c r="CT81" s="155"/>
      <c r="CU81" s="155"/>
      <c r="CV81" s="155"/>
      <c r="CW81" s="155"/>
      <c r="CX81" s="155"/>
      <c r="CY81" s="155"/>
      <c r="CZ81" s="155"/>
    </row>
    <row r="82" spans="1:104" s="9" customFormat="1" ht="21.75" thickBot="1">
      <c r="A82" s="93"/>
      <c r="B82" s="93"/>
      <c r="C82" s="93"/>
      <c r="D82" s="93"/>
      <c r="E82" s="93"/>
      <c r="F82" s="93"/>
      <c r="G82" s="162"/>
      <c r="H82" s="94"/>
      <c r="I82" s="94"/>
      <c r="J82" s="94"/>
      <c r="K82" s="95"/>
      <c r="L82" s="95"/>
      <c r="M82" s="95"/>
      <c r="N82" s="123" t="s">
        <v>98</v>
      </c>
      <c r="O82" s="95"/>
      <c r="P82" s="95"/>
      <c r="Q82" s="95"/>
      <c r="R82" s="95"/>
      <c r="S82" s="95"/>
      <c r="T82" s="174" t="s">
        <v>98</v>
      </c>
      <c r="U82" s="107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6"/>
      <c r="AP82" s="96"/>
      <c r="AQ82" s="8" t="str">
        <f t="shared" ref="AQ82:AW82" si="68">IFERROR(VLOOKUP(G82,$I$83:$T$90,11,FALSE),"")</f>
        <v/>
      </c>
      <c r="AR82" s="8" t="str">
        <f t="shared" si="68"/>
        <v/>
      </c>
      <c r="AS82" s="9" t="str">
        <f t="shared" si="68"/>
        <v/>
      </c>
      <c r="AT82" s="9" t="str">
        <f t="shared" si="68"/>
        <v/>
      </c>
      <c r="AU82" s="9" t="str">
        <f t="shared" si="68"/>
        <v/>
      </c>
      <c r="AV82" s="9" t="str">
        <f t="shared" si="68"/>
        <v/>
      </c>
      <c r="AW82" s="9" t="str">
        <f t="shared" si="68"/>
        <v/>
      </c>
      <c r="AX82" s="9" t="str">
        <f t="shared" ref="AX82:BT82" si="69">IFERROR(VLOOKUP(O82,$I$83:$T$90,11,FALSE),"")</f>
        <v/>
      </c>
      <c r="AY82" s="9" t="str">
        <f t="shared" si="69"/>
        <v/>
      </c>
      <c r="AZ82" s="9" t="str">
        <f t="shared" si="69"/>
        <v/>
      </c>
      <c r="BA82" s="9" t="str">
        <f t="shared" si="69"/>
        <v/>
      </c>
      <c r="BB82" s="9" t="str">
        <f t="shared" si="69"/>
        <v/>
      </c>
      <c r="BC82" s="9" t="str">
        <f t="shared" si="69"/>
        <v/>
      </c>
      <c r="BD82" s="9" t="str">
        <f t="shared" si="69"/>
        <v/>
      </c>
      <c r="BE82" s="9" t="str">
        <f t="shared" si="69"/>
        <v/>
      </c>
      <c r="BF82" s="9" t="str">
        <f t="shared" si="69"/>
        <v/>
      </c>
      <c r="BG82" s="9" t="str">
        <f t="shared" si="69"/>
        <v/>
      </c>
      <c r="BH82" s="9" t="str">
        <f t="shared" si="69"/>
        <v/>
      </c>
      <c r="BI82" s="9" t="str">
        <f t="shared" si="69"/>
        <v/>
      </c>
      <c r="BJ82" s="9" t="str">
        <f t="shared" si="69"/>
        <v/>
      </c>
      <c r="BK82" s="9" t="str">
        <f t="shared" si="69"/>
        <v/>
      </c>
      <c r="BL82" s="9" t="str">
        <f t="shared" si="69"/>
        <v/>
      </c>
      <c r="BM82" s="9" t="str">
        <f t="shared" si="69"/>
        <v/>
      </c>
      <c r="BN82" s="9" t="str">
        <f t="shared" si="69"/>
        <v/>
      </c>
      <c r="BO82" s="9" t="str">
        <f t="shared" si="69"/>
        <v/>
      </c>
      <c r="BP82" s="9" t="str">
        <f t="shared" si="69"/>
        <v/>
      </c>
      <c r="BQ82" s="9" t="str">
        <f t="shared" si="69"/>
        <v/>
      </c>
      <c r="BR82" s="9" t="str">
        <f t="shared" si="69"/>
        <v/>
      </c>
      <c r="BS82" s="9" t="str">
        <f t="shared" si="69"/>
        <v/>
      </c>
      <c r="BT82" s="9" t="str">
        <f t="shared" si="69"/>
        <v/>
      </c>
    </row>
    <row r="83" spans="1:104" ht="21">
      <c r="A83" s="97"/>
      <c r="B83" s="97"/>
      <c r="C83" s="97"/>
      <c r="D83" s="97"/>
      <c r="E83" s="97"/>
      <c r="G83" s="163"/>
      <c r="H83" s="48"/>
      <c r="I83" s="120" t="s">
        <v>33</v>
      </c>
      <c r="J83" s="516" t="s">
        <v>96</v>
      </c>
      <c r="K83" s="517"/>
      <c r="L83" s="517"/>
      <c r="M83" s="518"/>
      <c r="N83" s="183">
        <v>12</v>
      </c>
      <c r="O83" s="523" t="s">
        <v>38</v>
      </c>
      <c r="P83" s="521"/>
      <c r="Q83" s="521"/>
      <c r="R83" s="521"/>
      <c r="S83" s="522"/>
      <c r="T83" s="188"/>
      <c r="U83" s="107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85"/>
      <c r="AI83" s="85"/>
      <c r="AJ83" s="85"/>
      <c r="AK83" s="85"/>
      <c r="AL83" s="85"/>
      <c r="AM83" s="85"/>
      <c r="AN83" s="85"/>
      <c r="AO83" s="85"/>
      <c r="AP83" s="85"/>
      <c r="AQ83" s="1"/>
      <c r="AR83" s="1"/>
    </row>
    <row r="84" spans="1:104" ht="21.75" thickBot="1">
      <c r="A84" s="97"/>
      <c r="B84" s="97"/>
      <c r="C84" s="97"/>
      <c r="D84" s="97"/>
      <c r="E84" s="97"/>
      <c r="G84" s="163"/>
      <c r="H84" s="48"/>
      <c r="I84" s="121" t="s">
        <v>36</v>
      </c>
      <c r="J84" s="511" t="s">
        <v>95</v>
      </c>
      <c r="K84" s="512"/>
      <c r="L84" s="512"/>
      <c r="M84" s="513"/>
      <c r="N84" s="184">
        <v>12</v>
      </c>
      <c r="O84" s="53" t="e">
        <f ca="1">InteriorColor(O84)</f>
        <v>#NAME?</v>
      </c>
      <c r="P84" s="52" t="s">
        <v>39</v>
      </c>
      <c r="Q84" s="52"/>
      <c r="R84" s="52"/>
      <c r="S84" s="98"/>
      <c r="T84" s="188"/>
      <c r="U84" s="164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1"/>
      <c r="AR84" s="1"/>
    </row>
    <row r="85" spans="1:104" ht="21.75" thickBot="1">
      <c r="A85" s="97"/>
      <c r="B85" s="97"/>
      <c r="C85" s="97"/>
      <c r="D85" s="97"/>
      <c r="E85" s="97"/>
      <c r="G85" s="163"/>
      <c r="H85" s="48"/>
      <c r="I85" s="121" t="s">
        <v>40</v>
      </c>
      <c r="J85" s="511" t="s">
        <v>99</v>
      </c>
      <c r="K85" s="512"/>
      <c r="L85" s="512"/>
      <c r="M85" s="513"/>
      <c r="N85" s="184">
        <v>24</v>
      </c>
      <c r="O85" s="116" t="e">
        <f t="shared" ref="O85:O86" ca="1" si="70">InteriorColor(O85)</f>
        <v>#NAME?</v>
      </c>
      <c r="P85" s="54" t="s">
        <v>43</v>
      </c>
      <c r="Q85" s="54"/>
      <c r="R85" s="54"/>
      <c r="S85" s="99"/>
      <c r="T85" s="188"/>
      <c r="U85" s="164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1"/>
      <c r="AR85" s="1"/>
    </row>
    <row r="86" spans="1:104" ht="21.75" thickBot="1">
      <c r="A86" s="97"/>
      <c r="B86" s="97"/>
      <c r="C86" s="97"/>
      <c r="D86" s="97"/>
      <c r="E86" s="97"/>
      <c r="G86" s="163"/>
      <c r="H86" s="48"/>
      <c r="I86" s="121" t="s">
        <v>32</v>
      </c>
      <c r="J86" s="511" t="s">
        <v>94</v>
      </c>
      <c r="K86" s="512"/>
      <c r="L86" s="512"/>
      <c r="M86" s="513"/>
      <c r="N86" s="184">
        <v>8</v>
      </c>
      <c r="O86" s="117" t="e">
        <f t="shared" ca="1" si="70"/>
        <v>#NAME?</v>
      </c>
      <c r="P86" s="55" t="s">
        <v>44</v>
      </c>
      <c r="Q86" s="54"/>
      <c r="R86" s="54"/>
      <c r="S86" s="99"/>
      <c r="T86" s="188"/>
      <c r="U86" s="164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1"/>
      <c r="AR86" s="1"/>
    </row>
    <row r="87" spans="1:104" ht="21.75" thickBot="1">
      <c r="A87" s="97"/>
      <c r="B87" s="97"/>
      <c r="C87" s="97"/>
      <c r="D87" s="97"/>
      <c r="E87" s="97"/>
      <c r="G87" s="163"/>
      <c r="H87" s="48"/>
      <c r="I87" s="121" t="s">
        <v>35</v>
      </c>
      <c r="J87" s="511" t="s">
        <v>93</v>
      </c>
      <c r="K87" s="512"/>
      <c r="L87" s="512"/>
      <c r="M87" s="513"/>
      <c r="N87" s="185">
        <v>6.5</v>
      </c>
      <c r="O87" s="118"/>
      <c r="P87" s="108" t="s">
        <v>46</v>
      </c>
      <c r="Q87" s="90"/>
      <c r="R87" s="90"/>
      <c r="S87" s="109"/>
      <c r="T87" s="188"/>
      <c r="U87" s="165"/>
      <c r="V87" s="48"/>
      <c r="W87" s="48"/>
      <c r="X87" s="48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96"/>
      <c r="AJ87" s="85"/>
      <c r="AK87" s="85"/>
      <c r="AL87" s="85"/>
      <c r="AM87" s="85"/>
      <c r="AN87" s="85"/>
      <c r="AO87" s="85"/>
      <c r="AP87" s="85"/>
      <c r="AQ87" s="1"/>
      <c r="AR87" s="1"/>
    </row>
    <row r="88" spans="1:104" ht="21">
      <c r="A88" s="97"/>
      <c r="B88" s="97"/>
      <c r="C88" s="97"/>
      <c r="D88" s="97"/>
      <c r="E88" s="97"/>
      <c r="G88" s="163"/>
      <c r="H88" s="48"/>
      <c r="I88" s="121" t="s">
        <v>51</v>
      </c>
      <c r="J88" s="511" t="s">
        <v>100</v>
      </c>
      <c r="K88" s="512"/>
      <c r="L88" s="512"/>
      <c r="M88" s="513"/>
      <c r="N88" s="186">
        <v>15</v>
      </c>
      <c r="O88" s="119"/>
      <c r="P88" s="94"/>
      <c r="Q88" s="94"/>
      <c r="R88" s="94"/>
      <c r="S88" s="107"/>
      <c r="T88" s="188"/>
      <c r="U88" s="165"/>
      <c r="V88" s="48"/>
      <c r="W88" s="48"/>
      <c r="X88" s="48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96"/>
      <c r="AJ88" s="85"/>
      <c r="AK88" s="85"/>
      <c r="AL88" s="85"/>
      <c r="AM88" s="85"/>
      <c r="AN88" s="85"/>
      <c r="AO88" s="85"/>
      <c r="AP88" s="85"/>
      <c r="AQ88" s="1"/>
      <c r="AR88" s="1"/>
    </row>
    <row r="89" spans="1:104" ht="21">
      <c r="A89" s="97"/>
      <c r="B89" s="97"/>
      <c r="C89" s="97"/>
      <c r="D89" s="97"/>
      <c r="E89" s="97"/>
      <c r="G89" s="163"/>
      <c r="H89" s="48"/>
      <c r="I89" s="121" t="s">
        <v>37</v>
      </c>
      <c r="J89" s="511" t="s">
        <v>92</v>
      </c>
      <c r="K89" s="512"/>
      <c r="L89" s="512"/>
      <c r="M89" s="513"/>
      <c r="N89" s="184">
        <v>9</v>
      </c>
      <c r="O89" s="119"/>
      <c r="P89" s="94"/>
      <c r="Q89" s="94"/>
      <c r="R89" s="94"/>
      <c r="S89" s="107"/>
      <c r="T89" s="188"/>
      <c r="U89" s="165"/>
      <c r="V89" s="48"/>
      <c r="W89" s="48"/>
      <c r="X89" s="48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96"/>
      <c r="AJ89" s="85"/>
      <c r="AK89" s="85"/>
      <c r="AL89" s="85"/>
      <c r="AM89" s="85"/>
      <c r="AN89" s="85"/>
      <c r="AO89" s="85"/>
      <c r="AP89" s="85"/>
      <c r="AQ89" s="1"/>
      <c r="AR89" s="1"/>
    </row>
    <row r="90" spans="1:104" ht="21.75" thickBot="1">
      <c r="A90" s="97"/>
      <c r="B90" s="97"/>
      <c r="C90" s="97"/>
      <c r="D90" s="97"/>
      <c r="E90" s="97"/>
      <c r="G90" s="163"/>
      <c r="H90" s="48"/>
      <c r="I90" s="122">
        <v>16</v>
      </c>
      <c r="J90" s="508" t="s">
        <v>91</v>
      </c>
      <c r="K90" s="509"/>
      <c r="L90" s="509"/>
      <c r="M90" s="510"/>
      <c r="N90" s="187">
        <v>15.5</v>
      </c>
      <c r="O90" s="100"/>
      <c r="P90" s="100"/>
      <c r="Q90" s="100"/>
      <c r="R90" s="100"/>
      <c r="S90" s="101"/>
      <c r="T90" s="188"/>
      <c r="U90" s="164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1"/>
      <c r="AR90" s="1"/>
    </row>
    <row r="91" spans="1:104" ht="21.75" thickBot="1">
      <c r="A91" s="97"/>
      <c r="B91" s="97"/>
      <c r="C91" s="97"/>
      <c r="D91" s="97"/>
      <c r="E91" s="97"/>
      <c r="G91" s="163"/>
      <c r="H91" s="48"/>
      <c r="I91" s="48"/>
      <c r="J91" s="48"/>
      <c r="K91" s="102" t="s">
        <v>42</v>
      </c>
      <c r="L91" s="103"/>
      <c r="M91" s="104"/>
      <c r="N91" s="173"/>
      <c r="O91" s="50"/>
      <c r="P91" s="50"/>
      <c r="Q91" s="50"/>
      <c r="R91" s="50"/>
      <c r="S91" s="92"/>
      <c r="T91" s="92"/>
      <c r="U91" s="164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1" t="str">
        <f t="shared" ref="AQ91:AW91" si="71">IFERROR(VLOOKUP(G91,$I$83:$T$90,11,FALSE),"")</f>
        <v/>
      </c>
      <c r="AR91" s="1" t="str">
        <f t="shared" si="71"/>
        <v/>
      </c>
      <c r="AS91" t="str">
        <f t="shared" si="71"/>
        <v/>
      </c>
      <c r="AT91" t="str">
        <f t="shared" si="71"/>
        <v/>
      </c>
      <c r="AU91" t="str">
        <f t="shared" si="71"/>
        <v/>
      </c>
      <c r="AV91" t="str">
        <f t="shared" si="71"/>
        <v/>
      </c>
      <c r="AW91" t="str">
        <f t="shared" si="71"/>
        <v/>
      </c>
      <c r="AX91" t="str">
        <f t="shared" ref="AX91:BT91" si="72">IFERROR(VLOOKUP(O91,$I$83:$T$90,11,FALSE),"")</f>
        <v/>
      </c>
      <c r="AY91" t="str">
        <f t="shared" si="72"/>
        <v/>
      </c>
      <c r="AZ91" t="str">
        <f t="shared" si="72"/>
        <v/>
      </c>
      <c r="BA91" t="str">
        <f t="shared" si="72"/>
        <v/>
      </c>
      <c r="BB91" t="str">
        <f t="shared" si="72"/>
        <v/>
      </c>
      <c r="BC91" t="str">
        <f t="shared" si="72"/>
        <v/>
      </c>
      <c r="BD91" t="str">
        <f t="shared" si="72"/>
        <v/>
      </c>
      <c r="BE91" t="str">
        <f t="shared" si="72"/>
        <v/>
      </c>
      <c r="BF91" t="str">
        <f t="shared" si="72"/>
        <v/>
      </c>
      <c r="BG91" t="str">
        <f t="shared" si="72"/>
        <v/>
      </c>
      <c r="BH91" t="str">
        <f t="shared" si="72"/>
        <v/>
      </c>
      <c r="BI91" t="str">
        <f t="shared" si="72"/>
        <v/>
      </c>
      <c r="BJ91" t="str">
        <f t="shared" si="72"/>
        <v/>
      </c>
      <c r="BK91" t="str">
        <f t="shared" si="72"/>
        <v/>
      </c>
      <c r="BL91" t="str">
        <f t="shared" si="72"/>
        <v/>
      </c>
      <c r="BM91" t="str">
        <f t="shared" si="72"/>
        <v/>
      </c>
      <c r="BN91" t="str">
        <f t="shared" si="72"/>
        <v/>
      </c>
      <c r="BO91" t="str">
        <f t="shared" si="72"/>
        <v/>
      </c>
      <c r="BP91" t="str">
        <f t="shared" si="72"/>
        <v/>
      </c>
      <c r="BQ91" t="str">
        <f t="shared" si="72"/>
        <v/>
      </c>
      <c r="BR91" t="str">
        <f t="shared" si="72"/>
        <v/>
      </c>
      <c r="BS91" t="str">
        <f t="shared" si="72"/>
        <v/>
      </c>
      <c r="BT91" t="str">
        <f t="shared" si="72"/>
        <v/>
      </c>
    </row>
    <row r="92" spans="1:104" ht="27" thickBot="1">
      <c r="A92" s="97"/>
      <c r="B92" s="97"/>
      <c r="C92" s="97"/>
      <c r="D92" s="97"/>
      <c r="E92" s="97"/>
      <c r="G92" s="189"/>
      <c r="H92" s="190"/>
      <c r="I92" s="190"/>
      <c r="J92" s="190"/>
      <c r="K92" s="191"/>
      <c r="L92" s="190"/>
      <c r="M92" s="190"/>
      <c r="N92" s="100"/>
      <c r="O92" s="166"/>
      <c r="P92" s="166"/>
      <c r="Q92" s="166"/>
      <c r="R92" s="166"/>
      <c r="S92" s="166"/>
      <c r="T92" s="166"/>
      <c r="U92" s="101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1" t="str">
        <f t="shared" ref="AL92:AS93" si="73">IFERROR(VLOOKUP(G92,$I$83:$T$90,11,FALSE),"")</f>
        <v/>
      </c>
      <c r="AM92" s="1" t="str">
        <f t="shared" si="73"/>
        <v/>
      </c>
      <c r="AN92" t="str">
        <f t="shared" si="73"/>
        <v/>
      </c>
      <c r="AO92" t="str">
        <f t="shared" si="73"/>
        <v/>
      </c>
      <c r="AP92" t="str">
        <f t="shared" si="73"/>
        <v/>
      </c>
      <c r="AQ92" t="str">
        <f t="shared" si="73"/>
        <v/>
      </c>
      <c r="AR92" t="str">
        <f t="shared" si="73"/>
        <v/>
      </c>
      <c r="AS92" t="str">
        <f t="shared" si="73"/>
        <v/>
      </c>
      <c r="AT92" t="str">
        <f>IFERROR(VLOOKUP(#REF!,$I$83:$T$90,11,FALSE),"")</f>
        <v/>
      </c>
      <c r="AU92" t="str">
        <f>IFERROR(VLOOKUP(#REF!,$I$83:$T$90,11,FALSE),"")</f>
        <v/>
      </c>
      <c r="AV92" t="str">
        <f>IFERROR(VLOOKUP(#REF!,$I$83:$T$90,11,FALSE),"")</f>
        <v/>
      </c>
      <c r="AW92" t="str">
        <f>IFERROR(VLOOKUP(#REF!,$I$83:$T$90,11,FALSE),"")</f>
        <v/>
      </c>
      <c r="AX92" t="str">
        <f t="shared" ref="AX92:BG98" si="74">IFERROR(VLOOKUP(O92,$I$83:$T$90,11,FALSE),"")</f>
        <v/>
      </c>
      <c r="AY92" t="str">
        <f t="shared" si="74"/>
        <v/>
      </c>
      <c r="AZ92" t="str">
        <f t="shared" si="74"/>
        <v/>
      </c>
      <c r="BA92" t="str">
        <f t="shared" si="74"/>
        <v/>
      </c>
      <c r="BB92" t="str">
        <f t="shared" si="74"/>
        <v/>
      </c>
      <c r="BC92" t="str">
        <f t="shared" si="74"/>
        <v/>
      </c>
      <c r="BD92" t="str">
        <f t="shared" si="74"/>
        <v/>
      </c>
      <c r="BE92" t="str">
        <f t="shared" si="74"/>
        <v/>
      </c>
      <c r="BF92" t="str">
        <f t="shared" si="74"/>
        <v/>
      </c>
      <c r="BG92" t="str">
        <f t="shared" si="74"/>
        <v/>
      </c>
      <c r="BH92" t="str">
        <f t="shared" ref="BH92:BO98" si="75">IFERROR(VLOOKUP(Y92,$I$83:$T$90,11,FALSE),"")</f>
        <v/>
      </c>
      <c r="BI92" t="str">
        <f t="shared" si="75"/>
        <v/>
      </c>
      <c r="BJ92" t="str">
        <f t="shared" si="75"/>
        <v/>
      </c>
      <c r="BK92" t="str">
        <f t="shared" si="75"/>
        <v/>
      </c>
      <c r="BL92" t="str">
        <f t="shared" si="75"/>
        <v/>
      </c>
      <c r="BM92" t="str">
        <f t="shared" si="75"/>
        <v/>
      </c>
      <c r="BN92" t="str">
        <f t="shared" si="75"/>
        <v/>
      </c>
      <c r="BO92" t="str">
        <f t="shared" si="75"/>
        <v/>
      </c>
    </row>
    <row r="93" spans="1:104" ht="21">
      <c r="A93" s="97"/>
      <c r="B93" s="97"/>
      <c r="C93" s="97"/>
      <c r="D93" s="97"/>
      <c r="E93" s="97"/>
      <c r="G93" s="105"/>
      <c r="H93" s="105"/>
      <c r="I93" s="105"/>
      <c r="J93" s="10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1" t="str">
        <f t="shared" si="73"/>
        <v/>
      </c>
      <c r="AM93" s="1" t="str">
        <f t="shared" si="73"/>
        <v/>
      </c>
      <c r="AN93" t="str">
        <f t="shared" si="73"/>
        <v/>
      </c>
      <c r="AO93" t="str">
        <f t="shared" si="73"/>
        <v/>
      </c>
      <c r="AP93" t="str">
        <f t="shared" si="73"/>
        <v/>
      </c>
      <c r="AQ93" t="str">
        <f t="shared" si="73"/>
        <v/>
      </c>
      <c r="AR93" t="str">
        <f t="shared" si="73"/>
        <v/>
      </c>
      <c r="AS93" t="str">
        <f t="shared" si="73"/>
        <v/>
      </c>
      <c r="AT93" t="str">
        <f>IFERROR(VLOOKUP(#REF!,$I$83:$T$90,11,FALSE),"")</f>
        <v/>
      </c>
      <c r="AU93" t="str">
        <f>IFERROR(VLOOKUP(#REF!,$I$83:$T$90,11,FALSE),"")</f>
        <v/>
      </c>
      <c r="AV93" t="str">
        <f>IFERROR(VLOOKUP(#REF!,$I$83:$T$90,11,FALSE),"")</f>
        <v/>
      </c>
      <c r="AW93" t="str">
        <f>IFERROR(VLOOKUP(#REF!,$I$83:$T$90,11,FALSE),"")</f>
        <v/>
      </c>
      <c r="AX93" t="str">
        <f t="shared" si="74"/>
        <v/>
      </c>
      <c r="AY93" t="str">
        <f t="shared" si="74"/>
        <v/>
      </c>
      <c r="AZ93" t="str">
        <f t="shared" si="74"/>
        <v/>
      </c>
      <c r="BA93" t="str">
        <f t="shared" si="74"/>
        <v/>
      </c>
      <c r="BB93" t="str">
        <f t="shared" si="74"/>
        <v/>
      </c>
      <c r="BC93" t="str">
        <f t="shared" si="74"/>
        <v/>
      </c>
      <c r="BD93" t="str">
        <f t="shared" si="74"/>
        <v/>
      </c>
      <c r="BE93" t="str">
        <f t="shared" si="74"/>
        <v/>
      </c>
      <c r="BF93" t="str">
        <f t="shared" si="74"/>
        <v/>
      </c>
      <c r="BG93" t="str">
        <f t="shared" si="74"/>
        <v/>
      </c>
      <c r="BH93" t="str">
        <f t="shared" si="75"/>
        <v/>
      </c>
      <c r="BI93" t="str">
        <f t="shared" si="75"/>
        <v/>
      </c>
      <c r="BJ93" t="str">
        <f t="shared" si="75"/>
        <v/>
      </c>
      <c r="BK93" t="str">
        <f t="shared" si="75"/>
        <v/>
      </c>
      <c r="BL93" t="str">
        <f t="shared" si="75"/>
        <v/>
      </c>
      <c r="BM93" t="str">
        <f t="shared" si="75"/>
        <v/>
      </c>
      <c r="BN93" t="str">
        <f t="shared" si="75"/>
        <v/>
      </c>
      <c r="BO93" t="str">
        <f t="shared" si="75"/>
        <v/>
      </c>
    </row>
    <row r="94" spans="1:104" ht="18.75">
      <c r="A94" s="106"/>
      <c r="B94" s="106"/>
      <c r="C94" s="106"/>
      <c r="D94" s="106"/>
      <c r="E94" s="106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1" t="str">
        <f t="shared" ref="AP94:AW98" si="76">IFERROR(VLOOKUP(G94,$I$83:$T$90,11,FALSE),"")</f>
        <v/>
      </c>
      <c r="AQ94" t="str">
        <f t="shared" si="76"/>
        <v/>
      </c>
      <c r="AR94" t="str">
        <f t="shared" si="76"/>
        <v/>
      </c>
      <c r="AS94" t="str">
        <f t="shared" si="76"/>
        <v/>
      </c>
      <c r="AT94" t="str">
        <f t="shared" si="76"/>
        <v/>
      </c>
      <c r="AU94" t="str">
        <f t="shared" si="76"/>
        <v/>
      </c>
      <c r="AV94" t="str">
        <f t="shared" si="76"/>
        <v/>
      </c>
      <c r="AW94" t="str">
        <f t="shared" si="76"/>
        <v/>
      </c>
      <c r="AX94" t="str">
        <f t="shared" si="74"/>
        <v/>
      </c>
      <c r="AY94" t="str">
        <f t="shared" si="74"/>
        <v/>
      </c>
      <c r="AZ94" t="str">
        <f t="shared" si="74"/>
        <v/>
      </c>
      <c r="BA94" t="str">
        <f t="shared" si="74"/>
        <v/>
      </c>
      <c r="BB94" t="str">
        <f t="shared" si="74"/>
        <v/>
      </c>
      <c r="BC94" t="str">
        <f t="shared" si="74"/>
        <v/>
      </c>
      <c r="BD94" t="str">
        <f t="shared" si="74"/>
        <v/>
      </c>
      <c r="BE94" t="str">
        <f t="shared" si="74"/>
        <v/>
      </c>
      <c r="BF94" t="str">
        <f t="shared" si="74"/>
        <v/>
      </c>
      <c r="BG94" t="str">
        <f t="shared" si="74"/>
        <v/>
      </c>
      <c r="BH94" t="str">
        <f t="shared" si="75"/>
        <v/>
      </c>
      <c r="BI94" t="str">
        <f t="shared" si="75"/>
        <v/>
      </c>
      <c r="BJ94" t="str">
        <f t="shared" si="75"/>
        <v/>
      </c>
      <c r="BK94" t="str">
        <f t="shared" si="75"/>
        <v/>
      </c>
      <c r="BL94" t="str">
        <f t="shared" si="75"/>
        <v/>
      </c>
      <c r="BM94" t="str">
        <f t="shared" si="75"/>
        <v/>
      </c>
      <c r="BN94" t="str">
        <f t="shared" si="75"/>
        <v/>
      </c>
      <c r="BO94" t="str">
        <f t="shared" si="75"/>
        <v/>
      </c>
      <c r="BP94" t="str">
        <f t="shared" ref="BP94:BS98" si="77">IFERROR(VLOOKUP(AG94,$I$83:$T$90,11,FALSE),"")</f>
        <v/>
      </c>
      <c r="BQ94" t="str">
        <f t="shared" si="77"/>
        <v/>
      </c>
      <c r="BR94" t="str">
        <f t="shared" si="77"/>
        <v/>
      </c>
      <c r="BS94" t="str">
        <f t="shared" si="77"/>
        <v/>
      </c>
    </row>
    <row r="95" spans="1:104" ht="18.75"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t="str">
        <f t="shared" si="76"/>
        <v/>
      </c>
      <c r="AQ95" t="str">
        <f t="shared" si="76"/>
        <v/>
      </c>
      <c r="AR95" t="str">
        <f t="shared" si="76"/>
        <v/>
      </c>
      <c r="AS95" t="str">
        <f t="shared" si="76"/>
        <v/>
      </c>
      <c r="AT95" t="str">
        <f t="shared" si="76"/>
        <v/>
      </c>
      <c r="AU95" t="str">
        <f t="shared" si="76"/>
        <v/>
      </c>
      <c r="AV95" t="str">
        <f t="shared" si="76"/>
        <v/>
      </c>
      <c r="AW95" t="str">
        <f t="shared" si="76"/>
        <v/>
      </c>
      <c r="AX95" t="str">
        <f t="shared" si="74"/>
        <v/>
      </c>
      <c r="AY95" t="str">
        <f t="shared" si="74"/>
        <v/>
      </c>
      <c r="AZ95" t="str">
        <f t="shared" si="74"/>
        <v/>
      </c>
      <c r="BA95" t="str">
        <f t="shared" si="74"/>
        <v/>
      </c>
      <c r="BB95" t="str">
        <f t="shared" si="74"/>
        <v/>
      </c>
      <c r="BC95" t="str">
        <f t="shared" si="74"/>
        <v/>
      </c>
      <c r="BD95" t="str">
        <f t="shared" si="74"/>
        <v/>
      </c>
      <c r="BE95" t="str">
        <f t="shared" si="74"/>
        <v/>
      </c>
      <c r="BF95" t="str">
        <f t="shared" si="74"/>
        <v/>
      </c>
      <c r="BG95" t="str">
        <f t="shared" si="74"/>
        <v/>
      </c>
      <c r="BH95" t="str">
        <f t="shared" si="75"/>
        <v/>
      </c>
      <c r="BI95" t="str">
        <f t="shared" si="75"/>
        <v/>
      </c>
      <c r="BJ95" t="str">
        <f t="shared" si="75"/>
        <v/>
      </c>
      <c r="BK95" t="str">
        <f t="shared" si="75"/>
        <v/>
      </c>
      <c r="BL95" t="str">
        <f t="shared" si="75"/>
        <v/>
      </c>
      <c r="BM95" t="str">
        <f t="shared" si="75"/>
        <v/>
      </c>
      <c r="BN95" t="str">
        <f t="shared" si="75"/>
        <v/>
      </c>
      <c r="BO95" t="str">
        <f t="shared" si="75"/>
        <v/>
      </c>
      <c r="BP95" t="str">
        <f t="shared" si="77"/>
        <v/>
      </c>
      <c r="BQ95" t="str">
        <f t="shared" si="77"/>
        <v/>
      </c>
      <c r="BR95" t="str">
        <f t="shared" si="77"/>
        <v/>
      </c>
      <c r="BS95" t="str">
        <f t="shared" si="77"/>
        <v/>
      </c>
    </row>
    <row r="96" spans="1:104" ht="18.75"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P96" t="str">
        <f t="shared" si="76"/>
        <v/>
      </c>
      <c r="AQ96" t="str">
        <f t="shared" si="76"/>
        <v/>
      </c>
      <c r="AR96" t="str">
        <f t="shared" si="76"/>
        <v/>
      </c>
      <c r="AS96" t="str">
        <f t="shared" si="76"/>
        <v/>
      </c>
      <c r="AT96" t="str">
        <f t="shared" si="76"/>
        <v/>
      </c>
      <c r="AU96" t="str">
        <f t="shared" si="76"/>
        <v/>
      </c>
      <c r="AV96" t="str">
        <f t="shared" si="76"/>
        <v/>
      </c>
      <c r="AW96" t="str">
        <f t="shared" si="76"/>
        <v/>
      </c>
      <c r="AX96" t="str">
        <f t="shared" si="74"/>
        <v/>
      </c>
      <c r="AY96" t="str">
        <f t="shared" si="74"/>
        <v/>
      </c>
      <c r="AZ96" t="str">
        <f t="shared" si="74"/>
        <v/>
      </c>
      <c r="BA96" t="str">
        <f t="shared" si="74"/>
        <v/>
      </c>
      <c r="BB96" t="str">
        <f t="shared" si="74"/>
        <v/>
      </c>
      <c r="BC96" t="str">
        <f t="shared" si="74"/>
        <v/>
      </c>
      <c r="BD96" t="str">
        <f t="shared" si="74"/>
        <v/>
      </c>
      <c r="BE96" t="str">
        <f t="shared" si="74"/>
        <v/>
      </c>
      <c r="BF96" t="str">
        <f t="shared" si="74"/>
        <v/>
      </c>
      <c r="BG96" t="str">
        <f t="shared" si="74"/>
        <v/>
      </c>
      <c r="BH96" t="str">
        <f t="shared" si="75"/>
        <v/>
      </c>
      <c r="BI96" t="str">
        <f t="shared" si="75"/>
        <v/>
      </c>
      <c r="BJ96" t="str">
        <f t="shared" si="75"/>
        <v/>
      </c>
      <c r="BK96" t="str">
        <f t="shared" si="75"/>
        <v/>
      </c>
      <c r="BL96" t="str">
        <f t="shared" si="75"/>
        <v/>
      </c>
      <c r="BM96" t="str">
        <f t="shared" si="75"/>
        <v/>
      </c>
      <c r="BN96" t="str">
        <f t="shared" si="75"/>
        <v/>
      </c>
      <c r="BO96" t="str">
        <f t="shared" si="75"/>
        <v/>
      </c>
      <c r="BP96" t="str">
        <f t="shared" si="77"/>
        <v/>
      </c>
      <c r="BQ96" t="str">
        <f t="shared" si="77"/>
        <v/>
      </c>
      <c r="BR96" t="str">
        <f t="shared" si="77"/>
        <v/>
      </c>
      <c r="BS96" t="str">
        <f t="shared" si="77"/>
        <v/>
      </c>
    </row>
    <row r="97" spans="6:71" ht="18.75"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P97" t="str">
        <f t="shared" si="76"/>
        <v/>
      </c>
      <c r="AQ97" t="str">
        <f t="shared" si="76"/>
        <v/>
      </c>
      <c r="AR97" t="str">
        <f t="shared" si="76"/>
        <v/>
      </c>
      <c r="AS97" t="str">
        <f t="shared" si="76"/>
        <v/>
      </c>
      <c r="AT97" t="str">
        <f t="shared" si="76"/>
        <v/>
      </c>
      <c r="AU97" t="str">
        <f t="shared" si="76"/>
        <v/>
      </c>
      <c r="AV97" t="str">
        <f t="shared" si="76"/>
        <v/>
      </c>
      <c r="AW97" t="str">
        <f t="shared" si="76"/>
        <v/>
      </c>
      <c r="AX97" t="str">
        <f t="shared" si="74"/>
        <v/>
      </c>
      <c r="AY97" t="str">
        <f t="shared" si="74"/>
        <v/>
      </c>
      <c r="AZ97" t="str">
        <f t="shared" si="74"/>
        <v/>
      </c>
      <c r="BA97" t="str">
        <f t="shared" si="74"/>
        <v/>
      </c>
      <c r="BB97" t="str">
        <f t="shared" si="74"/>
        <v/>
      </c>
      <c r="BC97" t="str">
        <f t="shared" si="74"/>
        <v/>
      </c>
      <c r="BD97" t="str">
        <f t="shared" si="74"/>
        <v/>
      </c>
      <c r="BE97" t="str">
        <f t="shared" si="74"/>
        <v/>
      </c>
      <c r="BF97" t="str">
        <f t="shared" si="74"/>
        <v/>
      </c>
      <c r="BG97" t="str">
        <f t="shared" si="74"/>
        <v/>
      </c>
      <c r="BH97" t="str">
        <f t="shared" si="75"/>
        <v/>
      </c>
      <c r="BI97" t="str">
        <f t="shared" si="75"/>
        <v/>
      </c>
      <c r="BJ97" t="str">
        <f t="shared" si="75"/>
        <v/>
      </c>
      <c r="BK97" t="str">
        <f t="shared" si="75"/>
        <v/>
      </c>
      <c r="BL97" t="str">
        <f t="shared" si="75"/>
        <v/>
      </c>
      <c r="BM97" t="str">
        <f t="shared" si="75"/>
        <v/>
      </c>
      <c r="BN97" t="str">
        <f t="shared" si="75"/>
        <v/>
      </c>
      <c r="BO97" t="str">
        <f t="shared" si="75"/>
        <v/>
      </c>
      <c r="BP97" t="str">
        <f t="shared" si="77"/>
        <v/>
      </c>
      <c r="BQ97" t="str">
        <f t="shared" si="77"/>
        <v/>
      </c>
      <c r="BR97" t="str">
        <f t="shared" si="77"/>
        <v/>
      </c>
      <c r="BS97" t="str">
        <f t="shared" si="77"/>
        <v/>
      </c>
    </row>
    <row r="98" spans="6:71" ht="18.75"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P98" t="str">
        <f t="shared" si="76"/>
        <v/>
      </c>
      <c r="AQ98" t="str">
        <f t="shared" si="76"/>
        <v/>
      </c>
      <c r="AR98" t="str">
        <f t="shared" si="76"/>
        <v/>
      </c>
      <c r="AS98" t="str">
        <f t="shared" si="76"/>
        <v/>
      </c>
      <c r="AT98" t="str">
        <f t="shared" si="76"/>
        <v/>
      </c>
      <c r="AU98" t="str">
        <f t="shared" si="76"/>
        <v/>
      </c>
      <c r="AV98" t="str">
        <f t="shared" si="76"/>
        <v/>
      </c>
      <c r="AW98" t="str">
        <f t="shared" si="76"/>
        <v/>
      </c>
      <c r="AX98" t="str">
        <f t="shared" si="74"/>
        <v/>
      </c>
      <c r="AY98" t="str">
        <f t="shared" si="74"/>
        <v/>
      </c>
      <c r="AZ98" t="str">
        <f t="shared" si="74"/>
        <v/>
      </c>
      <c r="BA98" t="str">
        <f t="shared" si="74"/>
        <v/>
      </c>
      <c r="BB98" t="str">
        <f t="shared" si="74"/>
        <v/>
      </c>
      <c r="BC98" t="str">
        <f t="shared" si="74"/>
        <v/>
      </c>
      <c r="BD98" t="str">
        <f t="shared" si="74"/>
        <v/>
      </c>
      <c r="BE98" t="str">
        <f t="shared" si="74"/>
        <v/>
      </c>
      <c r="BF98" t="str">
        <f t="shared" si="74"/>
        <v/>
      </c>
      <c r="BG98" t="str">
        <f t="shared" si="74"/>
        <v/>
      </c>
      <c r="BH98" t="str">
        <f t="shared" si="75"/>
        <v/>
      </c>
      <c r="BI98" t="str">
        <f t="shared" si="75"/>
        <v/>
      </c>
      <c r="BJ98" t="str">
        <f t="shared" si="75"/>
        <v/>
      </c>
      <c r="BK98" t="str">
        <f t="shared" si="75"/>
        <v/>
      </c>
      <c r="BL98" t="str">
        <f t="shared" si="75"/>
        <v/>
      </c>
      <c r="BM98" t="str">
        <f t="shared" si="75"/>
        <v/>
      </c>
      <c r="BN98" t="str">
        <f t="shared" si="75"/>
        <v/>
      </c>
      <c r="BO98" t="str">
        <f t="shared" si="75"/>
        <v/>
      </c>
      <c r="BP98" t="str">
        <f t="shared" si="77"/>
        <v/>
      </c>
      <c r="BQ98" t="str">
        <f t="shared" si="77"/>
        <v/>
      </c>
      <c r="BR98" t="str">
        <f t="shared" si="77"/>
        <v/>
      </c>
      <c r="BS98" t="str">
        <f t="shared" si="77"/>
        <v/>
      </c>
    </row>
  </sheetData>
  <sheetProtection formatCells="0" formatColumns="0" formatRows="0" insertColumns="0" insertRows="0" insertHyperlinks="0" deleteRows="0" autoFilter="0" pivotTables="0"/>
  <mergeCells count="11">
    <mergeCell ref="J87:M87"/>
    <mergeCell ref="J88:M88"/>
    <mergeCell ref="J89:M89"/>
    <mergeCell ref="J90:M90"/>
    <mergeCell ref="A44:D44"/>
    <mergeCell ref="J83:M83"/>
    <mergeCell ref="O83:S83"/>
    <mergeCell ref="J84:M84"/>
    <mergeCell ref="J85:M85"/>
    <mergeCell ref="J86:M86"/>
    <mergeCell ref="AN34:AN43"/>
  </mergeCells>
  <conditionalFormatting sqref="AN28:AN32 AN44 AN34">
    <cfRule type="cellIs" dxfId="4" priority="4" operator="greaterThan">
      <formula>$AO$44</formula>
    </cfRule>
  </conditionalFormatting>
  <conditionalFormatting sqref="AN45:AN76">
    <cfRule type="cellIs" dxfId="3" priority="2" operator="greaterThan">
      <formula>0</formula>
    </cfRule>
  </conditionalFormatting>
  <pageMargins left="0.7" right="0.7" top="0.78740157499999996" bottom="0.78740157499999996" header="0.3" footer="0.3"/>
  <pageSetup paperSize="9" scale="4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B35"/>
  <sheetViews>
    <sheetView topLeftCell="A10" workbookViewId="0">
      <selection activeCell="C23" sqref="C23"/>
    </sheetView>
  </sheetViews>
  <sheetFormatPr defaultRowHeight="15"/>
  <cols>
    <col min="1" max="1" width="41.5703125" customWidth="1"/>
    <col min="2" max="2" width="16.28515625" customWidth="1"/>
  </cols>
  <sheetData>
    <row r="1" spans="1:1">
      <c r="A1" t="s">
        <v>119</v>
      </c>
    </row>
    <row r="2" spans="1:1">
      <c r="A2" s="207" t="s">
        <v>121</v>
      </c>
    </row>
    <row r="3" spans="1:1">
      <c r="A3" s="207" t="s">
        <v>150</v>
      </c>
    </row>
    <row r="4" spans="1:1">
      <c r="A4" s="207" t="s">
        <v>122</v>
      </c>
    </row>
    <row r="5" spans="1:1">
      <c r="A5" s="207" t="s">
        <v>123</v>
      </c>
    </row>
    <row r="6" spans="1:1">
      <c r="A6" s="207" t="s">
        <v>124</v>
      </c>
    </row>
    <row r="7" spans="1:1">
      <c r="A7" s="207" t="s">
        <v>125</v>
      </c>
    </row>
    <row r="8" spans="1:1">
      <c r="A8" s="207" t="s">
        <v>126</v>
      </c>
    </row>
    <row r="9" spans="1:1">
      <c r="A9" s="207" t="s">
        <v>127</v>
      </c>
    </row>
    <row r="10" spans="1:1">
      <c r="A10" s="207" t="s">
        <v>151</v>
      </c>
    </row>
    <row r="11" spans="1:1">
      <c r="A11" s="207" t="s">
        <v>128</v>
      </c>
    </row>
    <row r="12" spans="1:1">
      <c r="A12" s="207" t="s">
        <v>129</v>
      </c>
    </row>
    <row r="13" spans="1:1">
      <c r="A13" s="207" t="s">
        <v>130</v>
      </c>
    </row>
    <row r="14" spans="1:1">
      <c r="A14" s="207" t="s">
        <v>131</v>
      </c>
    </row>
    <row r="15" spans="1:1">
      <c r="A15" s="207" t="s">
        <v>132</v>
      </c>
    </row>
    <row r="16" spans="1:1">
      <c r="A16" s="207" t="s">
        <v>133</v>
      </c>
    </row>
    <row r="17" spans="1:2">
      <c r="A17" s="207" t="s">
        <v>134</v>
      </c>
    </row>
    <row r="18" spans="1:2">
      <c r="A18" s="207" t="s">
        <v>135</v>
      </c>
    </row>
    <row r="19" spans="1:2">
      <c r="A19" s="207" t="s">
        <v>136</v>
      </c>
    </row>
    <row r="20" spans="1:2">
      <c r="A20" s="207" t="s">
        <v>137</v>
      </c>
    </row>
    <row r="21" spans="1:2">
      <c r="A21" s="207" t="s">
        <v>142</v>
      </c>
    </row>
    <row r="22" spans="1:2">
      <c r="A22" s="207" t="s">
        <v>138</v>
      </c>
    </row>
    <row r="23" spans="1:2">
      <c r="A23" s="207" t="s">
        <v>139</v>
      </c>
    </row>
    <row r="24" spans="1:2">
      <c r="A24" s="207"/>
      <c r="B24" s="208" t="s">
        <v>79</v>
      </c>
    </row>
    <row r="25" spans="1:2">
      <c r="A25" s="207" t="s">
        <v>140</v>
      </c>
    </row>
    <row r="26" spans="1:2">
      <c r="A26" s="207" t="s">
        <v>141</v>
      </c>
    </row>
    <row r="27" spans="1:2">
      <c r="A27" s="207" t="s">
        <v>143</v>
      </c>
    </row>
    <row r="28" spans="1:2">
      <c r="A28" s="207" t="s">
        <v>152</v>
      </c>
    </row>
    <row r="29" spans="1:2">
      <c r="A29" s="207" t="s">
        <v>144</v>
      </c>
    </row>
    <row r="30" spans="1:2">
      <c r="A30" s="207" t="s">
        <v>145</v>
      </c>
    </row>
    <row r="31" spans="1:2">
      <c r="A31" s="207" t="s">
        <v>146</v>
      </c>
    </row>
    <row r="32" spans="1:2">
      <c r="A32" s="207" t="s">
        <v>147</v>
      </c>
    </row>
    <row r="33" spans="1:1">
      <c r="A33" s="207" t="s">
        <v>148</v>
      </c>
    </row>
    <row r="34" spans="1:1">
      <c r="A34" s="207" t="s">
        <v>149</v>
      </c>
    </row>
    <row r="35" spans="1:1">
      <c r="A35" s="207" t="s">
        <v>120</v>
      </c>
    </row>
  </sheetData>
  <hyperlinks>
    <hyperlink ref="A2" r:id="rId1"/>
    <hyperlink ref="A4" r:id="rId2"/>
    <hyperlink ref="A5" r:id="rId3"/>
    <hyperlink ref="A6" r:id="rId4"/>
    <hyperlink ref="A7" r:id="rId5"/>
    <hyperlink ref="A8" r:id="rId6"/>
    <hyperlink ref="A9" r:id="rId7"/>
    <hyperlink ref="A11" r:id="rId8"/>
    <hyperlink ref="A12" r:id="rId9"/>
    <hyperlink ref="A13" r:id="rId10"/>
    <hyperlink ref="A14" r:id="rId11"/>
    <hyperlink ref="A15" r:id="rId12"/>
    <hyperlink ref="A16" r:id="rId13"/>
    <hyperlink ref="A17" r:id="rId14"/>
    <hyperlink ref="A18" r:id="rId15"/>
    <hyperlink ref="A19" r:id="rId16"/>
    <hyperlink ref="A20" r:id="rId17"/>
    <hyperlink ref="A22" r:id="rId18"/>
    <hyperlink ref="A23" r:id="rId19"/>
    <hyperlink ref="A25" r:id="rId20"/>
    <hyperlink ref="A26" r:id="rId21"/>
    <hyperlink ref="A21" r:id="rId22"/>
    <hyperlink ref="A27" r:id="rId23"/>
    <hyperlink ref="A29" r:id="rId24"/>
    <hyperlink ref="A30" r:id="rId25"/>
    <hyperlink ref="A31" r:id="rId26"/>
    <hyperlink ref="A32" r:id="rId27"/>
    <hyperlink ref="A33" r:id="rId28"/>
    <hyperlink ref="A34" r:id="rId29"/>
    <hyperlink ref="A35" r:id="rId30"/>
    <hyperlink ref="A3" r:id="rId31"/>
    <hyperlink ref="A10" r:id="rId32"/>
    <hyperlink ref="A28" r:id="rId33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Prosinec</vt:lpstr>
      <vt:lpstr>Listopad</vt:lpstr>
      <vt:lpstr>Maily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D122167</cp:lastModifiedBy>
  <cp:lastPrinted>2020-11-11T14:16:51Z</cp:lastPrinted>
  <dcterms:created xsi:type="dcterms:W3CDTF">2020-10-04T05:21:10Z</dcterms:created>
  <dcterms:modified xsi:type="dcterms:W3CDTF">2021-01-19T12:11:41Z</dcterms:modified>
</cp:coreProperties>
</file>