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1520" windowHeight="9660" activeTab="1"/>
  </bookViews>
  <sheets>
    <sheet name="List1" sheetId="1" r:id="rId1"/>
    <sheet name="List2" sheetId="2" r:id="rId2"/>
    <sheet name="List3" sheetId="3" r:id="rId3"/>
  </sheets>
  <externalReferences>
    <externalReference r:id="rId4"/>
    <externalReference r:id="rId5"/>
    <externalReference r:id="rId6"/>
    <externalReference r:id="rId7"/>
  </externalReferences>
  <calcPr calcId="144525"/>
</workbook>
</file>

<file path=xl/calcChain.xml><?xml version="1.0" encoding="utf-8"?>
<calcChain xmlns="http://schemas.openxmlformats.org/spreadsheetml/2006/main">
  <c r="D15" i="2" l="1"/>
  <c r="D10" i="2" l="1"/>
  <c r="D7" i="2"/>
  <c r="D3" i="2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3" i="2"/>
  <c r="G20" i="2"/>
  <c r="F20" i="2"/>
  <c r="H20" i="2" l="1"/>
  <c r="E16" i="2"/>
  <c r="E8" i="2"/>
  <c r="E9" i="2"/>
  <c r="E11" i="2"/>
  <c r="E12" i="2"/>
  <c r="E13" i="2"/>
  <c r="E14" i="2"/>
  <c r="C17" i="2"/>
  <c r="C15" i="2"/>
  <c r="C10" i="2"/>
  <c r="C7" i="2"/>
  <c r="C6" i="2"/>
  <c r="E6" i="2" s="1"/>
  <c r="C5" i="2"/>
  <c r="E5" i="2" s="1"/>
  <c r="C4" i="2"/>
  <c r="C3" i="2"/>
  <c r="E10" i="2" l="1"/>
  <c r="E7" i="2"/>
  <c r="D4" i="2"/>
  <c r="E4" i="2" s="1"/>
  <c r="E3" i="2"/>
  <c r="D17" i="2"/>
  <c r="E17" i="2" s="1"/>
  <c r="E15" i="2"/>
  <c r="A71" i="1" l="1"/>
  <c r="A70" i="1"/>
  <c r="A69" i="1"/>
  <c r="A68" i="1"/>
  <c r="A67" i="1"/>
  <c r="A66" i="1"/>
  <c r="A65" i="1"/>
  <c r="A63" i="1"/>
  <c r="A62" i="1"/>
  <c r="A61" i="1"/>
  <c r="A60" i="1"/>
  <c r="A59" i="1"/>
  <c r="A58" i="1"/>
  <c r="A57" i="1"/>
  <c r="A56" i="1"/>
  <c r="A54" i="1"/>
  <c r="A53" i="1"/>
  <c r="A52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5" i="1"/>
  <c r="A4" i="1"/>
  <c r="A3" i="1"/>
  <c r="A2" i="1"/>
</calcChain>
</file>

<file path=xl/sharedStrings.xml><?xml version="1.0" encoding="utf-8"?>
<sst xmlns="http://schemas.openxmlformats.org/spreadsheetml/2006/main" count="73" uniqueCount="33">
  <si>
    <t>3_2024</t>
  </si>
  <si>
    <t>9_2023</t>
  </si>
  <si>
    <t>tun / rok</t>
  </si>
  <si>
    <t>%</t>
  </si>
  <si>
    <t>GJ  / rok</t>
  </si>
  <si>
    <t>GJ / rok</t>
  </si>
  <si>
    <r>
      <t>m</t>
    </r>
    <r>
      <rPr>
        <vertAlign val="superscript"/>
        <sz val="9"/>
        <color theme="1" tint="0.249977111117893"/>
        <rFont val="Segoe UI"/>
        <family val="2"/>
        <charset val="238"/>
      </rPr>
      <t>2</t>
    </r>
  </si>
  <si>
    <r>
      <t>W / (m</t>
    </r>
    <r>
      <rPr>
        <vertAlign val="superscript"/>
        <sz val="9"/>
        <color theme="1" tint="0.249977111117893"/>
        <rFont val="Segoe UI"/>
        <family val="2"/>
        <charset val="238"/>
      </rPr>
      <t>2</t>
    </r>
    <r>
      <rPr>
        <sz val="9"/>
        <color theme="1" tint="0.249977111117893"/>
        <rFont val="Segoe UI"/>
        <family val="2"/>
        <charset val="238"/>
      </rPr>
      <t>. K)</t>
    </r>
  </si>
  <si>
    <t>-</t>
  </si>
  <si>
    <r>
      <t>kW</t>
    </r>
    <r>
      <rPr>
        <vertAlign val="subscript"/>
        <sz val="9"/>
        <color theme="1" tint="0.249977111117893"/>
        <rFont val="Segoe UI"/>
        <family val="2"/>
        <charset val="238"/>
      </rPr>
      <t>t</t>
    </r>
  </si>
  <si>
    <r>
      <t>kW</t>
    </r>
    <r>
      <rPr>
        <vertAlign val="subscript"/>
        <sz val="9"/>
        <color theme="1" tint="0.249977111117893"/>
        <rFont val="Segoe UI"/>
        <family val="2"/>
        <charset val="238"/>
      </rPr>
      <t>e</t>
    </r>
  </si>
  <si>
    <t>hod / rok</t>
  </si>
  <si>
    <r>
      <t>m</t>
    </r>
    <r>
      <rPr>
        <vertAlign val="superscript"/>
        <sz val="9"/>
        <color theme="1" tint="0.249977111117893"/>
        <rFont val="Segoe UI"/>
        <family val="2"/>
        <charset val="238"/>
      </rPr>
      <t>3</t>
    </r>
    <r>
      <rPr>
        <sz val="9"/>
        <color theme="1" tint="0.249977111117893"/>
        <rFont val="Segoe UI"/>
        <family val="2"/>
        <charset val="238"/>
      </rPr>
      <t>h</t>
    </r>
    <r>
      <rPr>
        <vertAlign val="superscript"/>
        <sz val="9"/>
        <color theme="1" tint="0.249977111117893"/>
        <rFont val="Segoe UI"/>
        <family val="2"/>
        <charset val="238"/>
      </rPr>
      <t>-1</t>
    </r>
  </si>
  <si>
    <r>
      <t>kW</t>
    </r>
    <r>
      <rPr>
        <vertAlign val="subscript"/>
        <sz val="9"/>
        <color theme="1" tint="0.249977111117893"/>
        <rFont val="Segoe UI"/>
        <family val="2"/>
        <charset val="238"/>
      </rPr>
      <t>p</t>
    </r>
  </si>
  <si>
    <t>kWh</t>
  </si>
  <si>
    <t>zateplení obvodových stěn</t>
  </si>
  <si>
    <t>zateplení plochých a šikmých střech</t>
  </si>
  <si>
    <t>zateplení k nevytápěných prostorům</t>
  </si>
  <si>
    <t>zateplení podlahy na zemině</t>
  </si>
  <si>
    <t>výměna výplní otvorů</t>
  </si>
  <si>
    <t>venk. Stínění - mechanické ovl.</t>
  </si>
  <si>
    <t>venk. Stínění - elektronickým ovl.</t>
  </si>
  <si>
    <t>venk. Stínění - motorickým ovl.</t>
  </si>
  <si>
    <t>osvětlení - dynamický systém</t>
  </si>
  <si>
    <t>osvětlení - biodynamický systém</t>
  </si>
  <si>
    <t>osvětlení - pokročilé automat.</t>
  </si>
  <si>
    <t>FVE</t>
  </si>
  <si>
    <t>akumulace</t>
  </si>
  <si>
    <t>3_2023</t>
  </si>
  <si>
    <t>rozdíl</t>
  </si>
  <si>
    <t>indikátory</t>
  </si>
  <si>
    <t>tis. Kč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</si>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</sst>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 tint="0.249977111117893"/>
      <name val="Segoe UI"/>
      <family val="2"/>
      <charset val="238"/>
    </font>
    <font>
      <vertAlign val="superscript"/>
      <sz val="9"/>
      <color theme="1" tint="0.249977111117893"/>
      <name val="Segoe UI"/>
      <family val="2"/>
      <charset val="238"/>
    </font>
    <font>
      <vertAlign val="subscript"/>
      <sz val="9"/>
      <color theme="1" tint="0.249977111117893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NumberFormat="1"/>
    <xf numFmtId="0" fontId="0" fillId="2" borderId="0" xfId="0" applyFill="1"/>
    <xf numFmtId="4" fontId="0" fillId="2" borderId="0" xfId="0" applyNumberFormat="1" applyFill="1"/>
    <xf numFmtId="164" fontId="0" fillId="2" borderId="0" xfId="0" applyNumberFormat="1" applyFill="1"/>
    <xf numFmtId="0" fontId="0" fillId="3" borderId="0" xfId="0" applyFill="1"/>
    <xf numFmtId="4" fontId="0" fillId="3" borderId="0" xfId="0" applyNumberFormat="1" applyFill="1"/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NOL_1638775583_Indik&#225;tory%20pro%20hodnocen&#237;%20a%20monitorov&#225;n&#237;%20projektu_PO8_NPO_FNOL_dohromady__9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Petr/FNOL_12_2022/&#381;&#225;dost/P2%20Kumulativn&#237;%20rozpo&#269;et_PO8_NPO_v3_08-12-2021_v&#353;ech%205%20objekt&#367;_oprava_aktual_ind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8.%20Jana%20Friedlov&#225;/2.%20FNOL_12_2022_podklady%20RoPD/P2%20Kumulativn&#237;%20rozpo&#269;et_PO8_NPO_v3_08-12-2021_v&#353;ech%205%20objekt&#367;_oprava_aktual_indi_3_303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8.%20Jana%20Friedlov&#225;/2.%20FNOL_12_2022_podklady%20RoPD/Atualizace%20EP/2024/Indik&#225;tory%20projetku_3_2024/FNOL_1638775583_Indik&#225;tory%20pro%20hodnocen&#237;%20a%20monitorov&#225;n&#237;%20projektu_PO8_NPO_FNOL_dohromady_3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átory (parametry)"/>
    </sheetNames>
    <sheetDataSet>
      <sheetData sheetId="0">
        <row r="7">
          <cell r="A7" t="str">
            <v>Emise skleníkových plynů před realizací projektu</v>
          </cell>
        </row>
        <row r="8">
          <cell r="A8" t="str">
            <v>Emise skleníkových plynů po realizaci projektu</v>
          </cell>
        </row>
        <row r="9">
          <cell r="A9" t="str">
            <v>Snížení emisí skleníkových plynů</v>
          </cell>
        </row>
        <row r="10">
          <cell r="A10" t="str">
            <v>Snížení emisí skleníkových plynů</v>
          </cell>
        </row>
        <row r="12">
          <cell r="A12" t="str">
            <v>Spotřeba energie před realizací projektu</v>
          </cell>
        </row>
        <row r="13">
          <cell r="A13" t="str">
            <v>Spotřeba energie po realizaci projektu</v>
          </cell>
        </row>
        <row r="14">
          <cell r="A14" t="str">
            <v>Snížení konečné spotřeby energie</v>
          </cell>
        </row>
        <row r="15">
          <cell r="A15" t="str">
            <v>Snížení konečné spotřeby energie</v>
          </cell>
        </row>
        <row r="16">
          <cell r="A16" t="str">
            <v>Primární energie z neobnovitelných zdrojů před realizací projektu</v>
          </cell>
        </row>
        <row r="17">
          <cell r="A17" t="str">
            <v>Primární energie z neobnovitelných zdrojů po realizací projektu</v>
          </cell>
        </row>
        <row r="18">
          <cell r="A18" t="str">
            <v xml:space="preserve">Snížení energie z neobnovitelných zdrojů </v>
          </cell>
        </row>
        <row r="19">
          <cell r="A19" t="str">
            <v xml:space="preserve">Snížení energie z neobnovitelných zdrojů </v>
          </cell>
        </row>
        <row r="20">
          <cell r="A20" t="str">
            <v>Plocha zateplovaného obvodového pláště na systémové hranici budovy (vyplývající z PENB)</v>
          </cell>
        </row>
        <row r="21">
          <cell r="A21" t="str">
            <v>Plocha měněných výplní na systémové hranici budovy (vyplývající z PENB)</v>
          </cell>
        </row>
        <row r="22">
          <cell r="A22" t="str">
            <v>Plocha zateplovaných plochých a šikmých střešních konstrukcí na systémové hranici budovy (vyplývající z PENB)</v>
          </cell>
        </row>
        <row r="23">
          <cell r="A23" t="str">
            <v>Plocha zateplovaných konstrukcí k nevytápěným prostorům na systémové hranici budovy (vyplývající z PENB)</v>
          </cell>
        </row>
        <row r="24">
          <cell r="A24" t="str">
            <v>Plocha zateplovaných podlah na zemině na systémové hranici budovy (vyplývající z PENB)</v>
          </cell>
        </row>
        <row r="25">
          <cell r="A25" t="str">
            <v>Průměrný součinitel prostupu tepla (požadovaný) - Uem,N,rq (vyplývající z PENB)</v>
          </cell>
        </row>
        <row r="26">
          <cell r="A26" t="str">
            <v>Průměrný součinitel prostupu tepla (dosažený) – Uem,R (vyplývající z PENB)</v>
          </cell>
        </row>
        <row r="27">
          <cell r="A27" t="str">
            <v>Energeticky vztažná plocha objektu / budovy po realizaci projektu  (vyplývající z PENB)</v>
          </cell>
        </row>
        <row r="28">
          <cell r="A28" t="str">
            <v>Typ objektu / budovy</v>
          </cell>
        </row>
        <row r="29">
          <cell r="A29" t="str">
            <v>Typ zdroje č. 1 - Nově instalovaný výkon tepelný - OZE (včetně plynových TČ)</v>
          </cell>
        </row>
        <row r="30">
          <cell r="A30" t="str">
            <v>Typ zdroje č. 1 - Nově instalovaný výkon tepelný - zdroje na zemní plyn (mimo plynových TČ)</v>
          </cell>
        </row>
        <row r="31">
          <cell r="A31" t="str">
            <v>Typ zdroje č. 2 - Nově instalovaný výkon tepelný - OZE (včetně plynových TČ)</v>
          </cell>
        </row>
        <row r="32">
          <cell r="A32" t="str">
            <v>Typ zdroj č. 2 - Nově instalovaný výkon tepelný - zdroje na zemní plyn (mimo plynových TČ)</v>
          </cell>
        </row>
        <row r="33">
          <cell r="A33" t="str">
            <v>Nově instalovaný výkon elektrický  (pouze KVET)</v>
          </cell>
        </row>
        <row r="34">
          <cell r="A34" t="str">
            <v xml:space="preserve">Výroba tepla z obnovitelných zdrojů </v>
          </cell>
        </row>
        <row r="35">
          <cell r="A35" t="str">
            <v xml:space="preserve">Výroba elektřiny z obnovitelných zdrojů </v>
          </cell>
        </row>
        <row r="36">
          <cell r="A36" t="str">
            <v>Typ zdroje č. 1 - Využití instalovaného výkonu (roční provoz) (bez solárního fototermického systému a KVET)</v>
          </cell>
        </row>
        <row r="37">
          <cell r="A37" t="str">
            <v>Typ zdroje č. 2 - Využití instalovaného výkonu (roční provoz) (bez solárního fototermického systému a KVET)</v>
          </cell>
        </row>
        <row r="38">
          <cell r="A38" t="str">
            <v>Využití instalovaného výkonu (roční provoz) solárního fototermického systému</v>
          </cell>
        </row>
        <row r="39">
          <cell r="A39" t="str">
            <v>Využití instalovaného výkonu (roční provoz) kogenerační jednotky</v>
          </cell>
        </row>
        <row r="40">
          <cell r="A40" t="str">
            <v>Účinnost (Sezónní energetická účinnost)</v>
          </cell>
        </row>
        <row r="41">
          <cell r="A41" t="str">
            <v>Typ zdroje vytápění ve výchozím stavu</v>
          </cell>
        </row>
        <row r="42">
          <cell r="A42" t="str">
            <v>Typ zdroje vytápění v navrhovaném stavu</v>
          </cell>
        </row>
        <row r="44">
          <cell r="A44" t="str">
            <v>Výkon vzduchotechnické jednotky (jednotek)</v>
          </cell>
        </row>
        <row r="45">
          <cell r="A45" t="str">
            <v>Minimální účinnost vzduchotechnické jednotky (suchá účinnost ZZT bez vlivu kondenzace)</v>
          </cell>
        </row>
        <row r="46">
          <cell r="A46" t="str">
            <v>Nově instalovaný (špičkový) výkon FV systému</v>
          </cell>
        </row>
        <row r="47">
          <cell r="A47" t="str">
            <v>Předpokládaná el. energie z FVS lokálně využitá ke krytí spotřeby el. energie</v>
          </cell>
        </row>
        <row r="48">
          <cell r="A48" t="str">
            <v>Účinnost fotovoltaických modulů</v>
          </cell>
        </row>
        <row r="49">
          <cell r="A49" t="str">
            <v>Plocha stíněných výplní stínicí technikou s ručním mechanickým ovládáním</v>
          </cell>
        </row>
        <row r="50">
          <cell r="A50" t="str">
            <v>Plocha stíněných výplní stínicí technikou s ručním elektronickým ovládáním</v>
          </cell>
        </row>
        <row r="51">
          <cell r="A51" t="str">
            <v>Plocha stíněných výplní stínicí technikou s inteligentním motorickým řízením</v>
          </cell>
        </row>
        <row r="52">
          <cell r="A52" t="str">
            <v>Užitná plocha místností s úpravou osvětlení - učebny, předn. sály, posluchárny - LED, dynamický způsob ovládání</v>
          </cell>
        </row>
        <row r="53">
          <cell r="A53" t="str">
            <v>Užitná plocha místností s úpravou osvětlení - učebny, předn. sály, posluchárny - LED, biodynam. systém osvětlení</v>
          </cell>
        </row>
        <row r="54">
          <cell r="A54" t="str">
            <v xml:space="preserve">Užitná plocha místností s úpravou osvětlení - ostatní prostory - pokročilý systém aut. ovl. </v>
          </cell>
        </row>
        <row r="55">
          <cell r="A55" t="str">
            <v>Užitná plocha místností s úpravou akustických parametrů</v>
          </cell>
        </row>
        <row r="56">
          <cell r="A56" t="str">
            <v>Roční úspora energie dosažená realizací dalších opatření navržených v energetickém posudku</v>
          </cell>
        </row>
        <row r="58">
          <cell r="A58" t="str">
            <v>NPV – čistá současná hodnota</v>
          </cell>
        </row>
        <row r="59">
          <cell r="A59" t="str">
            <v>Tsd - reálná doba návratnosti</v>
          </cell>
        </row>
        <row r="60">
          <cell r="A60" t="str">
            <v>IRR - vnitřní výnosové procento</v>
          </cell>
        </row>
        <row r="62">
          <cell r="A62" t="str">
            <v>Ztráty ve vlastních zdrojích a rozvodech</v>
          </cell>
        </row>
        <row r="63">
          <cell r="A63" t="str">
            <v>Vytápění</v>
          </cell>
        </row>
        <row r="64">
          <cell r="A64" t="str">
            <v>Chlazení</v>
          </cell>
        </row>
        <row r="65">
          <cell r="A65" t="str">
            <v>Větrání</v>
          </cell>
        </row>
        <row r="66">
          <cell r="A66" t="str">
            <v>Úprava vlhkosti</v>
          </cell>
        </row>
        <row r="67">
          <cell r="A67" t="str">
            <v>Příprava TV</v>
          </cell>
        </row>
        <row r="68">
          <cell r="A68" t="str">
            <v>Osvětlení</v>
          </cell>
        </row>
        <row r="69">
          <cell r="A69" t="str">
            <v>Technologie</v>
          </cell>
        </row>
        <row r="71">
          <cell r="A71" t="str">
            <v>Elektřina</v>
          </cell>
        </row>
        <row r="72">
          <cell r="A72" t="str">
            <v>SZTE</v>
          </cell>
        </row>
        <row r="73">
          <cell r="A73" t="str">
            <v>ZP</v>
          </cell>
        </row>
        <row r="74">
          <cell r="A74" t="str">
            <v>LTO/TTO</v>
          </cell>
        </row>
        <row r="75">
          <cell r="A75" t="str">
            <v>Uhlí</v>
          </cell>
        </row>
        <row r="76">
          <cell r="A76" t="str">
            <v>OZE</v>
          </cell>
        </row>
        <row r="77">
          <cell r="A77" t="str">
            <v>Ostatní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mulativní rozpočet projektu"/>
      <sheetName val="List2"/>
    </sheetNames>
    <sheetDataSet>
      <sheetData sheetId="0">
        <row r="14">
          <cell r="I14">
            <v>10096.800000000001</v>
          </cell>
        </row>
        <row r="15">
          <cell r="I15">
            <v>5004.3999999999996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4341.51</v>
          </cell>
        </row>
        <row r="20">
          <cell r="I20">
            <v>1766.4</v>
          </cell>
        </row>
        <row r="24">
          <cell r="I24">
            <v>10587.57</v>
          </cell>
        </row>
        <row r="30">
          <cell r="I30">
            <v>201.59999999999997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mulativní rozpočet projektu"/>
      <sheetName val="List2"/>
    </sheetNames>
    <sheetDataSet>
      <sheetData sheetId="0">
        <row r="14">
          <cell r="I14">
            <v>10119.66</v>
          </cell>
        </row>
        <row r="15">
          <cell r="I15">
            <v>5004.3999999999996</v>
          </cell>
        </row>
        <row r="30">
          <cell r="I30">
            <v>235.23999999999998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átory (parametry)"/>
    </sheetNames>
    <sheetDataSet>
      <sheetData sheetId="0">
        <row r="20">
          <cell r="C20">
            <v>10083.11</v>
          </cell>
        </row>
        <row r="21">
          <cell r="C21">
            <v>4306.75</v>
          </cell>
        </row>
        <row r="50">
          <cell r="C50">
            <v>1497.3600000000001</v>
          </cell>
        </row>
        <row r="54">
          <cell r="C54">
            <v>3458.35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zoomScale="55" zoomScaleNormal="55" workbookViewId="0">
      <selection activeCell="H40" sqref="H40"/>
    </sheetView>
  </sheetViews>
  <sheetFormatPr defaultRowHeight="14.4" x14ac:dyDescent="0.3"/>
  <cols>
    <col min="1" max="1" width="91.6640625" customWidth="1"/>
  </cols>
  <sheetData>
    <row r="1" spans="1:7" x14ac:dyDescent="0.3">
      <c r="F1" t="s">
        <v>1</v>
      </c>
      <c r="G1" t="s">
        <v>0</v>
      </c>
    </row>
    <row r="2" spans="1:7" x14ac:dyDescent="0.3">
      <c r="A2" t="str">
        <f>'[1]Indikátory (parametry)'!$A$7</f>
        <v>Emise skleníkových plynů před realizací projektu</v>
      </c>
      <c r="B2" s="1" t="s">
        <v>2</v>
      </c>
    </row>
    <row r="3" spans="1:7" x14ac:dyDescent="0.3">
      <c r="A3" t="str">
        <f>'[1]Indikátory (parametry)'!$A$8</f>
        <v>Emise skleníkových plynů po realizaci projektu</v>
      </c>
      <c r="B3" s="1" t="s">
        <v>2</v>
      </c>
    </row>
    <row r="4" spans="1:7" x14ac:dyDescent="0.3">
      <c r="A4" t="str">
        <f>'[1]Indikátory (parametry)'!$A$9</f>
        <v>Snížení emisí skleníkových plynů</v>
      </c>
      <c r="B4" s="1" t="s">
        <v>2</v>
      </c>
    </row>
    <row r="5" spans="1:7" x14ac:dyDescent="0.3">
      <c r="A5" t="str">
        <f>'[1]Indikátory (parametry)'!$A$10</f>
        <v>Snížení emisí skleníkových plynů</v>
      </c>
      <c r="B5" s="1" t="s">
        <v>3</v>
      </c>
    </row>
    <row r="7" spans="1:7" x14ac:dyDescent="0.3">
      <c r="A7" t="str">
        <f>'[1]Indikátory (parametry)'!$A$12</f>
        <v>Spotřeba energie před realizací projektu</v>
      </c>
      <c r="B7" s="1" t="s">
        <v>4</v>
      </c>
    </row>
    <row r="8" spans="1:7" x14ac:dyDescent="0.3">
      <c r="A8" t="str">
        <f>'[1]Indikátory (parametry)'!$A$13</f>
        <v>Spotřeba energie po realizaci projektu</v>
      </c>
      <c r="B8" s="1" t="s">
        <v>5</v>
      </c>
    </row>
    <row r="9" spans="1:7" x14ac:dyDescent="0.3">
      <c r="A9" t="str">
        <f>'[1]Indikátory (parametry)'!$A$14</f>
        <v>Snížení konečné spotřeby energie</v>
      </c>
      <c r="B9" s="1" t="s">
        <v>5</v>
      </c>
    </row>
    <row r="10" spans="1:7" x14ac:dyDescent="0.3">
      <c r="A10" t="str">
        <f>'[1]Indikátory (parametry)'!$A$15</f>
        <v>Snížení konečné spotřeby energie</v>
      </c>
      <c r="B10" s="1" t="s">
        <v>3</v>
      </c>
    </row>
    <row r="11" spans="1:7" x14ac:dyDescent="0.3">
      <c r="A11" t="str">
        <f>'[1]Indikátory (parametry)'!$A$16</f>
        <v>Primární energie z neobnovitelných zdrojů před realizací projektu</v>
      </c>
      <c r="B11" s="1" t="s">
        <v>5</v>
      </c>
    </row>
    <row r="12" spans="1:7" x14ac:dyDescent="0.3">
      <c r="A12" t="str">
        <f>'[1]Indikátory (parametry)'!$A$17</f>
        <v>Primární energie z neobnovitelných zdrojů po realizací projektu</v>
      </c>
      <c r="B12" s="1" t="s">
        <v>5</v>
      </c>
    </row>
    <row r="13" spans="1:7" x14ac:dyDescent="0.3">
      <c r="A13" t="str">
        <f>'[1]Indikátory (parametry)'!$A$18</f>
        <v xml:space="preserve">Snížení energie z neobnovitelných zdrojů </v>
      </c>
      <c r="B13" s="1" t="s">
        <v>5</v>
      </c>
    </row>
    <row r="14" spans="1:7" x14ac:dyDescent="0.3">
      <c r="A14" t="str">
        <f>'[1]Indikátory (parametry)'!$A$19</f>
        <v xml:space="preserve">Snížení energie z neobnovitelných zdrojů </v>
      </c>
      <c r="B14" s="1" t="s">
        <v>3</v>
      </c>
    </row>
    <row r="15" spans="1:7" x14ac:dyDescent="0.3">
      <c r="A15" t="str">
        <f>'[1]Indikátory (parametry)'!$A$20</f>
        <v>Plocha zateplovaného obvodového pláště na systémové hranici budovy (vyplývající z PENB)</v>
      </c>
      <c r="B15" s="1" t="s">
        <v>6</v>
      </c>
    </row>
    <row r="16" spans="1:7" x14ac:dyDescent="0.3">
      <c r="A16" t="str">
        <f>'[1]Indikátory (parametry)'!$A$21</f>
        <v>Plocha měněných výplní na systémové hranici budovy (vyplývající z PENB)</v>
      </c>
      <c r="B16" s="1" t="s">
        <v>6</v>
      </c>
    </row>
    <row r="17" spans="1:2" x14ac:dyDescent="0.3">
      <c r="A17" t="str">
        <f>'[1]Indikátory (parametry)'!$A$22</f>
        <v>Plocha zateplovaných plochých a šikmých střešních konstrukcí na systémové hranici budovy (vyplývající z PENB)</v>
      </c>
      <c r="B17" s="1" t="s">
        <v>6</v>
      </c>
    </row>
    <row r="18" spans="1:2" x14ac:dyDescent="0.3">
      <c r="A18" t="str">
        <f>'[1]Indikátory (parametry)'!$A$23</f>
        <v>Plocha zateplovaných konstrukcí k nevytápěným prostorům na systémové hranici budovy (vyplývající z PENB)</v>
      </c>
      <c r="B18" s="1" t="s">
        <v>6</v>
      </c>
    </row>
    <row r="19" spans="1:2" x14ac:dyDescent="0.3">
      <c r="A19" t="str">
        <f>'[1]Indikátory (parametry)'!$A$24</f>
        <v>Plocha zateplovaných podlah na zemině na systémové hranici budovy (vyplývající z PENB)</v>
      </c>
      <c r="B19" s="1" t="s">
        <v>6</v>
      </c>
    </row>
    <row r="20" spans="1:2" x14ac:dyDescent="0.3">
      <c r="A20" t="str">
        <f>'[1]Indikátory (parametry)'!$A$25</f>
        <v>Průměrný součinitel prostupu tepla (požadovaný) - Uem,N,rq (vyplývající z PENB)</v>
      </c>
      <c r="B20" s="1" t="s">
        <v>7</v>
      </c>
    </row>
    <row r="21" spans="1:2" x14ac:dyDescent="0.3">
      <c r="A21" t="str">
        <f>'[1]Indikátory (parametry)'!$A$26</f>
        <v>Průměrný součinitel prostupu tepla (dosažený) – Uem,R (vyplývající z PENB)</v>
      </c>
      <c r="B21" s="1" t="s">
        <v>7</v>
      </c>
    </row>
    <row r="22" spans="1:2" x14ac:dyDescent="0.3">
      <c r="A22" t="str">
        <f>'[1]Indikátory (parametry)'!$A$27</f>
        <v>Energeticky vztažná plocha objektu / budovy po realizaci projektu  (vyplývající z PENB)</v>
      </c>
      <c r="B22" s="1" t="s">
        <v>6</v>
      </c>
    </row>
    <row r="23" spans="1:2" x14ac:dyDescent="0.3">
      <c r="A23" t="str">
        <f>'[1]Indikátory (parametry)'!$A$28</f>
        <v>Typ objektu / budovy</v>
      </c>
      <c r="B23" s="1" t="s">
        <v>8</v>
      </c>
    </row>
    <row r="24" spans="1:2" x14ac:dyDescent="0.3">
      <c r="A24" t="str">
        <f>'[1]Indikátory (parametry)'!$A$29</f>
        <v>Typ zdroje č. 1 - Nově instalovaný výkon tepelný - OZE (včetně plynových TČ)</v>
      </c>
      <c r="B24" s="1" t="s">
        <v>9</v>
      </c>
    </row>
    <row r="25" spans="1:2" x14ac:dyDescent="0.3">
      <c r="A25" t="str">
        <f>'[1]Indikátory (parametry)'!$A$30</f>
        <v>Typ zdroje č. 1 - Nově instalovaný výkon tepelný - zdroje na zemní plyn (mimo plynových TČ)</v>
      </c>
      <c r="B25" s="1" t="s">
        <v>9</v>
      </c>
    </row>
    <row r="26" spans="1:2" x14ac:dyDescent="0.3">
      <c r="A26" t="str">
        <f>'[1]Indikátory (parametry)'!$A$31</f>
        <v>Typ zdroje č. 2 - Nově instalovaný výkon tepelný - OZE (včetně plynových TČ)</v>
      </c>
      <c r="B26" s="1" t="s">
        <v>9</v>
      </c>
    </row>
    <row r="27" spans="1:2" x14ac:dyDescent="0.3">
      <c r="A27" t="str">
        <f>'[1]Indikátory (parametry)'!$A$32</f>
        <v>Typ zdroj č. 2 - Nově instalovaný výkon tepelný - zdroje na zemní plyn (mimo plynových TČ)</v>
      </c>
      <c r="B27" s="1" t="s">
        <v>9</v>
      </c>
    </row>
    <row r="28" spans="1:2" x14ac:dyDescent="0.3">
      <c r="A28" t="str">
        <f>'[1]Indikátory (parametry)'!$A$33</f>
        <v>Nově instalovaný výkon elektrický  (pouze KVET)</v>
      </c>
      <c r="B28" s="1" t="s">
        <v>10</v>
      </c>
    </row>
    <row r="29" spans="1:2" x14ac:dyDescent="0.3">
      <c r="A29" t="str">
        <f>'[1]Indikátory (parametry)'!$A$34</f>
        <v xml:space="preserve">Výroba tepla z obnovitelných zdrojů </v>
      </c>
      <c r="B29" s="1" t="s">
        <v>5</v>
      </c>
    </row>
    <row r="30" spans="1:2" x14ac:dyDescent="0.3">
      <c r="A30" t="str">
        <f>'[1]Indikátory (parametry)'!$A$35</f>
        <v xml:space="preserve">Výroba elektřiny z obnovitelných zdrojů </v>
      </c>
      <c r="B30" s="1" t="s">
        <v>5</v>
      </c>
    </row>
    <row r="31" spans="1:2" x14ac:dyDescent="0.3">
      <c r="A31" t="str">
        <f>'[1]Indikátory (parametry)'!$A$36</f>
        <v>Typ zdroje č. 1 - Využití instalovaného výkonu (roční provoz) (bez solárního fototermického systému a KVET)</v>
      </c>
      <c r="B31" s="1" t="s">
        <v>11</v>
      </c>
    </row>
    <row r="32" spans="1:2" x14ac:dyDescent="0.3">
      <c r="A32" t="str">
        <f>'[1]Indikátory (parametry)'!$A$37</f>
        <v>Typ zdroje č. 2 - Využití instalovaného výkonu (roční provoz) (bez solárního fototermického systému a KVET)</v>
      </c>
      <c r="B32" s="1" t="s">
        <v>11</v>
      </c>
    </row>
    <row r="33" spans="1:2" x14ac:dyDescent="0.3">
      <c r="A33" t="str">
        <f>'[1]Indikátory (parametry)'!$A$38</f>
        <v>Využití instalovaného výkonu (roční provoz) solárního fototermického systému</v>
      </c>
      <c r="B33" s="1" t="s">
        <v>11</v>
      </c>
    </row>
    <row r="34" spans="1:2" x14ac:dyDescent="0.3">
      <c r="A34" t="str">
        <f>'[1]Indikátory (parametry)'!$A$39</f>
        <v>Využití instalovaného výkonu (roční provoz) kogenerační jednotky</v>
      </c>
      <c r="B34" s="1" t="s">
        <v>11</v>
      </c>
    </row>
    <row r="35" spans="1:2" x14ac:dyDescent="0.3">
      <c r="A35" t="str">
        <f>'[1]Indikátory (parametry)'!$A$40</f>
        <v>Účinnost (Sezónní energetická účinnost)</v>
      </c>
      <c r="B35" s="1" t="s">
        <v>3</v>
      </c>
    </row>
    <row r="36" spans="1:2" x14ac:dyDescent="0.3">
      <c r="A36" t="str">
        <f>'[1]Indikátory (parametry)'!$A$41</f>
        <v>Typ zdroje vytápění ve výchozím stavu</v>
      </c>
      <c r="B36" s="1" t="s">
        <v>8</v>
      </c>
    </row>
    <row r="37" spans="1:2" x14ac:dyDescent="0.3">
      <c r="A37" t="str">
        <f>'[1]Indikátory (parametry)'!$A$42</f>
        <v>Typ zdroje vytápění v navrhovaném stavu</v>
      </c>
      <c r="B37" s="1" t="s">
        <v>8</v>
      </c>
    </row>
    <row r="38" spans="1:2" x14ac:dyDescent="0.3">
      <c r="A38" t="str">
        <f>'[1]Indikátory (parametry)'!$A$44</f>
        <v>Výkon vzduchotechnické jednotky (jednotek)</v>
      </c>
      <c r="B38" s="1" t="s">
        <v>8</v>
      </c>
    </row>
    <row r="39" spans="1:2" x14ac:dyDescent="0.3">
      <c r="A39" t="str">
        <f>'[1]Indikátory (parametry)'!$A$45</f>
        <v>Minimální účinnost vzduchotechnické jednotky (suchá účinnost ZZT bez vlivu kondenzace)</v>
      </c>
      <c r="B39" s="1" t="s">
        <v>12</v>
      </c>
    </row>
    <row r="40" spans="1:2" x14ac:dyDescent="0.3">
      <c r="A40" t="str">
        <f>'[1]Indikátory (parametry)'!$A$46</f>
        <v>Nově instalovaný (špičkový) výkon FV systému</v>
      </c>
      <c r="B40" s="1" t="s">
        <v>3</v>
      </c>
    </row>
    <row r="41" spans="1:2" x14ac:dyDescent="0.3">
      <c r="A41" t="str">
        <f>'[1]Indikátory (parametry)'!$A$47</f>
        <v>Předpokládaná el. energie z FVS lokálně využitá ke krytí spotřeby el. energie</v>
      </c>
      <c r="B41" s="1" t="s">
        <v>13</v>
      </c>
    </row>
    <row r="42" spans="1:2" x14ac:dyDescent="0.3">
      <c r="A42" t="str">
        <f>'[1]Indikátory (parametry)'!$A$48</f>
        <v>Účinnost fotovoltaických modulů</v>
      </c>
      <c r="B42" s="2" t="s">
        <v>14</v>
      </c>
    </row>
    <row r="43" spans="1:2" x14ac:dyDescent="0.3">
      <c r="A43" t="str">
        <f>'[1]Indikátory (parametry)'!$A$49</f>
        <v>Plocha stíněných výplní stínicí technikou s ručním mechanickým ovládáním</v>
      </c>
      <c r="B43" s="2" t="s">
        <v>3</v>
      </c>
    </row>
    <row r="44" spans="1:2" x14ac:dyDescent="0.3">
      <c r="A44" t="str">
        <f>'[1]Indikátory (parametry)'!$A$50</f>
        <v>Plocha stíněných výplní stínicí technikou s ručním elektronickým ovládáním</v>
      </c>
      <c r="B44" s="1" t="s">
        <v>6</v>
      </c>
    </row>
    <row r="45" spans="1:2" x14ac:dyDescent="0.3">
      <c r="A45" t="str">
        <f>'[1]Indikátory (parametry)'!$A$51</f>
        <v>Plocha stíněných výplní stínicí technikou s inteligentním motorickým řízením</v>
      </c>
      <c r="B45" s="1" t="s">
        <v>6</v>
      </c>
    </row>
    <row r="46" spans="1:2" x14ac:dyDescent="0.3">
      <c r="A46" t="str">
        <f>'[1]Indikátory (parametry)'!$A$52</f>
        <v>Užitná plocha místností s úpravou osvětlení - učebny, předn. sály, posluchárny - LED, dynamický způsob ovládání</v>
      </c>
      <c r="B46" s="1" t="s">
        <v>6</v>
      </c>
    </row>
    <row r="47" spans="1:2" x14ac:dyDescent="0.3">
      <c r="A47" t="str">
        <f>'[1]Indikátory (parametry)'!$A$53</f>
        <v>Užitná plocha místností s úpravou osvětlení - učebny, předn. sály, posluchárny - LED, biodynam. systém osvětlení</v>
      </c>
      <c r="B47" s="1" t="s">
        <v>6</v>
      </c>
    </row>
    <row r="48" spans="1:2" x14ac:dyDescent="0.3">
      <c r="A48" t="str">
        <f>'[1]Indikátory (parametry)'!$A$54</f>
        <v xml:space="preserve">Užitná plocha místností s úpravou osvětlení - ostatní prostory - pokročilý systém aut. ovl. </v>
      </c>
      <c r="B48" s="1" t="s">
        <v>6</v>
      </c>
    </row>
    <row r="49" spans="1:2" x14ac:dyDescent="0.3">
      <c r="A49" t="str">
        <f>'[1]Indikátory (parametry)'!$A$55</f>
        <v>Užitná plocha místností s úpravou akustických parametrů</v>
      </c>
      <c r="B49" s="1" t="s">
        <v>6</v>
      </c>
    </row>
    <row r="50" spans="1:2" x14ac:dyDescent="0.3">
      <c r="A50" t="str">
        <f>'[1]Indikátory (parametry)'!$A$56</f>
        <v>Roční úspora energie dosažená realizací dalších opatření navržených v energetickém posudku</v>
      </c>
      <c r="B50" s="1" t="s">
        <v>6</v>
      </c>
    </row>
    <row r="51" spans="1:2" x14ac:dyDescent="0.3">
      <c r="B51" s="1" t="s">
        <v>5</v>
      </c>
    </row>
    <row r="52" spans="1:2" x14ac:dyDescent="0.3">
      <c r="A52" t="str">
        <f>'[1]Indikátory (parametry)'!$A$58</f>
        <v>NPV – čistá současná hodnota</v>
      </c>
    </row>
    <row r="53" spans="1:2" x14ac:dyDescent="0.3">
      <c r="A53" t="str">
        <f>'[1]Indikátory (parametry)'!$A$59</f>
        <v>Tsd - reálná doba návratnosti</v>
      </c>
    </row>
    <row r="54" spans="1:2" x14ac:dyDescent="0.3">
      <c r="A54" t="str">
        <f>'[1]Indikátory (parametry)'!$A$60</f>
        <v>IRR - vnitřní výnosové procento</v>
      </c>
    </row>
    <row r="56" spans="1:2" x14ac:dyDescent="0.3">
      <c r="A56" t="str">
        <f>'[1]Indikátory (parametry)'!$A$62</f>
        <v>Ztráty ve vlastních zdrojích a rozvodech</v>
      </c>
    </row>
    <row r="57" spans="1:2" x14ac:dyDescent="0.3">
      <c r="A57" t="str">
        <f>'[1]Indikátory (parametry)'!$A$63</f>
        <v>Vytápění</v>
      </c>
    </row>
    <row r="58" spans="1:2" x14ac:dyDescent="0.3">
      <c r="A58" t="str">
        <f>'[1]Indikátory (parametry)'!$A$64</f>
        <v>Chlazení</v>
      </c>
    </row>
    <row r="59" spans="1:2" x14ac:dyDescent="0.3">
      <c r="A59" t="str">
        <f>'[1]Indikátory (parametry)'!$A$65</f>
        <v>Větrání</v>
      </c>
    </row>
    <row r="60" spans="1:2" x14ac:dyDescent="0.3">
      <c r="A60" t="str">
        <f>'[1]Indikátory (parametry)'!$A$66</f>
        <v>Úprava vlhkosti</v>
      </c>
    </row>
    <row r="61" spans="1:2" x14ac:dyDescent="0.3">
      <c r="A61" t="str">
        <f>'[1]Indikátory (parametry)'!$A$67</f>
        <v>Příprava TV</v>
      </c>
    </row>
    <row r="62" spans="1:2" x14ac:dyDescent="0.3">
      <c r="A62" t="str">
        <f>'[1]Indikátory (parametry)'!$A$68</f>
        <v>Osvětlení</v>
      </c>
    </row>
    <row r="63" spans="1:2" x14ac:dyDescent="0.3">
      <c r="A63" t="str">
        <f>'[1]Indikátory (parametry)'!$A$69</f>
        <v>Technologie</v>
      </c>
    </row>
    <row r="65" spans="1:1" x14ac:dyDescent="0.3">
      <c r="A65" t="str">
        <f>'[1]Indikátory (parametry)'!$A$71</f>
        <v>Elektřina</v>
      </c>
    </row>
    <row r="66" spans="1:1" x14ac:dyDescent="0.3">
      <c r="A66" t="str">
        <f>'[1]Indikátory (parametry)'!$A$72</f>
        <v>SZTE</v>
      </c>
    </row>
    <row r="67" spans="1:1" x14ac:dyDescent="0.3">
      <c r="A67" t="str">
        <f>'[1]Indikátory (parametry)'!$A$73</f>
        <v>ZP</v>
      </c>
    </row>
    <row r="68" spans="1:1" x14ac:dyDescent="0.3">
      <c r="A68" t="str">
        <f>'[1]Indikátory (parametry)'!$A$74</f>
        <v>LTO/TTO</v>
      </c>
    </row>
    <row r="69" spans="1:1" x14ac:dyDescent="0.3">
      <c r="A69" t="str">
        <f>'[1]Indikátory (parametry)'!$A$75</f>
        <v>Uhlí</v>
      </c>
    </row>
    <row r="70" spans="1:1" x14ac:dyDescent="0.3">
      <c r="A70" t="str">
        <f>'[1]Indikátory (parametry)'!$A$76</f>
        <v>OZE</v>
      </c>
    </row>
    <row r="71" spans="1:1" x14ac:dyDescent="0.3">
      <c r="A71" t="str">
        <f>'[1]Indikátory (parametry)'!$A$77</f>
        <v>Ostatní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abSelected="1" workbookViewId="0">
      <selection activeCell="G23" sqref="G23"/>
    </sheetView>
  </sheetViews>
  <sheetFormatPr defaultRowHeight="14.4" x14ac:dyDescent="0.3"/>
  <cols>
    <col min="2" max="2" width="35.6640625" customWidth="1"/>
    <col min="3" max="3" width="11.77734375" customWidth="1"/>
    <col min="4" max="4" width="10.77734375" customWidth="1"/>
    <col min="5" max="5" width="11.109375" customWidth="1"/>
    <col min="6" max="7" width="16.5546875" customWidth="1"/>
    <col min="8" max="8" width="15.21875" customWidth="1"/>
  </cols>
  <sheetData>
    <row r="1" spans="2:8" x14ac:dyDescent="0.3">
      <c r="B1" s="16" t="s">
        <v>30</v>
      </c>
      <c r="C1" s="16"/>
      <c r="D1" s="16"/>
      <c r="E1" s="16"/>
      <c r="F1" s="15" t="s">
        <v>31</v>
      </c>
      <c r="G1" s="15"/>
      <c r="H1" s="15"/>
    </row>
    <row r="2" spans="2:8" x14ac:dyDescent="0.3">
      <c r="C2" s="5" t="s">
        <v>1</v>
      </c>
      <c r="D2" s="8" t="s">
        <v>28</v>
      </c>
      <c r="E2" t="s">
        <v>29</v>
      </c>
      <c r="F2" s="5" t="s">
        <v>1</v>
      </c>
      <c r="G2" s="8" t="s">
        <v>28</v>
      </c>
      <c r="H2" s="11" t="s">
        <v>29</v>
      </c>
    </row>
    <row r="3" spans="2:8" x14ac:dyDescent="0.3">
      <c r="B3" t="s">
        <v>15</v>
      </c>
      <c r="C3" s="6">
        <f>'[2]Kumulativní rozpočet projektu'!$I$14</f>
        <v>10096.800000000001</v>
      </c>
      <c r="D3" s="9">
        <f>'[4]Indikátory (parametry)'!$C$20</f>
        <v>10083.11</v>
      </c>
      <c r="E3" s="4">
        <f>C3-D3</f>
        <v>13.690000000000509</v>
      </c>
      <c r="F3" s="7">
        <v>45536568</v>
      </c>
      <c r="G3" s="10">
        <v>45474826</v>
      </c>
      <c r="H3" s="12">
        <f>G3-F3</f>
        <v>-61742</v>
      </c>
    </row>
    <row r="4" spans="2:8" x14ac:dyDescent="0.3">
      <c r="B4" t="s">
        <v>16</v>
      </c>
      <c r="C4" s="6">
        <f>'[2]Kumulativní rozpočet projektu'!$I$15</f>
        <v>5004.3999999999996</v>
      </c>
      <c r="D4" s="9">
        <f>'[3]Kumulativní rozpočet projektu'!$I$15</f>
        <v>5004.3999999999996</v>
      </c>
      <c r="E4" s="4">
        <f t="shared" ref="E4:E17" si="0">C4-D4</f>
        <v>0</v>
      </c>
      <c r="F4" s="7">
        <v>17065004</v>
      </c>
      <c r="G4" s="10">
        <v>17065004</v>
      </c>
      <c r="H4" s="12">
        <f t="shared" ref="H4:H18" si="1">G4-F4</f>
        <v>0</v>
      </c>
    </row>
    <row r="5" spans="2:8" x14ac:dyDescent="0.3">
      <c r="B5" t="s">
        <v>17</v>
      </c>
      <c r="C5" s="6">
        <f>'[2]Kumulativní rozpočet projektu'!$I$16</f>
        <v>0</v>
      </c>
      <c r="D5" s="9">
        <v>0</v>
      </c>
      <c r="E5" s="4">
        <f t="shared" si="0"/>
        <v>0</v>
      </c>
      <c r="F5" s="7"/>
      <c r="G5" s="10"/>
      <c r="H5" s="12">
        <f t="shared" si="1"/>
        <v>0</v>
      </c>
    </row>
    <row r="6" spans="2:8" x14ac:dyDescent="0.3">
      <c r="B6" t="s">
        <v>18</v>
      </c>
      <c r="C6" s="6">
        <f>'[2]Kumulativní rozpočet projektu'!$I$17</f>
        <v>0</v>
      </c>
      <c r="D6" s="9">
        <v>0</v>
      </c>
      <c r="E6" s="4">
        <f t="shared" si="0"/>
        <v>0</v>
      </c>
      <c r="F6" s="7"/>
      <c r="G6" s="10"/>
      <c r="H6" s="12">
        <f t="shared" si="1"/>
        <v>0</v>
      </c>
    </row>
    <row r="7" spans="2:8" x14ac:dyDescent="0.3">
      <c r="B7" t="s">
        <v>19</v>
      </c>
      <c r="C7" s="6">
        <f>'[2]Kumulativní rozpočet projektu'!$I$18</f>
        <v>4341.51</v>
      </c>
      <c r="D7" s="9">
        <f>'[4]Indikátory (parametry)'!$C$21</f>
        <v>4306.75</v>
      </c>
      <c r="E7" s="4">
        <f t="shared" si="0"/>
        <v>34.760000000000218</v>
      </c>
      <c r="F7" s="7">
        <v>46562695</v>
      </c>
      <c r="G7" s="10">
        <v>46189894</v>
      </c>
      <c r="H7" s="12">
        <f t="shared" si="1"/>
        <v>-372801</v>
      </c>
    </row>
    <row r="8" spans="2:8" x14ac:dyDescent="0.3">
      <c r="C8" s="6"/>
      <c r="D8" s="9"/>
      <c r="E8" s="4">
        <f t="shared" si="0"/>
        <v>0</v>
      </c>
      <c r="F8" s="7"/>
      <c r="G8" s="10"/>
      <c r="H8" s="12">
        <f t="shared" si="1"/>
        <v>0</v>
      </c>
    </row>
    <row r="9" spans="2:8" x14ac:dyDescent="0.3">
      <c r="B9" t="s">
        <v>20</v>
      </c>
      <c r="C9" s="6"/>
      <c r="D9" s="9"/>
      <c r="E9" s="4">
        <f t="shared" si="0"/>
        <v>0</v>
      </c>
      <c r="F9" s="7"/>
      <c r="G9" s="10"/>
      <c r="H9" s="12">
        <f t="shared" si="1"/>
        <v>0</v>
      </c>
    </row>
    <row r="10" spans="2:8" x14ac:dyDescent="0.3">
      <c r="B10" t="s">
        <v>21</v>
      </c>
      <c r="C10" s="6">
        <f>'[2]Kumulativní rozpočet projektu'!$I$20</f>
        <v>1766.4</v>
      </c>
      <c r="D10" s="9">
        <f>'[4]Indikátory (parametry)'!$C$50</f>
        <v>1497.3600000000001</v>
      </c>
      <c r="E10" s="4">
        <f t="shared" si="0"/>
        <v>269.03999999999996</v>
      </c>
      <c r="F10" s="7">
        <v>6606336</v>
      </c>
      <c r="G10" s="10">
        <v>5600126</v>
      </c>
      <c r="H10" s="12">
        <f t="shared" si="1"/>
        <v>-1006210</v>
      </c>
    </row>
    <row r="11" spans="2:8" x14ac:dyDescent="0.3">
      <c r="B11" t="s">
        <v>22</v>
      </c>
      <c r="C11" s="6"/>
      <c r="D11" s="9"/>
      <c r="E11" s="4">
        <f t="shared" si="0"/>
        <v>0</v>
      </c>
      <c r="F11" s="7"/>
      <c r="G11" s="10"/>
      <c r="H11" s="12">
        <f t="shared" si="1"/>
        <v>0</v>
      </c>
    </row>
    <row r="12" spans="2:8" x14ac:dyDescent="0.3">
      <c r="C12" s="6"/>
      <c r="D12" s="9"/>
      <c r="E12" s="4">
        <f t="shared" si="0"/>
        <v>0</v>
      </c>
      <c r="F12" s="7"/>
      <c r="G12" s="10"/>
      <c r="H12" s="12">
        <f t="shared" si="1"/>
        <v>0</v>
      </c>
    </row>
    <row r="13" spans="2:8" x14ac:dyDescent="0.3">
      <c r="B13" t="s">
        <v>23</v>
      </c>
      <c r="C13" s="6"/>
      <c r="D13" s="9"/>
      <c r="E13" s="4">
        <f t="shared" si="0"/>
        <v>0</v>
      </c>
      <c r="F13" s="7"/>
      <c r="G13" s="10"/>
      <c r="H13" s="12">
        <f t="shared" si="1"/>
        <v>0</v>
      </c>
    </row>
    <row r="14" spans="2:8" x14ac:dyDescent="0.3">
      <c r="B14" t="s">
        <v>24</v>
      </c>
      <c r="C14" s="6"/>
      <c r="D14" s="9"/>
      <c r="E14" s="4">
        <f t="shared" si="0"/>
        <v>0</v>
      </c>
      <c r="F14" s="7"/>
      <c r="G14" s="10"/>
      <c r="H14" s="12">
        <f t="shared" si="1"/>
        <v>0</v>
      </c>
    </row>
    <row r="15" spans="2:8" x14ac:dyDescent="0.3">
      <c r="B15" t="s">
        <v>25</v>
      </c>
      <c r="C15" s="6">
        <f>'[2]Kumulativní rozpočet projektu'!$I$24</f>
        <v>10587.57</v>
      </c>
      <c r="D15" s="9">
        <f>'[4]Indikátory (parametry)'!$C$54</f>
        <v>3458.35</v>
      </c>
      <c r="E15" s="4">
        <f t="shared" si="0"/>
        <v>7129.2199999999993</v>
      </c>
      <c r="F15" s="7">
        <v>14557909</v>
      </c>
      <c r="G15" s="10">
        <v>4755231</v>
      </c>
      <c r="H15" s="12">
        <f t="shared" si="1"/>
        <v>-9802678</v>
      </c>
    </row>
    <row r="16" spans="2:8" x14ac:dyDescent="0.3">
      <c r="C16" s="6"/>
      <c r="D16" s="9"/>
      <c r="E16" s="4">
        <f t="shared" si="0"/>
        <v>0</v>
      </c>
      <c r="F16" s="7"/>
      <c r="G16" s="10"/>
      <c r="H16" s="12">
        <f t="shared" si="1"/>
        <v>0</v>
      </c>
    </row>
    <row r="17" spans="2:8" x14ac:dyDescent="0.3">
      <c r="B17" t="s">
        <v>26</v>
      </c>
      <c r="C17" s="6">
        <f>'[2]Kumulativní rozpočet projektu'!$I$30</f>
        <v>201.59999999999997</v>
      </c>
      <c r="D17" s="9">
        <f>'[3]Kumulativní rozpočet projektu'!$I$30</f>
        <v>235.23999999999998</v>
      </c>
      <c r="E17" s="4">
        <f t="shared" si="0"/>
        <v>-33.640000000000015</v>
      </c>
      <c r="F17" s="7">
        <v>12085920</v>
      </c>
      <c r="G17" s="10">
        <v>14102638</v>
      </c>
      <c r="H17" s="12">
        <f t="shared" si="1"/>
        <v>2016718</v>
      </c>
    </row>
    <row r="18" spans="2:8" x14ac:dyDescent="0.3">
      <c r="B18" t="s">
        <v>27</v>
      </c>
      <c r="C18" s="5"/>
      <c r="D18" s="8"/>
      <c r="E18" s="3"/>
      <c r="F18" s="7">
        <v>6985440</v>
      </c>
      <c r="G18" s="10">
        <v>8151066</v>
      </c>
      <c r="H18" s="12">
        <f t="shared" si="1"/>
        <v>1165626</v>
      </c>
    </row>
    <row r="20" spans="2:8" x14ac:dyDescent="0.3">
      <c r="B20" s="13" t="s">
        <v>32</v>
      </c>
      <c r="C20" s="13"/>
      <c r="D20" s="13"/>
      <c r="E20" s="13"/>
      <c r="F20" s="14">
        <f>SUM(F3:F18)</f>
        <v>149399872</v>
      </c>
      <c r="G20" s="14">
        <f>SUM(G3:G18)</f>
        <v>141338785</v>
      </c>
      <c r="H20" s="14">
        <f>SUM(H3:H18)</f>
        <v>-8061087</v>
      </c>
    </row>
    <row r="22" spans="2:8" x14ac:dyDescent="0.3">
      <c r="B22" s="16"/>
      <c r="C22" s="16"/>
      <c r="D22" s="16"/>
      <c r="E22" s="16"/>
    </row>
  </sheetData>
  <mergeCells count="3">
    <mergeCell ref="F1:H1"/>
    <mergeCell ref="B1:E1"/>
    <mergeCell ref="B22:E2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JKV</dc:creator>
  <cp:lastModifiedBy>JKV</cp:lastModifiedBy>
  <dcterms:created xsi:type="dcterms:W3CDTF">2024-03-19T21:44:55Z</dcterms:created>
  <dcterms:modified xsi:type="dcterms:W3CDTF">2024-04-01T22:19:09Z</dcterms:modified>
</cp:coreProperties>
</file>