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E\"/>
    </mc:Choice>
  </mc:AlternateContent>
  <xr:revisionPtr revIDLastSave="0" documentId="13_ncr:1_{43DCAC28-DEDC-4512-8F32-E0D4B05D0338}" xr6:coauthVersionLast="36" xr6:coauthVersionMax="36" xr10:uidLastSave="{00000000-0000-0000-0000-000000000000}"/>
  <bookViews>
    <workbookView xWindow="360" yWindow="45" windowWidth="20955" windowHeight="12270" activeTab="4" xr2:uid="{00000000-000D-0000-FFFF-FFFF00000000}"/>
  </bookViews>
  <sheets>
    <sheet name="Budova E-celkem" sheetId="1" r:id="rId1"/>
    <sheet name="E-1NP" sheetId="2" r:id="rId2"/>
    <sheet name="E-2NP" sheetId="3" r:id="rId3"/>
    <sheet name="E-3NP" sheetId="4" r:id="rId4"/>
    <sheet name="E-4NP" sheetId="5" r:id="rId5"/>
    <sheet name="E-1PP" sheetId="6" r:id="rId6"/>
    <sheet name="E-2PP" sheetId="7" r:id="rId7"/>
    <sheet name="m3" sheetId="8" r:id="rId8"/>
  </sheets>
  <calcPr calcId="191029"/>
</workbook>
</file>

<file path=xl/calcChain.xml><?xml version="1.0" encoding="utf-8"?>
<calcChain xmlns="http://schemas.openxmlformats.org/spreadsheetml/2006/main">
  <c r="D16" i="8" l="1"/>
  <c r="E16" i="8" s="1"/>
  <c r="B9" i="8"/>
  <c r="D5" i="8"/>
  <c r="D6" i="8"/>
  <c r="D7" i="8"/>
  <c r="D8" i="8"/>
  <c r="D4" i="8"/>
  <c r="D9" i="8" s="1"/>
  <c r="B51" i="1"/>
  <c r="B49" i="1"/>
  <c r="D45" i="1"/>
  <c r="D44" i="1"/>
  <c r="D46" i="1"/>
  <c r="D48" i="1"/>
  <c r="D49" i="1"/>
  <c r="D50" i="1"/>
  <c r="D51" i="1"/>
  <c r="D47" i="1"/>
  <c r="D52" i="1"/>
  <c r="D43" i="1"/>
  <c r="D38" i="1"/>
  <c r="D36" i="1"/>
  <c r="D29" i="1"/>
  <c r="D24" i="1"/>
  <c r="D18" i="1"/>
  <c r="D9" i="1"/>
  <c r="D17" i="8" l="1"/>
  <c r="D53" i="1"/>
  <c r="D39" i="1"/>
</calcChain>
</file>

<file path=xl/sharedStrings.xml><?xml version="1.0" encoding="utf-8"?>
<sst xmlns="http://schemas.openxmlformats.org/spreadsheetml/2006/main" count="970" uniqueCount="570">
  <si>
    <t>Legenda</t>
  </si>
  <si>
    <t>Plocha místností</t>
  </si>
  <si>
    <t>Celkem</t>
  </si>
  <si>
    <t>A_E001</t>
  </si>
  <si>
    <t>A_E002</t>
  </si>
  <si>
    <t>A_E003</t>
  </si>
  <si>
    <t>A_E004</t>
  </si>
  <si>
    <t>A_E091</t>
  </si>
  <si>
    <t>A_E092</t>
  </si>
  <si>
    <t>Budova E - inv.č. I00013</t>
  </si>
  <si>
    <t>Celkem budova E</t>
  </si>
  <si>
    <t>Název</t>
  </si>
  <si>
    <t>celkem</t>
  </si>
  <si>
    <t>OCNI, vedení kliniky</t>
  </si>
  <si>
    <t>OCNI, lůžkové oddělení</t>
  </si>
  <si>
    <t>NS</t>
  </si>
  <si>
    <t>plocha kliniky</t>
  </si>
  <si>
    <t>spol.  prostory</t>
  </si>
  <si>
    <t>OCNI, operační sály</t>
  </si>
  <si>
    <t>ORL, vedení kliniky</t>
  </si>
  <si>
    <t>ORL, lůžkové oddělení</t>
  </si>
  <si>
    <t>ORL, ambulance</t>
  </si>
  <si>
    <t>OCNI, ambulance</t>
  </si>
  <si>
    <t>OCNI, výuka studentů</t>
  </si>
  <si>
    <t>ORL, výuka studentů</t>
  </si>
  <si>
    <t>ORL, operační sály</t>
  </si>
  <si>
    <t>Kód</t>
  </si>
  <si>
    <t>Stredisko</t>
  </si>
  <si>
    <t>Plocha podlahy (m2)</t>
  </si>
  <si>
    <t>A_E001010</t>
  </si>
  <si>
    <t>schody + zádveří</t>
  </si>
  <si>
    <t>A_E001020</t>
  </si>
  <si>
    <t>chodba</t>
  </si>
  <si>
    <t>A_E001030</t>
  </si>
  <si>
    <t>A_E001040</t>
  </si>
  <si>
    <t>ošetřovna</t>
  </si>
  <si>
    <t>A_E001050</t>
  </si>
  <si>
    <t>glaukomová poradna</t>
  </si>
  <si>
    <t>A_E001060</t>
  </si>
  <si>
    <t>ultrazvuk</t>
  </si>
  <si>
    <t>A_E001070</t>
  </si>
  <si>
    <t>A_E001080</t>
  </si>
  <si>
    <t>A_E001090</t>
  </si>
  <si>
    <t>knihovna</t>
  </si>
  <si>
    <t>A_E001100</t>
  </si>
  <si>
    <t>cvičebna ortoptická č. 4</t>
  </si>
  <si>
    <t>A_E001110</t>
  </si>
  <si>
    <t>cvičebna ortoptická č. 2</t>
  </si>
  <si>
    <t>A_E001120</t>
  </si>
  <si>
    <t>cvičebna ortoptická č. 1</t>
  </si>
  <si>
    <t>A_E001130</t>
  </si>
  <si>
    <t>předsíň</t>
  </si>
  <si>
    <t>A_E001140</t>
  </si>
  <si>
    <t>zádveří</t>
  </si>
  <si>
    <t>A_E001150</t>
  </si>
  <si>
    <t>A_E001160</t>
  </si>
  <si>
    <t>vyšetřovna ortoptická</t>
  </si>
  <si>
    <t>A_E001170</t>
  </si>
  <si>
    <t>čekárna</t>
  </si>
  <si>
    <t>A_E001180</t>
  </si>
  <si>
    <t>WC</t>
  </si>
  <si>
    <t>A_E001190</t>
  </si>
  <si>
    <t>předsíň WC</t>
  </si>
  <si>
    <t>A_E001200</t>
  </si>
  <si>
    <t>WC zaměstnanců</t>
  </si>
  <si>
    <t>A_E001210</t>
  </si>
  <si>
    <t>A_E001220</t>
  </si>
  <si>
    <t>A_E001230</t>
  </si>
  <si>
    <t>A_E001240</t>
  </si>
  <si>
    <t>A_E001250</t>
  </si>
  <si>
    <t>A_E001260</t>
  </si>
  <si>
    <t>A_E001270</t>
  </si>
  <si>
    <t>sprcha</t>
  </si>
  <si>
    <t>A_E001280</t>
  </si>
  <si>
    <t>A_E001290</t>
  </si>
  <si>
    <t>počítačový perimetr</t>
  </si>
  <si>
    <t>A_E001300</t>
  </si>
  <si>
    <t>A_E001310</t>
  </si>
  <si>
    <t>pojišťovna</t>
  </si>
  <si>
    <t>A_E001320</t>
  </si>
  <si>
    <t>A_E001321</t>
  </si>
  <si>
    <t>A_E001322</t>
  </si>
  <si>
    <t>pracovna</t>
  </si>
  <si>
    <t>A_E001330</t>
  </si>
  <si>
    <t>A_E001331</t>
  </si>
  <si>
    <t>A_E001332</t>
  </si>
  <si>
    <t>pracovna vrchní sestry</t>
  </si>
  <si>
    <t>A_E001340</t>
  </si>
  <si>
    <t>A_E001350</t>
  </si>
  <si>
    <t>A_E001360</t>
  </si>
  <si>
    <t>A_E001370</t>
  </si>
  <si>
    <t>A_E001380</t>
  </si>
  <si>
    <t>A_E001390</t>
  </si>
  <si>
    <t>WC zaměstnanci</t>
  </si>
  <si>
    <t>A_E001400</t>
  </si>
  <si>
    <t>WC pacienti</t>
  </si>
  <si>
    <t>A_E001410</t>
  </si>
  <si>
    <t>sprcha zaměstnanci</t>
  </si>
  <si>
    <t>A_E001420</t>
  </si>
  <si>
    <t>A_E001430</t>
  </si>
  <si>
    <t>A_E001440</t>
  </si>
  <si>
    <t>A_E001450</t>
  </si>
  <si>
    <t>A_E001460</t>
  </si>
  <si>
    <t>A_E001470</t>
  </si>
  <si>
    <t>A_E001480</t>
  </si>
  <si>
    <t>A_E001490</t>
  </si>
  <si>
    <t>vyšetřovna</t>
  </si>
  <si>
    <t>A_E001500</t>
  </si>
  <si>
    <t>A_E001510</t>
  </si>
  <si>
    <t>A_E001520</t>
  </si>
  <si>
    <t>OCT</t>
  </si>
  <si>
    <t>A_E001530</t>
  </si>
  <si>
    <t>A_E001540</t>
  </si>
  <si>
    <t>A_E001550</t>
  </si>
  <si>
    <t>A_E001560</t>
  </si>
  <si>
    <t>vyšetřovna dia poradna</t>
  </si>
  <si>
    <t>A_E001570</t>
  </si>
  <si>
    <t>pracovna laserové pracoviště</t>
  </si>
  <si>
    <t>A_E001580</t>
  </si>
  <si>
    <t>A_E001590</t>
  </si>
  <si>
    <t>A_E001600</t>
  </si>
  <si>
    <t>vyšetřovna angio</t>
  </si>
  <si>
    <t>A_E001610</t>
  </si>
  <si>
    <t>A_E001620</t>
  </si>
  <si>
    <t>A_E001630</t>
  </si>
  <si>
    <t>A_E001640</t>
  </si>
  <si>
    <t>vyšetřovna č.2 AMB</t>
  </si>
  <si>
    <t>A_E001660</t>
  </si>
  <si>
    <t>vyšetřovna č. 1 AMB</t>
  </si>
  <si>
    <t>A_E001670</t>
  </si>
  <si>
    <t>A_E002010</t>
  </si>
  <si>
    <t>A_E002020</t>
  </si>
  <si>
    <t>A_E002030</t>
  </si>
  <si>
    <t>výuková místnost</t>
  </si>
  <si>
    <t>A_E002040</t>
  </si>
  <si>
    <t>A_E002050</t>
  </si>
  <si>
    <t>A_E002051</t>
  </si>
  <si>
    <t>A_E002060</t>
  </si>
  <si>
    <t>A_E002070</t>
  </si>
  <si>
    <t>A_E002080</t>
  </si>
  <si>
    <t>A_E002090</t>
  </si>
  <si>
    <t>pracovna primářka</t>
  </si>
  <si>
    <t>A_E002100</t>
  </si>
  <si>
    <t>A_E002110</t>
  </si>
  <si>
    <t>A_E002120</t>
  </si>
  <si>
    <t>předsíň WC muži</t>
  </si>
  <si>
    <t>A_E002121</t>
  </si>
  <si>
    <t>WC muži</t>
  </si>
  <si>
    <t>A_E002130</t>
  </si>
  <si>
    <t>WC ženy</t>
  </si>
  <si>
    <t>A_E002131</t>
  </si>
  <si>
    <t>předsíň WC ženy</t>
  </si>
  <si>
    <t>A_E002140</t>
  </si>
  <si>
    <t>A_E002180</t>
  </si>
  <si>
    <t>A_E002200</t>
  </si>
  <si>
    <t>A_E002210</t>
  </si>
  <si>
    <t>A_E002220</t>
  </si>
  <si>
    <t>A_E002230</t>
  </si>
  <si>
    <t>A_E002240</t>
  </si>
  <si>
    <t>denní místnost zaměstnanců</t>
  </si>
  <si>
    <t>A_E002260</t>
  </si>
  <si>
    <t>A_E002270</t>
  </si>
  <si>
    <t>A_E002290</t>
  </si>
  <si>
    <t>A_E002300</t>
  </si>
  <si>
    <t>A_E002310</t>
  </si>
  <si>
    <t>úklidová místnost</t>
  </si>
  <si>
    <t>A_E002380</t>
  </si>
  <si>
    <t>A_E002400</t>
  </si>
  <si>
    <t>A_E002410</t>
  </si>
  <si>
    <t>soc. zařízení</t>
  </si>
  <si>
    <t>A_E002420</t>
  </si>
  <si>
    <t>sekretariát</t>
  </si>
  <si>
    <t>A_E002430</t>
  </si>
  <si>
    <t>pracovna přednosty</t>
  </si>
  <si>
    <t>A_E002440</t>
  </si>
  <si>
    <t>pokoj č.1</t>
  </si>
  <si>
    <t>A_E002450</t>
  </si>
  <si>
    <t>A_E002460</t>
  </si>
  <si>
    <t>pracovna sester</t>
  </si>
  <si>
    <t>A_E002470</t>
  </si>
  <si>
    <t>vyšetřovna oftalmologická</t>
  </si>
  <si>
    <t>A_E002480</t>
  </si>
  <si>
    <t>jídelna</t>
  </si>
  <si>
    <t>A_E002490</t>
  </si>
  <si>
    <t>balkon</t>
  </si>
  <si>
    <t>A_E002500</t>
  </si>
  <si>
    <t>pokoj č. 2</t>
  </si>
  <si>
    <t>A_E002510</t>
  </si>
  <si>
    <t>pokoj č. 3</t>
  </si>
  <si>
    <t>A_E002520</t>
  </si>
  <si>
    <t>pokoj č. 4</t>
  </si>
  <si>
    <t>A_E002530</t>
  </si>
  <si>
    <t>pokoj č. 5</t>
  </si>
  <si>
    <t>A_E002540</t>
  </si>
  <si>
    <t>pokoj č. 6</t>
  </si>
  <si>
    <t>A_E002550</t>
  </si>
  <si>
    <t>krček spojovací</t>
  </si>
  <si>
    <t>A_E002560</t>
  </si>
  <si>
    <t>pokoj č. 7</t>
  </si>
  <si>
    <t>A_E002570</t>
  </si>
  <si>
    <t>koupelna muži</t>
  </si>
  <si>
    <t>A_E002580</t>
  </si>
  <si>
    <t>koupelna ženy</t>
  </si>
  <si>
    <t>A_E002590</t>
  </si>
  <si>
    <t>A_E002600</t>
  </si>
  <si>
    <t>WC muži - pisoár</t>
  </si>
  <si>
    <t>A_E002601</t>
  </si>
  <si>
    <t>A_E002610</t>
  </si>
  <si>
    <t>A_E002611</t>
  </si>
  <si>
    <t>A_E002620</t>
  </si>
  <si>
    <t>WC ženy + imobil. pac.</t>
  </si>
  <si>
    <t>A_E002630</t>
  </si>
  <si>
    <t>sklad</t>
  </si>
  <si>
    <t>A_E002640</t>
  </si>
  <si>
    <t>A_E002650</t>
  </si>
  <si>
    <t>kuchyň</t>
  </si>
  <si>
    <t>A_E002660</t>
  </si>
  <si>
    <t>čistící místnost</t>
  </si>
  <si>
    <t>A_E002670</t>
  </si>
  <si>
    <t>šatna pacientů</t>
  </si>
  <si>
    <t>A_E003010</t>
  </si>
  <si>
    <t>chodba, vestibul</t>
  </si>
  <si>
    <t>A_E003020</t>
  </si>
  <si>
    <t>A_E003030</t>
  </si>
  <si>
    <t>A_E003040</t>
  </si>
  <si>
    <t>A_E003050</t>
  </si>
  <si>
    <t>A_E003080</t>
  </si>
  <si>
    <t>WC návštěvy pacientů</t>
  </si>
  <si>
    <t>A_E003100</t>
  </si>
  <si>
    <t>A_E003110</t>
  </si>
  <si>
    <t>A_E003120</t>
  </si>
  <si>
    <t>A_E003121</t>
  </si>
  <si>
    <t>A_E003122</t>
  </si>
  <si>
    <t>A_E003123</t>
  </si>
  <si>
    <t>A_E003124</t>
  </si>
  <si>
    <t>A_E003125</t>
  </si>
  <si>
    <t>A_E003130</t>
  </si>
  <si>
    <t>A_E003170</t>
  </si>
  <si>
    <t>A_E003190</t>
  </si>
  <si>
    <t>A_E003210</t>
  </si>
  <si>
    <t>operační sál B</t>
  </si>
  <si>
    <t>A_E003220</t>
  </si>
  <si>
    <t>A_E003230</t>
  </si>
  <si>
    <t>operační sál A</t>
  </si>
  <si>
    <t>A_E003240</t>
  </si>
  <si>
    <t>A_E003250</t>
  </si>
  <si>
    <t>A_E003260</t>
  </si>
  <si>
    <t>A_E003261</t>
  </si>
  <si>
    <t>A_E003280</t>
  </si>
  <si>
    <t>A_E003290</t>
  </si>
  <si>
    <t>dospávací pokoj</t>
  </si>
  <si>
    <t>A_E003310</t>
  </si>
  <si>
    <t>A_E003330</t>
  </si>
  <si>
    <t>A_E003340</t>
  </si>
  <si>
    <t>A_E003350</t>
  </si>
  <si>
    <t>A_E003370</t>
  </si>
  <si>
    <t>A_E003390</t>
  </si>
  <si>
    <t>vyšetřovna lůžkového oddělení</t>
  </si>
  <si>
    <t>A_E003400</t>
  </si>
  <si>
    <t>pracovna sester 1/14A</t>
  </si>
  <si>
    <t>A_E003410</t>
  </si>
  <si>
    <t>pokoj č. 1/14A</t>
  </si>
  <si>
    <t>A_E003420</t>
  </si>
  <si>
    <t>WC sprcha</t>
  </si>
  <si>
    <t>A_E003430</t>
  </si>
  <si>
    <t>pokoj č. 2/14A</t>
  </si>
  <si>
    <t>A_E003440</t>
  </si>
  <si>
    <t>WC, sprcha</t>
  </si>
  <si>
    <t>A_E003450</t>
  </si>
  <si>
    <t>A_E003460</t>
  </si>
  <si>
    <t>A_E003470</t>
  </si>
  <si>
    <t>pokoj č. 3/14A</t>
  </si>
  <si>
    <t>A_E003480</t>
  </si>
  <si>
    <t>A_E003490</t>
  </si>
  <si>
    <t>pokoj č. 4/14A</t>
  </si>
  <si>
    <t>A_E003500</t>
  </si>
  <si>
    <t>WC bezbariérové, sprcha</t>
  </si>
  <si>
    <t>A_E003510</t>
  </si>
  <si>
    <t>pokoj č. 5/14A</t>
  </si>
  <si>
    <t>A_E003520</t>
  </si>
  <si>
    <t>pokoj č. 6/14A</t>
  </si>
  <si>
    <t>A_E003530</t>
  </si>
  <si>
    <t>A_E003540</t>
  </si>
  <si>
    <t>pokoj č. 7/14A</t>
  </si>
  <si>
    <t>A_E003550</t>
  </si>
  <si>
    <t>A_E003560</t>
  </si>
  <si>
    <t>A_E003570</t>
  </si>
  <si>
    <t>A_E003580</t>
  </si>
  <si>
    <t>A_E003590</t>
  </si>
  <si>
    <t>A_E003600</t>
  </si>
  <si>
    <t>A_E003610</t>
  </si>
  <si>
    <t>A_E003620</t>
  </si>
  <si>
    <t>A_E003630</t>
  </si>
  <si>
    <t>A_E003640</t>
  </si>
  <si>
    <t>kuchyňka</t>
  </si>
  <si>
    <t>A_E003650</t>
  </si>
  <si>
    <t>A_E003660</t>
  </si>
  <si>
    <t>A_E003670</t>
  </si>
  <si>
    <t>A_E003680</t>
  </si>
  <si>
    <t>šatna sester</t>
  </si>
  <si>
    <t>A_E003690</t>
  </si>
  <si>
    <t>A_E004010</t>
  </si>
  <si>
    <t>A_E004020</t>
  </si>
  <si>
    <t>A_E004030</t>
  </si>
  <si>
    <t>půda ORL</t>
  </si>
  <si>
    <t>A_E004031</t>
  </si>
  <si>
    <t>sklad úklidu</t>
  </si>
  <si>
    <t>A_E004040</t>
  </si>
  <si>
    <t>A_E004050</t>
  </si>
  <si>
    <t>A_E004060</t>
  </si>
  <si>
    <t>A_E004070</t>
  </si>
  <si>
    <t>A_E004080</t>
  </si>
  <si>
    <t>A_E004090</t>
  </si>
  <si>
    <t>A_E004100</t>
  </si>
  <si>
    <t>A_E004110</t>
  </si>
  <si>
    <t>inspekční pokoj č.1</t>
  </si>
  <si>
    <t>A_E004120</t>
  </si>
  <si>
    <t>inspekční pokoj č.2</t>
  </si>
  <si>
    <t>A_E004130</t>
  </si>
  <si>
    <t>inspekční pokoj č.3</t>
  </si>
  <si>
    <t>A_E004140</t>
  </si>
  <si>
    <t>inspekční pokoj č.4</t>
  </si>
  <si>
    <t>A_E004150</t>
  </si>
  <si>
    <t>A_E004160</t>
  </si>
  <si>
    <t>inspekční pokoj č.5</t>
  </si>
  <si>
    <t>A_E004170</t>
  </si>
  <si>
    <t>inspekční pokoj č.6</t>
  </si>
  <si>
    <t>A_E004180</t>
  </si>
  <si>
    <t>inspekční pokoj č.7</t>
  </si>
  <si>
    <t>A_E004190</t>
  </si>
  <si>
    <t>půda OCNI</t>
  </si>
  <si>
    <t>A_E004200</t>
  </si>
  <si>
    <t>A_E004210</t>
  </si>
  <si>
    <t>A_E004220</t>
  </si>
  <si>
    <t>A_E004230</t>
  </si>
  <si>
    <t>A_E091010</t>
  </si>
  <si>
    <t>A_E091020</t>
  </si>
  <si>
    <t>spisovna</t>
  </si>
  <si>
    <t>A_E091030</t>
  </si>
  <si>
    <t>spisovna, sklad</t>
  </si>
  <si>
    <t>A_E091040</t>
  </si>
  <si>
    <t>A_E091050</t>
  </si>
  <si>
    <t>laboratoř výuková</t>
  </si>
  <si>
    <t>A_E091070</t>
  </si>
  <si>
    <t>A_E091080</t>
  </si>
  <si>
    <t>A_E091090</t>
  </si>
  <si>
    <t>čekárna AMB foniatrie</t>
  </si>
  <si>
    <t>A_E091100</t>
  </si>
  <si>
    <t>A_E091110</t>
  </si>
  <si>
    <t>A_E091111</t>
  </si>
  <si>
    <t>A_E091112</t>
  </si>
  <si>
    <t>A_E091120</t>
  </si>
  <si>
    <t>A_E091130</t>
  </si>
  <si>
    <t>čekárna chodba,audio, bera</t>
  </si>
  <si>
    <t>A_E091140</t>
  </si>
  <si>
    <t>A_E091150</t>
  </si>
  <si>
    <t>A_E091160</t>
  </si>
  <si>
    <t>A_E091170</t>
  </si>
  <si>
    <t>centrální sání</t>
  </si>
  <si>
    <t>A_E091171</t>
  </si>
  <si>
    <t>odsávání - datový uzel R60</t>
  </si>
  <si>
    <t>A_E091180</t>
  </si>
  <si>
    <t>vyšetřovna bera, otoakustické emise</t>
  </si>
  <si>
    <t>A_E091190</t>
  </si>
  <si>
    <t>šatna lékaře</t>
  </si>
  <si>
    <t>A_E091200</t>
  </si>
  <si>
    <t>audio komora 2</t>
  </si>
  <si>
    <t>A_E091210</t>
  </si>
  <si>
    <t>audiologie přípravna</t>
  </si>
  <si>
    <t>A_E091220</t>
  </si>
  <si>
    <t>audio komora 1</t>
  </si>
  <si>
    <t>A_E091230</t>
  </si>
  <si>
    <t>A_E091240</t>
  </si>
  <si>
    <t>A_E091250</t>
  </si>
  <si>
    <t>kancelář foniatrie</t>
  </si>
  <si>
    <t>A_E091260</t>
  </si>
  <si>
    <t>A_E091280</t>
  </si>
  <si>
    <t>A_E091290</t>
  </si>
  <si>
    <t>A_E091300</t>
  </si>
  <si>
    <t>hlavní uzávěr vody</t>
  </si>
  <si>
    <t>A_E091301</t>
  </si>
  <si>
    <t>datový uzel R43</t>
  </si>
  <si>
    <t>A_E091310</t>
  </si>
  <si>
    <t>A_E091320</t>
  </si>
  <si>
    <t>vyšetřovna č. 3</t>
  </si>
  <si>
    <t>A_E091321</t>
  </si>
  <si>
    <t>A_E091330</t>
  </si>
  <si>
    <t>vyšetřovna č. 2</t>
  </si>
  <si>
    <t>A_E091340</t>
  </si>
  <si>
    <t>vyšetřovna č. 1</t>
  </si>
  <si>
    <t>A_E091350</t>
  </si>
  <si>
    <t>A_E091360</t>
  </si>
  <si>
    <t>A_E091370</t>
  </si>
  <si>
    <t>A_E091380</t>
  </si>
  <si>
    <t>A_E091390</t>
  </si>
  <si>
    <t>inspekční pokoj</t>
  </si>
  <si>
    <t>A_E091391</t>
  </si>
  <si>
    <t>A_E091400</t>
  </si>
  <si>
    <t>A_E091410</t>
  </si>
  <si>
    <t>A_E091420</t>
  </si>
  <si>
    <t>A_E091430</t>
  </si>
  <si>
    <t>šatna mediků</t>
  </si>
  <si>
    <t>A_E091440</t>
  </si>
  <si>
    <t>šatna zaměstnanců</t>
  </si>
  <si>
    <t>A_E091450</t>
  </si>
  <si>
    <t>A_E091460</t>
  </si>
  <si>
    <t>A_E091470</t>
  </si>
  <si>
    <t>chodba krček</t>
  </si>
  <si>
    <t>A_E091480</t>
  </si>
  <si>
    <t>A_E091490</t>
  </si>
  <si>
    <t>A_E091500</t>
  </si>
  <si>
    <t>A_E091510</t>
  </si>
  <si>
    <t>pracovna údržbáře</t>
  </si>
  <si>
    <t>A_E091520</t>
  </si>
  <si>
    <t>A_E091530</t>
  </si>
  <si>
    <t>popisovna</t>
  </si>
  <si>
    <t>A_E091540</t>
  </si>
  <si>
    <t>akumulátorovna</t>
  </si>
  <si>
    <t>A_E091541</t>
  </si>
  <si>
    <t>A_E092010</t>
  </si>
  <si>
    <t>výměníková stanice</t>
  </si>
  <si>
    <t>A_E092020</t>
  </si>
  <si>
    <t>vstup kolektor</t>
  </si>
  <si>
    <t>A_E092030</t>
  </si>
  <si>
    <t>technická místnost</t>
  </si>
  <si>
    <t>spol. prostor</t>
  </si>
  <si>
    <t>pokoj č. 8</t>
  </si>
  <si>
    <t>bezbariérové hygienické zařízení</t>
  </si>
  <si>
    <t>A_E003591</t>
  </si>
  <si>
    <t>A_E002320</t>
  </si>
  <si>
    <t>A_E002330</t>
  </si>
  <si>
    <t>A_E002340</t>
  </si>
  <si>
    <t>A_E002350</t>
  </si>
  <si>
    <t>v</t>
  </si>
  <si>
    <t>š</t>
  </si>
  <si>
    <t>d</t>
  </si>
  <si>
    <t>m3</t>
  </si>
  <si>
    <t>E</t>
  </si>
  <si>
    <t>NP</t>
  </si>
  <si>
    <t>1PP</t>
  </si>
  <si>
    <t>m2</t>
  </si>
  <si>
    <t>výška</t>
  </si>
  <si>
    <t>Budova E</t>
  </si>
  <si>
    <t xml:space="preserve">plocha podlaží </t>
  </si>
  <si>
    <t>plocha budova</t>
  </si>
  <si>
    <t>Zastavěná</t>
  </si>
  <si>
    <t>užitná plocha</t>
  </si>
  <si>
    <t>chodba, schodiště</t>
  </si>
  <si>
    <t>příjem evidence pacientů</t>
  </si>
  <si>
    <t>schodiště</t>
  </si>
  <si>
    <t>WC zaměstnanci muži</t>
  </si>
  <si>
    <t>WC zaměstnanci ženy</t>
  </si>
  <si>
    <t>A_E003126</t>
  </si>
  <si>
    <t>WC pacienti ženy</t>
  </si>
  <si>
    <t>WC pacienti muži</t>
  </si>
  <si>
    <t>Poznámky odborného útvaru</t>
  </si>
  <si>
    <t>A_E001011</t>
  </si>
  <si>
    <t>automat nápoje</t>
  </si>
  <si>
    <t>A_E001012</t>
  </si>
  <si>
    <t>automat potraviny</t>
  </si>
  <si>
    <t>kartotéka</t>
  </si>
  <si>
    <t>A_E002041</t>
  </si>
  <si>
    <t>stacionář</t>
  </si>
  <si>
    <t>sociální zařízení</t>
  </si>
  <si>
    <t>předsíň WC zaměstnanci</t>
  </si>
  <si>
    <t>sklad prádla</t>
  </si>
  <si>
    <t>šatna studenti</t>
  </si>
  <si>
    <t>vyšetřovna 3</t>
  </si>
  <si>
    <t>ošetřovna 1</t>
  </si>
  <si>
    <t>ošetřovna 2</t>
  </si>
  <si>
    <t>WC ženy, ZP</t>
  </si>
  <si>
    <t>pracovna lékaře</t>
  </si>
  <si>
    <t>pracovna úsekové sestry</t>
  </si>
  <si>
    <t>A_E001401</t>
  </si>
  <si>
    <t>vyšetřovna 4</t>
  </si>
  <si>
    <t>A_E001621</t>
  </si>
  <si>
    <t>A_E001631</t>
  </si>
  <si>
    <t>Přírůstek z budovy</t>
  </si>
  <si>
    <t>vyšetřovna 7</t>
  </si>
  <si>
    <t>A_E091270</t>
  </si>
  <si>
    <t>vyšetřovna 6</t>
  </si>
  <si>
    <t>vyšetřovna 5</t>
  </si>
  <si>
    <t>místnost přebalovací</t>
  </si>
  <si>
    <t>výtahová šachta č. 18</t>
  </si>
  <si>
    <t>výtah č. 18</t>
  </si>
  <si>
    <t>předsíň WC pacienti</t>
  </si>
  <si>
    <t>pokoj nadstandardní</t>
  </si>
  <si>
    <t>umývárna</t>
  </si>
  <si>
    <t>Ucel</t>
  </si>
  <si>
    <t>Schodiště</t>
  </si>
  <si>
    <t>Chodba</t>
  </si>
  <si>
    <t>Ošetřovna</t>
  </si>
  <si>
    <t>Kancelář, pracovna</t>
  </si>
  <si>
    <t>rohovková poradna</t>
  </si>
  <si>
    <t>Knihovna</t>
  </si>
  <si>
    <t>Tělocvična</t>
  </si>
  <si>
    <t>Čekárna</t>
  </si>
  <si>
    <t>WC/umývárna</t>
  </si>
  <si>
    <t>Úklidová místnost</t>
  </si>
  <si>
    <t>Šatna</t>
  </si>
  <si>
    <t>Pokoj inspekční</t>
  </si>
  <si>
    <t>Technický prostor</t>
  </si>
  <si>
    <t>Ostatní</t>
  </si>
  <si>
    <t>Sklad</t>
  </si>
  <si>
    <t>Sterilizace</t>
  </si>
  <si>
    <t>STR NázevZkr</t>
  </si>
  <si>
    <t>Společné prostory budovy E</t>
  </si>
  <si>
    <t>ORL: vedení klinického pracovi</t>
  </si>
  <si>
    <t>ORL: lůžkové oddělení 14</t>
  </si>
  <si>
    <t>přelůžkování</t>
  </si>
  <si>
    <t>ORL: operační sál - lokální</t>
  </si>
  <si>
    <t>A_E003180</t>
  </si>
  <si>
    <t>A_E003191</t>
  </si>
  <si>
    <t>předsálí</t>
  </si>
  <si>
    <t>sterilizace</t>
  </si>
  <si>
    <t>dekontaminace</t>
  </si>
  <si>
    <t>A_E003251</t>
  </si>
  <si>
    <t>sklad odpadu</t>
  </si>
  <si>
    <t>denní místnost</t>
  </si>
  <si>
    <t>sestra dohled</t>
  </si>
  <si>
    <t>A_E003281</t>
  </si>
  <si>
    <t>místnost pro mytí</t>
  </si>
  <si>
    <t>A_E003282</t>
  </si>
  <si>
    <t>myčka obuvi</t>
  </si>
  <si>
    <t>filtr špinavý</t>
  </si>
  <si>
    <t>A_E003331</t>
  </si>
  <si>
    <t>filtr čistý</t>
  </si>
  <si>
    <t>A_E003332</t>
  </si>
  <si>
    <t>A_E003333</t>
  </si>
  <si>
    <t>A_E003334</t>
  </si>
  <si>
    <t>A_E003335</t>
  </si>
  <si>
    <t>filtr wc</t>
  </si>
  <si>
    <t>ORL: výuka studentů</t>
  </si>
  <si>
    <t>A_E003700</t>
  </si>
  <si>
    <t>schodiště únikové</t>
  </si>
  <si>
    <t>A_E003701</t>
  </si>
  <si>
    <t>technický prostor</t>
  </si>
  <si>
    <t>OCNI: výuka studentů</t>
  </si>
  <si>
    <t>OCNI: lůžka 13</t>
  </si>
  <si>
    <t>NAJMY: pronájmy Areál FNO</t>
  </si>
  <si>
    <t>OCNI: vedení klinického pracov</t>
  </si>
  <si>
    <t>OCNI: operační sál - lokální</t>
  </si>
  <si>
    <t>A_E002150</t>
  </si>
  <si>
    <t>přípravna</t>
  </si>
  <si>
    <t>A_E002181</t>
  </si>
  <si>
    <t>operační sál 2</t>
  </si>
  <si>
    <t>A_E002211</t>
  </si>
  <si>
    <t>sklad čistý</t>
  </si>
  <si>
    <t>operační sál 1</t>
  </si>
  <si>
    <t>A_E002232</t>
  </si>
  <si>
    <t>A_E002241</t>
  </si>
  <si>
    <t>A_E002261</t>
  </si>
  <si>
    <t>A_E002262</t>
  </si>
  <si>
    <t>A_E002291</t>
  </si>
  <si>
    <t>zdroj CBS</t>
  </si>
  <si>
    <t>chodba čistá</t>
  </si>
  <si>
    <t>filtr WC</t>
  </si>
  <si>
    <t>A_E002311</t>
  </si>
  <si>
    <t>A_E002312</t>
  </si>
  <si>
    <t>šatna pacienti</t>
  </si>
  <si>
    <t>A_E002390</t>
  </si>
  <si>
    <t>UPS</t>
  </si>
  <si>
    <t>A_E002680</t>
  </si>
  <si>
    <t>ORL: ambulance</t>
  </si>
  <si>
    <t>A_E004101</t>
  </si>
  <si>
    <t>rozvaděč elektro</t>
  </si>
  <si>
    <t>A_E004102</t>
  </si>
  <si>
    <t>A_E004103</t>
  </si>
  <si>
    <t>technická místnost - chlazení</t>
  </si>
  <si>
    <t>OCNI: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</si>
</sst>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/>
    <xf numFmtId="4" fontId="0" fillId="0" borderId="0" xfId="0" applyNumberFormat="1"/>
    <xf numFmtId="0" fontId="0" fillId="0" borderId="4" xfId="0" applyBorder="1"/>
    <xf numFmtId="4" fontId="0" fillId="0" borderId="5" xfId="0" applyNumberFormat="1" applyBorder="1"/>
    <xf numFmtId="4" fontId="0" fillId="0" borderId="7" xfId="0" applyNumberFormat="1" applyBorder="1"/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4" fontId="4" fillId="2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" fontId="3" fillId="0" borderId="12" xfId="0" applyNumberFormat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/>
    <xf numFmtId="0" fontId="4" fillId="0" borderId="5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4" fillId="0" borderId="9" xfId="0" applyNumberFormat="1" applyFont="1" applyBorder="1"/>
    <xf numFmtId="4" fontId="4" fillId="0" borderId="3" xfId="0" applyNumberFormat="1" applyFont="1" applyBorder="1"/>
    <xf numFmtId="0" fontId="4" fillId="0" borderId="5" xfId="0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/>
    </xf>
    <xf numFmtId="4" fontId="3" fillId="0" borderId="12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4" fontId="4" fillId="0" borderId="10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" fontId="3" fillId="0" borderId="1" xfId="0" applyNumberFormat="1" applyFont="1" applyBorder="1"/>
    <xf numFmtId="0" fontId="3" fillId="0" borderId="1" xfId="0" applyFont="1" applyBorder="1"/>
    <xf numFmtId="4" fontId="1" fillId="0" borderId="0" xfId="0" applyNumberFormat="1" applyFont="1"/>
    <xf numFmtId="4" fontId="0" fillId="0" borderId="11" xfId="0" applyNumberFormat="1" applyBorder="1"/>
    <xf numFmtId="4" fontId="3" fillId="0" borderId="11" xfId="0" applyNumberFormat="1" applyFont="1" applyBorder="1"/>
    <xf numFmtId="4" fontId="3" fillId="3" borderId="1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right"/>
    </xf>
    <xf numFmtId="0" fontId="4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4" fontId="0" fillId="0" borderId="2" xfId="0" applyNumberFormat="1" applyBorder="1"/>
    <xf numFmtId="4" fontId="3" fillId="0" borderId="2" xfId="0" applyNumberFormat="1" applyFont="1" applyBorder="1"/>
    <xf numFmtId="4" fontId="0" fillId="0" borderId="14" xfId="0" applyNumberFormat="1" applyBorder="1"/>
    <xf numFmtId="0" fontId="1" fillId="0" borderId="20" xfId="0" applyFont="1" applyBorder="1"/>
    <xf numFmtId="0" fontId="1" fillId="0" borderId="21" xfId="0" applyFont="1" applyBorder="1"/>
    <xf numFmtId="4" fontId="1" fillId="0" borderId="22" xfId="0" applyNumberFormat="1" applyFont="1" applyBorder="1"/>
    <xf numFmtId="0" fontId="3" fillId="0" borderId="15" xfId="0" applyFont="1" applyBorder="1" applyAlignment="1"/>
    <xf numFmtId="4" fontId="0" fillId="0" borderId="0" xfId="0" applyNumberFormat="1" applyAlignment="1"/>
    <xf numFmtId="4" fontId="1" fillId="0" borderId="0" xfId="0" applyNumberFormat="1" applyFont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3" fillId="0" borderId="1" xfId="0" applyFont="1" applyBorder="1" applyAlignment="1"/>
    <xf numFmtId="0" fontId="0" fillId="0" borderId="1" xfId="0" applyBorder="1" applyAlignment="1"/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0" fillId="4" borderId="1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opLeftCell="A7" workbookViewId="0">
      <selection activeCell="F39" sqref="F39"/>
    </sheetView>
  </sheetViews>
  <sheetFormatPr defaultRowHeight="15" x14ac:dyDescent="0.25"/>
  <cols>
    <col min="2" max="2" width="21.85546875" customWidth="1"/>
    <col min="3" max="3" width="13.85546875" bestFit="1" customWidth="1"/>
    <col min="4" max="4" width="13.85546875" style="11" bestFit="1" customWidth="1"/>
    <col min="5" max="5" width="15.5703125" style="24" bestFit="1" customWidth="1"/>
    <col min="6" max="6" width="9.140625" style="11"/>
  </cols>
  <sheetData>
    <row r="1" spans="1:6" s="2" customFormat="1" ht="26.25" x14ac:dyDescent="0.4">
      <c r="A1" s="2" t="s">
        <v>9</v>
      </c>
      <c r="D1" s="7"/>
      <c r="E1" s="23"/>
      <c r="F1" s="7"/>
    </row>
    <row r="2" spans="1:6" ht="15.75" thickBot="1" x14ac:dyDescent="0.3">
      <c r="A2" s="6" t="s">
        <v>0</v>
      </c>
      <c r="B2" s="6"/>
      <c r="C2" s="17" t="s">
        <v>1</v>
      </c>
      <c r="D2" s="6" t="s">
        <v>2</v>
      </c>
      <c r="E2"/>
    </row>
    <row r="3" spans="1:6" s="1" customFormat="1" x14ac:dyDescent="0.25">
      <c r="A3" s="18" t="s">
        <v>3</v>
      </c>
      <c r="B3" s="59"/>
      <c r="C3" s="19">
        <v>927.08</v>
      </c>
      <c r="D3" s="25"/>
      <c r="F3" s="52"/>
    </row>
    <row r="4" spans="1:6" x14ac:dyDescent="0.25">
      <c r="A4" s="20">
        <v>1301</v>
      </c>
      <c r="B4" s="60" t="s">
        <v>19</v>
      </c>
      <c r="C4" s="8">
        <v>12.12</v>
      </c>
      <c r="D4" s="27"/>
      <c r="E4"/>
    </row>
    <row r="5" spans="1:6" x14ac:dyDescent="0.25">
      <c r="A5" s="20">
        <v>1321</v>
      </c>
      <c r="B5" s="60" t="s">
        <v>21</v>
      </c>
      <c r="C5" s="8">
        <v>210.72</v>
      </c>
      <c r="D5" s="26"/>
      <c r="E5"/>
    </row>
    <row r="6" spans="1:6" x14ac:dyDescent="0.25">
      <c r="A6" s="20">
        <v>1362</v>
      </c>
      <c r="B6" s="60" t="s">
        <v>25</v>
      </c>
      <c r="C6" s="8">
        <v>22.61</v>
      </c>
      <c r="D6" s="26"/>
      <c r="E6"/>
    </row>
    <row r="7" spans="1:6" x14ac:dyDescent="0.25">
      <c r="A7" s="20">
        <v>1421</v>
      </c>
      <c r="B7" s="51" t="s">
        <v>22</v>
      </c>
      <c r="C7" s="8">
        <v>516.58000000000004</v>
      </c>
      <c r="D7" s="26"/>
      <c r="E7"/>
    </row>
    <row r="8" spans="1:6" x14ac:dyDescent="0.25">
      <c r="A8" s="20">
        <v>149803</v>
      </c>
      <c r="B8" s="60" t="s">
        <v>23</v>
      </c>
      <c r="C8" s="8">
        <v>75.599999999999994</v>
      </c>
      <c r="D8" s="26"/>
      <c r="E8"/>
    </row>
    <row r="9" spans="1:6" ht="15.75" thickBot="1" x14ac:dyDescent="0.3">
      <c r="A9" s="21">
        <v>9204</v>
      </c>
      <c r="B9" s="61" t="s">
        <v>425</v>
      </c>
      <c r="C9" s="22">
        <v>89.45</v>
      </c>
      <c r="D9" s="28">
        <f>SUM(C4:C9)</f>
        <v>927.08</v>
      </c>
      <c r="E9"/>
    </row>
    <row r="10" spans="1:6" ht="15.75" hidden="1" thickBot="1" x14ac:dyDescent="0.3">
      <c r="A10" s="15"/>
      <c r="B10" s="15"/>
      <c r="C10" s="16"/>
      <c r="D10" s="29"/>
      <c r="E10"/>
    </row>
    <row r="11" spans="1:6" ht="15.75" hidden="1" thickBot="1" x14ac:dyDescent="0.3">
      <c r="A11" s="15"/>
      <c r="B11" s="15"/>
      <c r="C11" s="16"/>
      <c r="D11" s="29"/>
      <c r="E11"/>
    </row>
    <row r="12" spans="1:6" ht="15.75" hidden="1" thickBot="1" x14ac:dyDescent="0.3">
      <c r="A12" s="15"/>
      <c r="B12" s="15"/>
      <c r="C12" s="16"/>
      <c r="D12" s="16"/>
      <c r="E12"/>
    </row>
    <row r="13" spans="1:6" s="1" customFormat="1" x14ac:dyDescent="0.25">
      <c r="A13" s="18" t="s">
        <v>4</v>
      </c>
      <c r="B13" s="59"/>
      <c r="C13" s="19">
        <v>962.94</v>
      </c>
      <c r="D13" s="30"/>
      <c r="F13" s="52"/>
    </row>
    <row r="14" spans="1:6" x14ac:dyDescent="0.25">
      <c r="A14" s="20">
        <v>1401</v>
      </c>
      <c r="B14" s="51" t="s">
        <v>13</v>
      </c>
      <c r="C14" s="8">
        <v>95.18</v>
      </c>
      <c r="D14" s="31"/>
      <c r="E14"/>
    </row>
    <row r="15" spans="1:6" x14ac:dyDescent="0.25">
      <c r="A15" s="20">
        <v>1412</v>
      </c>
      <c r="B15" s="51" t="s">
        <v>14</v>
      </c>
      <c r="C15" s="8">
        <v>493.85</v>
      </c>
      <c r="D15" s="31"/>
      <c r="E15"/>
    </row>
    <row r="16" spans="1:6" x14ac:dyDescent="0.25">
      <c r="A16" s="20">
        <v>1462</v>
      </c>
      <c r="B16" s="51" t="s">
        <v>18</v>
      </c>
      <c r="C16" s="8">
        <v>314.76</v>
      </c>
      <c r="D16" s="31"/>
      <c r="E16"/>
    </row>
    <row r="17" spans="1:6" x14ac:dyDescent="0.25">
      <c r="A17" s="20">
        <v>149803</v>
      </c>
      <c r="B17" s="60" t="s">
        <v>23</v>
      </c>
      <c r="C17" s="8">
        <v>31.25</v>
      </c>
      <c r="D17" s="31"/>
      <c r="E17"/>
    </row>
    <row r="18" spans="1:6" ht="15.75" thickBot="1" x14ac:dyDescent="0.3">
      <c r="A18" s="32">
        <v>9204</v>
      </c>
      <c r="B18" s="62" t="s">
        <v>425</v>
      </c>
      <c r="C18" s="33">
        <v>27.06</v>
      </c>
      <c r="D18" s="34">
        <f>SUM(C14:C18)</f>
        <v>962.09999999999991</v>
      </c>
      <c r="E18"/>
    </row>
    <row r="19" spans="1:6" s="1" customFormat="1" x14ac:dyDescent="0.25">
      <c r="A19" s="18" t="s">
        <v>5</v>
      </c>
      <c r="B19" s="59"/>
      <c r="C19" s="19">
        <v>988.68</v>
      </c>
      <c r="D19" s="30"/>
      <c r="F19" s="52"/>
    </row>
    <row r="20" spans="1:6" s="1" customFormat="1" x14ac:dyDescent="0.25">
      <c r="A20" s="20">
        <v>1301</v>
      </c>
      <c r="B20" s="60" t="s">
        <v>19</v>
      </c>
      <c r="C20" s="4">
        <v>13.07</v>
      </c>
      <c r="D20" s="35"/>
      <c r="F20" s="52"/>
    </row>
    <row r="21" spans="1:6" s="1" customFormat="1" x14ac:dyDescent="0.25">
      <c r="A21" s="20">
        <v>1311</v>
      </c>
      <c r="B21" s="51" t="s">
        <v>20</v>
      </c>
      <c r="C21" s="4">
        <v>686.16</v>
      </c>
      <c r="D21" s="35"/>
      <c r="F21" s="52"/>
    </row>
    <row r="22" spans="1:6" s="1" customFormat="1" x14ac:dyDescent="0.25">
      <c r="A22" s="20">
        <v>1362</v>
      </c>
      <c r="B22" s="51" t="s">
        <v>25</v>
      </c>
      <c r="C22" s="4">
        <v>194.08</v>
      </c>
      <c r="D22" s="35"/>
      <c r="F22" s="52"/>
    </row>
    <row r="23" spans="1:6" s="1" customFormat="1" x14ac:dyDescent="0.25">
      <c r="A23" s="20">
        <v>139803</v>
      </c>
      <c r="B23" s="60" t="s">
        <v>24</v>
      </c>
      <c r="C23" s="4">
        <v>29.22</v>
      </c>
      <c r="D23" s="35"/>
      <c r="F23" s="52"/>
    </row>
    <row r="24" spans="1:6" s="1" customFormat="1" ht="15.75" thickBot="1" x14ac:dyDescent="0.3">
      <c r="A24" s="32">
        <v>9204</v>
      </c>
      <c r="B24" s="62" t="s">
        <v>425</v>
      </c>
      <c r="C24" s="36">
        <v>65.790000000000006</v>
      </c>
      <c r="D24" s="37">
        <f>SUM(C20:C24)</f>
        <v>988.32</v>
      </c>
      <c r="F24" s="52"/>
    </row>
    <row r="25" spans="1:6" s="1" customFormat="1" x14ac:dyDescent="0.25">
      <c r="A25" s="18" t="s">
        <v>6</v>
      </c>
      <c r="B25" s="59"/>
      <c r="C25" s="19">
        <v>924.28</v>
      </c>
      <c r="D25" s="30"/>
      <c r="F25" s="52"/>
    </row>
    <row r="26" spans="1:6" x14ac:dyDescent="0.25">
      <c r="A26" s="20">
        <v>1301</v>
      </c>
      <c r="B26" s="60" t="s">
        <v>19</v>
      </c>
      <c r="C26" s="4">
        <v>21.24</v>
      </c>
      <c r="D26" s="38"/>
      <c r="E26"/>
    </row>
    <row r="27" spans="1:6" x14ac:dyDescent="0.25">
      <c r="A27" s="20">
        <v>1321</v>
      </c>
      <c r="B27" s="60" t="s">
        <v>21</v>
      </c>
      <c r="C27" s="4">
        <v>416.1</v>
      </c>
      <c r="D27" s="38"/>
      <c r="E27"/>
    </row>
    <row r="28" spans="1:6" x14ac:dyDescent="0.25">
      <c r="A28" s="20">
        <v>1421</v>
      </c>
      <c r="B28" s="60" t="s">
        <v>22</v>
      </c>
      <c r="C28" s="4">
        <v>425.92</v>
      </c>
      <c r="D28" s="38"/>
      <c r="E28"/>
    </row>
    <row r="29" spans="1:6" ht="15.75" thickBot="1" x14ac:dyDescent="0.3">
      <c r="A29" s="32">
        <v>9204</v>
      </c>
      <c r="B29" s="62" t="s">
        <v>425</v>
      </c>
      <c r="C29" s="33">
        <v>61.02</v>
      </c>
      <c r="D29" s="34">
        <f>SUM(C26:C29)</f>
        <v>924.28</v>
      </c>
      <c r="E29"/>
    </row>
    <row r="30" spans="1:6" x14ac:dyDescent="0.25">
      <c r="A30" s="18" t="s">
        <v>7</v>
      </c>
      <c r="B30" s="59"/>
      <c r="C30" s="19">
        <v>827</v>
      </c>
      <c r="D30" s="30"/>
      <c r="E30"/>
    </row>
    <row r="31" spans="1:6" s="1" customFormat="1" x14ac:dyDescent="0.25">
      <c r="A31" s="20">
        <v>1301</v>
      </c>
      <c r="B31" s="51" t="s">
        <v>19</v>
      </c>
      <c r="C31" s="4">
        <v>23.58</v>
      </c>
      <c r="D31" s="35"/>
      <c r="F31" s="52"/>
    </row>
    <row r="32" spans="1:6" s="1" customFormat="1" x14ac:dyDescent="0.25">
      <c r="A32" s="20">
        <v>1321</v>
      </c>
      <c r="B32" s="51" t="s">
        <v>21</v>
      </c>
      <c r="C32" s="4">
        <v>306.36</v>
      </c>
      <c r="D32" s="35"/>
      <c r="F32" s="52"/>
    </row>
    <row r="33" spans="1:6" s="1" customFormat="1" x14ac:dyDescent="0.25">
      <c r="A33" s="20">
        <v>139803</v>
      </c>
      <c r="B33" s="51" t="s">
        <v>24</v>
      </c>
      <c r="C33" s="4">
        <v>52.21</v>
      </c>
      <c r="D33" s="35"/>
      <c r="F33" s="52"/>
    </row>
    <row r="34" spans="1:6" s="1" customFormat="1" x14ac:dyDescent="0.25">
      <c r="A34" s="20">
        <v>1421</v>
      </c>
      <c r="B34" s="60" t="s">
        <v>22</v>
      </c>
      <c r="C34" s="4">
        <v>366.52</v>
      </c>
      <c r="D34" s="35"/>
      <c r="F34" s="52"/>
    </row>
    <row r="35" spans="1:6" s="1" customFormat="1" x14ac:dyDescent="0.25">
      <c r="A35" s="40">
        <v>149803</v>
      </c>
      <c r="B35" s="51" t="s">
        <v>23</v>
      </c>
      <c r="C35" s="9">
        <v>12.17</v>
      </c>
      <c r="D35" s="41"/>
      <c r="F35" s="52"/>
    </row>
    <row r="36" spans="1:6" ht="15.75" thickBot="1" x14ac:dyDescent="0.3">
      <c r="A36" s="42">
        <v>9204</v>
      </c>
      <c r="B36" s="63" t="s">
        <v>425</v>
      </c>
      <c r="C36" s="43">
        <v>66.16</v>
      </c>
      <c r="D36" s="44">
        <f>SUM(C31:C36)</f>
        <v>826.99999999999989</v>
      </c>
      <c r="E36"/>
    </row>
    <row r="37" spans="1:6" x14ac:dyDescent="0.25">
      <c r="A37" s="45" t="s">
        <v>8</v>
      </c>
      <c r="B37" s="45"/>
      <c r="C37" s="46">
        <v>56.26</v>
      </c>
      <c r="D37" s="39"/>
      <c r="E37"/>
    </row>
    <row r="38" spans="1:6" x14ac:dyDescent="0.25">
      <c r="A38" s="5">
        <v>9204</v>
      </c>
      <c r="B38" s="5" t="s">
        <v>425</v>
      </c>
      <c r="C38" s="9">
        <v>56.26</v>
      </c>
      <c r="D38" s="47">
        <f>SUM(C38)</f>
        <v>56.26</v>
      </c>
      <c r="E38"/>
    </row>
    <row r="39" spans="1:6" x14ac:dyDescent="0.25">
      <c r="A39" s="3" t="s">
        <v>10</v>
      </c>
      <c r="B39" s="3"/>
      <c r="C39" s="3"/>
      <c r="D39" s="10">
        <f>SUM(D9:D38)</f>
        <v>4685.04</v>
      </c>
      <c r="E39"/>
    </row>
    <row r="40" spans="1:6" s="1" customFormat="1" x14ac:dyDescent="0.25">
      <c r="A40"/>
      <c r="B40"/>
      <c r="C40"/>
      <c r="D40" s="11"/>
      <c r="F40" s="52"/>
    </row>
    <row r="41" spans="1:6" ht="15.75" thickBot="1" x14ac:dyDescent="0.3"/>
    <row r="42" spans="1:6" x14ac:dyDescent="0.25">
      <c r="A42" s="12" t="s">
        <v>15</v>
      </c>
      <c r="B42" s="53" t="s">
        <v>16</v>
      </c>
      <c r="C42" s="54" t="s">
        <v>17</v>
      </c>
      <c r="D42" s="13" t="s">
        <v>12</v>
      </c>
    </row>
    <row r="43" spans="1:6" x14ac:dyDescent="0.25">
      <c r="A43" s="20">
        <v>1301</v>
      </c>
      <c r="B43" s="51">
        <v>70.010000000000005</v>
      </c>
      <c r="C43" s="55">
        <v>5.93</v>
      </c>
      <c r="D43" s="14">
        <f>SUM(B43:C43)</f>
        <v>75.94</v>
      </c>
      <c r="E43"/>
      <c r="F43"/>
    </row>
    <row r="44" spans="1:6" x14ac:dyDescent="0.25">
      <c r="A44" s="20">
        <v>1311</v>
      </c>
      <c r="B44" s="48">
        <v>686.16</v>
      </c>
      <c r="C44" s="49">
        <v>58.12</v>
      </c>
      <c r="D44" s="14">
        <f t="shared" ref="D44:D52" si="0">SUM(B44:C44)</f>
        <v>744.28</v>
      </c>
      <c r="E44"/>
      <c r="F44"/>
    </row>
    <row r="45" spans="1:6" x14ac:dyDescent="0.25">
      <c r="A45" s="20">
        <v>1321</v>
      </c>
      <c r="B45" s="48">
        <v>933.18</v>
      </c>
      <c r="C45" s="49">
        <v>79</v>
      </c>
      <c r="D45" s="14">
        <f t="shared" si="0"/>
        <v>1012.18</v>
      </c>
      <c r="E45"/>
      <c r="F45"/>
    </row>
    <row r="46" spans="1:6" x14ac:dyDescent="0.25">
      <c r="A46" s="20">
        <v>1362</v>
      </c>
      <c r="B46" s="48">
        <v>216.69</v>
      </c>
      <c r="C46" s="49">
        <v>18.34</v>
      </c>
      <c r="D46" s="14">
        <f t="shared" si="0"/>
        <v>235.03</v>
      </c>
      <c r="E46"/>
      <c r="F46"/>
    </row>
    <row r="47" spans="1:6" x14ac:dyDescent="0.25">
      <c r="A47" s="20">
        <v>139803</v>
      </c>
      <c r="B47" s="49">
        <v>81.430000000000007</v>
      </c>
      <c r="C47" s="50">
        <v>6.89</v>
      </c>
      <c r="D47" s="14">
        <f>SUM(B47:C47)</f>
        <v>88.320000000000007</v>
      </c>
      <c r="E47"/>
      <c r="F47"/>
    </row>
    <row r="48" spans="1:6" x14ac:dyDescent="0.25">
      <c r="A48" s="20">
        <v>1401</v>
      </c>
      <c r="B48" s="48">
        <v>95.18</v>
      </c>
      <c r="C48" s="49">
        <v>8.06</v>
      </c>
      <c r="D48" s="14">
        <f t="shared" si="0"/>
        <v>103.24000000000001</v>
      </c>
      <c r="E48"/>
      <c r="F48"/>
    </row>
    <row r="49" spans="1:6" x14ac:dyDescent="0.25">
      <c r="A49" s="20">
        <v>1412</v>
      </c>
      <c r="B49" s="49">
        <f>SUM(C15)</f>
        <v>493.85</v>
      </c>
      <c r="C49" s="49">
        <v>41.82</v>
      </c>
      <c r="D49" s="14">
        <f t="shared" si="0"/>
        <v>535.67000000000007</v>
      </c>
      <c r="E49"/>
      <c r="F49"/>
    </row>
    <row r="50" spans="1:6" x14ac:dyDescent="0.25">
      <c r="A50" s="20">
        <v>1421</v>
      </c>
      <c r="B50" s="48">
        <v>1309.02</v>
      </c>
      <c r="C50" s="49">
        <v>110.81</v>
      </c>
      <c r="D50" s="14">
        <f t="shared" si="0"/>
        <v>1419.83</v>
      </c>
      <c r="E50"/>
      <c r="F50"/>
    </row>
    <row r="51" spans="1:6" x14ac:dyDescent="0.25">
      <c r="A51" s="20">
        <v>1462</v>
      </c>
      <c r="B51" s="49">
        <f>SUM(C16)</f>
        <v>314.76</v>
      </c>
      <c r="C51" s="50">
        <v>26.65</v>
      </c>
      <c r="D51" s="14">
        <f t="shared" si="0"/>
        <v>341.40999999999997</v>
      </c>
      <c r="E51"/>
      <c r="F51"/>
    </row>
    <row r="52" spans="1:6" ht="15.75" thickBot="1" x14ac:dyDescent="0.3">
      <c r="A52" s="32">
        <v>149803</v>
      </c>
      <c r="B52" s="64">
        <v>119.02</v>
      </c>
      <c r="C52" s="65">
        <v>10.08</v>
      </c>
      <c r="D52" s="66">
        <f t="shared" si="0"/>
        <v>129.1</v>
      </c>
      <c r="E52"/>
      <c r="F52"/>
    </row>
    <row r="53" spans="1:6" ht="15.75" thickBot="1" x14ac:dyDescent="0.3">
      <c r="A53" s="67" t="s">
        <v>10</v>
      </c>
      <c r="B53" s="68"/>
      <c r="C53" s="68"/>
      <c r="D53" s="69">
        <f>SUM(D43:D52)</f>
        <v>4685.0000000000009</v>
      </c>
      <c r="E53"/>
      <c r="F53"/>
    </row>
    <row r="54" spans="1:6" s="1" customFormat="1" x14ac:dyDescent="0.25">
      <c r="A54"/>
      <c r="B54"/>
      <c r="C54"/>
      <c r="D54" s="11"/>
    </row>
  </sheetData>
  <sortState ref="A45:A72">
    <sortCondition ref="A45"/>
  </sortState>
  <pageMargins left="0.7" right="0.7" top="0.36" bottom="0.44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topLeftCell="A43" workbookViewId="0">
      <selection activeCell="K71" sqref="K71"/>
    </sheetView>
  </sheetViews>
  <sheetFormatPr defaultRowHeight="15" x14ac:dyDescent="0.25"/>
  <cols>
    <col min="1" max="1" width="15.5703125" style="73" customWidth="1"/>
    <col min="2" max="2" width="16.85546875" style="74" bestFit="1" customWidth="1"/>
    <col min="3" max="3" width="24" style="73" bestFit="1" customWidth="1"/>
    <col min="4" max="16384" width="9.140625" style="73"/>
  </cols>
  <sheetData>
    <row r="1" spans="1:5" ht="45" x14ac:dyDescent="0.25">
      <c r="A1" s="76" t="s">
        <v>26</v>
      </c>
      <c r="B1" s="77" t="s">
        <v>15</v>
      </c>
      <c r="C1" s="76" t="s">
        <v>11</v>
      </c>
      <c r="D1" s="76" t="s">
        <v>488</v>
      </c>
      <c r="E1" s="80" t="s">
        <v>28</v>
      </c>
    </row>
    <row r="2" spans="1:5" x14ac:dyDescent="0.25">
      <c r="A2" s="48" t="s">
        <v>29</v>
      </c>
      <c r="B2" s="75">
        <v>9204</v>
      </c>
      <c r="C2" s="48" t="s">
        <v>30</v>
      </c>
      <c r="D2" s="48" t="s">
        <v>489</v>
      </c>
      <c r="E2" s="48">
        <v>22.94</v>
      </c>
    </row>
    <row r="3" spans="1:5" x14ac:dyDescent="0.25">
      <c r="A3" s="48" t="s">
        <v>456</v>
      </c>
      <c r="B3" s="75">
        <v>9901</v>
      </c>
      <c r="C3" s="48" t="s">
        <v>457</v>
      </c>
      <c r="D3" s="48"/>
      <c r="E3" s="48">
        <v>1</v>
      </c>
    </row>
    <row r="4" spans="1:5" x14ac:dyDescent="0.25">
      <c r="A4" s="48" t="s">
        <v>458</v>
      </c>
      <c r="B4" s="75">
        <v>9901</v>
      </c>
      <c r="C4" s="48" t="s">
        <v>459</v>
      </c>
      <c r="D4" s="48"/>
      <c r="E4" s="48">
        <v>1</v>
      </c>
    </row>
    <row r="5" spans="1:5" x14ac:dyDescent="0.25">
      <c r="A5" s="48" t="s">
        <v>31</v>
      </c>
      <c r="B5" s="75">
        <v>9204</v>
      </c>
      <c r="C5" s="48" t="s">
        <v>32</v>
      </c>
      <c r="D5" s="48" t="s">
        <v>490</v>
      </c>
      <c r="E5" s="48">
        <v>16.73</v>
      </c>
    </row>
    <row r="6" spans="1:5" x14ac:dyDescent="0.25">
      <c r="A6" s="48" t="s">
        <v>33</v>
      </c>
      <c r="B6" s="75">
        <v>1421</v>
      </c>
      <c r="C6" s="48" t="s">
        <v>32</v>
      </c>
      <c r="D6" s="48" t="s">
        <v>490</v>
      </c>
      <c r="E6" s="48">
        <v>32.14</v>
      </c>
    </row>
    <row r="7" spans="1:5" x14ac:dyDescent="0.25">
      <c r="A7" s="48" t="s">
        <v>34</v>
      </c>
      <c r="B7" s="75">
        <v>1421</v>
      </c>
      <c r="C7" s="48" t="s">
        <v>35</v>
      </c>
      <c r="D7" s="48" t="s">
        <v>491</v>
      </c>
      <c r="E7" s="48">
        <v>22.14</v>
      </c>
    </row>
    <row r="8" spans="1:5" x14ac:dyDescent="0.25">
      <c r="A8" s="48" t="s">
        <v>36</v>
      </c>
      <c r="B8" s="75">
        <v>1421</v>
      </c>
      <c r="C8" s="48" t="s">
        <v>37</v>
      </c>
      <c r="D8" s="48" t="s">
        <v>492</v>
      </c>
      <c r="E8" s="48">
        <v>29.92</v>
      </c>
    </row>
    <row r="9" spans="1:5" x14ac:dyDescent="0.25">
      <c r="A9" s="48" t="s">
        <v>38</v>
      </c>
      <c r="B9" s="75">
        <v>1421</v>
      </c>
      <c r="C9" s="48" t="s">
        <v>493</v>
      </c>
      <c r="D9" s="48" t="s">
        <v>491</v>
      </c>
      <c r="E9" s="48">
        <v>26.89</v>
      </c>
    </row>
    <row r="10" spans="1:5" x14ac:dyDescent="0.25">
      <c r="A10" s="48" t="s">
        <v>40</v>
      </c>
      <c r="B10" s="75">
        <v>1421</v>
      </c>
      <c r="C10" s="48" t="s">
        <v>32</v>
      </c>
      <c r="D10" s="48" t="s">
        <v>490</v>
      </c>
      <c r="E10" s="48">
        <v>9.9</v>
      </c>
    </row>
    <row r="11" spans="1:5" x14ac:dyDescent="0.25">
      <c r="A11" s="48" t="s">
        <v>41</v>
      </c>
      <c r="B11" s="75">
        <v>1421</v>
      </c>
      <c r="C11" s="48" t="s">
        <v>39</v>
      </c>
      <c r="D11" s="48" t="s">
        <v>491</v>
      </c>
      <c r="E11" s="48">
        <v>23.53</v>
      </c>
    </row>
    <row r="12" spans="1:5" x14ac:dyDescent="0.25">
      <c r="A12" s="48" t="s">
        <v>42</v>
      </c>
      <c r="B12" s="75">
        <v>1401</v>
      </c>
      <c r="C12" s="48" t="s">
        <v>43</v>
      </c>
      <c r="D12" s="48" t="s">
        <v>494</v>
      </c>
      <c r="E12" s="48">
        <v>75.599999999999994</v>
      </c>
    </row>
    <row r="13" spans="1:5" x14ac:dyDescent="0.25">
      <c r="A13" s="48" t="s">
        <v>44</v>
      </c>
      <c r="B13" s="75">
        <v>1421</v>
      </c>
      <c r="C13" s="48" t="s">
        <v>45</v>
      </c>
      <c r="D13" s="48" t="s">
        <v>495</v>
      </c>
      <c r="E13" s="48">
        <v>24.45</v>
      </c>
    </row>
    <row r="14" spans="1:5" x14ac:dyDescent="0.25">
      <c r="A14" s="48" t="s">
        <v>46</v>
      </c>
      <c r="B14" s="75">
        <v>1421</v>
      </c>
      <c r="C14" s="48" t="s">
        <v>47</v>
      </c>
      <c r="D14" s="48" t="s">
        <v>495</v>
      </c>
      <c r="E14" s="48">
        <v>18.28</v>
      </c>
    </row>
    <row r="15" spans="1:5" x14ac:dyDescent="0.25">
      <c r="A15" s="48" t="s">
        <v>48</v>
      </c>
      <c r="B15" s="75">
        <v>1421</v>
      </c>
      <c r="C15" s="48" t="s">
        <v>49</v>
      </c>
      <c r="D15" s="48" t="s">
        <v>495</v>
      </c>
      <c r="E15" s="48">
        <v>19.5</v>
      </c>
    </row>
    <row r="16" spans="1:5" x14ac:dyDescent="0.25">
      <c r="A16" s="48" t="s">
        <v>50</v>
      </c>
      <c r="B16" s="75">
        <v>1421</v>
      </c>
      <c r="C16" s="48" t="s">
        <v>51</v>
      </c>
      <c r="D16" s="48" t="s">
        <v>490</v>
      </c>
      <c r="E16" s="48">
        <v>9.31</v>
      </c>
    </row>
    <row r="17" spans="1:5" x14ac:dyDescent="0.25">
      <c r="A17" s="48" t="s">
        <v>52</v>
      </c>
      <c r="B17" s="75">
        <v>1421</v>
      </c>
      <c r="C17" s="48" t="s">
        <v>53</v>
      </c>
      <c r="D17" s="48" t="s">
        <v>490</v>
      </c>
      <c r="E17" s="48">
        <v>3.08</v>
      </c>
    </row>
    <row r="18" spans="1:5" x14ac:dyDescent="0.25">
      <c r="A18" s="48" t="s">
        <v>54</v>
      </c>
      <c r="B18" s="75">
        <v>1421</v>
      </c>
      <c r="C18" s="48" t="s">
        <v>56</v>
      </c>
      <c r="D18" s="48" t="s">
        <v>491</v>
      </c>
      <c r="E18" s="48">
        <v>15.3</v>
      </c>
    </row>
    <row r="19" spans="1:5" x14ac:dyDescent="0.25">
      <c r="A19" s="48" t="s">
        <v>55</v>
      </c>
      <c r="B19" s="75">
        <v>1421</v>
      </c>
      <c r="C19" s="48" t="s">
        <v>56</v>
      </c>
      <c r="D19" s="48" t="s">
        <v>491</v>
      </c>
      <c r="E19" s="48">
        <v>24.35</v>
      </c>
    </row>
    <row r="20" spans="1:5" x14ac:dyDescent="0.25">
      <c r="A20" s="48" t="s">
        <v>57</v>
      </c>
      <c r="B20" s="75">
        <v>1421</v>
      </c>
      <c r="C20" s="48" t="s">
        <v>58</v>
      </c>
      <c r="D20" s="48" t="s">
        <v>496</v>
      </c>
      <c r="E20" s="48">
        <v>12.24</v>
      </c>
    </row>
    <row r="21" spans="1:5" x14ac:dyDescent="0.25">
      <c r="A21" s="48" t="s">
        <v>59</v>
      </c>
      <c r="B21" s="75">
        <v>1421</v>
      </c>
      <c r="C21" s="48" t="s">
        <v>60</v>
      </c>
      <c r="D21" s="48" t="s">
        <v>497</v>
      </c>
      <c r="E21" s="48">
        <v>3.78</v>
      </c>
    </row>
    <row r="22" spans="1:5" x14ac:dyDescent="0.25">
      <c r="A22" s="48" t="s">
        <v>61</v>
      </c>
      <c r="B22" s="75">
        <v>1421</v>
      </c>
      <c r="C22" s="48" t="s">
        <v>62</v>
      </c>
      <c r="D22" s="48" t="s">
        <v>490</v>
      </c>
      <c r="E22" s="48">
        <v>1.24</v>
      </c>
    </row>
    <row r="23" spans="1:5" x14ac:dyDescent="0.25">
      <c r="A23" s="48" t="s">
        <v>63</v>
      </c>
      <c r="B23" s="75">
        <v>1421</v>
      </c>
      <c r="C23" s="48" t="s">
        <v>64</v>
      </c>
      <c r="D23" s="48" t="s">
        <v>497</v>
      </c>
      <c r="E23" s="48">
        <v>1.38</v>
      </c>
    </row>
    <row r="24" spans="1:5" x14ac:dyDescent="0.25">
      <c r="A24" s="48" t="s">
        <v>65</v>
      </c>
      <c r="B24" s="75">
        <v>1421</v>
      </c>
      <c r="C24" s="48" t="s">
        <v>165</v>
      </c>
      <c r="D24" s="48" t="s">
        <v>498</v>
      </c>
      <c r="E24" s="48">
        <v>2.42</v>
      </c>
    </row>
    <row r="25" spans="1:5" x14ac:dyDescent="0.25">
      <c r="A25" s="48" t="s">
        <v>66</v>
      </c>
      <c r="B25" s="75">
        <v>1421</v>
      </c>
      <c r="C25" s="48" t="s">
        <v>51</v>
      </c>
      <c r="D25" s="48" t="s">
        <v>490</v>
      </c>
      <c r="E25" s="48">
        <v>4.66</v>
      </c>
    </row>
    <row r="26" spans="1:5" x14ac:dyDescent="0.25">
      <c r="A26" s="48" t="s">
        <v>67</v>
      </c>
      <c r="B26" s="75">
        <v>1421</v>
      </c>
      <c r="C26" s="48" t="s">
        <v>60</v>
      </c>
      <c r="D26" s="48" t="s">
        <v>497</v>
      </c>
      <c r="E26" s="48">
        <v>1.45</v>
      </c>
    </row>
    <row r="27" spans="1:5" x14ac:dyDescent="0.25">
      <c r="A27" s="48" t="s">
        <v>68</v>
      </c>
      <c r="B27" s="75">
        <v>1421</v>
      </c>
      <c r="C27" s="48" t="s">
        <v>60</v>
      </c>
      <c r="D27" s="48" t="s">
        <v>497</v>
      </c>
      <c r="E27" s="48">
        <v>1.45</v>
      </c>
    </row>
    <row r="28" spans="1:5" x14ac:dyDescent="0.25">
      <c r="A28" s="48" t="s">
        <v>69</v>
      </c>
      <c r="B28" s="75">
        <v>9204</v>
      </c>
      <c r="C28" s="48" t="s">
        <v>447</v>
      </c>
      <c r="D28" s="48" t="s">
        <v>490</v>
      </c>
      <c r="E28" s="48">
        <v>28.88</v>
      </c>
    </row>
    <row r="29" spans="1:5" x14ac:dyDescent="0.25">
      <c r="A29" s="48" t="s">
        <v>70</v>
      </c>
      <c r="B29" s="75">
        <v>1421</v>
      </c>
      <c r="C29" s="48" t="s">
        <v>51</v>
      </c>
      <c r="D29" s="48" t="s">
        <v>490</v>
      </c>
      <c r="E29" s="48">
        <v>7.52</v>
      </c>
    </row>
    <row r="30" spans="1:5" x14ac:dyDescent="0.25">
      <c r="A30" s="48" t="s">
        <v>71</v>
      </c>
      <c r="B30" s="75">
        <v>1421</v>
      </c>
      <c r="C30" s="48" t="s">
        <v>72</v>
      </c>
      <c r="D30" s="48" t="s">
        <v>497</v>
      </c>
      <c r="E30" s="48">
        <v>1.57</v>
      </c>
    </row>
    <row r="31" spans="1:5" x14ac:dyDescent="0.25">
      <c r="A31" s="48" t="s">
        <v>73</v>
      </c>
      <c r="B31" s="75">
        <v>1421</v>
      </c>
      <c r="C31" s="48" t="s">
        <v>75</v>
      </c>
      <c r="D31" s="48" t="s">
        <v>497</v>
      </c>
      <c r="E31" s="48">
        <v>9.4600000000000009</v>
      </c>
    </row>
    <row r="32" spans="1:5" x14ac:dyDescent="0.25">
      <c r="A32" s="48" t="s">
        <v>74</v>
      </c>
      <c r="B32" s="75">
        <v>1421</v>
      </c>
      <c r="C32" s="48" t="s">
        <v>299</v>
      </c>
      <c r="D32" s="48" t="s">
        <v>492</v>
      </c>
      <c r="E32" s="48">
        <v>16.39</v>
      </c>
    </row>
    <row r="33" spans="1:5" x14ac:dyDescent="0.25">
      <c r="A33" s="48" t="s">
        <v>76</v>
      </c>
      <c r="B33" s="75">
        <v>1321</v>
      </c>
      <c r="C33" s="48" t="s">
        <v>299</v>
      </c>
      <c r="D33" s="48" t="s">
        <v>492</v>
      </c>
      <c r="E33" s="48">
        <v>13.44</v>
      </c>
    </row>
    <row r="34" spans="1:5" x14ac:dyDescent="0.25">
      <c r="A34" s="48" t="s">
        <v>77</v>
      </c>
      <c r="B34" s="75">
        <v>1421</v>
      </c>
      <c r="C34" s="48" t="s">
        <v>78</v>
      </c>
      <c r="D34" s="48" t="s">
        <v>492</v>
      </c>
      <c r="E34" s="48">
        <v>12.46</v>
      </c>
    </row>
    <row r="35" spans="1:5" x14ac:dyDescent="0.25">
      <c r="A35" s="48" t="s">
        <v>79</v>
      </c>
      <c r="B35" s="75">
        <v>9204</v>
      </c>
      <c r="C35" s="48" t="s">
        <v>53</v>
      </c>
      <c r="D35" s="48" t="s">
        <v>490</v>
      </c>
      <c r="E35" s="48">
        <v>16.46</v>
      </c>
    </row>
    <row r="36" spans="1:5" x14ac:dyDescent="0.25">
      <c r="A36" s="48" t="s">
        <v>80</v>
      </c>
      <c r="B36" s="75">
        <v>1421</v>
      </c>
      <c r="C36" s="48" t="s">
        <v>51</v>
      </c>
      <c r="D36" s="48"/>
      <c r="E36" s="48">
        <v>1.7</v>
      </c>
    </row>
    <row r="37" spans="1:5" x14ac:dyDescent="0.25">
      <c r="A37" s="48" t="s">
        <v>81</v>
      </c>
      <c r="B37" s="75">
        <v>1421</v>
      </c>
      <c r="C37" s="48" t="s">
        <v>82</v>
      </c>
      <c r="D37" s="48"/>
      <c r="E37" s="48">
        <v>7.47</v>
      </c>
    </row>
    <row r="38" spans="1:5" x14ac:dyDescent="0.25">
      <c r="A38" s="48" t="s">
        <v>83</v>
      </c>
      <c r="B38" s="75">
        <v>1321</v>
      </c>
      <c r="C38" s="48" t="s">
        <v>471</v>
      </c>
      <c r="D38" s="48" t="s">
        <v>499</v>
      </c>
      <c r="E38" s="48">
        <v>27.42</v>
      </c>
    </row>
    <row r="39" spans="1:5" x14ac:dyDescent="0.25">
      <c r="A39" s="48" t="s">
        <v>84</v>
      </c>
      <c r="B39" s="75">
        <v>1301</v>
      </c>
      <c r="C39" s="48" t="s">
        <v>51</v>
      </c>
      <c r="D39" s="48"/>
      <c r="E39" s="48">
        <v>1.87</v>
      </c>
    </row>
    <row r="40" spans="1:5" x14ac:dyDescent="0.25">
      <c r="A40" s="48" t="s">
        <v>85</v>
      </c>
      <c r="B40" s="75">
        <v>1301</v>
      </c>
      <c r="C40" s="48" t="s">
        <v>472</v>
      </c>
      <c r="D40" s="48"/>
      <c r="E40" s="48">
        <v>10.25</v>
      </c>
    </row>
    <row r="41" spans="1:5" x14ac:dyDescent="0.25">
      <c r="A41" s="48" t="s">
        <v>87</v>
      </c>
      <c r="B41" s="75">
        <v>1321</v>
      </c>
      <c r="C41" s="48" t="s">
        <v>97</v>
      </c>
      <c r="D41" s="48" t="s">
        <v>500</v>
      </c>
      <c r="E41" s="48">
        <v>1.96</v>
      </c>
    </row>
    <row r="42" spans="1:5" x14ac:dyDescent="0.25">
      <c r="A42" s="48" t="s">
        <v>88</v>
      </c>
      <c r="B42" s="75">
        <v>9204</v>
      </c>
      <c r="C42" s="48" t="s">
        <v>483</v>
      </c>
      <c r="D42" s="48" t="s">
        <v>501</v>
      </c>
      <c r="E42" s="48">
        <v>4.4400000000000004</v>
      </c>
    </row>
    <row r="43" spans="1:5" x14ac:dyDescent="0.25">
      <c r="A43" s="48" t="s">
        <v>89</v>
      </c>
      <c r="B43" s="75">
        <v>1321</v>
      </c>
      <c r="C43" s="48" t="s">
        <v>58</v>
      </c>
      <c r="D43" s="48" t="s">
        <v>490</v>
      </c>
      <c r="E43" s="48">
        <v>38.19</v>
      </c>
    </row>
    <row r="44" spans="1:5" x14ac:dyDescent="0.25">
      <c r="A44" s="48" t="s">
        <v>90</v>
      </c>
      <c r="B44" s="75">
        <v>1321</v>
      </c>
      <c r="C44" s="48" t="s">
        <v>453</v>
      </c>
      <c r="D44" s="48" t="s">
        <v>490</v>
      </c>
      <c r="E44" s="48">
        <v>3</v>
      </c>
    </row>
    <row r="45" spans="1:5" x14ac:dyDescent="0.25">
      <c r="A45" s="48" t="s">
        <v>91</v>
      </c>
      <c r="B45" s="75">
        <v>1321</v>
      </c>
      <c r="C45" s="48" t="s">
        <v>485</v>
      </c>
      <c r="D45" s="48" t="s">
        <v>490</v>
      </c>
      <c r="E45" s="48">
        <v>1.1499999999999999</v>
      </c>
    </row>
    <row r="46" spans="1:5" x14ac:dyDescent="0.25">
      <c r="A46" s="48" t="s">
        <v>92</v>
      </c>
      <c r="B46" s="75">
        <v>1321</v>
      </c>
      <c r="C46" s="48" t="s">
        <v>60</v>
      </c>
      <c r="D46" s="48" t="s">
        <v>497</v>
      </c>
      <c r="E46" s="48">
        <v>1</v>
      </c>
    </row>
    <row r="47" spans="1:5" x14ac:dyDescent="0.25">
      <c r="A47" s="48" t="s">
        <v>94</v>
      </c>
      <c r="B47" s="75">
        <v>1321</v>
      </c>
      <c r="C47" s="48" t="s">
        <v>62</v>
      </c>
      <c r="D47" s="48" t="s">
        <v>497</v>
      </c>
      <c r="E47" s="48">
        <v>1.44</v>
      </c>
    </row>
    <row r="48" spans="1:5" x14ac:dyDescent="0.25">
      <c r="A48" s="48" t="s">
        <v>473</v>
      </c>
      <c r="B48" s="75">
        <v>1321</v>
      </c>
      <c r="C48" s="48" t="s">
        <v>93</v>
      </c>
      <c r="D48" s="48"/>
      <c r="E48" s="48">
        <v>0.93</v>
      </c>
    </row>
    <row r="49" spans="1:5" x14ac:dyDescent="0.25">
      <c r="A49" s="48" t="s">
        <v>96</v>
      </c>
      <c r="B49" s="75">
        <v>1321</v>
      </c>
      <c r="C49" s="48" t="s">
        <v>93</v>
      </c>
      <c r="D49" s="48" t="s">
        <v>497</v>
      </c>
      <c r="E49" s="48">
        <v>2.4</v>
      </c>
    </row>
    <row r="50" spans="1:5" x14ac:dyDescent="0.25">
      <c r="A50" s="48" t="s">
        <v>98</v>
      </c>
      <c r="B50" s="75">
        <v>1421</v>
      </c>
      <c r="C50" s="48" t="s">
        <v>58</v>
      </c>
      <c r="D50" s="48" t="s">
        <v>496</v>
      </c>
      <c r="E50" s="48">
        <v>48.43</v>
      </c>
    </row>
    <row r="51" spans="1:5" x14ac:dyDescent="0.25">
      <c r="A51" s="48" t="s">
        <v>99</v>
      </c>
      <c r="B51" s="75">
        <v>1421</v>
      </c>
      <c r="C51" s="48" t="s">
        <v>53</v>
      </c>
      <c r="D51" s="48" t="s">
        <v>490</v>
      </c>
      <c r="E51" s="48">
        <v>10.5</v>
      </c>
    </row>
    <row r="52" spans="1:5" x14ac:dyDescent="0.25">
      <c r="A52" s="48" t="s">
        <v>100</v>
      </c>
      <c r="B52" s="75">
        <v>1421</v>
      </c>
      <c r="C52" s="48" t="s">
        <v>51</v>
      </c>
      <c r="D52" s="48" t="s">
        <v>490</v>
      </c>
      <c r="E52" s="48">
        <v>2.66</v>
      </c>
    </row>
    <row r="53" spans="1:5" x14ac:dyDescent="0.25">
      <c r="A53" s="48" t="s">
        <v>101</v>
      </c>
      <c r="B53" s="75">
        <v>1421</v>
      </c>
      <c r="C53" s="48" t="s">
        <v>60</v>
      </c>
      <c r="D53" s="48" t="s">
        <v>497</v>
      </c>
      <c r="E53" s="48">
        <v>2.0699999999999998</v>
      </c>
    </row>
    <row r="54" spans="1:5" x14ac:dyDescent="0.25">
      <c r="A54" s="48" t="s">
        <v>102</v>
      </c>
      <c r="B54" s="75">
        <v>1421</v>
      </c>
      <c r="C54" s="48" t="s">
        <v>51</v>
      </c>
      <c r="D54" s="48" t="s">
        <v>490</v>
      </c>
      <c r="E54" s="48">
        <v>2.89</v>
      </c>
    </row>
    <row r="55" spans="1:5" x14ac:dyDescent="0.25">
      <c r="A55" s="48" t="s">
        <v>103</v>
      </c>
      <c r="B55" s="75">
        <v>1421</v>
      </c>
      <c r="C55" s="48" t="s">
        <v>165</v>
      </c>
      <c r="D55" s="48" t="s">
        <v>498</v>
      </c>
      <c r="E55" s="48">
        <v>1</v>
      </c>
    </row>
    <row r="56" spans="1:5" x14ac:dyDescent="0.25">
      <c r="A56" s="48" t="s">
        <v>104</v>
      </c>
      <c r="B56" s="75">
        <v>1421</v>
      </c>
      <c r="C56" s="48" t="s">
        <v>60</v>
      </c>
      <c r="D56" s="48" t="s">
        <v>497</v>
      </c>
      <c r="E56" s="48">
        <v>1</v>
      </c>
    </row>
    <row r="57" spans="1:5" x14ac:dyDescent="0.25">
      <c r="A57" s="48" t="s">
        <v>105</v>
      </c>
      <c r="B57" s="75">
        <v>1421</v>
      </c>
      <c r="C57" s="48" t="s">
        <v>106</v>
      </c>
      <c r="D57" s="48" t="s">
        <v>491</v>
      </c>
      <c r="E57" s="48">
        <v>10.56</v>
      </c>
    </row>
    <row r="58" spans="1:5" x14ac:dyDescent="0.25">
      <c r="A58" s="48" t="s">
        <v>107</v>
      </c>
      <c r="B58" s="75">
        <v>1421</v>
      </c>
      <c r="C58" s="48" t="s">
        <v>106</v>
      </c>
      <c r="D58" s="48" t="s">
        <v>492</v>
      </c>
      <c r="E58" s="48">
        <v>7.62</v>
      </c>
    </row>
    <row r="59" spans="1:5" x14ac:dyDescent="0.25">
      <c r="A59" s="48" t="s">
        <v>108</v>
      </c>
      <c r="B59" s="75">
        <v>1421</v>
      </c>
      <c r="C59" s="48" t="s">
        <v>51</v>
      </c>
      <c r="D59" s="48" t="s">
        <v>490</v>
      </c>
      <c r="E59" s="48">
        <v>9.82</v>
      </c>
    </row>
    <row r="60" spans="1:5" x14ac:dyDescent="0.25">
      <c r="A60" s="48" t="s">
        <v>109</v>
      </c>
      <c r="B60" s="75">
        <v>1421</v>
      </c>
      <c r="C60" s="48" t="s">
        <v>110</v>
      </c>
      <c r="D60" s="48" t="s">
        <v>502</v>
      </c>
      <c r="E60" s="48">
        <v>10.16</v>
      </c>
    </row>
    <row r="61" spans="1:5" x14ac:dyDescent="0.25">
      <c r="A61" s="48" t="s">
        <v>111</v>
      </c>
      <c r="B61" s="75">
        <v>1421</v>
      </c>
      <c r="C61" s="48" t="s">
        <v>106</v>
      </c>
      <c r="D61" s="48" t="s">
        <v>492</v>
      </c>
      <c r="E61" s="48">
        <v>10.01</v>
      </c>
    </row>
    <row r="62" spans="1:5" x14ac:dyDescent="0.25">
      <c r="A62" s="48" t="s">
        <v>112</v>
      </c>
      <c r="B62" s="75">
        <v>1421</v>
      </c>
      <c r="C62" s="48" t="s">
        <v>159</v>
      </c>
      <c r="D62" s="48" t="s">
        <v>503</v>
      </c>
      <c r="E62" s="48">
        <v>3.95</v>
      </c>
    </row>
    <row r="63" spans="1:5" x14ac:dyDescent="0.25">
      <c r="A63" s="48" t="s">
        <v>113</v>
      </c>
      <c r="B63" s="75">
        <v>1421</v>
      </c>
      <c r="C63" s="48" t="s">
        <v>60</v>
      </c>
      <c r="D63" s="48" t="s">
        <v>497</v>
      </c>
      <c r="E63" s="48">
        <v>1.68</v>
      </c>
    </row>
    <row r="64" spans="1:5" x14ac:dyDescent="0.25">
      <c r="A64" s="48" t="s">
        <v>114</v>
      </c>
      <c r="B64" s="75">
        <v>1421</v>
      </c>
      <c r="C64" s="48" t="s">
        <v>115</v>
      </c>
      <c r="D64" s="48" t="s">
        <v>491</v>
      </c>
      <c r="E64" s="48">
        <v>12.08</v>
      </c>
    </row>
    <row r="65" spans="1:5" x14ac:dyDescent="0.25">
      <c r="A65" s="48" t="s">
        <v>116</v>
      </c>
      <c r="B65" s="75">
        <v>1421</v>
      </c>
      <c r="C65" s="48" t="s">
        <v>117</v>
      </c>
      <c r="D65" s="48" t="s">
        <v>492</v>
      </c>
      <c r="E65" s="48">
        <v>16.809999999999999</v>
      </c>
    </row>
    <row r="66" spans="1:5" x14ac:dyDescent="0.25">
      <c r="A66" s="48" t="s">
        <v>118</v>
      </c>
      <c r="B66" s="75">
        <v>1421</v>
      </c>
      <c r="C66" s="48" t="s">
        <v>51</v>
      </c>
      <c r="D66" s="48" t="s">
        <v>490</v>
      </c>
      <c r="E66" s="48">
        <v>3.12</v>
      </c>
    </row>
    <row r="67" spans="1:5" x14ac:dyDescent="0.25">
      <c r="A67" s="48" t="s">
        <v>119</v>
      </c>
      <c r="B67" s="75">
        <v>1421</v>
      </c>
      <c r="C67" s="48" t="s">
        <v>106</v>
      </c>
      <c r="D67" s="48" t="s">
        <v>491</v>
      </c>
      <c r="E67" s="48">
        <v>3.88</v>
      </c>
    </row>
    <row r="68" spans="1:5" x14ac:dyDescent="0.25">
      <c r="A68" s="48" t="s">
        <v>120</v>
      </c>
      <c r="B68" s="75">
        <v>1421</v>
      </c>
      <c r="C68" s="48" t="s">
        <v>121</v>
      </c>
      <c r="D68" s="48" t="s">
        <v>491</v>
      </c>
      <c r="E68" s="48">
        <v>14.36</v>
      </c>
    </row>
    <row r="69" spans="1:5" x14ac:dyDescent="0.25">
      <c r="A69" s="48" t="s">
        <v>122</v>
      </c>
      <c r="B69" s="75">
        <v>1321</v>
      </c>
      <c r="C69" s="48" t="s">
        <v>217</v>
      </c>
      <c r="D69" s="48" t="s">
        <v>504</v>
      </c>
      <c r="E69" s="48">
        <v>14.67</v>
      </c>
    </row>
    <row r="70" spans="1:5" x14ac:dyDescent="0.25">
      <c r="A70" s="48" t="s">
        <v>123</v>
      </c>
      <c r="B70" s="75">
        <v>1321</v>
      </c>
      <c r="C70" s="48" t="s">
        <v>474</v>
      </c>
      <c r="D70" s="48" t="s">
        <v>491</v>
      </c>
      <c r="E70" s="48">
        <v>14.55</v>
      </c>
    </row>
    <row r="71" spans="1:5" x14ac:dyDescent="0.25">
      <c r="A71" s="48" t="s">
        <v>475</v>
      </c>
      <c r="B71" s="75">
        <v>1321</v>
      </c>
      <c r="C71" s="48" t="s">
        <v>474</v>
      </c>
      <c r="D71" s="48"/>
      <c r="E71" s="48">
        <v>9.52</v>
      </c>
    </row>
    <row r="72" spans="1:5" x14ac:dyDescent="0.25">
      <c r="A72" s="48" t="s">
        <v>124</v>
      </c>
      <c r="B72" s="75">
        <v>1321</v>
      </c>
      <c r="C72" s="48" t="s">
        <v>467</v>
      </c>
      <c r="D72" s="48" t="s">
        <v>491</v>
      </c>
      <c r="E72" s="48">
        <v>13.42</v>
      </c>
    </row>
    <row r="73" spans="1:5" x14ac:dyDescent="0.25">
      <c r="A73" s="48" t="s">
        <v>476</v>
      </c>
      <c r="B73" s="75">
        <v>1321</v>
      </c>
      <c r="C73" s="48" t="s">
        <v>32</v>
      </c>
      <c r="D73" s="48"/>
      <c r="E73" s="48">
        <v>13.86</v>
      </c>
    </row>
    <row r="74" spans="1:5" x14ac:dyDescent="0.25">
      <c r="A74" s="48" t="s">
        <v>125</v>
      </c>
      <c r="B74" s="75">
        <v>1321</v>
      </c>
      <c r="C74" s="48" t="s">
        <v>126</v>
      </c>
      <c r="D74" s="48" t="s">
        <v>491</v>
      </c>
      <c r="E74" s="48">
        <v>30.88</v>
      </c>
    </row>
    <row r="75" spans="1:5" x14ac:dyDescent="0.25">
      <c r="A75" s="48" t="s">
        <v>127</v>
      </c>
      <c r="B75" s="75">
        <v>1321</v>
      </c>
      <c r="C75" s="48" t="s">
        <v>128</v>
      </c>
      <c r="D75" s="48" t="s">
        <v>491</v>
      </c>
      <c r="E75" s="48">
        <v>24.6</v>
      </c>
    </row>
    <row r="76" spans="1:5" x14ac:dyDescent="0.25">
      <c r="A76" s="48" t="s">
        <v>129</v>
      </c>
      <c r="B76" s="75">
        <v>1321</v>
      </c>
      <c r="C76" s="48" t="s">
        <v>460</v>
      </c>
      <c r="D76" s="48" t="s">
        <v>492</v>
      </c>
      <c r="E76" s="48">
        <v>19.47</v>
      </c>
    </row>
    <row r="77" spans="1:5" x14ac:dyDescent="0.25">
      <c r="A77" s="78"/>
      <c r="B77" s="81"/>
      <c r="C77" s="78"/>
      <c r="D77" s="79"/>
      <c r="E77" s="79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topLeftCell="A46" workbookViewId="0">
      <selection activeCell="E46" sqref="E46"/>
    </sheetView>
  </sheetViews>
  <sheetFormatPr defaultRowHeight="15" x14ac:dyDescent="0.25"/>
  <cols>
    <col min="1" max="1" width="12.5703125" style="73" customWidth="1"/>
    <col min="2" max="2" width="9.85546875" style="74" customWidth="1"/>
    <col min="3" max="3" width="18.5703125" style="73" customWidth="1"/>
    <col min="4" max="4" width="9.140625" style="73"/>
    <col min="5" max="5" width="34.140625" style="73" customWidth="1"/>
    <col min="6" max="16384" width="9.140625" style="73"/>
  </cols>
  <sheetData>
    <row r="1" spans="1:5" ht="45" x14ac:dyDescent="0.25">
      <c r="A1" s="76" t="s">
        <v>26</v>
      </c>
      <c r="B1" s="77" t="s">
        <v>15</v>
      </c>
      <c r="C1" s="76" t="s">
        <v>11</v>
      </c>
      <c r="D1" s="80" t="s">
        <v>28</v>
      </c>
      <c r="E1" s="76" t="s">
        <v>505</v>
      </c>
    </row>
    <row r="2" spans="1:5" x14ac:dyDescent="0.25">
      <c r="A2" s="48" t="s">
        <v>130</v>
      </c>
      <c r="B2" s="75">
        <v>9204</v>
      </c>
      <c r="C2" s="48" t="s">
        <v>449</v>
      </c>
      <c r="D2" s="48">
        <v>27.06</v>
      </c>
      <c r="E2" s="48" t="s">
        <v>506</v>
      </c>
    </row>
    <row r="3" spans="1:5" x14ac:dyDescent="0.25">
      <c r="A3" s="48" t="s">
        <v>131</v>
      </c>
      <c r="B3" s="75">
        <v>1401</v>
      </c>
      <c r="C3" s="48" t="s">
        <v>133</v>
      </c>
      <c r="D3" s="48">
        <v>14.78</v>
      </c>
      <c r="E3" s="48" t="s">
        <v>537</v>
      </c>
    </row>
    <row r="4" spans="1:5" x14ac:dyDescent="0.25">
      <c r="A4" s="48" t="s">
        <v>132</v>
      </c>
      <c r="B4" s="75">
        <v>1401</v>
      </c>
      <c r="C4" s="48" t="s">
        <v>133</v>
      </c>
      <c r="D4" s="48">
        <v>16.47</v>
      </c>
      <c r="E4" s="48" t="s">
        <v>537</v>
      </c>
    </row>
    <row r="5" spans="1:5" x14ac:dyDescent="0.25">
      <c r="A5" s="48" t="s">
        <v>134</v>
      </c>
      <c r="B5" s="75">
        <v>1412</v>
      </c>
      <c r="C5" s="48" t="s">
        <v>58</v>
      </c>
      <c r="D5" s="48">
        <v>17.32</v>
      </c>
      <c r="E5" s="48" t="s">
        <v>538</v>
      </c>
    </row>
    <row r="6" spans="1:5" x14ac:dyDescent="0.25">
      <c r="A6" s="48" t="s">
        <v>461</v>
      </c>
      <c r="B6" s="75">
        <v>9901</v>
      </c>
      <c r="C6" s="48" t="s">
        <v>457</v>
      </c>
      <c r="D6" s="48">
        <v>1</v>
      </c>
      <c r="E6" s="48" t="s">
        <v>539</v>
      </c>
    </row>
    <row r="7" spans="1:5" x14ac:dyDescent="0.25">
      <c r="A7" s="48" t="s">
        <v>135</v>
      </c>
      <c r="B7" s="75">
        <v>1412</v>
      </c>
      <c r="C7" s="48" t="s">
        <v>32</v>
      </c>
      <c r="D7" s="48">
        <v>24.46</v>
      </c>
      <c r="E7" s="48" t="s">
        <v>538</v>
      </c>
    </row>
    <row r="8" spans="1:5" x14ac:dyDescent="0.25">
      <c r="A8" s="48" t="s">
        <v>136</v>
      </c>
      <c r="B8" s="75">
        <v>1412</v>
      </c>
      <c r="C8" s="48" t="s">
        <v>32</v>
      </c>
      <c r="D8" s="48">
        <v>67.08</v>
      </c>
      <c r="E8" s="48" t="s">
        <v>538</v>
      </c>
    </row>
    <row r="9" spans="1:5" x14ac:dyDescent="0.25">
      <c r="A9" s="48" t="s">
        <v>137</v>
      </c>
      <c r="B9" s="75">
        <v>1412</v>
      </c>
      <c r="C9" s="48" t="s">
        <v>483</v>
      </c>
      <c r="D9" s="48">
        <v>4.4400000000000004</v>
      </c>
      <c r="E9" s="48" t="s">
        <v>538</v>
      </c>
    </row>
    <row r="10" spans="1:5" x14ac:dyDescent="0.25">
      <c r="A10" s="48" t="s">
        <v>138</v>
      </c>
      <c r="B10" s="75">
        <v>1412</v>
      </c>
      <c r="C10" s="48" t="s">
        <v>32</v>
      </c>
      <c r="D10" s="48">
        <v>5.0599999999999996</v>
      </c>
      <c r="E10" s="48" t="s">
        <v>538</v>
      </c>
    </row>
    <row r="11" spans="1:5" x14ac:dyDescent="0.25">
      <c r="A11" s="48" t="s">
        <v>139</v>
      </c>
      <c r="B11" s="75">
        <v>1401</v>
      </c>
      <c r="C11" s="48" t="s">
        <v>32</v>
      </c>
      <c r="D11" s="48">
        <v>7.29</v>
      </c>
      <c r="E11" s="48" t="s">
        <v>540</v>
      </c>
    </row>
    <row r="12" spans="1:5" x14ac:dyDescent="0.25">
      <c r="A12" s="48" t="s">
        <v>140</v>
      </c>
      <c r="B12" s="75">
        <v>1401</v>
      </c>
      <c r="C12" s="48" t="s">
        <v>141</v>
      </c>
      <c r="D12" s="48">
        <v>15.35</v>
      </c>
      <c r="E12" s="48" t="s">
        <v>540</v>
      </c>
    </row>
    <row r="13" spans="1:5" x14ac:dyDescent="0.25">
      <c r="A13" s="48" t="s">
        <v>142</v>
      </c>
      <c r="B13" s="75">
        <v>1401</v>
      </c>
      <c r="C13" s="48" t="s">
        <v>86</v>
      </c>
      <c r="D13" s="48">
        <v>16.079999999999998</v>
      </c>
      <c r="E13" s="48" t="s">
        <v>540</v>
      </c>
    </row>
    <row r="14" spans="1:5" x14ac:dyDescent="0.25">
      <c r="A14" s="48" t="s">
        <v>143</v>
      </c>
      <c r="B14" s="75">
        <v>1401</v>
      </c>
      <c r="C14" s="48" t="s">
        <v>93</v>
      </c>
      <c r="D14" s="48">
        <v>1.92</v>
      </c>
      <c r="E14" s="48" t="s">
        <v>540</v>
      </c>
    </row>
    <row r="15" spans="1:5" x14ac:dyDescent="0.25">
      <c r="A15" s="48" t="s">
        <v>144</v>
      </c>
      <c r="B15" s="75">
        <v>1401</v>
      </c>
      <c r="C15" s="48" t="s">
        <v>145</v>
      </c>
      <c r="D15" s="48">
        <v>0.78</v>
      </c>
      <c r="E15" s="48" t="s">
        <v>540</v>
      </c>
    </row>
    <row r="16" spans="1:5" x14ac:dyDescent="0.25">
      <c r="A16" s="48" t="s">
        <v>146</v>
      </c>
      <c r="B16" s="75">
        <v>1401</v>
      </c>
      <c r="C16" s="48" t="s">
        <v>147</v>
      </c>
      <c r="D16" s="48">
        <v>1.42</v>
      </c>
      <c r="E16" s="48" t="s">
        <v>540</v>
      </c>
    </row>
    <row r="17" spans="1:5" x14ac:dyDescent="0.25">
      <c r="A17" s="48" t="s">
        <v>148</v>
      </c>
      <c r="B17" s="75">
        <v>1401</v>
      </c>
      <c r="C17" s="48" t="s">
        <v>149</v>
      </c>
      <c r="D17" s="48">
        <v>1.74</v>
      </c>
      <c r="E17" s="48" t="s">
        <v>540</v>
      </c>
    </row>
    <row r="18" spans="1:5" x14ac:dyDescent="0.25">
      <c r="A18" s="48" t="s">
        <v>150</v>
      </c>
      <c r="B18" s="75">
        <v>1401</v>
      </c>
      <c r="C18" s="48" t="s">
        <v>151</v>
      </c>
      <c r="D18" s="48">
        <v>1.06</v>
      </c>
      <c r="E18" s="48" t="s">
        <v>540</v>
      </c>
    </row>
    <row r="19" spans="1:5" x14ac:dyDescent="0.25">
      <c r="A19" s="48" t="s">
        <v>152</v>
      </c>
      <c r="B19" s="75">
        <v>1462</v>
      </c>
      <c r="C19" s="48" t="s">
        <v>32</v>
      </c>
      <c r="D19" s="48">
        <v>10.62</v>
      </c>
      <c r="E19" s="48" t="s">
        <v>541</v>
      </c>
    </row>
    <row r="20" spans="1:5" x14ac:dyDescent="0.25">
      <c r="A20" s="48" t="s">
        <v>542</v>
      </c>
      <c r="B20" s="75">
        <v>1462</v>
      </c>
      <c r="C20" s="48" t="s">
        <v>509</v>
      </c>
      <c r="D20" s="48">
        <v>9.1</v>
      </c>
      <c r="E20" s="48" t="s">
        <v>541</v>
      </c>
    </row>
    <row r="21" spans="1:5" x14ac:dyDescent="0.25">
      <c r="A21" s="48" t="s">
        <v>153</v>
      </c>
      <c r="B21" s="75">
        <v>1462</v>
      </c>
      <c r="C21" s="48" t="s">
        <v>543</v>
      </c>
      <c r="D21" s="48">
        <v>18.21</v>
      </c>
      <c r="E21" s="48" t="s">
        <v>541</v>
      </c>
    </row>
    <row r="22" spans="1:5" x14ac:dyDescent="0.25">
      <c r="A22" s="48" t="s">
        <v>544</v>
      </c>
      <c r="B22" s="75">
        <v>1462</v>
      </c>
      <c r="C22" s="48" t="s">
        <v>487</v>
      </c>
      <c r="D22" s="48">
        <v>2.4</v>
      </c>
      <c r="E22" s="48" t="s">
        <v>541</v>
      </c>
    </row>
    <row r="23" spans="1:5" x14ac:dyDescent="0.25">
      <c r="A23" s="48" t="s">
        <v>154</v>
      </c>
      <c r="B23" s="75">
        <v>1462</v>
      </c>
      <c r="C23" s="48" t="s">
        <v>545</v>
      </c>
      <c r="D23" s="48">
        <v>15.61</v>
      </c>
      <c r="E23" s="48" t="s">
        <v>541</v>
      </c>
    </row>
    <row r="24" spans="1:5" x14ac:dyDescent="0.25">
      <c r="A24" s="48" t="s">
        <v>155</v>
      </c>
      <c r="B24" s="75">
        <v>1462</v>
      </c>
      <c r="C24" s="48" t="s">
        <v>415</v>
      </c>
      <c r="D24" s="48">
        <v>10.02</v>
      </c>
      <c r="E24" s="48" t="s">
        <v>541</v>
      </c>
    </row>
    <row r="25" spans="1:5" x14ac:dyDescent="0.25">
      <c r="A25" s="48" t="s">
        <v>546</v>
      </c>
      <c r="B25" s="75">
        <v>1462</v>
      </c>
      <c r="C25" s="48" t="s">
        <v>547</v>
      </c>
      <c r="D25" s="48">
        <v>6.38</v>
      </c>
      <c r="E25" s="48" t="s">
        <v>541</v>
      </c>
    </row>
    <row r="26" spans="1:5" x14ac:dyDescent="0.25">
      <c r="A26" s="48" t="s">
        <v>156</v>
      </c>
      <c r="B26" s="75">
        <v>1462</v>
      </c>
      <c r="C26" s="48" t="s">
        <v>548</v>
      </c>
      <c r="D26" s="48">
        <v>28.91</v>
      </c>
      <c r="E26" s="48" t="s">
        <v>541</v>
      </c>
    </row>
    <row r="27" spans="1:5" x14ac:dyDescent="0.25">
      <c r="A27" s="48" t="s">
        <v>157</v>
      </c>
      <c r="B27" s="75">
        <v>1462</v>
      </c>
      <c r="C27" s="48" t="s">
        <v>514</v>
      </c>
      <c r="D27" s="48">
        <v>13.91</v>
      </c>
      <c r="E27" s="48" t="s">
        <v>541</v>
      </c>
    </row>
    <row r="28" spans="1:5" x14ac:dyDescent="0.25">
      <c r="A28" s="48" t="s">
        <v>549</v>
      </c>
      <c r="B28" s="75">
        <v>1462</v>
      </c>
      <c r="C28" s="48" t="s">
        <v>513</v>
      </c>
      <c r="D28" s="48">
        <v>13.54</v>
      </c>
      <c r="E28" s="48" t="s">
        <v>541</v>
      </c>
    </row>
    <row r="29" spans="1:5" x14ac:dyDescent="0.25">
      <c r="A29" s="48" t="s">
        <v>158</v>
      </c>
      <c r="B29" s="75">
        <v>1462</v>
      </c>
      <c r="C29" s="48" t="s">
        <v>515</v>
      </c>
      <c r="D29" s="48">
        <v>10.55</v>
      </c>
      <c r="E29" s="48" t="s">
        <v>541</v>
      </c>
    </row>
    <row r="30" spans="1:5" x14ac:dyDescent="0.25">
      <c r="A30" s="48" t="s">
        <v>550</v>
      </c>
      <c r="B30" s="75">
        <v>1462</v>
      </c>
      <c r="C30" s="48" t="s">
        <v>165</v>
      </c>
      <c r="D30" s="48">
        <v>2.99</v>
      </c>
      <c r="E30" s="48" t="s">
        <v>541</v>
      </c>
    </row>
    <row r="31" spans="1:5" x14ac:dyDescent="0.25">
      <c r="A31" s="48" t="s">
        <v>160</v>
      </c>
      <c r="B31" s="75">
        <v>1462</v>
      </c>
      <c r="C31" s="48" t="s">
        <v>518</v>
      </c>
      <c r="D31" s="48">
        <v>19.079999999999998</v>
      </c>
      <c r="E31" s="48" t="s">
        <v>541</v>
      </c>
    </row>
    <row r="32" spans="1:5" x14ac:dyDescent="0.25">
      <c r="A32" s="48" t="s">
        <v>551</v>
      </c>
      <c r="B32" s="75">
        <v>1462</v>
      </c>
      <c r="C32" s="48" t="s">
        <v>517</v>
      </c>
      <c r="D32" s="48">
        <v>2.29</v>
      </c>
      <c r="E32" s="48" t="s">
        <v>541</v>
      </c>
    </row>
    <row r="33" spans="1:5" x14ac:dyDescent="0.25">
      <c r="A33" s="48" t="s">
        <v>552</v>
      </c>
      <c r="B33" s="75">
        <v>1462</v>
      </c>
      <c r="C33" s="48" t="s">
        <v>523</v>
      </c>
      <c r="D33" s="48">
        <v>2.29</v>
      </c>
      <c r="E33" s="48" t="s">
        <v>541</v>
      </c>
    </row>
    <row r="34" spans="1:5" x14ac:dyDescent="0.25">
      <c r="A34" s="48" t="s">
        <v>161</v>
      </c>
      <c r="B34" s="75">
        <v>1462</v>
      </c>
      <c r="C34" s="48" t="s">
        <v>212</v>
      </c>
      <c r="D34" s="48">
        <v>13.58</v>
      </c>
      <c r="E34" s="48" t="s">
        <v>541</v>
      </c>
    </row>
    <row r="35" spans="1:5" x14ac:dyDescent="0.25">
      <c r="A35" s="48" t="s">
        <v>162</v>
      </c>
      <c r="B35" s="75">
        <v>1462</v>
      </c>
      <c r="C35" s="48" t="s">
        <v>212</v>
      </c>
      <c r="D35" s="48">
        <v>17.47</v>
      </c>
      <c r="E35" s="48" t="s">
        <v>541</v>
      </c>
    </row>
    <row r="36" spans="1:5" x14ac:dyDescent="0.25">
      <c r="A36" s="48" t="s">
        <v>553</v>
      </c>
      <c r="B36" s="75">
        <v>1462</v>
      </c>
      <c r="C36" s="48" t="s">
        <v>554</v>
      </c>
      <c r="D36" s="48">
        <v>3.29</v>
      </c>
      <c r="E36" s="48" t="s">
        <v>541</v>
      </c>
    </row>
    <row r="37" spans="1:5" x14ac:dyDescent="0.25">
      <c r="A37" s="48" t="s">
        <v>163</v>
      </c>
      <c r="B37" s="75">
        <v>1462</v>
      </c>
      <c r="C37" s="48" t="s">
        <v>555</v>
      </c>
      <c r="D37" s="48">
        <v>41.16</v>
      </c>
      <c r="E37" s="48" t="s">
        <v>541</v>
      </c>
    </row>
    <row r="38" spans="1:5" x14ac:dyDescent="0.25">
      <c r="A38" s="48" t="s">
        <v>164</v>
      </c>
      <c r="B38" s="75">
        <v>1462</v>
      </c>
      <c r="C38" s="48" t="s">
        <v>556</v>
      </c>
      <c r="D38" s="48">
        <v>6.24</v>
      </c>
      <c r="E38" s="48" t="s">
        <v>541</v>
      </c>
    </row>
    <row r="39" spans="1:5" x14ac:dyDescent="0.25">
      <c r="A39" s="48" t="s">
        <v>557</v>
      </c>
      <c r="B39" s="75">
        <v>1462</v>
      </c>
      <c r="C39" s="48" t="s">
        <v>60</v>
      </c>
      <c r="D39" s="48"/>
      <c r="E39" s="48" t="s">
        <v>541</v>
      </c>
    </row>
    <row r="40" spans="1:5" x14ac:dyDescent="0.25">
      <c r="A40" s="48" t="s">
        <v>558</v>
      </c>
      <c r="B40" s="75">
        <v>1462</v>
      </c>
      <c r="C40" s="48" t="s">
        <v>60</v>
      </c>
      <c r="D40" s="48"/>
      <c r="E40" s="48" t="s">
        <v>541</v>
      </c>
    </row>
    <row r="41" spans="1:5" x14ac:dyDescent="0.25">
      <c r="A41" s="48" t="s">
        <v>429</v>
      </c>
      <c r="B41" s="75">
        <v>1462</v>
      </c>
      <c r="C41" s="48" t="s">
        <v>72</v>
      </c>
      <c r="D41" s="48">
        <v>1.61</v>
      </c>
      <c r="E41" s="48" t="s">
        <v>541</v>
      </c>
    </row>
    <row r="42" spans="1:5" x14ac:dyDescent="0.25">
      <c r="A42" s="48" t="s">
        <v>430</v>
      </c>
      <c r="B42" s="75">
        <v>1462</v>
      </c>
      <c r="C42" s="48" t="s">
        <v>524</v>
      </c>
      <c r="D42" s="48">
        <v>9.02</v>
      </c>
      <c r="E42" s="48" t="s">
        <v>541</v>
      </c>
    </row>
    <row r="43" spans="1:5" x14ac:dyDescent="0.25">
      <c r="A43" s="48" t="s">
        <v>431</v>
      </c>
      <c r="B43" s="75">
        <v>1462</v>
      </c>
      <c r="C43" s="48" t="s">
        <v>526</v>
      </c>
      <c r="D43" s="48">
        <v>6.12</v>
      </c>
      <c r="E43" s="48" t="s">
        <v>541</v>
      </c>
    </row>
    <row r="44" spans="1:5" x14ac:dyDescent="0.25">
      <c r="A44" s="48" t="s">
        <v>432</v>
      </c>
      <c r="B44" s="75">
        <v>1462</v>
      </c>
      <c r="C44" s="48" t="s">
        <v>559</v>
      </c>
      <c r="D44" s="48">
        <v>12.02</v>
      </c>
      <c r="E44" s="48" t="s">
        <v>541</v>
      </c>
    </row>
    <row r="45" spans="1:5" x14ac:dyDescent="0.25">
      <c r="A45" s="48" t="s">
        <v>166</v>
      </c>
      <c r="B45" s="75">
        <v>1462</v>
      </c>
      <c r="C45" s="48" t="s">
        <v>462</v>
      </c>
      <c r="D45" s="48">
        <v>26.41</v>
      </c>
      <c r="E45" s="48" t="s">
        <v>541</v>
      </c>
    </row>
    <row r="46" spans="1:5" x14ac:dyDescent="0.25">
      <c r="A46" s="48" t="s">
        <v>560</v>
      </c>
      <c r="B46" s="75">
        <v>1462</v>
      </c>
      <c r="C46" s="48" t="s">
        <v>561</v>
      </c>
      <c r="D46" s="48">
        <v>4.84</v>
      </c>
      <c r="E46" s="48" t="s">
        <v>541</v>
      </c>
    </row>
    <row r="47" spans="1:5" x14ac:dyDescent="0.25">
      <c r="A47" s="48" t="s">
        <v>167</v>
      </c>
      <c r="B47" s="75">
        <v>1401</v>
      </c>
      <c r="C47" s="48" t="s">
        <v>51</v>
      </c>
      <c r="D47" s="48">
        <v>4.84</v>
      </c>
      <c r="E47" s="48" t="s">
        <v>540</v>
      </c>
    </row>
    <row r="48" spans="1:5" x14ac:dyDescent="0.25">
      <c r="A48" s="48" t="s">
        <v>168</v>
      </c>
      <c r="B48" s="75">
        <v>1401</v>
      </c>
      <c r="C48" s="48" t="s">
        <v>463</v>
      </c>
      <c r="D48" s="48">
        <v>3.48</v>
      </c>
      <c r="E48" s="48" t="s">
        <v>540</v>
      </c>
    </row>
    <row r="49" spans="1:5" x14ac:dyDescent="0.25">
      <c r="A49" s="48" t="s">
        <v>170</v>
      </c>
      <c r="B49" s="75">
        <v>1401</v>
      </c>
      <c r="C49" s="48" t="s">
        <v>171</v>
      </c>
      <c r="D49" s="48">
        <v>14.76</v>
      </c>
      <c r="E49" s="48" t="s">
        <v>540</v>
      </c>
    </row>
    <row r="50" spans="1:5" x14ac:dyDescent="0.25">
      <c r="A50" s="48" t="s">
        <v>172</v>
      </c>
      <c r="B50" s="75">
        <v>1401</v>
      </c>
      <c r="C50" s="48" t="s">
        <v>173</v>
      </c>
      <c r="D50" s="48">
        <v>26.46</v>
      </c>
      <c r="E50" s="48" t="s">
        <v>540</v>
      </c>
    </row>
    <row r="51" spans="1:5" x14ac:dyDescent="0.25">
      <c r="A51" s="48" t="s">
        <v>174</v>
      </c>
      <c r="B51" s="75">
        <v>1412</v>
      </c>
      <c r="C51" s="48" t="s">
        <v>175</v>
      </c>
      <c r="D51" s="48">
        <v>30.59</v>
      </c>
      <c r="E51" s="48" t="s">
        <v>538</v>
      </c>
    </row>
    <row r="52" spans="1:5" x14ac:dyDescent="0.25">
      <c r="A52" s="48" t="s">
        <v>176</v>
      </c>
      <c r="B52" s="75">
        <v>1412</v>
      </c>
      <c r="C52" s="48" t="s">
        <v>169</v>
      </c>
      <c r="D52" s="48">
        <v>2.9</v>
      </c>
      <c r="E52" s="48" t="s">
        <v>538</v>
      </c>
    </row>
    <row r="53" spans="1:5" x14ac:dyDescent="0.25">
      <c r="A53" s="48" t="s">
        <v>177</v>
      </c>
      <c r="B53" s="75">
        <v>1412</v>
      </c>
      <c r="C53" s="48" t="s">
        <v>178</v>
      </c>
      <c r="D53" s="48">
        <v>20.48</v>
      </c>
      <c r="E53" s="48" t="s">
        <v>538</v>
      </c>
    </row>
    <row r="54" spans="1:5" x14ac:dyDescent="0.25">
      <c r="A54" s="48" t="s">
        <v>179</v>
      </c>
      <c r="B54" s="75">
        <v>1412</v>
      </c>
      <c r="C54" s="48" t="s">
        <v>180</v>
      </c>
      <c r="D54" s="48">
        <v>27.01</v>
      </c>
      <c r="E54" s="48" t="s">
        <v>538</v>
      </c>
    </row>
    <row r="55" spans="1:5" x14ac:dyDescent="0.25">
      <c r="A55" s="48" t="s">
        <v>181</v>
      </c>
      <c r="B55" s="75">
        <v>1412</v>
      </c>
      <c r="C55" s="48" t="s">
        <v>182</v>
      </c>
      <c r="D55" s="48">
        <v>23.52</v>
      </c>
      <c r="E55" s="48" t="s">
        <v>538</v>
      </c>
    </row>
    <row r="56" spans="1:5" x14ac:dyDescent="0.25">
      <c r="A56" s="48" t="s">
        <v>183</v>
      </c>
      <c r="B56" s="75">
        <v>1412</v>
      </c>
      <c r="C56" s="48" t="s">
        <v>184</v>
      </c>
      <c r="D56" s="48">
        <v>59.31</v>
      </c>
      <c r="E56" s="48" t="s">
        <v>538</v>
      </c>
    </row>
    <row r="57" spans="1:5" x14ac:dyDescent="0.25">
      <c r="A57" s="48" t="s">
        <v>185</v>
      </c>
      <c r="B57" s="75">
        <v>1412</v>
      </c>
      <c r="C57" s="48" t="s">
        <v>186</v>
      </c>
      <c r="D57" s="48">
        <v>25.15</v>
      </c>
      <c r="E57" s="48" t="s">
        <v>538</v>
      </c>
    </row>
    <row r="58" spans="1:5" x14ac:dyDescent="0.25">
      <c r="A58" s="48" t="s">
        <v>187</v>
      </c>
      <c r="B58" s="75">
        <v>1412</v>
      </c>
      <c r="C58" s="48" t="s">
        <v>188</v>
      </c>
      <c r="D58" s="48">
        <v>24.34</v>
      </c>
      <c r="E58" s="48" t="s">
        <v>538</v>
      </c>
    </row>
    <row r="59" spans="1:5" x14ac:dyDescent="0.25">
      <c r="A59" s="48" t="s">
        <v>189</v>
      </c>
      <c r="B59" s="75">
        <v>1412</v>
      </c>
      <c r="C59" s="48" t="s">
        <v>190</v>
      </c>
      <c r="D59" s="48">
        <v>24.49</v>
      </c>
      <c r="E59" s="48" t="s">
        <v>538</v>
      </c>
    </row>
    <row r="60" spans="1:5" x14ac:dyDescent="0.25">
      <c r="A60" s="48" t="s">
        <v>191</v>
      </c>
      <c r="B60" s="75">
        <v>1412</v>
      </c>
      <c r="C60" s="48" t="s">
        <v>192</v>
      </c>
      <c r="D60" s="48">
        <v>18.29</v>
      </c>
      <c r="E60" s="48" t="s">
        <v>538</v>
      </c>
    </row>
    <row r="61" spans="1:5" x14ac:dyDescent="0.25">
      <c r="A61" s="48" t="s">
        <v>193</v>
      </c>
      <c r="B61" s="75">
        <v>1412</v>
      </c>
      <c r="C61" s="48" t="s">
        <v>194</v>
      </c>
      <c r="D61" s="48">
        <v>19.100000000000001</v>
      </c>
      <c r="E61" s="48" t="s">
        <v>538</v>
      </c>
    </row>
    <row r="62" spans="1:5" x14ac:dyDescent="0.25">
      <c r="A62" s="48" t="s">
        <v>195</v>
      </c>
      <c r="B62" s="75">
        <v>1412</v>
      </c>
      <c r="C62" s="48" t="s">
        <v>196</v>
      </c>
      <c r="D62" s="48">
        <v>20.96</v>
      </c>
      <c r="E62" s="48" t="s">
        <v>538</v>
      </c>
    </row>
    <row r="63" spans="1:5" x14ac:dyDescent="0.25">
      <c r="A63" s="48" t="s">
        <v>197</v>
      </c>
      <c r="B63" s="75">
        <v>1412</v>
      </c>
      <c r="C63" s="48" t="s">
        <v>198</v>
      </c>
      <c r="D63" s="48">
        <v>20.65</v>
      </c>
      <c r="E63" s="48" t="s">
        <v>538</v>
      </c>
    </row>
    <row r="64" spans="1:5" x14ac:dyDescent="0.25">
      <c r="A64" s="48" t="s">
        <v>199</v>
      </c>
      <c r="B64" s="75">
        <v>1412</v>
      </c>
      <c r="C64" s="48" t="s">
        <v>200</v>
      </c>
      <c r="D64" s="48">
        <v>6.46</v>
      </c>
      <c r="E64" s="48" t="s">
        <v>538</v>
      </c>
    </row>
    <row r="65" spans="1:5" x14ac:dyDescent="0.25">
      <c r="A65" s="48" t="s">
        <v>201</v>
      </c>
      <c r="B65" s="75">
        <v>1412</v>
      </c>
      <c r="C65" s="48" t="s">
        <v>202</v>
      </c>
      <c r="D65" s="48">
        <v>6.39</v>
      </c>
      <c r="E65" s="48" t="s">
        <v>538</v>
      </c>
    </row>
    <row r="66" spans="1:5" x14ac:dyDescent="0.25">
      <c r="A66" s="48" t="s">
        <v>203</v>
      </c>
      <c r="B66" s="75">
        <v>1412</v>
      </c>
      <c r="C66" s="48" t="s">
        <v>165</v>
      </c>
      <c r="D66" s="48">
        <v>2.2000000000000002</v>
      </c>
      <c r="E66" s="48" t="s">
        <v>538</v>
      </c>
    </row>
    <row r="67" spans="1:5" x14ac:dyDescent="0.25">
      <c r="A67" s="48" t="s">
        <v>204</v>
      </c>
      <c r="B67" s="75">
        <v>1412</v>
      </c>
      <c r="C67" s="48" t="s">
        <v>205</v>
      </c>
      <c r="D67" s="48">
        <v>3.51</v>
      </c>
      <c r="E67" s="48" t="s">
        <v>538</v>
      </c>
    </row>
    <row r="68" spans="1:5" x14ac:dyDescent="0.25">
      <c r="A68" s="48" t="s">
        <v>206</v>
      </c>
      <c r="B68" s="75">
        <v>1412</v>
      </c>
      <c r="C68" s="48" t="s">
        <v>147</v>
      </c>
      <c r="D68" s="48">
        <v>1.4</v>
      </c>
      <c r="E68" s="48" t="s">
        <v>538</v>
      </c>
    </row>
    <row r="69" spans="1:5" x14ac:dyDescent="0.25">
      <c r="A69" s="48" t="s">
        <v>207</v>
      </c>
      <c r="B69" s="75">
        <v>1412</v>
      </c>
      <c r="C69" s="48" t="s">
        <v>464</v>
      </c>
      <c r="D69" s="48">
        <v>1.45</v>
      </c>
      <c r="E69" s="48" t="s">
        <v>538</v>
      </c>
    </row>
    <row r="70" spans="1:5" x14ac:dyDescent="0.25">
      <c r="A70" s="48" t="s">
        <v>208</v>
      </c>
      <c r="B70" s="75">
        <v>1412</v>
      </c>
      <c r="C70" s="48" t="s">
        <v>93</v>
      </c>
      <c r="D70" s="48">
        <v>1.28</v>
      </c>
      <c r="E70" s="48" t="s">
        <v>538</v>
      </c>
    </row>
    <row r="71" spans="1:5" x14ac:dyDescent="0.25">
      <c r="A71" s="48" t="s">
        <v>209</v>
      </c>
      <c r="B71" s="75">
        <v>1412</v>
      </c>
      <c r="C71" s="48" t="s">
        <v>210</v>
      </c>
      <c r="D71" s="48">
        <v>2.56</v>
      </c>
      <c r="E71" s="48" t="s">
        <v>538</v>
      </c>
    </row>
    <row r="72" spans="1:5" x14ac:dyDescent="0.25">
      <c r="A72" s="48" t="s">
        <v>211</v>
      </c>
      <c r="B72" s="75">
        <v>1412</v>
      </c>
      <c r="C72" s="48" t="s">
        <v>212</v>
      </c>
      <c r="D72" s="48">
        <v>3.89</v>
      </c>
      <c r="E72" s="48" t="s">
        <v>538</v>
      </c>
    </row>
    <row r="73" spans="1:5" x14ac:dyDescent="0.25">
      <c r="A73" s="48" t="s">
        <v>213</v>
      </c>
      <c r="B73" s="75">
        <v>1412</v>
      </c>
      <c r="C73" s="48" t="s">
        <v>465</v>
      </c>
      <c r="D73" s="48">
        <v>2.19</v>
      </c>
      <c r="E73" s="48" t="s">
        <v>538</v>
      </c>
    </row>
    <row r="74" spans="1:5" x14ac:dyDescent="0.25">
      <c r="A74" s="48" t="s">
        <v>214</v>
      </c>
      <c r="B74" s="75">
        <v>1412</v>
      </c>
      <c r="C74" s="48" t="s">
        <v>215</v>
      </c>
      <c r="D74" s="48">
        <v>14.74</v>
      </c>
      <c r="E74" s="48" t="s">
        <v>538</v>
      </c>
    </row>
    <row r="75" spans="1:5" x14ac:dyDescent="0.25">
      <c r="A75" s="48" t="s">
        <v>216</v>
      </c>
      <c r="B75" s="75">
        <v>1412</v>
      </c>
      <c r="C75" s="48" t="s">
        <v>217</v>
      </c>
      <c r="D75" s="48">
        <v>3.65</v>
      </c>
      <c r="E75" s="48" t="s">
        <v>538</v>
      </c>
    </row>
    <row r="76" spans="1:5" x14ac:dyDescent="0.25">
      <c r="A76" s="48" t="s">
        <v>218</v>
      </c>
      <c r="B76" s="75">
        <v>1412</v>
      </c>
      <c r="C76" s="48" t="s">
        <v>219</v>
      </c>
      <c r="D76" s="48">
        <v>8.98</v>
      </c>
      <c r="E76" s="48" t="s">
        <v>538</v>
      </c>
    </row>
    <row r="77" spans="1:5" x14ac:dyDescent="0.25">
      <c r="A77" s="48" t="s">
        <v>562</v>
      </c>
      <c r="B77" s="75">
        <v>9204</v>
      </c>
      <c r="C77" s="48" t="s">
        <v>534</v>
      </c>
      <c r="D77" s="48">
        <v>31.14</v>
      </c>
      <c r="E77" s="48" t="s">
        <v>506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workbookViewId="0">
      <selection sqref="A1:F1"/>
    </sheetView>
  </sheetViews>
  <sheetFormatPr defaultRowHeight="15" x14ac:dyDescent="0.25"/>
  <cols>
    <col min="1" max="1" width="11.85546875" style="73" customWidth="1"/>
    <col min="2" max="2" width="13.140625" style="74" customWidth="1"/>
    <col min="3" max="3" width="17.42578125" style="73" customWidth="1"/>
    <col min="4" max="5" width="9.140625" style="73"/>
    <col min="6" max="6" width="19.5703125" style="73" customWidth="1"/>
    <col min="7" max="16384" width="9.140625" style="73"/>
  </cols>
  <sheetData>
    <row r="1" spans="1:6" ht="45" x14ac:dyDescent="0.25">
      <c r="A1" s="76" t="s">
        <v>26</v>
      </c>
      <c r="B1" s="77" t="s">
        <v>15</v>
      </c>
      <c r="C1" s="76" t="s">
        <v>11</v>
      </c>
      <c r="D1" s="80" t="s">
        <v>28</v>
      </c>
      <c r="E1" s="76" t="s">
        <v>505</v>
      </c>
      <c r="F1" s="82"/>
    </row>
    <row r="2" spans="1:6" x14ac:dyDescent="0.25">
      <c r="A2" s="48" t="s">
        <v>220</v>
      </c>
      <c r="B2" s="75">
        <v>9204</v>
      </c>
      <c r="C2" s="48" t="s">
        <v>221</v>
      </c>
      <c r="D2" s="48">
        <v>21.78</v>
      </c>
      <c r="E2" s="48" t="s">
        <v>506</v>
      </c>
      <c r="F2" s="79"/>
    </row>
    <row r="3" spans="1:6" x14ac:dyDescent="0.25">
      <c r="A3" s="48" t="s">
        <v>222</v>
      </c>
      <c r="B3" s="75">
        <v>9204</v>
      </c>
      <c r="C3" s="48" t="s">
        <v>32</v>
      </c>
      <c r="D3" s="48">
        <v>23.52</v>
      </c>
      <c r="E3" s="48" t="s">
        <v>506</v>
      </c>
      <c r="F3" s="79"/>
    </row>
    <row r="4" spans="1:6" x14ac:dyDescent="0.25">
      <c r="A4" s="48" t="s">
        <v>223</v>
      </c>
      <c r="B4" s="75">
        <v>9204</v>
      </c>
      <c r="C4" s="48" t="s">
        <v>51</v>
      </c>
      <c r="D4" s="48">
        <v>4.25</v>
      </c>
      <c r="E4" s="48" t="s">
        <v>506</v>
      </c>
      <c r="F4" s="79"/>
    </row>
    <row r="5" spans="1:6" x14ac:dyDescent="0.25">
      <c r="A5" s="48" t="s">
        <v>224</v>
      </c>
      <c r="B5" s="75">
        <v>9204</v>
      </c>
      <c r="C5" s="48" t="s">
        <v>449</v>
      </c>
      <c r="D5" s="48">
        <v>11.74</v>
      </c>
      <c r="E5" s="48" t="s">
        <v>506</v>
      </c>
      <c r="F5" s="79"/>
    </row>
    <row r="6" spans="1:6" x14ac:dyDescent="0.25">
      <c r="A6" s="48" t="s">
        <v>225</v>
      </c>
      <c r="B6" s="75">
        <v>1301</v>
      </c>
      <c r="C6" s="48" t="s">
        <v>395</v>
      </c>
      <c r="D6" s="48">
        <v>12.99</v>
      </c>
      <c r="E6" s="48" t="s">
        <v>507</v>
      </c>
      <c r="F6" s="79"/>
    </row>
    <row r="7" spans="1:6" x14ac:dyDescent="0.25">
      <c r="A7" s="48" t="s">
        <v>226</v>
      </c>
      <c r="B7" s="75">
        <v>1311</v>
      </c>
      <c r="C7" s="48" t="s">
        <v>227</v>
      </c>
      <c r="D7" s="48">
        <v>2.59</v>
      </c>
      <c r="E7" s="48" t="s">
        <v>508</v>
      </c>
      <c r="F7" s="79"/>
    </row>
    <row r="8" spans="1:6" x14ac:dyDescent="0.25">
      <c r="A8" s="48" t="s">
        <v>228</v>
      </c>
      <c r="B8" s="75">
        <v>9204</v>
      </c>
      <c r="C8" s="48" t="s">
        <v>483</v>
      </c>
      <c r="D8" s="48">
        <v>4.5</v>
      </c>
      <c r="E8" s="48" t="s">
        <v>506</v>
      </c>
      <c r="F8" s="79"/>
    </row>
    <row r="9" spans="1:6" x14ac:dyDescent="0.25">
      <c r="A9" s="48" t="s">
        <v>229</v>
      </c>
      <c r="B9" s="75">
        <v>1311</v>
      </c>
      <c r="C9" s="48" t="s">
        <v>32</v>
      </c>
      <c r="D9" s="48">
        <v>79.23</v>
      </c>
      <c r="E9" s="48" t="s">
        <v>508</v>
      </c>
      <c r="F9" s="79"/>
    </row>
    <row r="10" spans="1:6" x14ac:dyDescent="0.25">
      <c r="A10" s="48" t="s">
        <v>230</v>
      </c>
      <c r="B10" s="75">
        <v>1311</v>
      </c>
      <c r="C10" s="48" t="s">
        <v>32</v>
      </c>
      <c r="D10" s="48">
        <v>6.07</v>
      </c>
      <c r="E10" s="48" t="s">
        <v>508</v>
      </c>
      <c r="F10" s="79"/>
    </row>
    <row r="11" spans="1:6" x14ac:dyDescent="0.25">
      <c r="A11" s="48" t="s">
        <v>231</v>
      </c>
      <c r="B11" s="75">
        <v>1311</v>
      </c>
      <c r="C11" s="48" t="s">
        <v>450</v>
      </c>
      <c r="D11" s="48">
        <v>2.85</v>
      </c>
      <c r="E11" s="48" t="s">
        <v>508</v>
      </c>
      <c r="F11" s="79"/>
    </row>
    <row r="12" spans="1:6" x14ac:dyDescent="0.25">
      <c r="A12" s="48" t="s">
        <v>232</v>
      </c>
      <c r="B12" s="75">
        <v>1311</v>
      </c>
      <c r="C12" s="48" t="s">
        <v>97</v>
      </c>
      <c r="D12" s="48">
        <v>2.1800000000000002</v>
      </c>
      <c r="E12" s="48" t="s">
        <v>508</v>
      </c>
      <c r="F12" s="79"/>
    </row>
    <row r="13" spans="1:6" x14ac:dyDescent="0.25">
      <c r="A13" s="48" t="s">
        <v>233</v>
      </c>
      <c r="B13" s="75">
        <v>1311</v>
      </c>
      <c r="C13" s="48" t="s">
        <v>451</v>
      </c>
      <c r="D13" s="48">
        <v>1.1399999999999999</v>
      </c>
      <c r="E13" s="48" t="s">
        <v>508</v>
      </c>
      <c r="F13" s="79"/>
    </row>
    <row r="14" spans="1:6" x14ac:dyDescent="0.25">
      <c r="A14" s="48" t="s">
        <v>234</v>
      </c>
      <c r="B14" s="75">
        <v>1311</v>
      </c>
      <c r="C14" s="48" t="s">
        <v>424</v>
      </c>
      <c r="D14" s="48">
        <v>4.26</v>
      </c>
      <c r="E14" s="48" t="s">
        <v>508</v>
      </c>
      <c r="F14" s="79"/>
    </row>
    <row r="15" spans="1:6" x14ac:dyDescent="0.25">
      <c r="A15" s="48" t="s">
        <v>235</v>
      </c>
      <c r="B15" s="75">
        <v>1311</v>
      </c>
      <c r="C15" s="48" t="s">
        <v>424</v>
      </c>
      <c r="D15" s="48">
        <v>1.06</v>
      </c>
      <c r="E15" s="48" t="s">
        <v>508</v>
      </c>
      <c r="F15" s="79"/>
    </row>
    <row r="16" spans="1:6" x14ac:dyDescent="0.25">
      <c r="A16" s="48" t="s">
        <v>452</v>
      </c>
      <c r="B16" s="75">
        <v>1311</v>
      </c>
      <c r="C16" s="48" t="s">
        <v>424</v>
      </c>
      <c r="D16" s="48">
        <v>2.79</v>
      </c>
      <c r="E16" s="48" t="s">
        <v>508</v>
      </c>
      <c r="F16" s="79"/>
    </row>
    <row r="17" spans="1:6" x14ac:dyDescent="0.25">
      <c r="A17" s="48" t="s">
        <v>236</v>
      </c>
      <c r="B17" s="75">
        <v>1362</v>
      </c>
      <c r="C17" s="48" t="s">
        <v>509</v>
      </c>
      <c r="D17" s="48">
        <v>11.7</v>
      </c>
      <c r="E17" s="48" t="s">
        <v>510</v>
      </c>
      <c r="F17" s="79"/>
    </row>
    <row r="18" spans="1:6" x14ac:dyDescent="0.25">
      <c r="A18" s="48" t="s">
        <v>237</v>
      </c>
      <c r="B18" s="75">
        <v>1362</v>
      </c>
      <c r="C18" s="48" t="s">
        <v>212</v>
      </c>
      <c r="D18" s="48">
        <v>11.6</v>
      </c>
      <c r="E18" s="48" t="s">
        <v>510</v>
      </c>
      <c r="F18" s="79"/>
    </row>
    <row r="19" spans="1:6" x14ac:dyDescent="0.25">
      <c r="A19" s="48" t="s">
        <v>511</v>
      </c>
      <c r="B19" s="75">
        <v>1362</v>
      </c>
      <c r="C19" s="48" t="s">
        <v>487</v>
      </c>
      <c r="D19" s="48">
        <v>4.5199999999999996</v>
      </c>
      <c r="E19" s="48" t="s">
        <v>510</v>
      </c>
      <c r="F19" s="79"/>
    </row>
    <row r="20" spans="1:6" x14ac:dyDescent="0.25">
      <c r="A20" s="48" t="s">
        <v>238</v>
      </c>
      <c r="B20" s="75">
        <v>1362</v>
      </c>
      <c r="C20" s="48" t="s">
        <v>32</v>
      </c>
      <c r="D20" s="48">
        <v>27.1</v>
      </c>
      <c r="E20" s="48" t="s">
        <v>510</v>
      </c>
      <c r="F20" s="79"/>
    </row>
    <row r="21" spans="1:6" x14ac:dyDescent="0.25">
      <c r="A21" s="48" t="s">
        <v>512</v>
      </c>
      <c r="B21" s="75">
        <v>1362</v>
      </c>
      <c r="C21" s="48" t="s">
        <v>513</v>
      </c>
      <c r="D21" s="48">
        <v>10.23</v>
      </c>
      <c r="E21" s="48" t="s">
        <v>510</v>
      </c>
      <c r="F21" s="79"/>
    </row>
    <row r="22" spans="1:6" x14ac:dyDescent="0.25">
      <c r="A22" s="48" t="s">
        <v>239</v>
      </c>
      <c r="B22" s="75">
        <v>1362</v>
      </c>
      <c r="C22" s="48" t="s">
        <v>240</v>
      </c>
      <c r="D22" s="48">
        <v>24.24</v>
      </c>
      <c r="E22" s="48" t="s">
        <v>510</v>
      </c>
      <c r="F22" s="79"/>
    </row>
    <row r="23" spans="1:6" x14ac:dyDescent="0.25">
      <c r="A23" s="48" t="s">
        <v>241</v>
      </c>
      <c r="B23" s="75">
        <v>1362</v>
      </c>
      <c r="C23" s="48" t="s">
        <v>415</v>
      </c>
      <c r="D23" s="48">
        <v>13.75</v>
      </c>
      <c r="E23" s="48" t="s">
        <v>510</v>
      </c>
      <c r="F23" s="79"/>
    </row>
    <row r="24" spans="1:6" x14ac:dyDescent="0.25">
      <c r="A24" s="48" t="s">
        <v>242</v>
      </c>
      <c r="B24" s="75">
        <v>1362</v>
      </c>
      <c r="C24" s="48" t="s">
        <v>243</v>
      </c>
      <c r="D24" s="48">
        <v>28.2</v>
      </c>
      <c r="E24" s="48" t="s">
        <v>510</v>
      </c>
      <c r="F24" s="79"/>
    </row>
    <row r="25" spans="1:6" x14ac:dyDescent="0.25">
      <c r="A25" s="48" t="s">
        <v>244</v>
      </c>
      <c r="B25" s="75">
        <v>1362</v>
      </c>
      <c r="C25" s="48" t="s">
        <v>514</v>
      </c>
      <c r="D25" s="48">
        <v>12.44</v>
      </c>
      <c r="E25" s="48" t="s">
        <v>510</v>
      </c>
      <c r="F25" s="79"/>
    </row>
    <row r="26" spans="1:6" x14ac:dyDescent="0.25">
      <c r="A26" s="48" t="s">
        <v>245</v>
      </c>
      <c r="B26" s="75">
        <v>1362</v>
      </c>
      <c r="C26" s="48" t="s">
        <v>515</v>
      </c>
      <c r="D26" s="48">
        <v>9.56</v>
      </c>
      <c r="E26" s="48" t="s">
        <v>510</v>
      </c>
      <c r="F26" s="79"/>
    </row>
    <row r="27" spans="1:6" x14ac:dyDescent="0.25">
      <c r="A27" s="48" t="s">
        <v>516</v>
      </c>
      <c r="B27" s="75">
        <v>1362</v>
      </c>
      <c r="C27" s="48" t="s">
        <v>517</v>
      </c>
      <c r="D27" s="48">
        <v>1.81</v>
      </c>
      <c r="E27" s="48" t="s">
        <v>510</v>
      </c>
      <c r="F27" s="79"/>
    </row>
    <row r="28" spans="1:6" x14ac:dyDescent="0.25">
      <c r="A28" s="48" t="s">
        <v>246</v>
      </c>
      <c r="B28" s="75">
        <v>1362</v>
      </c>
      <c r="C28" s="48" t="s">
        <v>518</v>
      </c>
      <c r="D28" s="48">
        <v>11.98</v>
      </c>
      <c r="E28" s="48" t="s">
        <v>510</v>
      </c>
      <c r="F28" s="79"/>
    </row>
    <row r="29" spans="1:6" x14ac:dyDescent="0.25">
      <c r="A29" s="48" t="s">
        <v>247</v>
      </c>
      <c r="B29" s="75">
        <v>1362</v>
      </c>
      <c r="C29" s="48" t="s">
        <v>165</v>
      </c>
      <c r="D29" s="48">
        <v>2</v>
      </c>
      <c r="E29" s="48" t="s">
        <v>510</v>
      </c>
      <c r="F29" s="79"/>
    </row>
    <row r="30" spans="1:6" x14ac:dyDescent="0.25">
      <c r="A30" s="48" t="s">
        <v>248</v>
      </c>
      <c r="B30" s="75">
        <v>1362</v>
      </c>
      <c r="C30" s="48" t="s">
        <v>519</v>
      </c>
      <c r="D30" s="48">
        <v>10.72</v>
      </c>
      <c r="E30" s="48" t="s">
        <v>510</v>
      </c>
      <c r="F30" s="79"/>
    </row>
    <row r="31" spans="1:6" x14ac:dyDescent="0.25">
      <c r="A31" s="48" t="s">
        <v>520</v>
      </c>
      <c r="B31" s="75">
        <v>1362</v>
      </c>
      <c r="C31" s="48" t="s">
        <v>521</v>
      </c>
      <c r="D31" s="48">
        <v>2.35</v>
      </c>
      <c r="E31" s="48" t="s">
        <v>510</v>
      </c>
      <c r="F31" s="79"/>
    </row>
    <row r="32" spans="1:6" x14ac:dyDescent="0.25">
      <c r="A32" s="48" t="s">
        <v>522</v>
      </c>
      <c r="B32" s="75">
        <v>1362</v>
      </c>
      <c r="C32" s="48" t="s">
        <v>523</v>
      </c>
      <c r="D32" s="48">
        <v>1.64</v>
      </c>
      <c r="E32" s="48" t="s">
        <v>510</v>
      </c>
      <c r="F32" s="79"/>
    </row>
    <row r="33" spans="1:6" x14ac:dyDescent="0.25">
      <c r="A33" s="48" t="s">
        <v>249</v>
      </c>
      <c r="B33" s="75">
        <v>1362</v>
      </c>
      <c r="C33" s="48" t="s">
        <v>250</v>
      </c>
      <c r="D33" s="48">
        <v>32.65</v>
      </c>
      <c r="E33" s="48" t="s">
        <v>510</v>
      </c>
      <c r="F33" s="79"/>
    </row>
    <row r="34" spans="1:6" x14ac:dyDescent="0.25">
      <c r="A34" s="48" t="s">
        <v>251</v>
      </c>
      <c r="B34" s="75">
        <v>1311</v>
      </c>
      <c r="C34" s="48" t="s">
        <v>184</v>
      </c>
      <c r="D34" s="48">
        <v>57.53</v>
      </c>
      <c r="E34" s="48" t="s">
        <v>508</v>
      </c>
      <c r="F34" s="79"/>
    </row>
    <row r="35" spans="1:6" x14ac:dyDescent="0.25">
      <c r="A35" s="48" t="s">
        <v>252</v>
      </c>
      <c r="B35" s="75">
        <v>1362</v>
      </c>
      <c r="C35" s="48" t="s">
        <v>524</v>
      </c>
      <c r="D35" s="48">
        <v>14.67</v>
      </c>
      <c r="E35" s="48" t="s">
        <v>510</v>
      </c>
      <c r="F35" s="79"/>
    </row>
    <row r="36" spans="1:6" x14ac:dyDescent="0.25">
      <c r="A36" s="48" t="s">
        <v>525</v>
      </c>
      <c r="B36" s="75">
        <v>1362</v>
      </c>
      <c r="C36" s="48" t="s">
        <v>526</v>
      </c>
      <c r="D36" s="48">
        <v>8.58</v>
      </c>
      <c r="E36" s="48" t="s">
        <v>510</v>
      </c>
      <c r="F36" s="79"/>
    </row>
    <row r="37" spans="1:6" x14ac:dyDescent="0.25">
      <c r="A37" s="48" t="s">
        <v>527</v>
      </c>
      <c r="B37" s="75">
        <v>1362</v>
      </c>
      <c r="C37" s="48" t="s">
        <v>72</v>
      </c>
      <c r="D37" s="48">
        <v>1.74</v>
      </c>
      <c r="E37" s="48" t="s">
        <v>510</v>
      </c>
      <c r="F37" s="79"/>
    </row>
    <row r="38" spans="1:6" x14ac:dyDescent="0.25">
      <c r="A38" s="48" t="s">
        <v>528</v>
      </c>
      <c r="B38" s="75">
        <v>1362</v>
      </c>
      <c r="C38" s="48" t="s">
        <v>60</v>
      </c>
      <c r="D38" s="48">
        <v>1.57</v>
      </c>
      <c r="E38" s="48" t="s">
        <v>510</v>
      </c>
      <c r="F38" s="79"/>
    </row>
    <row r="39" spans="1:6" x14ac:dyDescent="0.25">
      <c r="A39" s="48" t="s">
        <v>529</v>
      </c>
      <c r="B39" s="75">
        <v>1362</v>
      </c>
      <c r="C39" s="48" t="s">
        <v>60</v>
      </c>
      <c r="D39" s="48">
        <v>1.55</v>
      </c>
      <c r="E39" s="48" t="s">
        <v>510</v>
      </c>
      <c r="F39" s="79"/>
    </row>
    <row r="40" spans="1:6" x14ac:dyDescent="0.25">
      <c r="A40" s="48" t="s">
        <v>530</v>
      </c>
      <c r="B40" s="75">
        <v>1362</v>
      </c>
      <c r="C40" s="48" t="s">
        <v>531</v>
      </c>
      <c r="D40" s="48">
        <v>2.79</v>
      </c>
      <c r="E40" s="48" t="s">
        <v>510</v>
      </c>
      <c r="F40" s="79"/>
    </row>
    <row r="41" spans="1:6" x14ac:dyDescent="0.25">
      <c r="A41" s="48" t="s">
        <v>253</v>
      </c>
      <c r="B41" s="75">
        <v>1311</v>
      </c>
      <c r="C41" s="48" t="s">
        <v>86</v>
      </c>
      <c r="D41" s="48">
        <v>19.12</v>
      </c>
      <c r="E41" s="48" t="s">
        <v>508</v>
      </c>
      <c r="F41" s="79"/>
    </row>
    <row r="42" spans="1:6" x14ac:dyDescent="0.25">
      <c r="A42" s="48" t="s">
        <v>254</v>
      </c>
      <c r="B42" s="75">
        <v>1301</v>
      </c>
      <c r="C42" s="48" t="s">
        <v>133</v>
      </c>
      <c r="D42" s="48">
        <v>29.22</v>
      </c>
      <c r="E42" s="48" t="s">
        <v>532</v>
      </c>
      <c r="F42" s="79"/>
    </row>
    <row r="43" spans="1:6" x14ac:dyDescent="0.25">
      <c r="A43" s="48" t="s">
        <v>255</v>
      </c>
      <c r="B43" s="75">
        <v>1311</v>
      </c>
      <c r="C43" s="48" t="s">
        <v>182</v>
      </c>
      <c r="D43" s="48">
        <v>29.55</v>
      </c>
      <c r="E43" s="48" t="s">
        <v>508</v>
      </c>
      <c r="F43" s="79"/>
    </row>
    <row r="44" spans="1:6" x14ac:dyDescent="0.25">
      <c r="A44" s="48" t="s">
        <v>256</v>
      </c>
      <c r="B44" s="75">
        <v>1311</v>
      </c>
      <c r="C44" s="48" t="s">
        <v>257</v>
      </c>
      <c r="D44" s="48">
        <v>27.76</v>
      </c>
      <c r="E44" s="48" t="s">
        <v>508</v>
      </c>
      <c r="F44" s="79"/>
    </row>
    <row r="45" spans="1:6" x14ac:dyDescent="0.25">
      <c r="A45" s="48" t="s">
        <v>258</v>
      </c>
      <c r="B45" s="75">
        <v>1311</v>
      </c>
      <c r="C45" s="48" t="s">
        <v>259</v>
      </c>
      <c r="D45" s="48">
        <v>21.75</v>
      </c>
      <c r="E45" s="48" t="s">
        <v>508</v>
      </c>
      <c r="F45" s="79"/>
    </row>
    <row r="46" spans="1:6" x14ac:dyDescent="0.25">
      <c r="A46" s="48" t="s">
        <v>260</v>
      </c>
      <c r="B46" s="75">
        <v>1311</v>
      </c>
      <c r="C46" s="48" t="s">
        <v>261</v>
      </c>
      <c r="D46" s="48">
        <v>24.35</v>
      </c>
      <c r="E46" s="48" t="s">
        <v>508</v>
      </c>
      <c r="F46" s="79"/>
    </row>
    <row r="47" spans="1:6" x14ac:dyDescent="0.25">
      <c r="A47" s="48" t="s">
        <v>262</v>
      </c>
      <c r="B47" s="75">
        <v>1311</v>
      </c>
      <c r="C47" s="48" t="s">
        <v>263</v>
      </c>
      <c r="D47" s="48">
        <v>3.09</v>
      </c>
      <c r="E47" s="48" t="s">
        <v>508</v>
      </c>
      <c r="F47" s="79"/>
    </row>
    <row r="48" spans="1:6" x14ac:dyDescent="0.25">
      <c r="A48" s="48" t="s">
        <v>264</v>
      </c>
      <c r="B48" s="75">
        <v>1311</v>
      </c>
      <c r="C48" s="48" t="s">
        <v>265</v>
      </c>
      <c r="D48" s="48">
        <v>30.69</v>
      </c>
      <c r="E48" s="48" t="s">
        <v>508</v>
      </c>
      <c r="F48" s="79"/>
    </row>
    <row r="49" spans="1:6" x14ac:dyDescent="0.25">
      <c r="A49" s="48" t="s">
        <v>266</v>
      </c>
      <c r="B49" s="75">
        <v>1311</v>
      </c>
      <c r="C49" s="48" t="s">
        <v>267</v>
      </c>
      <c r="D49" s="48">
        <v>3.11</v>
      </c>
      <c r="E49" s="48" t="s">
        <v>508</v>
      </c>
      <c r="F49" s="79"/>
    </row>
    <row r="50" spans="1:6" x14ac:dyDescent="0.25">
      <c r="A50" s="48" t="s">
        <v>268</v>
      </c>
      <c r="B50" s="75">
        <v>1311</v>
      </c>
      <c r="C50" s="48" t="s">
        <v>32</v>
      </c>
      <c r="D50" s="48">
        <v>38.03</v>
      </c>
      <c r="E50" s="48" t="s">
        <v>508</v>
      </c>
      <c r="F50" s="79"/>
    </row>
    <row r="51" spans="1:6" x14ac:dyDescent="0.25">
      <c r="A51" s="48" t="s">
        <v>269</v>
      </c>
      <c r="B51" s="75">
        <v>1311</v>
      </c>
      <c r="C51" s="48" t="s">
        <v>32</v>
      </c>
      <c r="D51" s="48">
        <v>19.420000000000002</v>
      </c>
      <c r="E51" s="48" t="s">
        <v>508</v>
      </c>
      <c r="F51" s="79"/>
    </row>
    <row r="52" spans="1:6" x14ac:dyDescent="0.25">
      <c r="A52" s="48" t="s">
        <v>270</v>
      </c>
      <c r="B52" s="75">
        <v>1311</v>
      </c>
      <c r="C52" s="48" t="s">
        <v>271</v>
      </c>
      <c r="D52" s="48">
        <v>14.06</v>
      </c>
      <c r="E52" s="48" t="s">
        <v>508</v>
      </c>
      <c r="F52" s="79"/>
    </row>
    <row r="53" spans="1:6" x14ac:dyDescent="0.25">
      <c r="A53" s="48" t="s">
        <v>272</v>
      </c>
      <c r="B53" s="75">
        <v>1311</v>
      </c>
      <c r="C53" s="48" t="s">
        <v>267</v>
      </c>
      <c r="D53" s="48">
        <v>3.93</v>
      </c>
      <c r="E53" s="48" t="s">
        <v>508</v>
      </c>
      <c r="F53" s="79"/>
    </row>
    <row r="54" spans="1:6" x14ac:dyDescent="0.25">
      <c r="A54" s="48" t="s">
        <v>273</v>
      </c>
      <c r="B54" s="75">
        <v>1311</v>
      </c>
      <c r="C54" s="48" t="s">
        <v>274</v>
      </c>
      <c r="D54" s="48">
        <v>30.32</v>
      </c>
      <c r="E54" s="48" t="s">
        <v>508</v>
      </c>
      <c r="F54" s="79"/>
    </row>
    <row r="55" spans="1:6" x14ac:dyDescent="0.25">
      <c r="A55" s="48" t="s">
        <v>275</v>
      </c>
      <c r="B55" s="75">
        <v>1311</v>
      </c>
      <c r="C55" s="48" t="s">
        <v>276</v>
      </c>
      <c r="D55" s="48">
        <v>5.47</v>
      </c>
      <c r="E55" s="48" t="s">
        <v>508</v>
      </c>
      <c r="F55" s="79"/>
    </row>
    <row r="56" spans="1:6" x14ac:dyDescent="0.25">
      <c r="A56" s="48" t="s">
        <v>277</v>
      </c>
      <c r="B56" s="75">
        <v>1311</v>
      </c>
      <c r="C56" s="48" t="s">
        <v>278</v>
      </c>
      <c r="D56" s="48">
        <v>18.72</v>
      </c>
      <c r="E56" s="48" t="s">
        <v>508</v>
      </c>
      <c r="F56" s="79"/>
    </row>
    <row r="57" spans="1:6" x14ac:dyDescent="0.25">
      <c r="A57" s="48" t="s">
        <v>279</v>
      </c>
      <c r="B57" s="75">
        <v>1311</v>
      </c>
      <c r="C57" s="48" t="s">
        <v>280</v>
      </c>
      <c r="D57" s="48">
        <v>13.37</v>
      </c>
      <c r="E57" s="48" t="s">
        <v>508</v>
      </c>
      <c r="F57" s="79"/>
    </row>
    <row r="58" spans="1:6" x14ac:dyDescent="0.25">
      <c r="A58" s="48" t="s">
        <v>281</v>
      </c>
      <c r="B58" s="75">
        <v>1311</v>
      </c>
      <c r="C58" s="48" t="s">
        <v>267</v>
      </c>
      <c r="D58" s="48">
        <v>5.19</v>
      </c>
      <c r="E58" s="48" t="s">
        <v>508</v>
      </c>
      <c r="F58" s="79"/>
    </row>
    <row r="59" spans="1:6" x14ac:dyDescent="0.25">
      <c r="A59" s="48" t="s">
        <v>282</v>
      </c>
      <c r="B59" s="75">
        <v>1311</v>
      </c>
      <c r="C59" s="48" t="s">
        <v>283</v>
      </c>
      <c r="D59" s="48">
        <v>17.899999999999999</v>
      </c>
      <c r="E59" s="48" t="s">
        <v>508</v>
      </c>
      <c r="F59" s="79"/>
    </row>
    <row r="60" spans="1:6" x14ac:dyDescent="0.25">
      <c r="A60" s="48" t="s">
        <v>284</v>
      </c>
      <c r="B60" s="75">
        <v>1311</v>
      </c>
      <c r="C60" s="48" t="s">
        <v>426</v>
      </c>
      <c r="D60" s="48">
        <v>20.7</v>
      </c>
      <c r="E60" s="48" t="s">
        <v>508</v>
      </c>
      <c r="F60" s="79"/>
    </row>
    <row r="61" spans="1:6" x14ac:dyDescent="0.25">
      <c r="A61" s="48" t="s">
        <v>285</v>
      </c>
      <c r="B61" s="75">
        <v>1311</v>
      </c>
      <c r="C61" s="48" t="s">
        <v>427</v>
      </c>
      <c r="D61" s="48">
        <v>4.58</v>
      </c>
      <c r="E61" s="48" t="s">
        <v>508</v>
      </c>
      <c r="F61" s="79"/>
    </row>
    <row r="62" spans="1:6" x14ac:dyDescent="0.25">
      <c r="A62" s="48" t="s">
        <v>286</v>
      </c>
      <c r="B62" s="75">
        <v>1311</v>
      </c>
      <c r="C62" s="48" t="s">
        <v>486</v>
      </c>
      <c r="D62" s="48">
        <v>28.72</v>
      </c>
      <c r="E62" s="48" t="s">
        <v>508</v>
      </c>
      <c r="F62" s="79"/>
    </row>
    <row r="63" spans="1:6" x14ac:dyDescent="0.25">
      <c r="A63" s="48" t="s">
        <v>287</v>
      </c>
      <c r="B63" s="75">
        <v>1311</v>
      </c>
      <c r="C63" s="48" t="s">
        <v>72</v>
      </c>
      <c r="D63" s="48">
        <v>8.9</v>
      </c>
      <c r="E63" s="48" t="s">
        <v>508</v>
      </c>
      <c r="F63" s="79"/>
    </row>
    <row r="64" spans="1:6" x14ac:dyDescent="0.25">
      <c r="A64" s="48" t="s">
        <v>288</v>
      </c>
      <c r="B64" s="75">
        <v>1311</v>
      </c>
      <c r="C64" s="48" t="s">
        <v>62</v>
      </c>
      <c r="D64" s="48">
        <v>4.5</v>
      </c>
      <c r="E64" s="48" t="s">
        <v>508</v>
      </c>
      <c r="F64" s="79"/>
    </row>
    <row r="65" spans="1:6" x14ac:dyDescent="0.25">
      <c r="A65" s="48" t="s">
        <v>428</v>
      </c>
      <c r="B65" s="75">
        <v>1311</v>
      </c>
      <c r="C65" s="48" t="s">
        <v>212</v>
      </c>
      <c r="D65" s="48">
        <v>1.38</v>
      </c>
      <c r="E65" s="48" t="s">
        <v>508</v>
      </c>
      <c r="F65" s="79"/>
    </row>
    <row r="66" spans="1:6" x14ac:dyDescent="0.25">
      <c r="A66" s="48" t="s">
        <v>289</v>
      </c>
      <c r="B66" s="75">
        <v>1311</v>
      </c>
      <c r="C66" s="48" t="s">
        <v>454</v>
      </c>
      <c r="D66" s="48">
        <v>1.02</v>
      </c>
      <c r="E66" s="48" t="s">
        <v>508</v>
      </c>
      <c r="F66" s="79"/>
    </row>
    <row r="67" spans="1:6" x14ac:dyDescent="0.25">
      <c r="A67" s="48" t="s">
        <v>290</v>
      </c>
      <c r="B67" s="75">
        <v>1311</v>
      </c>
      <c r="C67" s="48" t="s">
        <v>454</v>
      </c>
      <c r="D67" s="48">
        <v>1.02</v>
      </c>
      <c r="E67" s="48" t="s">
        <v>508</v>
      </c>
      <c r="F67" s="79"/>
    </row>
    <row r="68" spans="1:6" x14ac:dyDescent="0.25">
      <c r="A68" s="48" t="s">
        <v>291</v>
      </c>
      <c r="B68" s="75">
        <v>1311</v>
      </c>
      <c r="C68" s="48" t="s">
        <v>453</v>
      </c>
      <c r="D68" s="48">
        <v>1.02</v>
      </c>
      <c r="E68" s="48" t="s">
        <v>508</v>
      </c>
      <c r="F68" s="79"/>
    </row>
    <row r="69" spans="1:6" x14ac:dyDescent="0.25">
      <c r="A69" s="48" t="s">
        <v>292</v>
      </c>
      <c r="B69" s="75">
        <v>1311</v>
      </c>
      <c r="C69" s="48" t="s">
        <v>453</v>
      </c>
      <c r="D69" s="48">
        <v>1.08</v>
      </c>
      <c r="E69" s="48" t="s">
        <v>508</v>
      </c>
      <c r="F69" s="79"/>
    </row>
    <row r="70" spans="1:6" x14ac:dyDescent="0.25">
      <c r="A70" s="48" t="s">
        <v>293</v>
      </c>
      <c r="B70" s="75">
        <v>1311</v>
      </c>
      <c r="C70" s="48" t="s">
        <v>60</v>
      </c>
      <c r="D70" s="48">
        <v>3.26</v>
      </c>
      <c r="E70" s="48" t="s">
        <v>508</v>
      </c>
      <c r="F70" s="79"/>
    </row>
    <row r="71" spans="1:6" x14ac:dyDescent="0.25">
      <c r="A71" s="48" t="s">
        <v>295</v>
      </c>
      <c r="B71" s="75">
        <v>1311</v>
      </c>
      <c r="C71" s="48" t="s">
        <v>165</v>
      </c>
      <c r="D71" s="48">
        <v>4.5</v>
      </c>
      <c r="E71" s="48" t="s">
        <v>508</v>
      </c>
      <c r="F71" s="79"/>
    </row>
    <row r="72" spans="1:6" x14ac:dyDescent="0.25">
      <c r="A72" s="48" t="s">
        <v>296</v>
      </c>
      <c r="B72" s="75">
        <v>1311</v>
      </c>
      <c r="C72" s="48" t="s">
        <v>217</v>
      </c>
      <c r="D72" s="48">
        <v>3.55</v>
      </c>
      <c r="E72" s="48" t="s">
        <v>508</v>
      </c>
      <c r="F72" s="79"/>
    </row>
    <row r="73" spans="1:6" x14ac:dyDescent="0.25">
      <c r="A73" s="48" t="s">
        <v>297</v>
      </c>
      <c r="B73" s="75">
        <v>1311</v>
      </c>
      <c r="C73" s="48" t="s">
        <v>215</v>
      </c>
      <c r="D73" s="48">
        <v>18.43</v>
      </c>
      <c r="E73" s="48" t="s">
        <v>508</v>
      </c>
      <c r="F73" s="79"/>
    </row>
    <row r="74" spans="1:6" x14ac:dyDescent="0.25">
      <c r="A74" s="48" t="s">
        <v>298</v>
      </c>
      <c r="B74" s="75">
        <v>1311</v>
      </c>
      <c r="C74" s="48" t="s">
        <v>299</v>
      </c>
      <c r="D74" s="48">
        <v>32.25</v>
      </c>
      <c r="E74" s="48" t="s">
        <v>508</v>
      </c>
      <c r="F74" s="79"/>
    </row>
    <row r="75" spans="1:6" x14ac:dyDescent="0.25">
      <c r="A75" s="48" t="s">
        <v>300</v>
      </c>
      <c r="B75" s="75">
        <v>1311</v>
      </c>
      <c r="C75" s="48" t="s">
        <v>72</v>
      </c>
      <c r="D75" s="48">
        <v>2</v>
      </c>
      <c r="E75" s="48" t="s">
        <v>508</v>
      </c>
      <c r="F75" s="79"/>
    </row>
    <row r="76" spans="1:6" x14ac:dyDescent="0.25">
      <c r="A76" s="48" t="s">
        <v>533</v>
      </c>
      <c r="B76" s="75">
        <v>9204</v>
      </c>
      <c r="C76" s="48" t="s">
        <v>534</v>
      </c>
      <c r="D76" s="48">
        <v>31.93</v>
      </c>
      <c r="E76" s="48" t="s">
        <v>506</v>
      </c>
      <c r="F76" s="79"/>
    </row>
    <row r="77" spans="1:6" x14ac:dyDescent="0.25">
      <c r="A77" s="48" t="s">
        <v>535</v>
      </c>
      <c r="B77" s="75">
        <v>9204</v>
      </c>
      <c r="C77" s="48" t="s">
        <v>536</v>
      </c>
      <c r="D77" s="48">
        <v>27.2</v>
      </c>
      <c r="E77" s="48" t="s">
        <v>506</v>
      </c>
      <c r="F77" s="79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tabSelected="1" workbookViewId="0">
      <selection sqref="A1:E1"/>
    </sheetView>
  </sheetViews>
  <sheetFormatPr defaultRowHeight="15" x14ac:dyDescent="0.25"/>
  <cols>
    <col min="1" max="1" width="12.85546875" style="73" customWidth="1"/>
    <col min="2" max="2" width="10.85546875" style="74" customWidth="1"/>
    <col min="3" max="3" width="19.42578125" style="73" customWidth="1"/>
    <col min="4" max="4" width="9.140625" style="74"/>
    <col min="5" max="5" width="27.5703125" style="73" customWidth="1"/>
    <col min="6" max="16384" width="9.140625" style="73"/>
  </cols>
  <sheetData>
    <row r="1" spans="1:5" x14ac:dyDescent="0.25">
      <c r="A1" s="76" t="s">
        <v>26</v>
      </c>
      <c r="B1" s="77" t="s">
        <v>15</v>
      </c>
      <c r="C1" s="76" t="s">
        <v>11</v>
      </c>
      <c r="D1" s="77" t="s">
        <v>28</v>
      </c>
      <c r="E1" s="76" t="s">
        <v>505</v>
      </c>
    </row>
    <row r="2" spans="1:5" x14ac:dyDescent="0.25">
      <c r="A2" s="48" t="s">
        <v>301</v>
      </c>
      <c r="B2" s="75">
        <v>9204</v>
      </c>
      <c r="C2" s="48" t="s">
        <v>449</v>
      </c>
      <c r="D2" s="75">
        <v>12.09</v>
      </c>
      <c r="E2" s="48" t="s">
        <v>506</v>
      </c>
    </row>
    <row r="3" spans="1:5" x14ac:dyDescent="0.25">
      <c r="A3" s="48" t="s">
        <v>302</v>
      </c>
      <c r="B3" s="75">
        <v>9204</v>
      </c>
      <c r="C3" s="48" t="s">
        <v>32</v>
      </c>
      <c r="D3" s="75">
        <v>15.25</v>
      </c>
      <c r="E3" s="48" t="s">
        <v>506</v>
      </c>
    </row>
    <row r="4" spans="1:5" x14ac:dyDescent="0.25">
      <c r="A4" s="48" t="s">
        <v>303</v>
      </c>
      <c r="B4" s="75">
        <v>1321</v>
      </c>
      <c r="C4" s="48" t="s">
        <v>304</v>
      </c>
      <c r="D4" s="75">
        <v>44.19</v>
      </c>
      <c r="E4" s="48" t="s">
        <v>563</v>
      </c>
    </row>
    <row r="5" spans="1:5" x14ac:dyDescent="0.25">
      <c r="A5" s="48" t="s">
        <v>305</v>
      </c>
      <c r="B5" s="75">
        <v>1321</v>
      </c>
      <c r="C5" s="48" t="s">
        <v>306</v>
      </c>
      <c r="D5" s="75">
        <v>13.69</v>
      </c>
      <c r="E5" s="48" t="s">
        <v>563</v>
      </c>
    </row>
    <row r="6" spans="1:5" x14ac:dyDescent="0.25">
      <c r="A6" s="48" t="s">
        <v>307</v>
      </c>
      <c r="B6" s="75">
        <v>9204</v>
      </c>
      <c r="C6" s="48" t="s">
        <v>483</v>
      </c>
      <c r="D6" s="75">
        <v>7.21</v>
      </c>
      <c r="E6" s="48" t="s">
        <v>506</v>
      </c>
    </row>
    <row r="7" spans="1:5" x14ac:dyDescent="0.25">
      <c r="A7" s="48" t="s">
        <v>308</v>
      </c>
      <c r="B7" s="75">
        <v>9204</v>
      </c>
      <c r="C7" s="48" t="s">
        <v>32</v>
      </c>
      <c r="D7" s="75">
        <v>26.47</v>
      </c>
      <c r="E7" s="48" t="s">
        <v>506</v>
      </c>
    </row>
    <row r="8" spans="1:5" x14ac:dyDescent="0.25">
      <c r="A8" s="48" t="s">
        <v>309</v>
      </c>
      <c r="B8" s="75">
        <v>1321</v>
      </c>
      <c r="C8" s="48" t="s">
        <v>32</v>
      </c>
      <c r="D8" s="75">
        <v>23.7</v>
      </c>
      <c r="E8" s="48" t="s">
        <v>563</v>
      </c>
    </row>
    <row r="9" spans="1:5" x14ac:dyDescent="0.25">
      <c r="A9" s="48" t="s">
        <v>310</v>
      </c>
      <c r="B9" s="75">
        <v>1321</v>
      </c>
      <c r="C9" s="48" t="s">
        <v>60</v>
      </c>
      <c r="D9" s="75">
        <v>2.21</v>
      </c>
      <c r="E9" s="48" t="s">
        <v>563</v>
      </c>
    </row>
    <row r="10" spans="1:5" x14ac:dyDescent="0.25">
      <c r="A10" s="48" t="s">
        <v>311</v>
      </c>
      <c r="B10" s="75">
        <v>1321</v>
      </c>
      <c r="C10" s="48" t="s">
        <v>72</v>
      </c>
      <c r="D10" s="75">
        <v>4.28</v>
      </c>
      <c r="E10" s="48" t="s">
        <v>563</v>
      </c>
    </row>
    <row r="11" spans="1:5" x14ac:dyDescent="0.25">
      <c r="A11" s="48" t="s">
        <v>312</v>
      </c>
      <c r="B11" s="75">
        <v>1321</v>
      </c>
      <c r="C11" s="48" t="s">
        <v>294</v>
      </c>
      <c r="D11" s="75">
        <v>4.51</v>
      </c>
      <c r="E11" s="48" t="s">
        <v>563</v>
      </c>
    </row>
    <row r="12" spans="1:5" x14ac:dyDescent="0.25">
      <c r="A12" s="48" t="s">
        <v>313</v>
      </c>
      <c r="B12" s="75">
        <v>1321</v>
      </c>
      <c r="C12" s="48" t="s">
        <v>304</v>
      </c>
      <c r="D12" s="75">
        <v>148.19999999999999</v>
      </c>
      <c r="E12" s="48" t="s">
        <v>563</v>
      </c>
    </row>
    <row r="13" spans="1:5" x14ac:dyDescent="0.25">
      <c r="A13" s="48" t="s">
        <v>564</v>
      </c>
      <c r="B13" s="75">
        <v>1321</v>
      </c>
      <c r="C13" s="48" t="s">
        <v>565</v>
      </c>
      <c r="D13" s="75">
        <v>3.07</v>
      </c>
      <c r="E13" s="48" t="s">
        <v>563</v>
      </c>
    </row>
    <row r="14" spans="1:5" x14ac:dyDescent="0.25">
      <c r="A14" s="48" t="s">
        <v>566</v>
      </c>
      <c r="B14" s="75">
        <v>1321</v>
      </c>
      <c r="C14" s="48" t="s">
        <v>424</v>
      </c>
      <c r="D14" s="75">
        <v>92.11</v>
      </c>
      <c r="E14" s="48" t="s">
        <v>563</v>
      </c>
    </row>
    <row r="15" spans="1:5" x14ac:dyDescent="0.25">
      <c r="A15" s="48" t="s">
        <v>567</v>
      </c>
      <c r="B15" s="75">
        <v>1321</v>
      </c>
      <c r="C15" s="48" t="s">
        <v>568</v>
      </c>
      <c r="D15" s="75">
        <v>8.8800000000000008</v>
      </c>
      <c r="E15" s="48" t="s">
        <v>563</v>
      </c>
    </row>
    <row r="16" spans="1:5" x14ac:dyDescent="0.25">
      <c r="A16" s="48" t="s">
        <v>314</v>
      </c>
      <c r="B16" s="75">
        <v>1301</v>
      </c>
      <c r="C16" s="48" t="s">
        <v>315</v>
      </c>
      <c r="D16" s="75">
        <v>21.24</v>
      </c>
      <c r="E16" s="48" t="s">
        <v>507</v>
      </c>
    </row>
    <row r="17" spans="1:5" x14ac:dyDescent="0.25">
      <c r="A17" s="48" t="s">
        <v>316</v>
      </c>
      <c r="B17" s="75">
        <v>1321</v>
      </c>
      <c r="C17" s="48" t="s">
        <v>317</v>
      </c>
      <c r="D17" s="75">
        <v>26.64</v>
      </c>
      <c r="E17" s="48" t="s">
        <v>563</v>
      </c>
    </row>
    <row r="18" spans="1:5" x14ac:dyDescent="0.25">
      <c r="A18" s="48" t="s">
        <v>318</v>
      </c>
      <c r="B18" s="75">
        <v>1321</v>
      </c>
      <c r="C18" s="48" t="s">
        <v>319</v>
      </c>
      <c r="D18" s="75">
        <v>26.64</v>
      </c>
      <c r="E18" s="48" t="s">
        <v>563</v>
      </c>
    </row>
    <row r="19" spans="1:5" x14ac:dyDescent="0.25">
      <c r="A19" s="48" t="s">
        <v>320</v>
      </c>
      <c r="B19" s="75">
        <v>1421</v>
      </c>
      <c r="C19" s="48" t="s">
        <v>321</v>
      </c>
      <c r="D19" s="75">
        <v>21.38</v>
      </c>
      <c r="E19" s="48" t="s">
        <v>569</v>
      </c>
    </row>
    <row r="20" spans="1:5" x14ac:dyDescent="0.25">
      <c r="A20" s="48" t="s">
        <v>322</v>
      </c>
      <c r="B20" s="75">
        <v>1421</v>
      </c>
      <c r="C20" s="48" t="s">
        <v>32</v>
      </c>
      <c r="D20" s="75">
        <v>21.54</v>
      </c>
      <c r="E20" s="48" t="s">
        <v>569</v>
      </c>
    </row>
    <row r="21" spans="1:5" x14ac:dyDescent="0.25">
      <c r="A21" s="48" t="s">
        <v>323</v>
      </c>
      <c r="B21" s="75">
        <v>1421</v>
      </c>
      <c r="C21" s="48" t="s">
        <v>324</v>
      </c>
      <c r="D21" s="75">
        <v>26.37</v>
      </c>
      <c r="E21" s="48" t="s">
        <v>569</v>
      </c>
    </row>
    <row r="22" spans="1:5" x14ac:dyDescent="0.25">
      <c r="A22" s="48" t="s">
        <v>325</v>
      </c>
      <c r="B22" s="75">
        <v>1421</v>
      </c>
      <c r="C22" s="48" t="s">
        <v>326</v>
      </c>
      <c r="D22" s="75">
        <v>26.1</v>
      </c>
      <c r="E22" s="48" t="s">
        <v>569</v>
      </c>
    </row>
    <row r="23" spans="1:5" x14ac:dyDescent="0.25">
      <c r="A23" s="48" t="s">
        <v>327</v>
      </c>
      <c r="B23" s="75">
        <v>1421</v>
      </c>
      <c r="C23" s="48" t="s">
        <v>328</v>
      </c>
      <c r="D23" s="75">
        <v>21.24</v>
      </c>
      <c r="E23" s="48" t="s">
        <v>569</v>
      </c>
    </row>
    <row r="24" spans="1:5" x14ac:dyDescent="0.25">
      <c r="A24" s="48" t="s">
        <v>329</v>
      </c>
      <c r="B24" s="75">
        <v>1421</v>
      </c>
      <c r="C24" s="48" t="s">
        <v>330</v>
      </c>
      <c r="D24" s="75">
        <v>274.33</v>
      </c>
      <c r="E24" s="48" t="s">
        <v>569</v>
      </c>
    </row>
    <row r="25" spans="1:5" x14ac:dyDescent="0.25">
      <c r="A25" s="48" t="s">
        <v>331</v>
      </c>
      <c r="B25" s="75">
        <v>1421</v>
      </c>
      <c r="C25" s="48" t="s">
        <v>215</v>
      </c>
      <c r="D25" s="75">
        <v>4.68</v>
      </c>
      <c r="E25" s="48" t="s">
        <v>569</v>
      </c>
    </row>
    <row r="26" spans="1:5" x14ac:dyDescent="0.25">
      <c r="A26" s="48" t="s">
        <v>332</v>
      </c>
      <c r="B26" s="75">
        <v>1421</v>
      </c>
      <c r="C26" s="48" t="s">
        <v>72</v>
      </c>
      <c r="D26" s="75">
        <v>3.98</v>
      </c>
      <c r="E26" s="48" t="s">
        <v>569</v>
      </c>
    </row>
    <row r="27" spans="1:5" x14ac:dyDescent="0.25">
      <c r="A27" s="48" t="s">
        <v>333</v>
      </c>
      <c r="B27" s="75">
        <v>1421</v>
      </c>
      <c r="C27" s="48" t="s">
        <v>60</v>
      </c>
      <c r="D27" s="75">
        <v>2.12</v>
      </c>
      <c r="E27" s="48" t="s">
        <v>569</v>
      </c>
    </row>
    <row r="28" spans="1:5" x14ac:dyDescent="0.25">
      <c r="A28" s="48" t="s">
        <v>334</v>
      </c>
      <c r="B28" s="75">
        <v>1421</v>
      </c>
      <c r="C28" s="48" t="s">
        <v>330</v>
      </c>
      <c r="D28" s="75">
        <v>24.18</v>
      </c>
      <c r="E28" s="48" t="s">
        <v>569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workbookViewId="0">
      <selection activeCell="R8" sqref="R8"/>
    </sheetView>
  </sheetViews>
  <sheetFormatPr defaultRowHeight="15" x14ac:dyDescent="0.25"/>
  <cols>
    <col min="1" max="1" width="9.7109375" style="73" bestFit="1" customWidth="1"/>
    <col min="2" max="2" width="10.28515625" style="73" customWidth="1"/>
    <col min="3" max="3" width="30.140625" style="73" bestFit="1" customWidth="1"/>
    <col min="4" max="4" width="16.85546875" style="73" bestFit="1" customWidth="1"/>
    <col min="5" max="5" width="9.140625" style="73"/>
    <col min="6" max="6" width="18.42578125" style="73" customWidth="1"/>
    <col min="7" max="16384" width="9.140625" style="73"/>
  </cols>
  <sheetData>
    <row r="1" spans="1:6" x14ac:dyDescent="0.25">
      <c r="A1" s="56" t="s">
        <v>26</v>
      </c>
      <c r="B1" s="56" t="s">
        <v>15</v>
      </c>
      <c r="C1" s="56" t="s">
        <v>11</v>
      </c>
      <c r="D1" s="56" t="s">
        <v>28</v>
      </c>
      <c r="E1" s="56" t="s">
        <v>455</v>
      </c>
      <c r="F1" s="56" t="s">
        <v>477</v>
      </c>
    </row>
    <row r="2" spans="1:6" x14ac:dyDescent="0.25">
      <c r="A2" s="70" t="s">
        <v>335</v>
      </c>
      <c r="B2" s="70">
        <v>9204</v>
      </c>
      <c r="C2" s="70" t="s">
        <v>447</v>
      </c>
      <c r="D2" s="70">
        <v>28.41</v>
      </c>
      <c r="E2" s="70"/>
      <c r="F2" s="70">
        <v>0</v>
      </c>
    </row>
    <row r="3" spans="1:6" x14ac:dyDescent="0.25">
      <c r="A3" s="70" t="s">
        <v>336</v>
      </c>
      <c r="B3" s="70">
        <v>1321</v>
      </c>
      <c r="C3" s="70" t="s">
        <v>337</v>
      </c>
      <c r="D3" s="70">
        <v>19.3</v>
      </c>
      <c r="E3" s="70"/>
      <c r="F3" s="70">
        <v>1.63</v>
      </c>
    </row>
    <row r="4" spans="1:6" x14ac:dyDescent="0.25">
      <c r="A4" s="70" t="s">
        <v>338</v>
      </c>
      <c r="B4" s="70">
        <v>1321</v>
      </c>
      <c r="C4" s="70" t="s">
        <v>339</v>
      </c>
      <c r="D4" s="70">
        <v>5.13</v>
      </c>
      <c r="E4" s="70"/>
      <c r="F4" s="70">
        <v>0.43</v>
      </c>
    </row>
    <row r="5" spans="1:6" x14ac:dyDescent="0.25">
      <c r="A5" s="70" t="s">
        <v>340</v>
      </c>
      <c r="B5" s="70">
        <v>1321</v>
      </c>
      <c r="C5" s="70" t="s">
        <v>339</v>
      </c>
      <c r="D5" s="70">
        <v>4.9800000000000004</v>
      </c>
      <c r="E5" s="70"/>
      <c r="F5" s="70">
        <v>0.42</v>
      </c>
    </row>
    <row r="6" spans="1:6" x14ac:dyDescent="0.25">
      <c r="A6" s="70" t="s">
        <v>341</v>
      </c>
      <c r="B6" s="70">
        <v>1321</v>
      </c>
      <c r="C6" s="70" t="s">
        <v>342</v>
      </c>
      <c r="D6" s="70">
        <v>15.73</v>
      </c>
      <c r="E6" s="70"/>
      <c r="F6" s="70">
        <v>1.33</v>
      </c>
    </row>
    <row r="7" spans="1:6" x14ac:dyDescent="0.25">
      <c r="A7" s="70" t="s">
        <v>343</v>
      </c>
      <c r="B7" s="70">
        <v>9204</v>
      </c>
      <c r="C7" s="70" t="s">
        <v>32</v>
      </c>
      <c r="D7" s="70">
        <v>14.7</v>
      </c>
      <c r="E7" s="70"/>
      <c r="F7" s="70">
        <v>0</v>
      </c>
    </row>
    <row r="8" spans="1:6" x14ac:dyDescent="0.25">
      <c r="A8" s="70" t="s">
        <v>344</v>
      </c>
      <c r="B8" s="70">
        <v>9204</v>
      </c>
      <c r="C8" s="70" t="s">
        <v>483</v>
      </c>
      <c r="D8" s="70">
        <v>4.55</v>
      </c>
      <c r="E8" s="70" t="s">
        <v>484</v>
      </c>
      <c r="F8" s="70">
        <v>0</v>
      </c>
    </row>
    <row r="9" spans="1:6" x14ac:dyDescent="0.25">
      <c r="A9" s="70" t="s">
        <v>345</v>
      </c>
      <c r="B9" s="70">
        <v>1321</v>
      </c>
      <c r="C9" s="70" t="s">
        <v>346</v>
      </c>
      <c r="D9" s="70">
        <v>33.590000000000003</v>
      </c>
      <c r="E9" s="70"/>
      <c r="F9" s="70">
        <v>2.58</v>
      </c>
    </row>
    <row r="10" spans="1:6" x14ac:dyDescent="0.25">
      <c r="A10" s="70" t="s">
        <v>347</v>
      </c>
      <c r="B10" s="70">
        <v>1321</v>
      </c>
      <c r="C10" s="70" t="s">
        <v>62</v>
      </c>
      <c r="D10" s="70">
        <v>6.08</v>
      </c>
      <c r="E10" s="70"/>
      <c r="F10" s="70">
        <v>0.51</v>
      </c>
    </row>
    <row r="11" spans="1:6" x14ac:dyDescent="0.25">
      <c r="A11" s="70" t="s">
        <v>348</v>
      </c>
      <c r="B11" s="70">
        <v>1321</v>
      </c>
      <c r="C11" s="70" t="s">
        <v>95</v>
      </c>
      <c r="D11" s="70">
        <v>1.2</v>
      </c>
      <c r="E11" s="70"/>
      <c r="F11" s="70">
        <v>0.1</v>
      </c>
    </row>
    <row r="12" spans="1:6" x14ac:dyDescent="0.25">
      <c r="A12" s="70" t="s">
        <v>349</v>
      </c>
      <c r="B12" s="70">
        <v>1321</v>
      </c>
      <c r="C12" s="70" t="s">
        <v>95</v>
      </c>
      <c r="D12" s="70">
        <v>1.18</v>
      </c>
      <c r="E12" s="70"/>
      <c r="F12" s="70">
        <v>0.1</v>
      </c>
    </row>
    <row r="13" spans="1:6" x14ac:dyDescent="0.25">
      <c r="A13" s="70" t="s">
        <v>350</v>
      </c>
      <c r="B13" s="70">
        <v>1321</v>
      </c>
      <c r="C13" s="70" t="s">
        <v>93</v>
      </c>
      <c r="D13" s="70">
        <v>1.51</v>
      </c>
      <c r="E13" s="70"/>
      <c r="F13" s="70">
        <v>0.13</v>
      </c>
    </row>
    <row r="14" spans="1:6" x14ac:dyDescent="0.25">
      <c r="A14" s="70" t="s">
        <v>351</v>
      </c>
      <c r="B14" s="70">
        <v>1321</v>
      </c>
      <c r="C14" s="70" t="s">
        <v>165</v>
      </c>
      <c r="D14" s="70">
        <v>0.89</v>
      </c>
      <c r="E14" s="70"/>
      <c r="F14" s="70">
        <v>0.08</v>
      </c>
    </row>
    <row r="15" spans="1:6" x14ac:dyDescent="0.25">
      <c r="A15" s="70" t="s">
        <v>352</v>
      </c>
      <c r="B15" s="70">
        <v>1321</v>
      </c>
      <c r="C15" s="70" t="s">
        <v>353</v>
      </c>
      <c r="D15" s="70">
        <v>23.37</v>
      </c>
      <c r="E15" s="70"/>
      <c r="F15" s="70">
        <v>1.98</v>
      </c>
    </row>
    <row r="16" spans="1:6" x14ac:dyDescent="0.25">
      <c r="A16" s="70" t="s">
        <v>354</v>
      </c>
      <c r="B16" s="70">
        <v>1321</v>
      </c>
      <c r="C16" s="70" t="s">
        <v>32</v>
      </c>
      <c r="D16" s="70">
        <v>13.03</v>
      </c>
      <c r="E16" s="70"/>
      <c r="F16" s="70">
        <v>1.1000000000000001</v>
      </c>
    </row>
    <row r="17" spans="1:6" x14ac:dyDescent="0.25">
      <c r="A17" s="70" t="s">
        <v>355</v>
      </c>
      <c r="B17" s="70">
        <v>1301</v>
      </c>
      <c r="C17" s="70" t="s">
        <v>466</v>
      </c>
      <c r="D17" s="70">
        <v>8.67</v>
      </c>
      <c r="E17" s="70"/>
      <c r="F17" s="70">
        <v>0.73</v>
      </c>
    </row>
    <row r="18" spans="1:6" x14ac:dyDescent="0.25">
      <c r="A18" s="70" t="s">
        <v>356</v>
      </c>
      <c r="B18" s="70">
        <v>1321</v>
      </c>
      <c r="C18" s="70" t="s">
        <v>460</v>
      </c>
      <c r="D18" s="70">
        <v>8.48</v>
      </c>
      <c r="E18" s="70"/>
      <c r="F18" s="70">
        <v>0.72</v>
      </c>
    </row>
    <row r="19" spans="1:6" x14ac:dyDescent="0.25">
      <c r="A19" s="70" t="s">
        <v>357</v>
      </c>
      <c r="B19" s="70">
        <v>1321</v>
      </c>
      <c r="C19" s="70" t="s">
        <v>358</v>
      </c>
      <c r="D19" s="70">
        <v>7.31</v>
      </c>
      <c r="E19" s="70"/>
      <c r="F19" s="70">
        <v>0.62</v>
      </c>
    </row>
    <row r="20" spans="1:6" x14ac:dyDescent="0.25">
      <c r="A20" s="70" t="s">
        <v>359</v>
      </c>
      <c r="B20" s="70">
        <v>9086</v>
      </c>
      <c r="C20" s="70" t="s">
        <v>360</v>
      </c>
      <c r="D20" s="70">
        <v>0</v>
      </c>
      <c r="E20" s="70"/>
      <c r="F20" s="70"/>
    </row>
    <row r="21" spans="1:6" x14ac:dyDescent="0.25">
      <c r="A21" s="70" t="s">
        <v>361</v>
      </c>
      <c r="B21" s="70">
        <v>1321</v>
      </c>
      <c r="C21" s="70" t="s">
        <v>362</v>
      </c>
      <c r="D21" s="70">
        <v>8.57</v>
      </c>
      <c r="E21" s="70"/>
      <c r="F21" s="70">
        <v>0.73</v>
      </c>
    </row>
    <row r="22" spans="1:6" x14ac:dyDescent="0.25">
      <c r="A22" s="70" t="s">
        <v>363</v>
      </c>
      <c r="B22" s="70">
        <v>1321</v>
      </c>
      <c r="C22" s="70" t="s">
        <v>364</v>
      </c>
      <c r="D22" s="70">
        <v>7.54</v>
      </c>
      <c r="E22" s="70"/>
      <c r="F22" s="70">
        <v>0.64</v>
      </c>
    </row>
    <row r="23" spans="1:6" x14ac:dyDescent="0.25">
      <c r="A23" s="70" t="s">
        <v>365</v>
      </c>
      <c r="B23" s="70">
        <v>1321</v>
      </c>
      <c r="C23" s="70" t="s">
        <v>366</v>
      </c>
      <c r="D23" s="70">
        <v>7.07</v>
      </c>
      <c r="E23" s="70"/>
      <c r="F23" s="70">
        <v>0.6</v>
      </c>
    </row>
    <row r="24" spans="1:6" x14ac:dyDescent="0.25">
      <c r="A24" s="70" t="s">
        <v>367</v>
      </c>
      <c r="B24" s="70">
        <v>1321</v>
      </c>
      <c r="C24" s="70" t="s">
        <v>368</v>
      </c>
      <c r="D24" s="70">
        <v>17.21</v>
      </c>
      <c r="E24" s="70"/>
      <c r="F24" s="70">
        <v>1.46</v>
      </c>
    </row>
    <row r="25" spans="1:6" x14ac:dyDescent="0.25">
      <c r="A25" s="70" t="s">
        <v>369</v>
      </c>
      <c r="B25" s="70">
        <v>1321</v>
      </c>
      <c r="C25" s="70" t="s">
        <v>370</v>
      </c>
      <c r="D25" s="70">
        <v>8.6199999999999992</v>
      </c>
      <c r="E25" s="70"/>
      <c r="F25" s="70">
        <v>0.73</v>
      </c>
    </row>
    <row r="26" spans="1:6" x14ac:dyDescent="0.25">
      <c r="A26" s="70" t="s">
        <v>371</v>
      </c>
      <c r="B26" s="70">
        <v>1301</v>
      </c>
      <c r="C26" s="70" t="s">
        <v>43</v>
      </c>
      <c r="D26" s="70">
        <v>43.54</v>
      </c>
      <c r="E26" s="70"/>
      <c r="F26" s="70">
        <v>3.69</v>
      </c>
    </row>
    <row r="27" spans="1:6" x14ac:dyDescent="0.25">
      <c r="A27" s="70" t="s">
        <v>372</v>
      </c>
      <c r="B27" s="70">
        <v>1301</v>
      </c>
      <c r="C27" s="70" t="s">
        <v>173</v>
      </c>
      <c r="D27" s="70">
        <v>23.58</v>
      </c>
      <c r="E27" s="70"/>
      <c r="F27" s="70">
        <v>2</v>
      </c>
    </row>
    <row r="28" spans="1:6" x14ac:dyDescent="0.25">
      <c r="A28" s="70" t="s">
        <v>373</v>
      </c>
      <c r="B28" s="70">
        <v>1321</v>
      </c>
      <c r="C28" s="70" t="s">
        <v>171</v>
      </c>
      <c r="D28" s="70">
        <v>18.649999999999999</v>
      </c>
      <c r="E28" s="70"/>
      <c r="F28" s="70">
        <v>1.55</v>
      </c>
    </row>
    <row r="29" spans="1:6" x14ac:dyDescent="0.25">
      <c r="A29" s="70" t="s">
        <v>375</v>
      </c>
      <c r="B29" s="70">
        <v>1321</v>
      </c>
      <c r="C29" s="70" t="s">
        <v>478</v>
      </c>
      <c r="D29" s="70">
        <v>19.190000000000001</v>
      </c>
      <c r="E29" s="70"/>
      <c r="F29" s="70">
        <v>2.5</v>
      </c>
    </row>
    <row r="30" spans="1:6" x14ac:dyDescent="0.25">
      <c r="A30" s="70" t="s">
        <v>479</v>
      </c>
      <c r="B30" s="70">
        <v>1321</v>
      </c>
      <c r="C30" s="70" t="s">
        <v>480</v>
      </c>
      <c r="D30" s="70">
        <v>18.440000000000001</v>
      </c>
      <c r="E30" s="70"/>
      <c r="F30" s="70">
        <v>0</v>
      </c>
    </row>
    <row r="31" spans="1:6" x14ac:dyDescent="0.25">
      <c r="A31" s="70" t="s">
        <v>376</v>
      </c>
      <c r="B31" s="70">
        <v>1321</v>
      </c>
      <c r="C31" s="70" t="s">
        <v>481</v>
      </c>
      <c r="D31" s="70">
        <v>23.86</v>
      </c>
      <c r="E31" s="70"/>
      <c r="F31" s="70">
        <v>2.59</v>
      </c>
    </row>
    <row r="32" spans="1:6" x14ac:dyDescent="0.25">
      <c r="A32" s="70" t="s">
        <v>377</v>
      </c>
      <c r="B32" s="70">
        <v>1321</v>
      </c>
      <c r="C32" s="70" t="s">
        <v>374</v>
      </c>
      <c r="D32" s="70">
        <v>19.670000000000002</v>
      </c>
      <c r="E32" s="70"/>
      <c r="F32" s="70">
        <v>1.67</v>
      </c>
    </row>
    <row r="33" spans="1:6" x14ac:dyDescent="0.25">
      <c r="A33" s="70" t="s">
        <v>378</v>
      </c>
      <c r="B33" s="70">
        <v>9204</v>
      </c>
      <c r="C33" s="70" t="s">
        <v>379</v>
      </c>
      <c r="D33" s="70">
        <v>6.41</v>
      </c>
      <c r="E33" s="70"/>
      <c r="F33" s="70">
        <v>0</v>
      </c>
    </row>
    <row r="34" spans="1:6" x14ac:dyDescent="0.25">
      <c r="A34" s="70" t="s">
        <v>380</v>
      </c>
      <c r="B34" s="70">
        <v>9086</v>
      </c>
      <c r="C34" s="70" t="s">
        <v>381</v>
      </c>
      <c r="D34" s="70">
        <v>0</v>
      </c>
      <c r="E34" s="70"/>
      <c r="F34" s="70"/>
    </row>
    <row r="35" spans="1:6" x14ac:dyDescent="0.25">
      <c r="A35" s="70" t="s">
        <v>382</v>
      </c>
      <c r="B35" s="70">
        <v>1421</v>
      </c>
      <c r="C35" s="70" t="s">
        <v>58</v>
      </c>
      <c r="D35" s="70">
        <v>55.29</v>
      </c>
      <c r="E35" s="70"/>
      <c r="F35" s="70">
        <v>4.68</v>
      </c>
    </row>
    <row r="36" spans="1:6" x14ac:dyDescent="0.25">
      <c r="A36" s="70" t="s">
        <v>383</v>
      </c>
      <c r="B36" s="70">
        <v>1421</v>
      </c>
      <c r="C36" s="70" t="s">
        <v>384</v>
      </c>
      <c r="D36" s="70">
        <v>20.13</v>
      </c>
      <c r="E36" s="70"/>
      <c r="F36" s="70">
        <v>1.7</v>
      </c>
    </row>
    <row r="37" spans="1:6" x14ac:dyDescent="0.25">
      <c r="A37" s="70" t="s">
        <v>385</v>
      </c>
      <c r="B37" s="70">
        <v>1421</v>
      </c>
      <c r="C37" s="70" t="s">
        <v>212</v>
      </c>
      <c r="D37" s="70">
        <v>7.84</v>
      </c>
      <c r="E37" s="70"/>
      <c r="F37" s="70">
        <v>0.66</v>
      </c>
    </row>
    <row r="38" spans="1:6" x14ac:dyDescent="0.25">
      <c r="A38" s="70" t="s">
        <v>386</v>
      </c>
      <c r="B38" s="70">
        <v>1421</v>
      </c>
      <c r="C38" s="70" t="s">
        <v>387</v>
      </c>
      <c r="D38" s="70">
        <v>28.42</v>
      </c>
      <c r="E38" s="70"/>
      <c r="F38" s="70">
        <v>2.41</v>
      </c>
    </row>
    <row r="39" spans="1:6" x14ac:dyDescent="0.25">
      <c r="A39" s="70" t="s">
        <v>388</v>
      </c>
      <c r="B39" s="70">
        <v>1421</v>
      </c>
      <c r="C39" s="70" t="s">
        <v>389</v>
      </c>
      <c r="D39" s="70">
        <v>25.81</v>
      </c>
      <c r="E39" s="70"/>
      <c r="F39" s="70">
        <v>2.19</v>
      </c>
    </row>
    <row r="40" spans="1:6" x14ac:dyDescent="0.25">
      <c r="A40" s="70" t="s">
        <v>390</v>
      </c>
      <c r="B40" s="70">
        <v>1421</v>
      </c>
      <c r="C40" s="70" t="s">
        <v>468</v>
      </c>
      <c r="D40" s="70">
        <v>22.95</v>
      </c>
      <c r="E40" s="70"/>
      <c r="F40" s="70">
        <v>1.94</v>
      </c>
    </row>
    <row r="41" spans="1:6" x14ac:dyDescent="0.25">
      <c r="A41" s="70" t="s">
        <v>391</v>
      </c>
      <c r="B41" s="70">
        <v>1421</v>
      </c>
      <c r="C41" s="70" t="s">
        <v>448</v>
      </c>
      <c r="D41" s="70">
        <v>25.74</v>
      </c>
      <c r="E41" s="70"/>
      <c r="F41" s="70">
        <v>2.1800000000000002</v>
      </c>
    </row>
    <row r="42" spans="1:6" x14ac:dyDescent="0.25">
      <c r="A42" s="70" t="s">
        <v>392</v>
      </c>
      <c r="B42" s="70">
        <v>1421</v>
      </c>
      <c r="C42" s="70" t="s">
        <v>469</v>
      </c>
      <c r="D42" s="70">
        <v>24.57</v>
      </c>
      <c r="E42" s="70"/>
      <c r="F42" s="70">
        <v>2.08</v>
      </c>
    </row>
    <row r="43" spans="1:6" x14ac:dyDescent="0.25">
      <c r="A43" s="70" t="s">
        <v>393</v>
      </c>
      <c r="B43" s="70">
        <v>1421</v>
      </c>
      <c r="C43" s="70" t="s">
        <v>32</v>
      </c>
      <c r="D43" s="70">
        <v>16.07</v>
      </c>
      <c r="E43" s="70"/>
      <c r="F43" s="70">
        <v>1.36</v>
      </c>
    </row>
    <row r="44" spans="1:6" x14ac:dyDescent="0.25">
      <c r="A44" s="70" t="s">
        <v>394</v>
      </c>
      <c r="B44" s="70">
        <v>1421</v>
      </c>
      <c r="C44" s="70" t="s">
        <v>395</v>
      </c>
      <c r="D44" s="70">
        <v>15.32</v>
      </c>
      <c r="E44" s="70"/>
      <c r="F44" s="70">
        <v>1.3</v>
      </c>
    </row>
    <row r="45" spans="1:6" x14ac:dyDescent="0.25">
      <c r="A45" s="70" t="s">
        <v>396</v>
      </c>
      <c r="B45" s="70">
        <v>1421</v>
      </c>
      <c r="C45" s="70" t="s">
        <v>72</v>
      </c>
      <c r="D45" s="70">
        <v>3.26</v>
      </c>
      <c r="E45" s="70"/>
      <c r="F45" s="70">
        <v>0.28000000000000003</v>
      </c>
    </row>
    <row r="46" spans="1:6" x14ac:dyDescent="0.25">
      <c r="A46" s="70" t="s">
        <v>397</v>
      </c>
      <c r="B46" s="70">
        <v>1421</v>
      </c>
      <c r="C46" s="70" t="s">
        <v>482</v>
      </c>
      <c r="D46" s="70">
        <v>9.67</v>
      </c>
      <c r="E46" s="70"/>
      <c r="F46" s="70">
        <v>0.82</v>
      </c>
    </row>
    <row r="47" spans="1:6" x14ac:dyDescent="0.25">
      <c r="A47" s="70" t="s">
        <v>398</v>
      </c>
      <c r="B47" s="70">
        <v>1421</v>
      </c>
      <c r="C47" s="70" t="s">
        <v>212</v>
      </c>
      <c r="D47" s="70">
        <v>3.35</v>
      </c>
      <c r="E47" s="70"/>
      <c r="F47" s="70">
        <v>0.28000000000000003</v>
      </c>
    </row>
    <row r="48" spans="1:6" x14ac:dyDescent="0.25">
      <c r="A48" s="70" t="s">
        <v>399</v>
      </c>
      <c r="B48" s="70">
        <v>1421</v>
      </c>
      <c r="C48" s="70" t="s">
        <v>51</v>
      </c>
      <c r="D48" s="70">
        <v>4.79</v>
      </c>
      <c r="E48" s="70"/>
      <c r="F48" s="70">
        <v>0.41</v>
      </c>
    </row>
    <row r="49" spans="1:6" x14ac:dyDescent="0.25">
      <c r="A49" s="70" t="s">
        <v>400</v>
      </c>
      <c r="B49" s="70">
        <v>1401</v>
      </c>
      <c r="C49" s="70" t="s">
        <v>401</v>
      </c>
      <c r="D49" s="70">
        <v>12.17</v>
      </c>
      <c r="E49" s="70"/>
      <c r="F49" s="70">
        <v>1.03</v>
      </c>
    </row>
    <row r="50" spans="1:6" x14ac:dyDescent="0.25">
      <c r="A50" s="70" t="s">
        <v>402</v>
      </c>
      <c r="B50" s="70">
        <v>1421</v>
      </c>
      <c r="C50" s="70" t="s">
        <v>403</v>
      </c>
      <c r="D50" s="70">
        <v>27.2</v>
      </c>
      <c r="E50" s="70"/>
      <c r="F50" s="70">
        <v>2.2999999999999998</v>
      </c>
    </row>
    <row r="51" spans="1:6" x14ac:dyDescent="0.25">
      <c r="A51" s="70" t="s">
        <v>404</v>
      </c>
      <c r="B51" s="70">
        <v>1421</v>
      </c>
      <c r="C51" s="70" t="s">
        <v>72</v>
      </c>
      <c r="D51" s="70">
        <v>1.1499999999999999</v>
      </c>
      <c r="E51" s="70"/>
      <c r="F51" s="70">
        <v>0.1</v>
      </c>
    </row>
    <row r="52" spans="1:6" x14ac:dyDescent="0.25">
      <c r="A52" s="70" t="s">
        <v>405</v>
      </c>
      <c r="B52" s="70">
        <v>1421</v>
      </c>
      <c r="C52" s="70" t="s">
        <v>72</v>
      </c>
      <c r="D52" s="70">
        <v>3.82</v>
      </c>
      <c r="E52" s="70"/>
      <c r="F52" s="70">
        <v>0.32</v>
      </c>
    </row>
    <row r="53" spans="1:6" x14ac:dyDescent="0.25">
      <c r="A53" s="70" t="s">
        <v>406</v>
      </c>
      <c r="B53" s="70">
        <v>1421</v>
      </c>
      <c r="C53" s="70" t="s">
        <v>407</v>
      </c>
      <c r="D53" s="70">
        <v>18.37</v>
      </c>
      <c r="E53" s="70"/>
      <c r="F53" s="70">
        <v>1.56</v>
      </c>
    </row>
    <row r="54" spans="1:6" x14ac:dyDescent="0.25">
      <c r="A54" s="70" t="s">
        <v>408</v>
      </c>
      <c r="B54" s="70">
        <v>1421</v>
      </c>
      <c r="C54" s="70" t="s">
        <v>470</v>
      </c>
      <c r="D54" s="70">
        <v>2.54</v>
      </c>
      <c r="E54" s="70"/>
      <c r="F54" s="70">
        <v>0.22</v>
      </c>
    </row>
    <row r="55" spans="1:6" x14ac:dyDescent="0.25">
      <c r="A55" s="70" t="s">
        <v>409</v>
      </c>
      <c r="B55" s="70">
        <v>1421</v>
      </c>
      <c r="C55" s="70" t="s">
        <v>93</v>
      </c>
      <c r="D55" s="70">
        <v>1.99</v>
      </c>
      <c r="E55" s="70"/>
      <c r="F55" s="70">
        <v>0.17</v>
      </c>
    </row>
    <row r="56" spans="1:6" x14ac:dyDescent="0.25">
      <c r="A56" s="70" t="s">
        <v>410</v>
      </c>
      <c r="B56" s="70">
        <v>1421</v>
      </c>
      <c r="C56" s="70" t="s">
        <v>147</v>
      </c>
      <c r="D56" s="70">
        <v>1.99</v>
      </c>
      <c r="E56" s="70"/>
      <c r="F56" s="70">
        <v>0.17</v>
      </c>
    </row>
    <row r="57" spans="1:6" x14ac:dyDescent="0.25">
      <c r="A57" s="70" t="s">
        <v>411</v>
      </c>
      <c r="B57" s="70">
        <v>1421</v>
      </c>
      <c r="C57" s="70" t="s">
        <v>412</v>
      </c>
      <c r="D57" s="70">
        <v>18.36</v>
      </c>
      <c r="E57" s="70"/>
      <c r="F57" s="70">
        <v>1.55</v>
      </c>
    </row>
    <row r="58" spans="1:6" x14ac:dyDescent="0.25">
      <c r="A58" s="70" t="s">
        <v>413</v>
      </c>
      <c r="B58" s="70">
        <v>1321</v>
      </c>
      <c r="C58" s="70" t="s">
        <v>299</v>
      </c>
      <c r="D58" s="70">
        <v>20.51</v>
      </c>
      <c r="E58" s="70"/>
      <c r="F58" s="70">
        <v>1.74</v>
      </c>
    </row>
    <row r="59" spans="1:6" x14ac:dyDescent="0.25">
      <c r="A59" s="70" t="s">
        <v>414</v>
      </c>
      <c r="B59" s="70">
        <v>1421</v>
      </c>
      <c r="C59" s="70" t="s">
        <v>415</v>
      </c>
      <c r="D59" s="70">
        <v>27.89</v>
      </c>
      <c r="E59" s="70"/>
      <c r="F59" s="70">
        <v>2.36</v>
      </c>
    </row>
    <row r="60" spans="1:6" x14ac:dyDescent="0.25">
      <c r="A60" s="70" t="s">
        <v>416</v>
      </c>
      <c r="B60" s="70">
        <v>9204</v>
      </c>
      <c r="C60" s="70" t="s">
        <v>417</v>
      </c>
      <c r="D60" s="70">
        <v>2.97</v>
      </c>
      <c r="E60" s="70"/>
      <c r="F60" s="70">
        <v>0</v>
      </c>
    </row>
    <row r="61" spans="1:6" x14ac:dyDescent="0.25">
      <c r="A61" s="70" t="s">
        <v>418</v>
      </c>
      <c r="B61" s="70">
        <v>9204</v>
      </c>
      <c r="C61" s="70" t="s">
        <v>417</v>
      </c>
      <c r="D61" s="70">
        <v>5.89</v>
      </c>
      <c r="E61" s="70"/>
      <c r="F61" s="70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workbookViewId="0">
      <selection activeCell="K13" sqref="K13"/>
    </sheetView>
  </sheetViews>
  <sheetFormatPr defaultRowHeight="15" x14ac:dyDescent="0.25"/>
  <cols>
    <col min="1" max="1" width="9.7109375" bestFit="1" customWidth="1"/>
    <col min="2" max="2" width="8.28515625" bestFit="1" customWidth="1"/>
    <col min="3" max="3" width="16.42578125" bestFit="1" customWidth="1"/>
    <col min="4" max="4" width="16.85546875" bestFit="1" customWidth="1"/>
  </cols>
  <sheetData>
    <row r="1" spans="1:4" x14ac:dyDescent="0.25">
      <c r="A1" s="56" t="s">
        <v>26</v>
      </c>
      <c r="B1" s="56" t="s">
        <v>27</v>
      </c>
      <c r="C1" s="56" t="s">
        <v>11</v>
      </c>
      <c r="D1" s="56" t="s">
        <v>28</v>
      </c>
    </row>
    <row r="2" spans="1:4" x14ac:dyDescent="0.25">
      <c r="A2" s="57" t="s">
        <v>419</v>
      </c>
      <c r="B2" s="57">
        <v>9204</v>
      </c>
      <c r="C2" s="57" t="s">
        <v>420</v>
      </c>
      <c r="D2" s="58">
        <v>17.38</v>
      </c>
    </row>
    <row r="3" spans="1:4" x14ac:dyDescent="0.25">
      <c r="A3" s="57" t="s">
        <v>421</v>
      </c>
      <c r="B3" s="57">
        <v>9204</v>
      </c>
      <c r="C3" s="57" t="s">
        <v>422</v>
      </c>
      <c r="D3" s="58"/>
    </row>
    <row r="4" spans="1:4" x14ac:dyDescent="0.25">
      <c r="A4" s="57" t="s">
        <v>423</v>
      </c>
      <c r="B4" s="57">
        <v>9204</v>
      </c>
      <c r="C4" s="57" t="s">
        <v>424</v>
      </c>
      <c r="D4" s="58">
        <v>38.880000000000003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workbookViewId="0">
      <selection activeCell="H29" sqref="H29"/>
    </sheetView>
  </sheetViews>
  <sheetFormatPr defaultRowHeight="15" x14ac:dyDescent="0.25"/>
  <cols>
    <col min="2" max="2" width="9.140625" style="11"/>
    <col min="4" max="4" width="9.140625" style="71"/>
  </cols>
  <sheetData>
    <row r="1" spans="1:5" x14ac:dyDescent="0.25">
      <c r="A1" t="s">
        <v>442</v>
      </c>
    </row>
    <row r="2" spans="1:5" x14ac:dyDescent="0.25">
      <c r="B2" s="11" t="s">
        <v>446</v>
      </c>
    </row>
    <row r="3" spans="1:5" x14ac:dyDescent="0.25">
      <c r="A3" t="s">
        <v>438</v>
      </c>
      <c r="B3" s="11" t="s">
        <v>440</v>
      </c>
      <c r="C3" t="s">
        <v>441</v>
      </c>
      <c r="D3" s="71" t="s">
        <v>436</v>
      </c>
    </row>
    <row r="4" spans="1:5" x14ac:dyDescent="0.25">
      <c r="A4">
        <v>1</v>
      </c>
      <c r="B4" s="11">
        <v>927.08</v>
      </c>
      <c r="C4">
        <v>4.26</v>
      </c>
      <c r="D4" s="71">
        <f>SUM(B4*C4)</f>
        <v>3949.3607999999999</v>
      </c>
    </row>
    <row r="5" spans="1:5" x14ac:dyDescent="0.25">
      <c r="A5">
        <v>2</v>
      </c>
      <c r="B5" s="11">
        <v>962.1</v>
      </c>
      <c r="C5">
        <v>4.38</v>
      </c>
      <c r="D5" s="71">
        <f t="shared" ref="D5:D8" si="0">SUM(B5*C5)</f>
        <v>4213.9979999999996</v>
      </c>
    </row>
    <row r="6" spans="1:5" x14ac:dyDescent="0.25">
      <c r="A6">
        <v>3</v>
      </c>
      <c r="B6" s="11">
        <v>988.32</v>
      </c>
      <c r="C6">
        <v>4.3600000000000003</v>
      </c>
      <c r="D6" s="71">
        <f t="shared" si="0"/>
        <v>4309.0752000000002</v>
      </c>
    </row>
    <row r="7" spans="1:5" x14ac:dyDescent="0.25">
      <c r="A7">
        <v>4</v>
      </c>
      <c r="B7" s="11">
        <v>924.28</v>
      </c>
      <c r="C7">
        <v>2.2999999999999998</v>
      </c>
      <c r="D7" s="71">
        <f t="shared" si="0"/>
        <v>2125.8439999999996</v>
      </c>
    </row>
    <row r="8" spans="1:5" x14ac:dyDescent="0.25">
      <c r="A8" t="s">
        <v>439</v>
      </c>
      <c r="B8" s="11">
        <v>827</v>
      </c>
      <c r="C8">
        <v>2.95</v>
      </c>
      <c r="D8" s="71">
        <f t="shared" si="0"/>
        <v>2439.65</v>
      </c>
    </row>
    <row r="9" spans="1:5" x14ac:dyDescent="0.25">
      <c r="A9" s="1"/>
      <c r="B9" s="52">
        <f>SUM(B4:B8)</f>
        <v>4628.78</v>
      </c>
      <c r="C9" s="1"/>
      <c r="D9" s="72">
        <f>SUM(D4:D8)</f>
        <v>17037.928</v>
      </c>
    </row>
    <row r="10" spans="1:5" x14ac:dyDescent="0.25">
      <c r="A10" s="1"/>
      <c r="B10" s="52"/>
      <c r="C10" s="1"/>
      <c r="D10" s="72"/>
    </row>
    <row r="11" spans="1:5" x14ac:dyDescent="0.25">
      <c r="B11" s="11" t="s">
        <v>445</v>
      </c>
    </row>
    <row r="12" spans="1:5" x14ac:dyDescent="0.25">
      <c r="B12" s="11" t="s">
        <v>433</v>
      </c>
      <c r="C12" t="s">
        <v>434</v>
      </c>
      <c r="D12" s="71" t="s">
        <v>435</v>
      </c>
      <c r="E12" s="11" t="s">
        <v>436</v>
      </c>
    </row>
    <row r="13" spans="1:5" x14ac:dyDescent="0.25">
      <c r="A13" t="s">
        <v>437</v>
      </c>
      <c r="B13" s="11">
        <v>22.31</v>
      </c>
      <c r="C13">
        <v>51.93</v>
      </c>
      <c r="D13" s="71">
        <v>26.34</v>
      </c>
      <c r="E13" s="52">
        <v>30516.425621999999</v>
      </c>
    </row>
    <row r="16" spans="1:5" x14ac:dyDescent="0.25">
      <c r="A16" t="s">
        <v>440</v>
      </c>
      <c r="B16" s="11" t="s">
        <v>443</v>
      </c>
      <c r="D16" s="11">
        <f>SUM(C13*D13)</f>
        <v>1367.8362</v>
      </c>
      <c r="E16" s="11">
        <f>SUM(D16-B6)</f>
        <v>379.51619999999991</v>
      </c>
    </row>
    <row r="17" spans="1:4" x14ac:dyDescent="0.25">
      <c r="A17" t="s">
        <v>440</v>
      </c>
      <c r="B17" s="11" t="s">
        <v>444</v>
      </c>
      <c r="D17" s="71">
        <f>SUM(D16*5)</f>
        <v>6839.1809999999996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Budova E-celkem</vt:lpstr>
      <vt:lpstr>E-1NP</vt:lpstr>
      <vt:lpstr>E-2NP</vt:lpstr>
      <vt:lpstr>E-3NP</vt:lpstr>
      <vt:lpstr>E-4NP</vt:lpstr>
      <vt:lpstr>E-1PP</vt:lpstr>
      <vt:lpstr>E-2PP</vt:lpstr>
      <vt:lpstr>m3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2022-09-19T05:45:55Z</cp:lastPrinted>
  <dcterms:created xsi:type="dcterms:W3CDTF">2013-01-17T06:35:50Z</dcterms:created>
  <dcterms:modified xsi:type="dcterms:W3CDTF">2024-04-30T05:00:52Z</dcterms:modified>
</cp:coreProperties>
</file>