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Kliniky\Budova I\"/>
    </mc:Choice>
  </mc:AlternateContent>
  <xr:revisionPtr revIDLastSave="0" documentId="13_ncr:1_{21FC4B33-9811-4EA1-9E1E-ECE63724BFAA}" xr6:coauthVersionLast="36" xr6:coauthVersionMax="36" xr10:uidLastSave="{00000000-0000-0000-0000-000000000000}"/>
  <bookViews>
    <workbookView xWindow="360" yWindow="45" windowWidth="20955" windowHeight="12270" activeTab="2" xr2:uid="{00000000-000D-0000-FFFF-FFFF00000000}"/>
  </bookViews>
  <sheets>
    <sheet name="Celkem NS" sheetId="1" r:id="rId1"/>
    <sheet name="I-1NP" sheetId="2" r:id="rId2"/>
    <sheet name="I-2NP" sheetId="3" r:id="rId3"/>
    <sheet name="I-1PP" sheetId="4" r:id="rId4"/>
    <sheet name="I-3NP střecha" sheetId="5" r:id="rId5"/>
  </sheets>
  <calcPr calcId="191029"/>
</workbook>
</file>

<file path=xl/calcChain.xml><?xml version="1.0" encoding="utf-8"?>
<calcChain xmlns="http://schemas.openxmlformats.org/spreadsheetml/2006/main">
  <c r="C15" i="1" l="1"/>
  <c r="E15" i="1" s="1"/>
  <c r="C17" i="1"/>
  <c r="D33" i="4"/>
  <c r="B4" i="1"/>
  <c r="C11" i="1"/>
  <c r="C10" i="1"/>
  <c r="C7" i="1"/>
  <c r="E17" i="1"/>
  <c r="C4" i="1" l="1"/>
  <c r="C16" i="1"/>
  <c r="E16" i="1" s="1"/>
  <c r="E18" i="1" s="1"/>
</calcChain>
</file>

<file path=xl/sharedStrings.xml><?xml version="1.0" encoding="utf-8"?>
<sst xmlns="http://schemas.openxmlformats.org/spreadsheetml/2006/main" count="251" uniqueCount="185">
  <si>
    <t>Legenda</t>
  </si>
  <si>
    <t>Plocha místností</t>
  </si>
  <si>
    <t>Celkem</t>
  </si>
  <si>
    <t>Název</t>
  </si>
  <si>
    <t>celkem</t>
  </si>
  <si>
    <t>NS</t>
  </si>
  <si>
    <t>plocha kliniky</t>
  </si>
  <si>
    <t>spol.  prostory</t>
  </si>
  <si>
    <t>A_I001</t>
  </si>
  <si>
    <t>A_I002</t>
  </si>
  <si>
    <t>A_I091</t>
  </si>
  <si>
    <t>Celkem budova I</t>
  </si>
  <si>
    <t>Budova I - inv.č. I00030</t>
  </si>
  <si>
    <t>OKB, vedení kliniky</t>
  </si>
  <si>
    <t>OKB, laboratoře</t>
  </si>
  <si>
    <t>OKB, výuka studentů</t>
  </si>
  <si>
    <t>Kód</t>
  </si>
  <si>
    <t>Stredisko</t>
  </si>
  <si>
    <t>Plocha podlahy (m2)</t>
  </si>
  <si>
    <t>A_I001060</t>
  </si>
  <si>
    <t>předsíň</t>
  </si>
  <si>
    <t>A_I001010</t>
  </si>
  <si>
    <t>schody</t>
  </si>
  <si>
    <t>A_I001020</t>
  </si>
  <si>
    <t>chodba</t>
  </si>
  <si>
    <t>A_I001030</t>
  </si>
  <si>
    <t>výtahová šachta č. 19</t>
  </si>
  <si>
    <t>A_I001040</t>
  </si>
  <si>
    <t>A_I001050</t>
  </si>
  <si>
    <t>úklidová komora</t>
  </si>
  <si>
    <t>A_I001070</t>
  </si>
  <si>
    <t>WC</t>
  </si>
  <si>
    <t>A_I001080</t>
  </si>
  <si>
    <t>A_I001090</t>
  </si>
  <si>
    <t>A_I001100</t>
  </si>
  <si>
    <t>A_I001110</t>
  </si>
  <si>
    <t>A_I001120</t>
  </si>
  <si>
    <t>zrušeno</t>
  </si>
  <si>
    <t>A_I001130</t>
  </si>
  <si>
    <t>A_I001140</t>
  </si>
  <si>
    <t>A_I001150</t>
  </si>
  <si>
    <t>A_I001170</t>
  </si>
  <si>
    <t>zádveří</t>
  </si>
  <si>
    <t>A_I001180</t>
  </si>
  <si>
    <t>odběrová místnost</t>
  </si>
  <si>
    <t>A_I001190</t>
  </si>
  <si>
    <t>A_I001200</t>
  </si>
  <si>
    <t>A_I001210</t>
  </si>
  <si>
    <t>A_I001220</t>
  </si>
  <si>
    <t>A_I001310</t>
  </si>
  <si>
    <t>balkon</t>
  </si>
  <si>
    <t>A_I001320</t>
  </si>
  <si>
    <t>A_I001330</t>
  </si>
  <si>
    <t>denní místnost zaměstnanců</t>
  </si>
  <si>
    <t>A_I001340</t>
  </si>
  <si>
    <t>A_I001350</t>
  </si>
  <si>
    <t>pracovna úsekového laboranta,</t>
  </si>
  <si>
    <t>A_I001360</t>
  </si>
  <si>
    <t>A_I001370</t>
  </si>
  <si>
    <t>A_I002010</t>
  </si>
  <si>
    <t>A_I002020</t>
  </si>
  <si>
    <t>A_I002030</t>
  </si>
  <si>
    <t>výtahová šachta</t>
  </si>
  <si>
    <t>A_I002040</t>
  </si>
  <si>
    <t>A_I002050</t>
  </si>
  <si>
    <t>A_I002060</t>
  </si>
  <si>
    <t>A_I002070</t>
  </si>
  <si>
    <t>A_I002080</t>
  </si>
  <si>
    <t>A_I002090</t>
  </si>
  <si>
    <t>A_I002100</t>
  </si>
  <si>
    <t>sprcha</t>
  </si>
  <si>
    <t>A_I002110</t>
  </si>
  <si>
    <t>schody (na půdu)</t>
  </si>
  <si>
    <t>A_I002120</t>
  </si>
  <si>
    <t>pracovna vedoucí laborantky</t>
  </si>
  <si>
    <t>A_I002130</t>
  </si>
  <si>
    <t>knihovna</t>
  </si>
  <si>
    <t>A_I002140</t>
  </si>
  <si>
    <t>sekretariát</t>
  </si>
  <si>
    <t>A_I002150</t>
  </si>
  <si>
    <t>pracovna vedoucího</t>
  </si>
  <si>
    <t>A_I002160</t>
  </si>
  <si>
    <t>pracovna zástupce vedoucího</t>
  </si>
  <si>
    <t>A_I002170</t>
  </si>
  <si>
    <t>laboratoř ÚAP</t>
  </si>
  <si>
    <t>A_I002180</t>
  </si>
  <si>
    <t>pracovna VŠ</t>
  </si>
  <si>
    <t>A_I002190</t>
  </si>
  <si>
    <t>A_I002200</t>
  </si>
  <si>
    <t>pracovna, inspekční pokoj VŠ</t>
  </si>
  <si>
    <t>A_I002210</t>
  </si>
  <si>
    <t>pracovna</t>
  </si>
  <si>
    <t>A_I002220</t>
  </si>
  <si>
    <t>A_I002230</t>
  </si>
  <si>
    <t>A_I002240</t>
  </si>
  <si>
    <t>laboratoř DNA 1</t>
  </si>
  <si>
    <t>A_I002250</t>
  </si>
  <si>
    <t>A_I002260</t>
  </si>
  <si>
    <t>A_I002270</t>
  </si>
  <si>
    <t>A_I002280</t>
  </si>
  <si>
    <t>A_I002290</t>
  </si>
  <si>
    <t>A_I002300</t>
  </si>
  <si>
    <t>A_I002310</t>
  </si>
  <si>
    <t>A_I002320</t>
  </si>
  <si>
    <t>A_I002330</t>
  </si>
  <si>
    <t>A_I091010</t>
  </si>
  <si>
    <t>A_I091020</t>
  </si>
  <si>
    <t>A_I091030</t>
  </si>
  <si>
    <t>A_I091040</t>
  </si>
  <si>
    <t>A_I091050</t>
  </si>
  <si>
    <t>předsíň hygienického zařízení</t>
  </si>
  <si>
    <t>A_I091060</t>
  </si>
  <si>
    <t>A_I091070</t>
  </si>
  <si>
    <t>A_I091080</t>
  </si>
  <si>
    <t>A_I091090</t>
  </si>
  <si>
    <t>A_I091100</t>
  </si>
  <si>
    <t>A_I091110</t>
  </si>
  <si>
    <t>A_I091120</t>
  </si>
  <si>
    <t>A_I091130</t>
  </si>
  <si>
    <t>A_I091140</t>
  </si>
  <si>
    <t>A_I091150</t>
  </si>
  <si>
    <t>kotelna</t>
  </si>
  <si>
    <t>A_I091160</t>
  </si>
  <si>
    <t>A_I091170</t>
  </si>
  <si>
    <t>A_I091180</t>
  </si>
  <si>
    <t>A_I091190</t>
  </si>
  <si>
    <t>A_I091200</t>
  </si>
  <si>
    <t>A_I091210</t>
  </si>
  <si>
    <t>A_I091220</t>
  </si>
  <si>
    <t>A_I091230</t>
  </si>
  <si>
    <t>A_I091240</t>
  </si>
  <si>
    <t>A_I091250</t>
  </si>
  <si>
    <t>A_I091260</t>
  </si>
  <si>
    <t>A_I091270</t>
  </si>
  <si>
    <t>laboratoř</t>
  </si>
  <si>
    <t>A_I091280</t>
  </si>
  <si>
    <t>archív žádanek</t>
  </si>
  <si>
    <t>A_I091290</t>
  </si>
  <si>
    <t>sklad</t>
  </si>
  <si>
    <t>vyšetřovna</t>
  </si>
  <si>
    <t>filtr</t>
  </si>
  <si>
    <t>čekárna</t>
  </si>
  <si>
    <t>WC imobilní pacienti</t>
  </si>
  <si>
    <t>laboratoř ÚUA1</t>
  </si>
  <si>
    <t>noční služba</t>
  </si>
  <si>
    <t>příjem</t>
  </si>
  <si>
    <t>laboratoř ÚUA2</t>
  </si>
  <si>
    <t>WC muži</t>
  </si>
  <si>
    <t>WC ženy</t>
  </si>
  <si>
    <t>archiv žádanek</t>
  </si>
  <si>
    <t>posluchárna</t>
  </si>
  <si>
    <t>umývárna skla</t>
  </si>
  <si>
    <t>přípravna vody</t>
  </si>
  <si>
    <t>elektrorozvodna</t>
  </si>
  <si>
    <t>čistá šatna</t>
  </si>
  <si>
    <t>umývárna ženy</t>
  </si>
  <si>
    <t>šatna ženy</t>
  </si>
  <si>
    <t>šatna muži</t>
  </si>
  <si>
    <t>umývárna muži</t>
  </si>
  <si>
    <t>čistá šatna muži</t>
  </si>
  <si>
    <t>chladnice archiv vzorků</t>
  </si>
  <si>
    <t>sklad chemikálie</t>
  </si>
  <si>
    <t>komorová lednice</t>
  </si>
  <si>
    <t>A_I091300</t>
  </si>
  <si>
    <t>A_I091310</t>
  </si>
  <si>
    <t>sklad ria odpadu</t>
  </si>
  <si>
    <t>laboratoř ÚUA3</t>
  </si>
  <si>
    <t>schodiště</t>
  </si>
  <si>
    <t>úklidová místnost</t>
  </si>
  <si>
    <t>laboratoř RIA</t>
  </si>
  <si>
    <t>A_I003010</t>
  </si>
  <si>
    <t>strojovna výtahu</t>
  </si>
  <si>
    <t>A_I003020</t>
  </si>
  <si>
    <t>Přírůstek z budovy</t>
  </si>
  <si>
    <t>NazevStandard</t>
  </si>
  <si>
    <t>archiv</t>
  </si>
  <si>
    <t>WC bezbariérové pacienti</t>
  </si>
  <si>
    <t>denní místnost</t>
  </si>
  <si>
    <t>laboratoř ABA</t>
  </si>
  <si>
    <t>laboratoř ÚIM</t>
  </si>
  <si>
    <t>inspekční pokoj laborantů II.</t>
  </si>
  <si>
    <t>inspekční pokoj</t>
  </si>
  <si>
    <t>Atellica VELÍN</t>
  </si>
  <si>
    <t xml:space="preserve">ELISA </t>
  </si>
  <si>
    <t xml:space="preserve"> laboratoř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</si>
</sst>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0" fontId="0" fillId="0" borderId="3" xfId="0" applyBorder="1"/>
    <xf numFmtId="4" fontId="0" fillId="0" borderId="4" xfId="0" applyNumberFormat="1" applyBorder="1"/>
    <xf numFmtId="4" fontId="0" fillId="0" borderId="6" xfId="0" applyNumberFormat="1" applyBorder="1"/>
    <xf numFmtId="4" fontId="4" fillId="2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4" fontId="4" fillId="0" borderId="0" xfId="0" applyNumberFormat="1" applyFont="1"/>
    <xf numFmtId="4" fontId="3" fillId="0" borderId="0" xfId="0" applyNumberFormat="1" applyFont="1"/>
    <xf numFmtId="0" fontId="3" fillId="0" borderId="13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4" fontId="3" fillId="0" borderId="1" xfId="0" applyNumberFormat="1" applyFont="1" applyBorder="1"/>
    <xf numFmtId="4" fontId="1" fillId="0" borderId="0" xfId="0" applyNumberFormat="1" applyFont="1"/>
    <xf numFmtId="0" fontId="0" fillId="0" borderId="10" xfId="0" applyBorder="1"/>
    <xf numFmtId="4" fontId="0" fillId="0" borderId="10" xfId="0" applyNumberFormat="1" applyBorder="1"/>
    <xf numFmtId="4" fontId="3" fillId="0" borderId="10" xfId="0" applyNumberFormat="1" applyFont="1" applyBorder="1"/>
    <xf numFmtId="0" fontId="1" fillId="0" borderId="15" xfId="0" applyFont="1" applyBorder="1"/>
    <xf numFmtId="0" fontId="1" fillId="0" borderId="12" xfId="0" applyFont="1" applyBorder="1"/>
    <xf numFmtId="4" fontId="1" fillId="0" borderId="12" xfId="0" applyNumberFormat="1" applyFont="1" applyBorder="1"/>
    <xf numFmtId="4" fontId="4" fillId="0" borderId="12" xfId="0" applyNumberFormat="1" applyFont="1" applyBorder="1"/>
    <xf numFmtId="4" fontId="1" fillId="0" borderId="16" xfId="0" applyNumberFormat="1" applyFont="1" applyBorder="1"/>
    <xf numFmtId="4" fontId="3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left" wrapText="1"/>
    </xf>
    <xf numFmtId="0" fontId="3" fillId="0" borderId="11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1" fillId="0" borderId="9" xfId="0" applyFont="1" applyBorder="1"/>
    <xf numFmtId="4" fontId="1" fillId="0" borderId="9" xfId="0" applyNumberFormat="1" applyFont="1" applyBorder="1"/>
    <xf numFmtId="0" fontId="4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C33" sqref="C33"/>
    </sheetView>
  </sheetViews>
  <sheetFormatPr defaultRowHeight="15" x14ac:dyDescent="0.25"/>
  <cols>
    <col min="2" max="2" width="25" bestFit="1" customWidth="1"/>
    <col min="3" max="3" width="13.85546875" style="5" bestFit="1" customWidth="1"/>
    <col min="4" max="4" width="12.42578125" style="12" customWidth="1"/>
    <col min="5" max="5" width="9.140625" style="5"/>
  </cols>
  <sheetData>
    <row r="1" spans="1:5" s="2" customFormat="1" ht="26.25" x14ac:dyDescent="0.4">
      <c r="A1" s="2" t="s">
        <v>12</v>
      </c>
      <c r="C1" s="4"/>
      <c r="D1" s="11"/>
      <c r="E1" s="4"/>
    </row>
    <row r="2" spans="1:5" ht="15.75" thickBot="1" x14ac:dyDescent="0.3">
      <c r="A2" s="3" t="s">
        <v>0</v>
      </c>
      <c r="B2" s="9" t="s">
        <v>1</v>
      </c>
      <c r="C2" s="3" t="s">
        <v>2</v>
      </c>
      <c r="D2"/>
    </row>
    <row r="3" spans="1:5" s="1" customFormat="1" x14ac:dyDescent="0.25">
      <c r="A3" s="30" t="s">
        <v>8</v>
      </c>
      <c r="B3" s="31">
        <v>37</v>
      </c>
      <c r="C3" s="32">
        <v>542.20000000000005</v>
      </c>
      <c r="E3" s="19"/>
    </row>
    <row r="4" spans="1:5" ht="15.75" thickBot="1" x14ac:dyDescent="0.3">
      <c r="A4" s="13">
        <v>3341</v>
      </c>
      <c r="B4" s="14">
        <f>SUM('I-1NP'!B39)</f>
        <v>0</v>
      </c>
      <c r="C4" s="15">
        <f>SUM(B4)</f>
        <v>0</v>
      </c>
      <c r="D4"/>
    </row>
    <row r="5" spans="1:5" s="1" customFormat="1" x14ac:dyDescent="0.25">
      <c r="A5" s="30" t="s">
        <v>9</v>
      </c>
      <c r="B5" s="31">
        <v>33</v>
      </c>
      <c r="C5" s="32">
        <v>490.12</v>
      </c>
      <c r="E5" s="19"/>
    </row>
    <row r="6" spans="1:5" s="1" customFormat="1" x14ac:dyDescent="0.25">
      <c r="A6" s="33">
        <v>3301</v>
      </c>
      <c r="B6" s="29">
        <v>61.15</v>
      </c>
      <c r="C6" s="34"/>
      <c r="E6" s="19"/>
    </row>
    <row r="7" spans="1:5" s="1" customFormat="1" ht="15.75" thickBot="1" x14ac:dyDescent="0.3">
      <c r="A7" s="38">
        <v>3341</v>
      </c>
      <c r="B7" s="39">
        <v>428.97</v>
      </c>
      <c r="C7" s="40">
        <f>SUM(B6:B7)</f>
        <v>490.12</v>
      </c>
      <c r="E7" s="19"/>
    </row>
    <row r="8" spans="1:5" s="1" customFormat="1" x14ac:dyDescent="0.25">
      <c r="A8" s="30" t="s">
        <v>10</v>
      </c>
      <c r="B8" s="31">
        <v>33</v>
      </c>
      <c r="C8" s="32">
        <v>508.2</v>
      </c>
      <c r="E8" s="19"/>
    </row>
    <row r="9" spans="1:5" s="1" customFormat="1" x14ac:dyDescent="0.25">
      <c r="A9" s="33">
        <v>3341</v>
      </c>
      <c r="B9" s="29">
        <v>446.95</v>
      </c>
      <c r="C9" s="34"/>
      <c r="E9" s="19"/>
    </row>
    <row r="10" spans="1:5" s="1" customFormat="1" ht="15.75" thickBot="1" x14ac:dyDescent="0.3">
      <c r="A10" s="35">
        <v>9803</v>
      </c>
      <c r="B10" s="36">
        <v>61.25</v>
      </c>
      <c r="C10" s="37">
        <f>SUM(B9:B10)</f>
        <v>508.2</v>
      </c>
      <c r="E10" s="19"/>
    </row>
    <row r="11" spans="1:5" s="1" customFormat="1" x14ac:dyDescent="0.25">
      <c r="A11" s="41" t="s">
        <v>11</v>
      </c>
      <c r="B11" s="41"/>
      <c r="C11" s="42">
        <f>SUM(C3+C5+C8)</f>
        <v>1540.5200000000002</v>
      </c>
      <c r="E11" s="19"/>
    </row>
    <row r="13" spans="1:5" ht="15.75" thickBot="1" x14ac:dyDescent="0.3"/>
    <row r="14" spans="1:5" x14ac:dyDescent="0.25">
      <c r="A14" s="6" t="s">
        <v>5</v>
      </c>
      <c r="B14" s="20" t="s">
        <v>3</v>
      </c>
      <c r="C14" s="21" t="s">
        <v>6</v>
      </c>
      <c r="D14" s="22" t="s">
        <v>7</v>
      </c>
      <c r="E14" s="7" t="s">
        <v>4</v>
      </c>
    </row>
    <row r="15" spans="1:5" x14ac:dyDescent="0.25">
      <c r="A15" s="10">
        <v>3301</v>
      </c>
      <c r="B15" s="16" t="s">
        <v>13</v>
      </c>
      <c r="C15" s="18">
        <f>SUM(B6)</f>
        <v>61.15</v>
      </c>
      <c r="D15" s="28"/>
      <c r="E15" s="8">
        <f>SUM(C15:D15)</f>
        <v>61.15</v>
      </c>
    </row>
    <row r="16" spans="1:5" x14ac:dyDescent="0.25">
      <c r="A16" s="10">
        <v>3341</v>
      </c>
      <c r="B16" s="16" t="s">
        <v>14</v>
      </c>
      <c r="C16" s="17">
        <f>SUM(B4+B7+B9)</f>
        <v>875.92000000000007</v>
      </c>
      <c r="D16" s="17"/>
      <c r="E16" s="8">
        <f t="shared" ref="E16:E17" si="0">SUM(C16:D16)</f>
        <v>875.92000000000007</v>
      </c>
    </row>
    <row r="17" spans="1:5" x14ac:dyDescent="0.25">
      <c r="A17" s="10">
        <v>9803</v>
      </c>
      <c r="B17" s="16" t="s">
        <v>15</v>
      </c>
      <c r="C17" s="17">
        <f>SUM(B10)</f>
        <v>61.25</v>
      </c>
      <c r="D17" s="17"/>
      <c r="E17" s="8">
        <f t="shared" si="0"/>
        <v>61.25</v>
      </c>
    </row>
    <row r="18" spans="1:5" s="1" customFormat="1" ht="15.75" thickBot="1" x14ac:dyDescent="0.3">
      <c r="A18" s="23" t="s">
        <v>11</v>
      </c>
      <c r="B18" s="24"/>
      <c r="C18" s="25"/>
      <c r="D18" s="26"/>
      <c r="E18" s="27">
        <f>SUM(E15:E17)</f>
        <v>998.32</v>
      </c>
    </row>
  </sheetData>
  <sortState ref="A45:A72">
    <sortCondition ref="A45"/>
  </sortState>
  <pageMargins left="0.7" right="0.7" top="0.36" bottom="0.44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topLeftCell="A13" workbookViewId="0">
      <selection activeCell="C29" sqref="C29"/>
    </sheetView>
  </sheetViews>
  <sheetFormatPr defaultRowHeight="15" x14ac:dyDescent="0.25"/>
  <cols>
    <col min="1" max="1" width="12.140625" customWidth="1"/>
    <col min="2" max="2" width="9.28515625" style="50" customWidth="1"/>
    <col min="3" max="3" width="20.42578125" customWidth="1"/>
  </cols>
  <sheetData>
    <row r="1" spans="1:5" ht="45" x14ac:dyDescent="0.25">
      <c r="A1" s="51" t="s">
        <v>16</v>
      </c>
      <c r="B1" s="53" t="s">
        <v>5</v>
      </c>
      <c r="C1" s="51" t="s">
        <v>3</v>
      </c>
      <c r="D1" s="52" t="s">
        <v>174</v>
      </c>
      <c r="E1" s="52" t="s">
        <v>18</v>
      </c>
    </row>
    <row r="2" spans="1:5" x14ac:dyDescent="0.25">
      <c r="A2" s="16" t="s">
        <v>21</v>
      </c>
      <c r="B2" s="47">
        <v>3341</v>
      </c>
      <c r="C2" s="16" t="s">
        <v>167</v>
      </c>
      <c r="D2" s="16" t="s">
        <v>167</v>
      </c>
      <c r="E2" s="16">
        <v>17.04</v>
      </c>
    </row>
    <row r="3" spans="1:5" x14ac:dyDescent="0.25">
      <c r="A3" s="16" t="s">
        <v>23</v>
      </c>
      <c r="B3" s="47">
        <v>3341</v>
      </c>
      <c r="C3" s="16" t="s">
        <v>24</v>
      </c>
      <c r="D3" s="16" t="s">
        <v>24</v>
      </c>
      <c r="E3" s="16">
        <v>61.01</v>
      </c>
    </row>
    <row r="4" spans="1:5" x14ac:dyDescent="0.25">
      <c r="A4" s="16" t="s">
        <v>25</v>
      </c>
      <c r="B4" s="47">
        <v>3341</v>
      </c>
      <c r="C4" s="16" t="s">
        <v>26</v>
      </c>
      <c r="D4" s="16" t="s">
        <v>26</v>
      </c>
      <c r="E4" s="16">
        <v>1.8</v>
      </c>
    </row>
    <row r="5" spans="1:5" x14ac:dyDescent="0.25">
      <c r="A5" s="16" t="s">
        <v>27</v>
      </c>
      <c r="B5" s="47">
        <v>3341</v>
      </c>
      <c r="C5" s="16" t="s">
        <v>20</v>
      </c>
      <c r="D5" s="16" t="s">
        <v>20</v>
      </c>
      <c r="E5" s="16">
        <v>6.61</v>
      </c>
    </row>
    <row r="6" spans="1:5" x14ac:dyDescent="0.25">
      <c r="A6" s="16" t="s">
        <v>28</v>
      </c>
      <c r="B6" s="47">
        <v>3341</v>
      </c>
      <c r="C6" s="16" t="s">
        <v>168</v>
      </c>
      <c r="D6" s="16" t="s">
        <v>168</v>
      </c>
      <c r="E6" s="16">
        <v>1.1499999999999999</v>
      </c>
    </row>
    <row r="7" spans="1:5" x14ac:dyDescent="0.25">
      <c r="A7" s="16" t="s">
        <v>19</v>
      </c>
      <c r="B7" s="47">
        <v>3341</v>
      </c>
      <c r="C7" s="16" t="s">
        <v>20</v>
      </c>
      <c r="D7" s="16" t="s">
        <v>20</v>
      </c>
      <c r="E7" s="16">
        <v>1.9</v>
      </c>
    </row>
    <row r="8" spans="1:5" x14ac:dyDescent="0.25">
      <c r="A8" s="16" t="s">
        <v>30</v>
      </c>
      <c r="B8" s="47">
        <v>3341</v>
      </c>
      <c r="C8" s="16" t="s">
        <v>31</v>
      </c>
      <c r="D8" s="16" t="s">
        <v>31</v>
      </c>
      <c r="E8" s="16">
        <v>1.96</v>
      </c>
    </row>
    <row r="9" spans="1:5" x14ac:dyDescent="0.25">
      <c r="A9" s="16" t="s">
        <v>32</v>
      </c>
      <c r="B9" s="47">
        <v>3341</v>
      </c>
      <c r="C9" s="16" t="s">
        <v>20</v>
      </c>
      <c r="D9" s="16" t="s">
        <v>20</v>
      </c>
      <c r="E9" s="16">
        <v>1.79</v>
      </c>
    </row>
    <row r="10" spans="1:5" x14ac:dyDescent="0.25">
      <c r="A10" s="16" t="s">
        <v>33</v>
      </c>
      <c r="B10" s="47">
        <v>3341</v>
      </c>
      <c r="C10" s="16" t="s">
        <v>31</v>
      </c>
      <c r="D10" s="16" t="s">
        <v>31</v>
      </c>
      <c r="E10" s="16">
        <v>1.86</v>
      </c>
    </row>
    <row r="11" spans="1:5" x14ac:dyDescent="0.25">
      <c r="A11" s="16" t="s">
        <v>34</v>
      </c>
      <c r="B11" s="47">
        <v>3341</v>
      </c>
      <c r="C11" s="16" t="s">
        <v>136</v>
      </c>
      <c r="D11" s="16" t="s">
        <v>175</v>
      </c>
      <c r="E11" s="16">
        <v>1.56</v>
      </c>
    </row>
    <row r="12" spans="1:5" x14ac:dyDescent="0.25">
      <c r="A12" s="16" t="s">
        <v>35</v>
      </c>
      <c r="B12" s="47">
        <v>3341</v>
      </c>
      <c r="C12" s="16" t="s">
        <v>139</v>
      </c>
      <c r="D12" s="16" t="s">
        <v>139</v>
      </c>
      <c r="E12" s="16">
        <v>13.77</v>
      </c>
    </row>
    <row r="13" spans="1:5" x14ac:dyDescent="0.25">
      <c r="A13" s="16" t="s">
        <v>36</v>
      </c>
      <c r="B13" s="47">
        <v>3341</v>
      </c>
      <c r="C13" s="16" t="s">
        <v>140</v>
      </c>
      <c r="D13" s="16" t="s">
        <v>140</v>
      </c>
      <c r="E13" s="16">
        <v>2.4700000000000002</v>
      </c>
    </row>
    <row r="14" spans="1:5" x14ac:dyDescent="0.25">
      <c r="A14" s="16" t="s">
        <v>38</v>
      </c>
      <c r="B14" s="47">
        <v>3321</v>
      </c>
      <c r="C14" s="16" t="s">
        <v>44</v>
      </c>
      <c r="D14" s="16" t="s">
        <v>44</v>
      </c>
      <c r="E14" s="16">
        <v>10.87</v>
      </c>
    </row>
    <row r="15" spans="1:5" x14ac:dyDescent="0.25">
      <c r="A15" s="16" t="s">
        <v>39</v>
      </c>
      <c r="B15" s="47">
        <v>3341</v>
      </c>
      <c r="C15" s="16" t="s">
        <v>141</v>
      </c>
      <c r="D15" s="16" t="s">
        <v>141</v>
      </c>
      <c r="E15" s="16">
        <v>20.72</v>
      </c>
    </row>
    <row r="16" spans="1:5" x14ac:dyDescent="0.25">
      <c r="A16" s="16" t="s">
        <v>40</v>
      </c>
      <c r="B16" s="47">
        <v>3341</v>
      </c>
      <c r="C16" s="16" t="s">
        <v>142</v>
      </c>
      <c r="D16" s="16" t="s">
        <v>176</v>
      </c>
      <c r="E16" s="16">
        <v>6.93</v>
      </c>
    </row>
    <row r="17" spans="1:5" x14ac:dyDescent="0.25">
      <c r="A17" s="16" t="s">
        <v>41</v>
      </c>
      <c r="B17" s="47">
        <v>3341</v>
      </c>
      <c r="C17" s="16" t="s">
        <v>42</v>
      </c>
      <c r="D17" s="16" t="s">
        <v>42</v>
      </c>
      <c r="E17" s="16">
        <v>5.68</v>
      </c>
    </row>
    <row r="18" spans="1:5" x14ac:dyDescent="0.25">
      <c r="A18" s="16" t="s">
        <v>43</v>
      </c>
      <c r="B18" s="47">
        <v>3341</v>
      </c>
      <c r="C18" s="16" t="s">
        <v>143</v>
      </c>
      <c r="D18" s="16" t="s">
        <v>134</v>
      </c>
      <c r="E18" s="16">
        <v>10.76</v>
      </c>
    </row>
    <row r="19" spans="1:5" x14ac:dyDescent="0.25">
      <c r="A19" s="16" t="s">
        <v>45</v>
      </c>
      <c r="B19" s="47">
        <v>3341</v>
      </c>
      <c r="C19" s="16" t="s">
        <v>144</v>
      </c>
      <c r="D19" s="16" t="s">
        <v>144</v>
      </c>
      <c r="E19" s="16">
        <v>5.33</v>
      </c>
    </row>
    <row r="20" spans="1:5" x14ac:dyDescent="0.25">
      <c r="A20" s="16" t="s">
        <v>46</v>
      </c>
      <c r="B20" s="47">
        <v>3341</v>
      </c>
      <c r="C20" s="16" t="s">
        <v>145</v>
      </c>
      <c r="D20" s="16" t="s">
        <v>145</v>
      </c>
      <c r="E20" s="16">
        <v>41.81</v>
      </c>
    </row>
    <row r="21" spans="1:5" x14ac:dyDescent="0.25">
      <c r="A21" s="16" t="s">
        <v>47</v>
      </c>
      <c r="B21" s="47">
        <v>3341</v>
      </c>
      <c r="C21" s="16" t="s">
        <v>178</v>
      </c>
      <c r="D21" s="16" t="s">
        <v>134</v>
      </c>
      <c r="E21" s="16">
        <v>183.06</v>
      </c>
    </row>
    <row r="22" spans="1:5" x14ac:dyDescent="0.25">
      <c r="A22" s="16" t="s">
        <v>48</v>
      </c>
      <c r="B22" s="47">
        <v>3341</v>
      </c>
      <c r="C22" s="16" t="s">
        <v>179</v>
      </c>
      <c r="D22" s="16" t="s">
        <v>134</v>
      </c>
      <c r="E22" s="16">
        <v>29.29</v>
      </c>
    </row>
    <row r="23" spans="1:5" x14ac:dyDescent="0.25">
      <c r="A23" s="16" t="s">
        <v>49</v>
      </c>
      <c r="B23" s="47">
        <v>3341</v>
      </c>
      <c r="C23" s="16" t="s">
        <v>50</v>
      </c>
      <c r="D23" s="16" t="s">
        <v>50</v>
      </c>
      <c r="E23" s="16">
        <v>1.87</v>
      </c>
    </row>
    <row r="24" spans="1:5" x14ac:dyDescent="0.25">
      <c r="A24" s="16" t="s">
        <v>51</v>
      </c>
      <c r="B24" s="47">
        <v>3341</v>
      </c>
      <c r="C24" s="16" t="s">
        <v>166</v>
      </c>
      <c r="D24" s="16" t="s">
        <v>134</v>
      </c>
      <c r="E24" s="16">
        <v>9.83</v>
      </c>
    </row>
    <row r="25" spans="1:5" x14ac:dyDescent="0.25">
      <c r="A25" s="16" t="s">
        <v>52</v>
      </c>
      <c r="B25" s="47">
        <v>3341</v>
      </c>
      <c r="C25" s="16" t="s">
        <v>53</v>
      </c>
      <c r="D25" s="16" t="s">
        <v>177</v>
      </c>
      <c r="E25" s="16">
        <v>29.04</v>
      </c>
    </row>
    <row r="26" spans="1:5" x14ac:dyDescent="0.25">
      <c r="A26" s="16" t="s">
        <v>54</v>
      </c>
      <c r="B26" s="47">
        <v>3341</v>
      </c>
      <c r="C26" s="16" t="s">
        <v>180</v>
      </c>
      <c r="D26" s="16" t="s">
        <v>181</v>
      </c>
      <c r="E26" s="16">
        <v>17.8</v>
      </c>
    </row>
    <row r="27" spans="1:5" x14ac:dyDescent="0.25">
      <c r="A27" s="16" t="s">
        <v>55</v>
      </c>
      <c r="B27" s="47">
        <v>3341</v>
      </c>
      <c r="C27" s="16" t="s">
        <v>56</v>
      </c>
      <c r="D27" s="16" t="s">
        <v>56</v>
      </c>
      <c r="E27" s="16">
        <v>18.79</v>
      </c>
    </row>
    <row r="28" spans="1:5" x14ac:dyDescent="0.25">
      <c r="A28" s="16" t="s">
        <v>57</v>
      </c>
      <c r="B28" s="47">
        <v>3341</v>
      </c>
      <c r="C28" s="16" t="s">
        <v>182</v>
      </c>
      <c r="D28" s="16" t="s">
        <v>134</v>
      </c>
      <c r="E28" s="16">
        <v>18.809999999999999</v>
      </c>
    </row>
    <row r="29" spans="1:5" x14ac:dyDescent="0.25">
      <c r="A29" s="16" t="s">
        <v>58</v>
      </c>
      <c r="B29" s="47">
        <v>3341</v>
      </c>
      <c r="C29" s="16" t="s">
        <v>146</v>
      </c>
      <c r="D29" s="16" t="s">
        <v>134</v>
      </c>
      <c r="E29" s="16">
        <v>18.68</v>
      </c>
    </row>
    <row r="30" spans="1:5" x14ac:dyDescent="0.25">
      <c r="A30" s="45"/>
      <c r="B30" s="48"/>
      <c r="C30" s="45"/>
    </row>
    <row r="31" spans="1:5" x14ac:dyDescent="0.25">
      <c r="A31" s="45"/>
      <c r="B31" s="48"/>
      <c r="C31" s="45"/>
    </row>
    <row r="32" spans="1:5" x14ac:dyDescent="0.25">
      <c r="A32" s="45"/>
      <c r="B32" s="48"/>
      <c r="C32" s="45"/>
    </row>
    <row r="33" spans="1:3" x14ac:dyDescent="0.25">
      <c r="A33" s="45"/>
      <c r="B33" s="48"/>
      <c r="C33" s="45"/>
    </row>
    <row r="34" spans="1:3" x14ac:dyDescent="0.25">
      <c r="A34" s="45"/>
      <c r="B34" s="48"/>
      <c r="C34" s="45"/>
    </row>
    <row r="35" spans="1:3" x14ac:dyDescent="0.25">
      <c r="A35" s="45"/>
      <c r="B35" s="48"/>
      <c r="C35" s="45"/>
    </row>
    <row r="36" spans="1:3" x14ac:dyDescent="0.25">
      <c r="A36" s="45"/>
      <c r="B36" s="48"/>
      <c r="C36" s="45"/>
    </row>
    <row r="37" spans="1:3" x14ac:dyDescent="0.25">
      <c r="A37" s="45"/>
      <c r="B37" s="48"/>
      <c r="C37" s="45"/>
    </row>
    <row r="38" spans="1:3" x14ac:dyDescent="0.25">
      <c r="A38" s="45"/>
      <c r="B38" s="48"/>
      <c r="C38" s="45"/>
    </row>
    <row r="39" spans="1:3" x14ac:dyDescent="0.25">
      <c r="A39" s="46"/>
      <c r="B39" s="49"/>
      <c r="C39" s="4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abSelected="1" workbookViewId="0">
      <selection activeCell="C32" sqref="C32"/>
    </sheetView>
  </sheetViews>
  <sheetFormatPr defaultRowHeight="15" x14ac:dyDescent="0.25"/>
  <cols>
    <col min="1" max="1" width="9.42578125" bestFit="1" customWidth="1"/>
    <col min="2" max="2" width="5" bestFit="1" customWidth="1"/>
    <col min="3" max="3" width="24.5703125" bestFit="1" customWidth="1"/>
    <col min="4" max="4" width="16.85546875" bestFit="1" customWidth="1"/>
    <col min="5" max="5" width="15.5703125" bestFit="1" customWidth="1"/>
  </cols>
  <sheetData>
    <row r="1" spans="1:5" x14ac:dyDescent="0.25">
      <c r="A1" s="43" t="s">
        <v>16</v>
      </c>
      <c r="B1" s="43" t="s">
        <v>5</v>
      </c>
      <c r="C1" s="43" t="s">
        <v>3</v>
      </c>
      <c r="D1" s="43" t="s">
        <v>18</v>
      </c>
      <c r="E1" s="43" t="s">
        <v>173</v>
      </c>
    </row>
    <row r="2" spans="1:5" x14ac:dyDescent="0.25">
      <c r="A2" s="44" t="s">
        <v>59</v>
      </c>
      <c r="B2" s="44">
        <v>3341</v>
      </c>
      <c r="C2" s="44" t="s">
        <v>167</v>
      </c>
      <c r="D2" s="44">
        <v>17.04</v>
      </c>
      <c r="E2" s="44">
        <v>0.33</v>
      </c>
    </row>
    <row r="3" spans="1:5" x14ac:dyDescent="0.25">
      <c r="A3" s="44" t="s">
        <v>60</v>
      </c>
      <c r="B3" s="44">
        <v>3341</v>
      </c>
      <c r="C3" s="44" t="s">
        <v>24</v>
      </c>
      <c r="D3" s="44">
        <v>43.59</v>
      </c>
      <c r="E3" s="44">
        <v>0.84</v>
      </c>
    </row>
    <row r="4" spans="1:5" x14ac:dyDescent="0.25">
      <c r="A4" s="44" t="s">
        <v>61</v>
      </c>
      <c r="B4" s="44">
        <v>3341</v>
      </c>
      <c r="C4" s="44" t="s">
        <v>62</v>
      </c>
      <c r="D4" s="44">
        <v>1.8</v>
      </c>
      <c r="E4" s="44">
        <v>0.03</v>
      </c>
    </row>
    <row r="5" spans="1:5" x14ac:dyDescent="0.25">
      <c r="A5" s="44" t="s">
        <v>63</v>
      </c>
      <c r="B5" s="44">
        <v>3341</v>
      </c>
      <c r="C5" s="44" t="s">
        <v>20</v>
      </c>
      <c r="D5" s="44">
        <v>4.1500000000000004</v>
      </c>
      <c r="E5" s="44">
        <v>0.08</v>
      </c>
    </row>
    <row r="6" spans="1:5" x14ac:dyDescent="0.25">
      <c r="A6" s="44" t="s">
        <v>64</v>
      </c>
      <c r="B6" s="44">
        <v>3341</v>
      </c>
      <c r="C6" s="44" t="s">
        <v>168</v>
      </c>
      <c r="D6" s="44">
        <v>1.02</v>
      </c>
      <c r="E6" s="44">
        <v>0.02</v>
      </c>
    </row>
    <row r="7" spans="1:5" x14ac:dyDescent="0.25">
      <c r="A7" s="44" t="s">
        <v>65</v>
      </c>
      <c r="B7" s="44">
        <v>3341</v>
      </c>
      <c r="C7" s="44" t="s">
        <v>20</v>
      </c>
      <c r="D7" s="44">
        <v>1.79</v>
      </c>
      <c r="E7" s="44">
        <v>0.03</v>
      </c>
    </row>
    <row r="8" spans="1:5" x14ac:dyDescent="0.25">
      <c r="A8" s="44" t="s">
        <v>66</v>
      </c>
      <c r="B8" s="44">
        <v>3341</v>
      </c>
      <c r="C8" s="44" t="s">
        <v>31</v>
      </c>
      <c r="D8" s="44">
        <v>1.85</v>
      </c>
      <c r="E8" s="44">
        <v>0.04</v>
      </c>
    </row>
    <row r="9" spans="1:5" x14ac:dyDescent="0.25">
      <c r="A9" s="44" t="s">
        <v>67</v>
      </c>
      <c r="B9" s="44">
        <v>3341</v>
      </c>
      <c r="C9" s="44" t="s">
        <v>20</v>
      </c>
      <c r="D9" s="44">
        <v>1.9</v>
      </c>
      <c r="E9" s="44">
        <v>0.04</v>
      </c>
    </row>
    <row r="10" spans="1:5" x14ac:dyDescent="0.25">
      <c r="A10" s="44" t="s">
        <v>68</v>
      </c>
      <c r="B10" s="44">
        <v>3341</v>
      </c>
      <c r="C10" s="44" t="s">
        <v>31</v>
      </c>
      <c r="D10" s="44">
        <v>1.96</v>
      </c>
      <c r="E10" s="44">
        <v>0.04</v>
      </c>
    </row>
    <row r="11" spans="1:5" x14ac:dyDescent="0.25">
      <c r="A11" s="44" t="s">
        <v>69</v>
      </c>
      <c r="B11" s="44">
        <v>3341</v>
      </c>
      <c r="C11" s="44" t="s">
        <v>70</v>
      </c>
      <c r="D11" s="44">
        <v>1.1599999999999999</v>
      </c>
      <c r="E11" s="44">
        <v>0.02</v>
      </c>
    </row>
    <row r="12" spans="1:5" x14ac:dyDescent="0.25">
      <c r="A12" s="44" t="s">
        <v>71</v>
      </c>
      <c r="B12" s="44">
        <v>3341</v>
      </c>
      <c r="C12" s="44" t="s">
        <v>72</v>
      </c>
      <c r="D12" s="44">
        <v>1.42</v>
      </c>
      <c r="E12" s="44">
        <v>0.03</v>
      </c>
    </row>
    <row r="13" spans="1:5" x14ac:dyDescent="0.25">
      <c r="A13" s="44" t="s">
        <v>73</v>
      </c>
      <c r="B13" s="44">
        <v>3341</v>
      </c>
      <c r="C13" s="44" t="s">
        <v>74</v>
      </c>
      <c r="D13" s="44">
        <v>17.53</v>
      </c>
      <c r="E13" s="44">
        <v>0.34</v>
      </c>
    </row>
    <row r="14" spans="1:5" x14ac:dyDescent="0.25">
      <c r="A14" s="44" t="s">
        <v>75</v>
      </c>
      <c r="B14" s="44">
        <v>3341</v>
      </c>
      <c r="C14" s="44" t="s">
        <v>76</v>
      </c>
      <c r="D14" s="44">
        <v>38.1</v>
      </c>
      <c r="E14" s="44">
        <v>0.74</v>
      </c>
    </row>
    <row r="15" spans="1:5" x14ac:dyDescent="0.25">
      <c r="A15" s="44" t="s">
        <v>77</v>
      </c>
      <c r="B15" s="44">
        <v>3301</v>
      </c>
      <c r="C15" s="44" t="s">
        <v>78</v>
      </c>
      <c r="D15" s="44">
        <v>14.21</v>
      </c>
      <c r="E15" s="44">
        <v>0.27</v>
      </c>
    </row>
    <row r="16" spans="1:5" x14ac:dyDescent="0.25">
      <c r="A16" s="44" t="s">
        <v>79</v>
      </c>
      <c r="B16" s="44">
        <v>3301</v>
      </c>
      <c r="C16" s="44" t="s">
        <v>80</v>
      </c>
      <c r="D16" s="44">
        <v>28.42</v>
      </c>
      <c r="E16" s="44">
        <v>0.55000000000000004</v>
      </c>
    </row>
    <row r="17" spans="1:5" x14ac:dyDescent="0.25">
      <c r="A17" s="44" t="s">
        <v>81</v>
      </c>
      <c r="B17" s="44">
        <v>3301</v>
      </c>
      <c r="C17" s="44" t="s">
        <v>82</v>
      </c>
      <c r="D17" s="44">
        <v>18.52</v>
      </c>
      <c r="E17" s="44">
        <v>0.36</v>
      </c>
    </row>
    <row r="18" spans="1:5" x14ac:dyDescent="0.25">
      <c r="A18" s="44" t="s">
        <v>83</v>
      </c>
      <c r="B18" s="44">
        <v>3341</v>
      </c>
      <c r="C18" s="44" t="s">
        <v>84</v>
      </c>
      <c r="D18" s="44">
        <v>38.950000000000003</v>
      </c>
      <c r="E18" s="44">
        <v>0.75</v>
      </c>
    </row>
    <row r="19" spans="1:5" x14ac:dyDescent="0.25">
      <c r="A19" s="44" t="s">
        <v>85</v>
      </c>
      <c r="B19" s="44">
        <v>3341</v>
      </c>
      <c r="C19" s="44" t="s">
        <v>86</v>
      </c>
      <c r="D19" s="44">
        <v>27.83</v>
      </c>
      <c r="E19" s="44">
        <v>0.54</v>
      </c>
    </row>
    <row r="20" spans="1:5" x14ac:dyDescent="0.25">
      <c r="A20" s="44" t="s">
        <v>87</v>
      </c>
      <c r="B20" s="44">
        <v>3341</v>
      </c>
      <c r="C20" s="44" t="s">
        <v>86</v>
      </c>
      <c r="D20" s="44">
        <v>18.350000000000001</v>
      </c>
      <c r="E20" s="44">
        <v>0.35</v>
      </c>
    </row>
    <row r="21" spans="1:5" x14ac:dyDescent="0.25">
      <c r="A21" s="44" t="s">
        <v>88</v>
      </c>
      <c r="B21" s="44">
        <v>3341</v>
      </c>
      <c r="C21" s="44" t="s">
        <v>89</v>
      </c>
      <c r="D21" s="44">
        <v>29.45</v>
      </c>
      <c r="E21" s="44">
        <v>0.56999999999999995</v>
      </c>
    </row>
    <row r="22" spans="1:5" x14ac:dyDescent="0.25">
      <c r="A22" s="44" t="s">
        <v>90</v>
      </c>
      <c r="B22" s="44">
        <v>3341</v>
      </c>
      <c r="C22" s="44" t="s">
        <v>91</v>
      </c>
      <c r="D22" s="44">
        <v>28.93</v>
      </c>
      <c r="E22" s="44">
        <v>0.56000000000000005</v>
      </c>
    </row>
    <row r="23" spans="1:5" x14ac:dyDescent="0.25">
      <c r="A23" s="44" t="s">
        <v>92</v>
      </c>
      <c r="B23" s="44">
        <v>3341</v>
      </c>
      <c r="C23" s="44" t="s">
        <v>86</v>
      </c>
      <c r="D23" s="44">
        <v>9.2899999999999991</v>
      </c>
      <c r="E23" s="44">
        <v>0.18</v>
      </c>
    </row>
    <row r="24" spans="1:5" x14ac:dyDescent="0.25">
      <c r="A24" s="44" t="s">
        <v>93</v>
      </c>
      <c r="B24" s="44">
        <v>3341</v>
      </c>
      <c r="C24" s="44" t="s">
        <v>24</v>
      </c>
      <c r="D24" s="44">
        <v>15.43</v>
      </c>
      <c r="E24" s="44">
        <v>0.3</v>
      </c>
    </row>
    <row r="25" spans="1:5" x14ac:dyDescent="0.25">
      <c r="A25" s="44" t="s">
        <v>94</v>
      </c>
      <c r="B25" s="44">
        <v>3341</v>
      </c>
      <c r="C25" s="44" t="s">
        <v>95</v>
      </c>
      <c r="D25" s="44">
        <v>10.46</v>
      </c>
      <c r="E25" s="44">
        <v>0.2</v>
      </c>
    </row>
    <row r="26" spans="1:5" x14ac:dyDescent="0.25">
      <c r="A26" s="44" t="s">
        <v>96</v>
      </c>
      <c r="B26" s="44">
        <v>3341</v>
      </c>
      <c r="C26" s="44" t="s">
        <v>50</v>
      </c>
      <c r="D26" s="44">
        <v>1.87</v>
      </c>
      <c r="E26" s="44">
        <v>0.04</v>
      </c>
    </row>
    <row r="27" spans="1:5" x14ac:dyDescent="0.25">
      <c r="A27" s="44" t="s">
        <v>97</v>
      </c>
      <c r="B27" s="44">
        <v>0</v>
      </c>
      <c r="C27" s="44" t="s">
        <v>37</v>
      </c>
      <c r="D27" s="44"/>
      <c r="E27" s="44"/>
    </row>
    <row r="28" spans="1:5" x14ac:dyDescent="0.25">
      <c r="A28" s="44" t="s">
        <v>98</v>
      </c>
      <c r="B28" s="44">
        <v>3341</v>
      </c>
      <c r="C28" s="44" t="s">
        <v>183</v>
      </c>
      <c r="D28" s="44">
        <v>19.79</v>
      </c>
      <c r="E28" s="44">
        <v>0.38</v>
      </c>
    </row>
    <row r="29" spans="1:5" x14ac:dyDescent="0.25">
      <c r="A29" s="44" t="s">
        <v>99</v>
      </c>
      <c r="B29" s="44">
        <v>0</v>
      </c>
      <c r="C29" s="44" t="s">
        <v>37</v>
      </c>
      <c r="D29" s="44"/>
      <c r="E29" s="44"/>
    </row>
    <row r="30" spans="1:5" x14ac:dyDescent="0.25">
      <c r="A30" s="44" t="s">
        <v>100</v>
      </c>
      <c r="B30" s="44">
        <v>0</v>
      </c>
      <c r="C30" s="44" t="s">
        <v>37</v>
      </c>
      <c r="D30" s="44"/>
      <c r="E30" s="44"/>
    </row>
    <row r="31" spans="1:5" x14ac:dyDescent="0.25">
      <c r="A31" s="44" t="s">
        <v>101</v>
      </c>
      <c r="B31" s="44">
        <v>3341</v>
      </c>
      <c r="C31" s="44" t="s">
        <v>169</v>
      </c>
      <c r="D31" s="44">
        <v>9.64</v>
      </c>
      <c r="E31" s="44">
        <v>0.19</v>
      </c>
    </row>
    <row r="32" spans="1:5" x14ac:dyDescent="0.25">
      <c r="A32" s="44" t="s">
        <v>102</v>
      </c>
      <c r="B32" s="44">
        <v>3341</v>
      </c>
      <c r="C32" s="44" t="s">
        <v>184</v>
      </c>
      <c r="D32" s="44">
        <v>19.399999999999999</v>
      </c>
      <c r="E32" s="44">
        <v>0.38</v>
      </c>
    </row>
    <row r="33" spans="1:5" x14ac:dyDescent="0.25">
      <c r="A33" s="44" t="s">
        <v>103</v>
      </c>
      <c r="B33" s="44">
        <v>3341</v>
      </c>
      <c r="C33" s="44" t="s">
        <v>86</v>
      </c>
      <c r="D33" s="44">
        <v>19.760000000000002</v>
      </c>
      <c r="E33" s="44">
        <v>0.38</v>
      </c>
    </row>
    <row r="34" spans="1:5" x14ac:dyDescent="0.25">
      <c r="A34" s="44" t="s">
        <v>104</v>
      </c>
      <c r="B34" s="44">
        <v>3341</v>
      </c>
      <c r="C34" s="44" t="s">
        <v>86</v>
      </c>
      <c r="D34" s="44">
        <v>19.54</v>
      </c>
      <c r="E34" s="44">
        <v>0.38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workbookViewId="0">
      <selection activeCell="C41" sqref="C41"/>
    </sheetView>
  </sheetViews>
  <sheetFormatPr defaultRowHeight="15" x14ac:dyDescent="0.25"/>
  <cols>
    <col min="1" max="1" width="9.42578125" bestFit="1" customWidth="1"/>
    <col min="2" max="2" width="8.28515625" bestFit="1" customWidth="1"/>
    <col min="3" max="3" width="24.28515625" bestFit="1" customWidth="1"/>
    <col min="4" max="4" width="16.85546875" bestFit="1" customWidth="1"/>
  </cols>
  <sheetData>
    <row r="1" spans="1:4" x14ac:dyDescent="0.25">
      <c r="A1" s="43" t="s">
        <v>16</v>
      </c>
      <c r="B1" s="43" t="s">
        <v>17</v>
      </c>
      <c r="C1" s="43" t="s">
        <v>3</v>
      </c>
      <c r="D1" s="43" t="s">
        <v>18</v>
      </c>
    </row>
    <row r="2" spans="1:4" x14ac:dyDescent="0.25">
      <c r="A2" s="44" t="s">
        <v>105</v>
      </c>
      <c r="B2" s="44">
        <v>3341</v>
      </c>
      <c r="C2" s="44" t="s">
        <v>22</v>
      </c>
      <c r="D2" s="44">
        <v>14.15</v>
      </c>
    </row>
    <row r="3" spans="1:4" x14ac:dyDescent="0.25">
      <c r="A3" s="44" t="s">
        <v>106</v>
      </c>
      <c r="B3" s="44">
        <v>3341</v>
      </c>
      <c r="C3" s="44" t="s">
        <v>24</v>
      </c>
      <c r="D3" s="44">
        <v>56.46</v>
      </c>
    </row>
    <row r="4" spans="1:4" x14ac:dyDescent="0.25">
      <c r="A4" s="44" t="s">
        <v>107</v>
      </c>
      <c r="B4" s="44">
        <v>3341</v>
      </c>
      <c r="C4" s="44" t="s">
        <v>42</v>
      </c>
      <c r="D4" s="44">
        <v>7.08</v>
      </c>
    </row>
    <row r="5" spans="1:4" x14ac:dyDescent="0.25">
      <c r="A5" s="44" t="s">
        <v>108</v>
      </c>
      <c r="B5" s="44">
        <v>3341</v>
      </c>
      <c r="C5" s="44" t="s">
        <v>26</v>
      </c>
      <c r="D5" s="44">
        <v>1.99</v>
      </c>
    </row>
    <row r="6" spans="1:4" x14ac:dyDescent="0.25">
      <c r="A6" s="44" t="s">
        <v>109</v>
      </c>
      <c r="B6" s="44">
        <v>3341</v>
      </c>
      <c r="C6" s="44" t="s">
        <v>110</v>
      </c>
      <c r="D6" s="44">
        <v>4.8899999999999997</v>
      </c>
    </row>
    <row r="7" spans="1:4" x14ac:dyDescent="0.25">
      <c r="A7" s="44" t="s">
        <v>111</v>
      </c>
      <c r="B7" s="44">
        <v>3341</v>
      </c>
      <c r="C7" s="44" t="s">
        <v>147</v>
      </c>
      <c r="D7" s="44">
        <v>1.56</v>
      </c>
    </row>
    <row r="8" spans="1:4" x14ac:dyDescent="0.25">
      <c r="A8" s="44" t="s">
        <v>112</v>
      </c>
      <c r="B8" s="44">
        <v>3341</v>
      </c>
      <c r="C8" s="44" t="s">
        <v>147</v>
      </c>
      <c r="D8" s="44">
        <v>3.48</v>
      </c>
    </row>
    <row r="9" spans="1:4" x14ac:dyDescent="0.25">
      <c r="A9" s="44" t="s">
        <v>113</v>
      </c>
      <c r="B9" s="44">
        <v>3341</v>
      </c>
      <c r="C9" s="44" t="s">
        <v>148</v>
      </c>
      <c r="D9" s="44">
        <v>3.88</v>
      </c>
    </row>
    <row r="10" spans="1:4" x14ac:dyDescent="0.25">
      <c r="A10" s="44" t="s">
        <v>114</v>
      </c>
      <c r="B10" s="44">
        <v>3341</v>
      </c>
      <c r="C10" s="44" t="s">
        <v>29</v>
      </c>
      <c r="D10" s="44">
        <v>1.36</v>
      </c>
    </row>
    <row r="11" spans="1:4" x14ac:dyDescent="0.25">
      <c r="A11" s="44" t="s">
        <v>115</v>
      </c>
      <c r="B11" s="44">
        <v>3341</v>
      </c>
      <c r="C11" s="44" t="s">
        <v>138</v>
      </c>
      <c r="D11" s="44">
        <v>20.03</v>
      </c>
    </row>
    <row r="12" spans="1:4" x14ac:dyDescent="0.25">
      <c r="A12" s="44" t="s">
        <v>116</v>
      </c>
      <c r="B12" s="44">
        <v>3341</v>
      </c>
      <c r="C12" s="44" t="s">
        <v>138</v>
      </c>
      <c r="D12" s="44">
        <v>5.47</v>
      </c>
    </row>
    <row r="13" spans="1:4" x14ac:dyDescent="0.25">
      <c r="A13" s="44" t="s">
        <v>117</v>
      </c>
      <c r="B13" s="44">
        <v>3341</v>
      </c>
      <c r="C13" s="44" t="s">
        <v>24</v>
      </c>
      <c r="D13" s="44">
        <v>2.63</v>
      </c>
    </row>
    <row r="14" spans="1:4" x14ac:dyDescent="0.25">
      <c r="A14" s="44" t="s">
        <v>118</v>
      </c>
      <c r="B14" s="44">
        <v>3341</v>
      </c>
      <c r="C14" s="44" t="s">
        <v>121</v>
      </c>
      <c r="D14" s="44">
        <v>15.77</v>
      </c>
    </row>
    <row r="15" spans="1:4" x14ac:dyDescent="0.25">
      <c r="A15" s="44" t="s">
        <v>119</v>
      </c>
      <c r="B15" s="44">
        <v>3341</v>
      </c>
      <c r="C15" s="44" t="s">
        <v>149</v>
      </c>
      <c r="D15" s="44">
        <v>32.89</v>
      </c>
    </row>
    <row r="16" spans="1:4" x14ac:dyDescent="0.25">
      <c r="A16" s="44" t="s">
        <v>120</v>
      </c>
      <c r="B16" s="44">
        <v>339803</v>
      </c>
      <c r="C16" s="44" t="s">
        <v>150</v>
      </c>
      <c r="D16" s="44">
        <v>61.25</v>
      </c>
    </row>
    <row r="17" spans="1:4" x14ac:dyDescent="0.25">
      <c r="A17" s="44" t="s">
        <v>122</v>
      </c>
      <c r="B17" s="44">
        <v>3341</v>
      </c>
      <c r="C17" s="44" t="s">
        <v>134</v>
      </c>
      <c r="D17" s="44">
        <v>29.65</v>
      </c>
    </row>
    <row r="18" spans="1:4" x14ac:dyDescent="0.25">
      <c r="A18" s="44" t="s">
        <v>123</v>
      </c>
      <c r="B18" s="44">
        <v>3341</v>
      </c>
      <c r="C18" s="44" t="s">
        <v>151</v>
      </c>
      <c r="D18" s="44">
        <v>19.79</v>
      </c>
    </row>
    <row r="19" spans="1:4" x14ac:dyDescent="0.25">
      <c r="A19" s="44" t="s">
        <v>124</v>
      </c>
      <c r="B19" s="44">
        <v>3341</v>
      </c>
      <c r="C19" s="44" t="s">
        <v>152</v>
      </c>
      <c r="D19" s="44">
        <v>10.07</v>
      </c>
    </row>
    <row r="20" spans="1:4" x14ac:dyDescent="0.25">
      <c r="A20" s="44" t="s">
        <v>125</v>
      </c>
      <c r="B20" s="44">
        <v>3341</v>
      </c>
      <c r="C20" s="44" t="s">
        <v>153</v>
      </c>
      <c r="D20" s="44">
        <v>8.34</v>
      </c>
    </row>
    <row r="21" spans="1:4" x14ac:dyDescent="0.25">
      <c r="A21" s="44" t="s">
        <v>126</v>
      </c>
      <c r="B21" s="44">
        <v>3341</v>
      </c>
      <c r="C21" s="44" t="s">
        <v>154</v>
      </c>
      <c r="D21" s="44">
        <v>30.43</v>
      </c>
    </row>
    <row r="22" spans="1:4" x14ac:dyDescent="0.25">
      <c r="A22" s="44" t="s">
        <v>127</v>
      </c>
      <c r="B22" s="44">
        <v>3341</v>
      </c>
      <c r="C22" s="44" t="s">
        <v>155</v>
      </c>
      <c r="D22" s="44">
        <v>14.21</v>
      </c>
    </row>
    <row r="23" spans="1:4" x14ac:dyDescent="0.25">
      <c r="A23" s="44" t="s">
        <v>128</v>
      </c>
      <c r="B23" s="44">
        <v>3341</v>
      </c>
      <c r="C23" s="44" t="s">
        <v>155</v>
      </c>
      <c r="D23" s="44">
        <v>13.61</v>
      </c>
    </row>
    <row r="24" spans="1:4" x14ac:dyDescent="0.25">
      <c r="A24" s="44" t="s">
        <v>129</v>
      </c>
      <c r="B24" s="44">
        <v>3341</v>
      </c>
      <c r="C24" s="44" t="s">
        <v>156</v>
      </c>
      <c r="D24" s="44">
        <v>29.82</v>
      </c>
    </row>
    <row r="25" spans="1:4" x14ac:dyDescent="0.25">
      <c r="A25" s="44" t="s">
        <v>130</v>
      </c>
      <c r="B25" s="44">
        <v>3341</v>
      </c>
      <c r="C25" s="44" t="s">
        <v>157</v>
      </c>
      <c r="D25" s="44">
        <v>8.2799999999999994</v>
      </c>
    </row>
    <row r="26" spans="1:4" x14ac:dyDescent="0.25">
      <c r="A26" s="44" t="s">
        <v>131</v>
      </c>
      <c r="B26" s="44">
        <v>3341</v>
      </c>
      <c r="C26" s="44" t="s">
        <v>158</v>
      </c>
      <c r="D26" s="44">
        <v>12.23</v>
      </c>
    </row>
    <row r="27" spans="1:4" x14ac:dyDescent="0.25">
      <c r="A27" s="44" t="s">
        <v>132</v>
      </c>
      <c r="B27" s="44">
        <v>3341</v>
      </c>
      <c r="C27" s="44" t="s">
        <v>159</v>
      </c>
      <c r="D27" s="44">
        <v>7.55</v>
      </c>
    </row>
    <row r="28" spans="1:4" x14ac:dyDescent="0.25">
      <c r="A28" s="44" t="s">
        <v>133</v>
      </c>
      <c r="B28" s="44">
        <v>3341</v>
      </c>
      <c r="C28" s="44" t="s">
        <v>160</v>
      </c>
      <c r="D28" s="44">
        <v>39.15</v>
      </c>
    </row>
    <row r="29" spans="1:4" x14ac:dyDescent="0.25">
      <c r="A29" s="44" t="s">
        <v>135</v>
      </c>
      <c r="B29" s="44">
        <v>3341</v>
      </c>
      <c r="C29" s="44" t="s">
        <v>161</v>
      </c>
      <c r="D29" s="44">
        <v>27.48</v>
      </c>
    </row>
    <row r="30" spans="1:4" x14ac:dyDescent="0.25">
      <c r="A30" s="44" t="s">
        <v>137</v>
      </c>
      <c r="B30" s="44">
        <v>3341</v>
      </c>
      <c r="C30" s="44" t="s">
        <v>162</v>
      </c>
      <c r="D30" s="44">
        <v>3.24</v>
      </c>
    </row>
    <row r="31" spans="1:4" x14ac:dyDescent="0.25">
      <c r="A31" s="44" t="s">
        <v>163</v>
      </c>
      <c r="B31" s="44">
        <v>3341</v>
      </c>
      <c r="C31" s="44" t="s">
        <v>138</v>
      </c>
      <c r="D31" s="44">
        <v>19.3</v>
      </c>
    </row>
    <row r="32" spans="1:4" x14ac:dyDescent="0.25">
      <c r="A32" s="44" t="s">
        <v>164</v>
      </c>
      <c r="B32" s="44">
        <v>3341</v>
      </c>
      <c r="C32" s="44" t="s">
        <v>165</v>
      </c>
      <c r="D32" s="44">
        <v>2.16</v>
      </c>
    </row>
    <row r="33" spans="4:4" x14ac:dyDescent="0.25">
      <c r="D33">
        <f>SUM(D2:D32)</f>
        <v>508.2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workbookViewId="0">
      <selection activeCell="H9" sqref="H9"/>
    </sheetView>
  </sheetViews>
  <sheetFormatPr defaultRowHeight="15" x14ac:dyDescent="0.25"/>
  <cols>
    <col min="1" max="1" width="9.42578125" bestFit="1" customWidth="1"/>
    <col min="2" max="2" width="5" bestFit="1" customWidth="1"/>
    <col min="3" max="3" width="14.42578125" bestFit="1" customWidth="1"/>
    <col min="4" max="4" width="16.85546875" bestFit="1" customWidth="1"/>
  </cols>
  <sheetData>
    <row r="1" spans="1:4" x14ac:dyDescent="0.25">
      <c r="A1" s="43" t="s">
        <v>16</v>
      </c>
      <c r="B1" s="43" t="s">
        <v>5</v>
      </c>
      <c r="C1" s="43" t="s">
        <v>3</v>
      </c>
      <c r="D1" s="43" t="s">
        <v>18</v>
      </c>
    </row>
    <row r="2" spans="1:4" x14ac:dyDescent="0.25">
      <c r="A2" s="44" t="s">
        <v>170</v>
      </c>
      <c r="B2" s="44">
        <v>9204</v>
      </c>
      <c r="C2" s="44" t="s">
        <v>171</v>
      </c>
      <c r="D2" s="44">
        <v>7.35</v>
      </c>
    </row>
    <row r="3" spans="1:4" x14ac:dyDescent="0.25">
      <c r="A3" s="44" t="s">
        <v>172</v>
      </c>
      <c r="B3" s="44">
        <v>9204</v>
      </c>
      <c r="C3" s="44" t="s">
        <v>24</v>
      </c>
      <c r="D3" s="44">
        <v>21.92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Celkem NS</vt:lpstr>
      <vt:lpstr>I-1NP</vt:lpstr>
      <vt:lpstr>I-2NP</vt:lpstr>
      <vt:lpstr>I-1PP</vt:lpstr>
      <vt:lpstr>I-3NP střecha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2014-12-15T13:13:25Z</cp:lastPrinted>
  <dcterms:created xsi:type="dcterms:W3CDTF">2013-01-17T06:35:50Z</dcterms:created>
  <dcterms:modified xsi:type="dcterms:W3CDTF">2024-10-10T05:33:02Z</dcterms:modified>
</cp:coreProperties>
</file>