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lanky_budov\Kliniky\Budova J1,2,3\"/>
    </mc:Choice>
  </mc:AlternateContent>
  <xr:revisionPtr revIDLastSave="0" documentId="13_ncr:1_{B08B34C3-DF61-4B78-AC52-4FF8D573C896}" xr6:coauthVersionLast="36" xr6:coauthVersionMax="36" xr10:uidLastSave="{00000000-0000-0000-0000-000000000000}"/>
  <bookViews>
    <workbookView xWindow="0" yWindow="120" windowWidth="28755" windowHeight="13095" firstSheet="2" activeTab="11" xr2:uid="{00000000-000D-0000-FFFF-FFFF00000000}"/>
  </bookViews>
  <sheets>
    <sheet name="J1-1NP" sheetId="1" r:id="rId1"/>
    <sheet name="J1-2NP" sheetId="2" r:id="rId2"/>
    <sheet name="J1-3NP" sheetId="3" r:id="rId3"/>
    <sheet name="J1-4NP" sheetId="4" r:id="rId4"/>
    <sheet name="J1-1PP" sheetId="5" r:id="rId5"/>
    <sheet name="J2-1NP" sheetId="6" r:id="rId6"/>
    <sheet name="J2-2NP" sheetId="7" r:id="rId7"/>
    <sheet name="J2-3NP" sheetId="8" r:id="rId8"/>
    <sheet name="J2-4NP" sheetId="9" r:id="rId9"/>
    <sheet name="J2-1PP" sheetId="10" r:id="rId10"/>
    <sheet name="J3-1NP" sheetId="11" r:id="rId11"/>
    <sheet name="J3-2NP" sheetId="12" r:id="rId12"/>
    <sheet name="J3-3NP" sheetId="13" r:id="rId13"/>
    <sheet name="J3-1PP" sheetId="14" r:id="rId14"/>
    <sheet name="List1" sheetId="16" r:id="rId15"/>
    <sheet name="J1,2,3 celkem" sheetId="15" r:id="rId16"/>
  </sheets>
  <calcPr calcId="191029"/>
</workbook>
</file>

<file path=xl/calcChain.xml><?xml version="1.0" encoding="utf-8"?>
<calcChain xmlns="http://schemas.openxmlformats.org/spreadsheetml/2006/main">
  <c r="G44" i="15" l="1"/>
  <c r="G45" i="15"/>
  <c r="I45" i="15" s="1"/>
  <c r="G43" i="15"/>
  <c r="H48" i="15"/>
  <c r="I43" i="15"/>
  <c r="I44" i="15"/>
  <c r="G42" i="15"/>
  <c r="I42" i="15" s="1"/>
  <c r="G47" i="15"/>
  <c r="I47" i="15" s="1"/>
  <c r="I13" i="15"/>
  <c r="I17" i="15"/>
  <c r="I11" i="15"/>
  <c r="I7" i="15"/>
  <c r="C49" i="15"/>
  <c r="C48" i="15"/>
  <c r="C47" i="15"/>
  <c r="C46" i="15"/>
  <c r="C45" i="15"/>
  <c r="C44" i="15"/>
  <c r="C43" i="15"/>
  <c r="C42" i="15"/>
  <c r="D37" i="15"/>
  <c r="D35" i="15"/>
  <c r="D33" i="15"/>
  <c r="D30" i="15"/>
  <c r="D25" i="15"/>
  <c r="D18" i="15"/>
  <c r="D13" i="15"/>
  <c r="D11" i="15"/>
  <c r="D8" i="15"/>
  <c r="D6" i="15"/>
  <c r="C50" i="15" l="1"/>
  <c r="I18" i="15"/>
  <c r="G48" i="15"/>
  <c r="D38" i="15"/>
  <c r="I48" i="15"/>
  <c r="D19" i="15"/>
</calcChain>
</file>

<file path=xl/sharedStrings.xml><?xml version="1.0" encoding="utf-8"?>
<sst xmlns="http://schemas.openxmlformats.org/spreadsheetml/2006/main" count="1582" uniqueCount="660">
  <si>
    <t>Kód</t>
  </si>
  <si>
    <t>Stredisko</t>
  </si>
  <si>
    <t>Název</t>
  </si>
  <si>
    <t>Plocha podlahy (m2)</t>
  </si>
  <si>
    <t>Poznámky</t>
  </si>
  <si>
    <t>A_J101010</t>
  </si>
  <si>
    <t>zádveří</t>
  </si>
  <si>
    <t>A_J101020</t>
  </si>
  <si>
    <t>čekárna</t>
  </si>
  <si>
    <t>A_J101030</t>
  </si>
  <si>
    <t>chodba</t>
  </si>
  <si>
    <t>A_J101040</t>
  </si>
  <si>
    <t>A_J101050</t>
  </si>
  <si>
    <t>A_J101060</t>
  </si>
  <si>
    <t>A_J101070</t>
  </si>
  <si>
    <t>A_J101080</t>
  </si>
  <si>
    <t>A_J101100</t>
  </si>
  <si>
    <t>vyšetřovna</t>
  </si>
  <si>
    <t>A_J101110</t>
  </si>
  <si>
    <t>A_J101120</t>
  </si>
  <si>
    <t>A_J101130</t>
  </si>
  <si>
    <t>0000x</t>
  </si>
  <si>
    <t>zrušeno</t>
  </si>
  <si>
    <t>A_J101140</t>
  </si>
  <si>
    <t>A_J101150</t>
  </si>
  <si>
    <t>sběrová místnost</t>
  </si>
  <si>
    <t>A_J101160</t>
  </si>
  <si>
    <t>A_J101170</t>
  </si>
  <si>
    <t>A_J101180</t>
  </si>
  <si>
    <t>A_J101190</t>
  </si>
  <si>
    <t>A_J101200</t>
  </si>
  <si>
    <t>A_J101210</t>
  </si>
  <si>
    <t>příruční sklad</t>
  </si>
  <si>
    <t>A_J101220</t>
  </si>
  <si>
    <t>A_J101230</t>
  </si>
  <si>
    <t>EKG</t>
  </si>
  <si>
    <t>A_J101240</t>
  </si>
  <si>
    <t>A_J101250</t>
  </si>
  <si>
    <t>A_J101260</t>
  </si>
  <si>
    <t>inspekční pokoj sester</t>
  </si>
  <si>
    <t>A_J101270</t>
  </si>
  <si>
    <t>A_J101280</t>
  </si>
  <si>
    <t>schody</t>
  </si>
  <si>
    <t>A_J101290</t>
  </si>
  <si>
    <t>A_J101300</t>
  </si>
  <si>
    <t>výtahová šachta č. 13</t>
  </si>
  <si>
    <t>A_J101310</t>
  </si>
  <si>
    <t>výtahová šachta č. 14</t>
  </si>
  <si>
    <t>A_J101320</t>
  </si>
  <si>
    <t>předsíň WC pacienti</t>
  </si>
  <si>
    <t>A_J101330</t>
  </si>
  <si>
    <t>WC pacienti - muži</t>
  </si>
  <si>
    <t>A_J101340</t>
  </si>
  <si>
    <t>předsiň WC pacienti - ženy</t>
  </si>
  <si>
    <t>A_J101350</t>
  </si>
  <si>
    <t>WC pacienti - ženy</t>
  </si>
  <si>
    <t>A_J101360</t>
  </si>
  <si>
    <t>předsíň WC personál</t>
  </si>
  <si>
    <t>A_J101370</t>
  </si>
  <si>
    <t>WC personál</t>
  </si>
  <si>
    <t>A_J101380</t>
  </si>
  <si>
    <t>příjem - evidence</t>
  </si>
  <si>
    <t>A_J102010</t>
  </si>
  <si>
    <t>A_J102020</t>
  </si>
  <si>
    <t>výtahová šachta</t>
  </si>
  <si>
    <t>A_J102030</t>
  </si>
  <si>
    <t>A_J102040</t>
  </si>
  <si>
    <t>předsíň</t>
  </si>
  <si>
    <t>A_J102050</t>
  </si>
  <si>
    <t>WC</t>
  </si>
  <si>
    <t>A_J102060</t>
  </si>
  <si>
    <t>umývárna</t>
  </si>
  <si>
    <t>A_J102070</t>
  </si>
  <si>
    <t>sprcha</t>
  </si>
  <si>
    <t>A_J102080</t>
  </si>
  <si>
    <t>A_J102090</t>
  </si>
  <si>
    <t>A_J102100</t>
  </si>
  <si>
    <t>A_J102110</t>
  </si>
  <si>
    <t>pracovna lékařů</t>
  </si>
  <si>
    <t>vyšetřovna - datový uzel R52</t>
  </si>
  <si>
    <t>A_J102120</t>
  </si>
  <si>
    <t>sklad</t>
  </si>
  <si>
    <t>A_J102130</t>
  </si>
  <si>
    <t>A_J102140</t>
  </si>
  <si>
    <t>kuchyň</t>
  </si>
  <si>
    <t>A_J102150</t>
  </si>
  <si>
    <t>jídelna</t>
  </si>
  <si>
    <t>A_J102160</t>
  </si>
  <si>
    <t>pracovna sester</t>
  </si>
  <si>
    <t>A_J102170</t>
  </si>
  <si>
    <t>čistící místnost</t>
  </si>
  <si>
    <t>úklidová komora</t>
  </si>
  <si>
    <t>A_J102190</t>
  </si>
  <si>
    <t>A_J102200</t>
  </si>
  <si>
    <t>A_J102210</t>
  </si>
  <si>
    <t>A_J102220</t>
  </si>
  <si>
    <t>A_J102230</t>
  </si>
  <si>
    <t>A_J102240</t>
  </si>
  <si>
    <t>A_J102250</t>
  </si>
  <si>
    <t>A_J102260</t>
  </si>
  <si>
    <t>sklad prádla</t>
  </si>
  <si>
    <t>A_J102270</t>
  </si>
  <si>
    <t>A_J102280</t>
  </si>
  <si>
    <t>pokoj č. 10</t>
  </si>
  <si>
    <t>A_J102290</t>
  </si>
  <si>
    <t>pokoj č. 8</t>
  </si>
  <si>
    <t>A_J102291</t>
  </si>
  <si>
    <t>sociální zařízení</t>
  </si>
  <si>
    <t>A_J102300</t>
  </si>
  <si>
    <t>pokoj č. 7</t>
  </si>
  <si>
    <t>A_J102310</t>
  </si>
  <si>
    <t>pokoj č. 6</t>
  </si>
  <si>
    <t>A_J102320</t>
  </si>
  <si>
    <t>pokoj č. 5</t>
  </si>
  <si>
    <t>A_J102330</t>
  </si>
  <si>
    <t>přípravna</t>
  </si>
  <si>
    <t>A_J102340</t>
  </si>
  <si>
    <t>pokoj č. 3</t>
  </si>
  <si>
    <t>A_J102350</t>
  </si>
  <si>
    <t>pokoj č. 2</t>
  </si>
  <si>
    <t>A_J102360</t>
  </si>
  <si>
    <t>pokoj č. 1</t>
  </si>
  <si>
    <t>A_J102361</t>
  </si>
  <si>
    <t>A_J103010</t>
  </si>
  <si>
    <t>A_J103020</t>
  </si>
  <si>
    <t>A_J103030</t>
  </si>
  <si>
    <t>A_J103040</t>
  </si>
  <si>
    <t>A_J103050</t>
  </si>
  <si>
    <t>A_J103060</t>
  </si>
  <si>
    <t>sekretariát</t>
  </si>
  <si>
    <t>A_J103070</t>
  </si>
  <si>
    <t>pracovna přednosty</t>
  </si>
  <si>
    <t>A_J103080</t>
  </si>
  <si>
    <t>A_J103090</t>
  </si>
  <si>
    <t>zástupce přednosty</t>
  </si>
  <si>
    <t>A_J103100</t>
  </si>
  <si>
    <t>strojovna výtahu</t>
  </si>
  <si>
    <t>A_J103110</t>
  </si>
  <si>
    <t>A_J103120</t>
  </si>
  <si>
    <t>A_J103130</t>
  </si>
  <si>
    <t>A_J103140</t>
  </si>
  <si>
    <t>A_J103150</t>
  </si>
  <si>
    <t>A_J103160</t>
  </si>
  <si>
    <t>A_J103170</t>
  </si>
  <si>
    <t>A_J103180</t>
  </si>
  <si>
    <t>A_J103190</t>
  </si>
  <si>
    <t>A_J103200</t>
  </si>
  <si>
    <t>A_J103210</t>
  </si>
  <si>
    <t>A_J103220</t>
  </si>
  <si>
    <t>A_J103230</t>
  </si>
  <si>
    <t>A_J103240</t>
  </si>
  <si>
    <t>A_J103250</t>
  </si>
  <si>
    <t>A_J103260</t>
  </si>
  <si>
    <t>A_J103270</t>
  </si>
  <si>
    <t>A_J103280</t>
  </si>
  <si>
    <t>A_J103290</t>
  </si>
  <si>
    <t>A_J103300</t>
  </si>
  <si>
    <t>A_J103310</t>
  </si>
  <si>
    <t>A_J103320</t>
  </si>
  <si>
    <t>A_J103330</t>
  </si>
  <si>
    <t>A_J103340</t>
  </si>
  <si>
    <t>A_J103350</t>
  </si>
  <si>
    <t>A_J103360</t>
  </si>
  <si>
    <t>A_J103370</t>
  </si>
  <si>
    <t>A_J103380</t>
  </si>
  <si>
    <t>A_J103390</t>
  </si>
  <si>
    <t>A_J103400</t>
  </si>
  <si>
    <t>A_J103410</t>
  </si>
  <si>
    <t>A_J103411</t>
  </si>
  <si>
    <t>A_J103420</t>
  </si>
  <si>
    <t>A_J103430</t>
  </si>
  <si>
    <t>A_J103440</t>
  </si>
  <si>
    <t>A_J103450</t>
  </si>
  <si>
    <t>pokoj č. 4</t>
  </si>
  <si>
    <t>A_J103451</t>
  </si>
  <si>
    <t>A_J103460</t>
  </si>
  <si>
    <t>A_J103470</t>
  </si>
  <si>
    <t>A_J103471</t>
  </si>
  <si>
    <t>A_J103480</t>
  </si>
  <si>
    <t>A_J103490</t>
  </si>
  <si>
    <t>A_J104010</t>
  </si>
  <si>
    <t>A_J104020</t>
  </si>
  <si>
    <t>strojovna</t>
  </si>
  <si>
    <t>A_J104030</t>
  </si>
  <si>
    <t>A_J104040</t>
  </si>
  <si>
    <t>A_J104050</t>
  </si>
  <si>
    <t>A_J104051</t>
  </si>
  <si>
    <t>úklidová místnost</t>
  </si>
  <si>
    <t>A_J104060</t>
  </si>
  <si>
    <t>A_J104070</t>
  </si>
  <si>
    <t>A_J104080</t>
  </si>
  <si>
    <t>inspekční pokoj</t>
  </si>
  <si>
    <t>A_J104090</t>
  </si>
  <si>
    <t>A_J104100</t>
  </si>
  <si>
    <t>A_J104110</t>
  </si>
  <si>
    <t>A_J104120</t>
  </si>
  <si>
    <t>A_J104130</t>
  </si>
  <si>
    <t>A_J104140</t>
  </si>
  <si>
    <t>pracovna vrchní sestry</t>
  </si>
  <si>
    <t>A_J104150</t>
  </si>
  <si>
    <t>A_J104160</t>
  </si>
  <si>
    <t>A_J104170</t>
  </si>
  <si>
    <t>A_J191010</t>
  </si>
  <si>
    <t>A_J191020</t>
  </si>
  <si>
    <t>A_J191030</t>
  </si>
  <si>
    <t>A_J191040</t>
  </si>
  <si>
    <t>výtahová šachta č.14</t>
  </si>
  <si>
    <t>A_J191050</t>
  </si>
  <si>
    <t>WC pro imobilní pacienty</t>
  </si>
  <si>
    <t>A_J191060</t>
  </si>
  <si>
    <t>A_J191070</t>
  </si>
  <si>
    <t>předsíň WC</t>
  </si>
  <si>
    <t>A_J191071</t>
  </si>
  <si>
    <t>WC pacienti</t>
  </si>
  <si>
    <t>A_J191072</t>
  </si>
  <si>
    <t>A_J191073</t>
  </si>
  <si>
    <t>A_J191080</t>
  </si>
  <si>
    <t>šatna sester 1</t>
  </si>
  <si>
    <t>A_J191090</t>
  </si>
  <si>
    <t>sonograf</t>
  </si>
  <si>
    <t>A_J191100</t>
  </si>
  <si>
    <t>pracovna PC technik</t>
  </si>
  <si>
    <t>A_J191110</t>
  </si>
  <si>
    <t>vyšetřovna denzitometrie</t>
  </si>
  <si>
    <t>A_J191120</t>
  </si>
  <si>
    <t>pracovna lékaře denzitometrie</t>
  </si>
  <si>
    <t>A_J191130</t>
  </si>
  <si>
    <t>A_J191131</t>
  </si>
  <si>
    <t>A_J191132</t>
  </si>
  <si>
    <t>kolárna</t>
  </si>
  <si>
    <t>A_J191133</t>
  </si>
  <si>
    <t>sklad špinavého prádla</t>
  </si>
  <si>
    <t>A_J191134</t>
  </si>
  <si>
    <t>šatna mediků</t>
  </si>
  <si>
    <t>A_J191140</t>
  </si>
  <si>
    <t>A_J191150</t>
  </si>
  <si>
    <t>A_J191160</t>
  </si>
  <si>
    <t>A_J191170</t>
  </si>
  <si>
    <t>A_J191180</t>
  </si>
  <si>
    <t>šatna sester 5</t>
  </si>
  <si>
    <t>A_J191190</t>
  </si>
  <si>
    <t>A_J191200</t>
  </si>
  <si>
    <t>A_J191210</t>
  </si>
  <si>
    <t>šatna sester 4</t>
  </si>
  <si>
    <t>A_J191220</t>
  </si>
  <si>
    <t>A_J191230</t>
  </si>
  <si>
    <t>A_J191240</t>
  </si>
  <si>
    <t>A_J191260</t>
  </si>
  <si>
    <t>A_J191280</t>
  </si>
  <si>
    <t>A_J191290</t>
  </si>
  <si>
    <t>A_J191300</t>
  </si>
  <si>
    <t>A_J191310</t>
  </si>
  <si>
    <t>A_J191320</t>
  </si>
  <si>
    <t>A_J191330</t>
  </si>
  <si>
    <t>archiv</t>
  </si>
  <si>
    <t>A_J191340</t>
  </si>
  <si>
    <t>A_J191350</t>
  </si>
  <si>
    <t>A_J191360</t>
  </si>
  <si>
    <t>A_J191370</t>
  </si>
  <si>
    <t>A_J191380</t>
  </si>
  <si>
    <t>A_J191400</t>
  </si>
  <si>
    <t>A_J191410</t>
  </si>
  <si>
    <t>rozvodna</t>
  </si>
  <si>
    <t>A_J201010</t>
  </si>
  <si>
    <t>A_J201020</t>
  </si>
  <si>
    <t>dialyzační sál 2</t>
  </si>
  <si>
    <t>A_J201030</t>
  </si>
  <si>
    <t>A_J201031</t>
  </si>
  <si>
    <t>zádveří - datový uzel R65</t>
  </si>
  <si>
    <t>A_J201040</t>
  </si>
  <si>
    <t>A_J201050</t>
  </si>
  <si>
    <t>A_J201060</t>
  </si>
  <si>
    <t>A_J201070</t>
  </si>
  <si>
    <t>výtahová šachta č. 50</t>
  </si>
  <si>
    <t>A_J201080</t>
  </si>
  <si>
    <t>A_J201090</t>
  </si>
  <si>
    <t>A_J201100</t>
  </si>
  <si>
    <t>A_J201110</t>
  </si>
  <si>
    <t>posluchárna</t>
  </si>
  <si>
    <t>A_J201111</t>
  </si>
  <si>
    <t>A_J201120</t>
  </si>
  <si>
    <t>A_J201130</t>
  </si>
  <si>
    <t>umývárna pacienti</t>
  </si>
  <si>
    <t>A_J201140</t>
  </si>
  <si>
    <t>A_J201150</t>
  </si>
  <si>
    <t>A_J201160</t>
  </si>
  <si>
    <t>A_J201170</t>
  </si>
  <si>
    <t>A_J202010</t>
  </si>
  <si>
    <t>A_J202020</t>
  </si>
  <si>
    <t>A_J202030</t>
  </si>
  <si>
    <t>A_J202040</t>
  </si>
  <si>
    <t>pracovna</t>
  </si>
  <si>
    <t>A_J202050</t>
  </si>
  <si>
    <t>A_J202060</t>
  </si>
  <si>
    <t>A_J202070</t>
  </si>
  <si>
    <t>A_J202080</t>
  </si>
  <si>
    <t>A_J202090</t>
  </si>
  <si>
    <t>A_J202100</t>
  </si>
  <si>
    <t>šatna ženy</t>
  </si>
  <si>
    <t>A_J202110</t>
  </si>
  <si>
    <t>šatna muži</t>
  </si>
  <si>
    <t>A_J202120</t>
  </si>
  <si>
    <t>chodba - datový uzel R41</t>
  </si>
  <si>
    <t>A_J202130</t>
  </si>
  <si>
    <t>A_J202140</t>
  </si>
  <si>
    <t>demonstrační místnost</t>
  </si>
  <si>
    <t>A_J202150</t>
  </si>
  <si>
    <t>A_J202160</t>
  </si>
  <si>
    <t>A_J202170</t>
  </si>
  <si>
    <t>A_J202180</t>
  </si>
  <si>
    <t>A_J202190</t>
  </si>
  <si>
    <t>A_J202200</t>
  </si>
  <si>
    <t>A_J202210</t>
  </si>
  <si>
    <t>A_J202220</t>
  </si>
  <si>
    <t>A_J202230</t>
  </si>
  <si>
    <t>A_J202240</t>
  </si>
  <si>
    <t>A_J203010</t>
  </si>
  <si>
    <t>A_J203020</t>
  </si>
  <si>
    <t>A_J203030</t>
  </si>
  <si>
    <t>A_J203040</t>
  </si>
  <si>
    <t>pracovna lékaře</t>
  </si>
  <si>
    <t>A_J203050</t>
  </si>
  <si>
    <t>A_J203060</t>
  </si>
  <si>
    <t>A_J203070</t>
  </si>
  <si>
    <t>A_J203080</t>
  </si>
  <si>
    <t>A_J203090</t>
  </si>
  <si>
    <t>pracovna vedoucího lékaře</t>
  </si>
  <si>
    <t>A_J203100</t>
  </si>
  <si>
    <t>A_J203101</t>
  </si>
  <si>
    <t>hygienické zařízení</t>
  </si>
  <si>
    <t>A_J203110</t>
  </si>
  <si>
    <t>A_J203111</t>
  </si>
  <si>
    <t>A_J203120</t>
  </si>
  <si>
    <t>A_J203130</t>
  </si>
  <si>
    <t>A_J203140</t>
  </si>
  <si>
    <t>A_J203150</t>
  </si>
  <si>
    <t>A_J203160</t>
  </si>
  <si>
    <t>A_J203170</t>
  </si>
  <si>
    <t>A_J203180</t>
  </si>
  <si>
    <t>A_J204010</t>
  </si>
  <si>
    <t>A_J204020</t>
  </si>
  <si>
    <t>A_J204030</t>
  </si>
  <si>
    <t>A_J204040</t>
  </si>
  <si>
    <t>A_J291010</t>
  </si>
  <si>
    <t>A_J291020</t>
  </si>
  <si>
    <t>úpravna vody</t>
  </si>
  <si>
    <t>A_J291030</t>
  </si>
  <si>
    <t>A_J291031</t>
  </si>
  <si>
    <t>A_J291040</t>
  </si>
  <si>
    <t>A_J291050</t>
  </si>
  <si>
    <t>sklad hlavní uzávěr vody</t>
  </si>
  <si>
    <t>A_J291060</t>
  </si>
  <si>
    <t>A_J291070</t>
  </si>
  <si>
    <t>A_J291090</t>
  </si>
  <si>
    <t>A_J301010</t>
  </si>
  <si>
    <t>A_J301011</t>
  </si>
  <si>
    <t>A_J301020</t>
  </si>
  <si>
    <t>A_J301030</t>
  </si>
  <si>
    <t>kartotéka</t>
  </si>
  <si>
    <t>A_J301040</t>
  </si>
  <si>
    <t>komora</t>
  </si>
  <si>
    <t>A_J301050</t>
  </si>
  <si>
    <t>A_J301060</t>
  </si>
  <si>
    <t>A_J301070</t>
  </si>
  <si>
    <t>A_J301110</t>
  </si>
  <si>
    <t>A_J301120</t>
  </si>
  <si>
    <t>A_J301130</t>
  </si>
  <si>
    <t>A_J301140</t>
  </si>
  <si>
    <t>A_J301150</t>
  </si>
  <si>
    <t>A_J301151</t>
  </si>
  <si>
    <t>A_J301160</t>
  </si>
  <si>
    <t>A_J301170</t>
  </si>
  <si>
    <t>A_J301180</t>
  </si>
  <si>
    <t>A_J301190</t>
  </si>
  <si>
    <t>A_J301200</t>
  </si>
  <si>
    <t>A_J301210</t>
  </si>
  <si>
    <t>A_J301220</t>
  </si>
  <si>
    <t>A_J301230</t>
  </si>
  <si>
    <t>pracovna farmaceuta</t>
  </si>
  <si>
    <t>A_J301240</t>
  </si>
  <si>
    <t>A_J301250</t>
  </si>
  <si>
    <t>denní místnost zaměstnanců</t>
  </si>
  <si>
    <t>A_J301260</t>
  </si>
  <si>
    <t>A_J301290</t>
  </si>
  <si>
    <t>A_J301300</t>
  </si>
  <si>
    <t>A_J301310</t>
  </si>
  <si>
    <t>A_J301320</t>
  </si>
  <si>
    <t>A_J301330</t>
  </si>
  <si>
    <t>A_J301340</t>
  </si>
  <si>
    <t>A_J301350</t>
  </si>
  <si>
    <t>A_J301360</t>
  </si>
  <si>
    <t>A_J301370</t>
  </si>
  <si>
    <t>A_J301380</t>
  </si>
  <si>
    <t>ovladovna</t>
  </si>
  <si>
    <t>A_J301440</t>
  </si>
  <si>
    <t>A_J301450</t>
  </si>
  <si>
    <t>A_J301460</t>
  </si>
  <si>
    <t>A_J301470</t>
  </si>
  <si>
    <t>A_J301480</t>
  </si>
  <si>
    <t>A_J301490</t>
  </si>
  <si>
    <t>A_J301500</t>
  </si>
  <si>
    <t>A_J301510</t>
  </si>
  <si>
    <t>převlékací kabinka</t>
  </si>
  <si>
    <t>A_J301520</t>
  </si>
  <si>
    <t>A_J301530</t>
  </si>
  <si>
    <t>předsíň WC ženy</t>
  </si>
  <si>
    <t>A_J301540</t>
  </si>
  <si>
    <t>WC ženy</t>
  </si>
  <si>
    <t>A_J301550</t>
  </si>
  <si>
    <t>předsíň WC muži</t>
  </si>
  <si>
    <t>A_J301560</t>
  </si>
  <si>
    <t>WC muži</t>
  </si>
  <si>
    <t>A_J302010</t>
  </si>
  <si>
    <t>A_J302020</t>
  </si>
  <si>
    <t>A_J302030</t>
  </si>
  <si>
    <t>A_J302040</t>
  </si>
  <si>
    <t>A_J302050</t>
  </si>
  <si>
    <t>A_J302060</t>
  </si>
  <si>
    <t>A_J302070</t>
  </si>
  <si>
    <t>A_J302080</t>
  </si>
  <si>
    <t>A_J302090</t>
  </si>
  <si>
    <t>A_J302120</t>
  </si>
  <si>
    <t>A_J302130</t>
  </si>
  <si>
    <t>A_J302140</t>
  </si>
  <si>
    <t>A_J302150</t>
  </si>
  <si>
    <t>A_J302160</t>
  </si>
  <si>
    <t>A_J302170</t>
  </si>
  <si>
    <t>pokoj 1</t>
  </si>
  <si>
    <t>A_J302180</t>
  </si>
  <si>
    <t>pokoj 2</t>
  </si>
  <si>
    <t>A_J302190</t>
  </si>
  <si>
    <t>pokoj 3</t>
  </si>
  <si>
    <t>A_J302200</t>
  </si>
  <si>
    <t>A_J302210</t>
  </si>
  <si>
    <t>pokoj 4</t>
  </si>
  <si>
    <t>A_J302220</t>
  </si>
  <si>
    <t>pokoj 5</t>
  </si>
  <si>
    <t>A_J302230</t>
  </si>
  <si>
    <t>koupelna 5</t>
  </si>
  <si>
    <t>A_J302240</t>
  </si>
  <si>
    <t>A_J302250</t>
  </si>
  <si>
    <t>A_J302260</t>
  </si>
  <si>
    <t>A_J302270</t>
  </si>
  <si>
    <t>A_J302280</t>
  </si>
  <si>
    <t>A_J302290</t>
  </si>
  <si>
    <t>A_J302300</t>
  </si>
  <si>
    <t>A_J302310</t>
  </si>
  <si>
    <t>A_J302320</t>
  </si>
  <si>
    <t>A_J302330</t>
  </si>
  <si>
    <t>A_J302340</t>
  </si>
  <si>
    <t>A_J302350</t>
  </si>
  <si>
    <t>A_J302360</t>
  </si>
  <si>
    <t>A_J302370</t>
  </si>
  <si>
    <t>A_J302380</t>
  </si>
  <si>
    <t>filtr hygienický</t>
  </si>
  <si>
    <t>A_J302390</t>
  </si>
  <si>
    <t>A_J302400</t>
  </si>
  <si>
    <t>A_J302410</t>
  </si>
  <si>
    <t>A_J302420</t>
  </si>
  <si>
    <t>A_J302430</t>
  </si>
  <si>
    <t>A_J302440</t>
  </si>
  <si>
    <t>aplikační místnost</t>
  </si>
  <si>
    <t>A_J302450</t>
  </si>
  <si>
    <t>A_J302460</t>
  </si>
  <si>
    <t>A_J302480</t>
  </si>
  <si>
    <t>A_J302490</t>
  </si>
  <si>
    <t>A_J303010</t>
  </si>
  <si>
    <t>9204J</t>
  </si>
  <si>
    <t>strojovna VZT</t>
  </si>
  <si>
    <t>A_J391010</t>
  </si>
  <si>
    <t>A_J391020</t>
  </si>
  <si>
    <t>A_J391030</t>
  </si>
  <si>
    <t>A_J391050</t>
  </si>
  <si>
    <t>A_J391060</t>
  </si>
  <si>
    <t>A_J391070</t>
  </si>
  <si>
    <t>A_J391080</t>
  </si>
  <si>
    <t>A_J391090</t>
  </si>
  <si>
    <t>A_J391100</t>
  </si>
  <si>
    <t>A_J391110</t>
  </si>
  <si>
    <t>A_J391120</t>
  </si>
  <si>
    <t>A_J391121</t>
  </si>
  <si>
    <t>výměníková stanice</t>
  </si>
  <si>
    <t>A_J391130</t>
  </si>
  <si>
    <t>A_J391140</t>
  </si>
  <si>
    <t>A_J391150</t>
  </si>
  <si>
    <t>A_J391160</t>
  </si>
  <si>
    <t>A_J391170</t>
  </si>
  <si>
    <t>A_J391180</t>
  </si>
  <si>
    <t>stážovna</t>
  </si>
  <si>
    <t>A_J391190</t>
  </si>
  <si>
    <t>A_J391200</t>
  </si>
  <si>
    <t>A_J391210</t>
  </si>
  <si>
    <t>A_J391220</t>
  </si>
  <si>
    <t>A_J391230</t>
  </si>
  <si>
    <t>A_J391240</t>
  </si>
  <si>
    <t>A_J391250</t>
  </si>
  <si>
    <t>A_J391260</t>
  </si>
  <si>
    <t>strojovna OPS</t>
  </si>
  <si>
    <t>Legenda</t>
  </si>
  <si>
    <t>Počet místností</t>
  </si>
  <si>
    <t>Plocha místností</t>
  </si>
  <si>
    <t>A_J301</t>
  </si>
  <si>
    <t>1.NP</t>
  </si>
  <si>
    <t>A_J302</t>
  </si>
  <si>
    <t>2.NP</t>
  </si>
  <si>
    <t>A_J303</t>
  </si>
  <si>
    <t>3.NP</t>
  </si>
  <si>
    <t>A_J391</t>
  </si>
  <si>
    <t>1.PP</t>
  </si>
  <si>
    <t>A_J201</t>
  </si>
  <si>
    <t>A_J202</t>
  </si>
  <si>
    <t>A_J203</t>
  </si>
  <si>
    <t>A_J204</t>
  </si>
  <si>
    <t>4.NP</t>
  </si>
  <si>
    <t>A_J291</t>
  </si>
  <si>
    <t>A_J101</t>
  </si>
  <si>
    <t>A_J102</t>
  </si>
  <si>
    <t>A_J103</t>
  </si>
  <si>
    <t>A_J104</t>
  </si>
  <si>
    <t>A_J191</t>
  </si>
  <si>
    <t>Budova J1,2 - inv. Č.  I00024</t>
  </si>
  <si>
    <t>J1</t>
  </si>
  <si>
    <t>3IK, ambulance</t>
  </si>
  <si>
    <t>0321</t>
  </si>
  <si>
    <t>0311</t>
  </si>
  <si>
    <t>3IK, lůžka</t>
  </si>
  <si>
    <t>0301</t>
  </si>
  <si>
    <t>0312</t>
  </si>
  <si>
    <t>3IK, vedení</t>
  </si>
  <si>
    <t>3IK, insp.pokoje</t>
  </si>
  <si>
    <t>0352</t>
  </si>
  <si>
    <t>9803</t>
  </si>
  <si>
    <t>9086</t>
  </si>
  <si>
    <t>3IK, HDS</t>
  </si>
  <si>
    <t>3IK, výuka</t>
  </si>
  <si>
    <t>datový uzel</t>
  </si>
  <si>
    <t>J2</t>
  </si>
  <si>
    <t>3IK,ambulance</t>
  </si>
  <si>
    <t>3IK,HDS</t>
  </si>
  <si>
    <t>3IK,výuka</t>
  </si>
  <si>
    <t>3IK,lůžka</t>
  </si>
  <si>
    <t>0331</t>
  </si>
  <si>
    <t>3IK,JIP</t>
  </si>
  <si>
    <t>NS budova J1,2</t>
  </si>
  <si>
    <t>039803</t>
  </si>
  <si>
    <t>NS</t>
  </si>
  <si>
    <t>Budova J13 - inv. Č.  I00027</t>
  </si>
  <si>
    <t>KNM,amb.</t>
  </si>
  <si>
    <t>KNM,laboratoř</t>
  </si>
  <si>
    <t>KNM,vedení</t>
  </si>
  <si>
    <t>KNM,lůžka</t>
  </si>
  <si>
    <t>KNM,výuka</t>
  </si>
  <si>
    <t>vým.stanice</t>
  </si>
  <si>
    <t>Celkem J1</t>
  </si>
  <si>
    <t>Celkem J2</t>
  </si>
  <si>
    <t>Celkem J3</t>
  </si>
  <si>
    <t>2201</t>
  </si>
  <si>
    <t>2211</t>
  </si>
  <si>
    <t>2221</t>
  </si>
  <si>
    <t>2241</t>
  </si>
  <si>
    <t>9204</t>
  </si>
  <si>
    <t>229803</t>
  </si>
  <si>
    <t>celkem J1,2</t>
  </si>
  <si>
    <t>celkem J3</t>
  </si>
  <si>
    <r>
      <t>NS m</t>
    </r>
    <r>
      <rPr>
        <b/>
        <sz val="11"/>
        <color theme="1"/>
        <rFont val="Calibri"/>
        <family val="2"/>
        <charset val="238"/>
      </rPr>
      <t>²</t>
    </r>
  </si>
  <si>
    <r>
      <t>spol.prostor m</t>
    </r>
    <r>
      <rPr>
        <b/>
        <sz val="11"/>
        <color theme="1"/>
        <rFont val="Calibri"/>
        <family val="2"/>
        <charset val="238"/>
      </rPr>
      <t>²</t>
    </r>
  </si>
  <si>
    <r>
      <t>m</t>
    </r>
    <r>
      <rPr>
        <b/>
        <sz val="11"/>
        <color theme="1"/>
        <rFont val="Calibri"/>
        <family val="2"/>
        <charset val="238"/>
      </rPr>
      <t>² celkem</t>
    </r>
  </si>
  <si>
    <t>edukační místnost</t>
  </si>
  <si>
    <t>technická místnost</t>
  </si>
  <si>
    <t>vyšetřovna 1</t>
  </si>
  <si>
    <t>vyšetřovna 2</t>
  </si>
  <si>
    <t>vyšetřovna 3</t>
  </si>
  <si>
    <t>vyšetřovna 4</t>
  </si>
  <si>
    <t>vyšetřovna 5</t>
  </si>
  <si>
    <t>stacionář</t>
  </si>
  <si>
    <t>vyšetřovna 6</t>
  </si>
  <si>
    <t>vyšetřovna 7</t>
  </si>
  <si>
    <t>vyšetřovna 8</t>
  </si>
  <si>
    <t>vyšetřovna 9</t>
  </si>
  <si>
    <t>vyšetřovna 10</t>
  </si>
  <si>
    <t>sprchy</t>
  </si>
  <si>
    <t>WC zaměstnanci</t>
  </si>
  <si>
    <t>A_J302481</t>
  </si>
  <si>
    <t>NS budova J3</t>
  </si>
  <si>
    <t>STR</t>
  </si>
  <si>
    <t>příjem evidence pacientů</t>
  </si>
  <si>
    <t>WC bezbariérové pacienti</t>
  </si>
  <si>
    <t>předsíň WC zaměstnanci</t>
  </si>
  <si>
    <t>WC zaměstnanci ženy</t>
  </si>
  <si>
    <t>A_J301211</t>
  </si>
  <si>
    <t>A_J301212</t>
  </si>
  <si>
    <t>příjem materiálu</t>
  </si>
  <si>
    <t>A_J301241</t>
  </si>
  <si>
    <t>přípravna radiofarmak</t>
  </si>
  <si>
    <t>kontrola</t>
  </si>
  <si>
    <t>filtr laboratoř</t>
  </si>
  <si>
    <t>odpad RA</t>
  </si>
  <si>
    <t>filtr</t>
  </si>
  <si>
    <t>A_J391071</t>
  </si>
  <si>
    <t>laboratoř</t>
  </si>
  <si>
    <t>A_J391072</t>
  </si>
  <si>
    <t>chodba, schodiště</t>
  </si>
  <si>
    <t>schodiště</t>
  </si>
  <si>
    <t>A_J302271</t>
  </si>
  <si>
    <t>A_J302441</t>
  </si>
  <si>
    <t>kabinka 1</t>
  </si>
  <si>
    <t>A_J302442</t>
  </si>
  <si>
    <t>A_J302443</t>
  </si>
  <si>
    <t>kabinka 2</t>
  </si>
  <si>
    <t>pracovna fyziků</t>
  </si>
  <si>
    <t>obezitologická poradna</t>
  </si>
  <si>
    <t>šatna sester I.</t>
  </si>
  <si>
    <t>vyšetřovna ultrazvuk</t>
  </si>
  <si>
    <t>A_J102119</t>
  </si>
  <si>
    <t>bezbariérové WC</t>
  </si>
  <si>
    <t>A_J191111</t>
  </si>
  <si>
    <t>A_J191121</t>
  </si>
  <si>
    <t>sál JIP</t>
  </si>
  <si>
    <t>A_J203031</t>
  </si>
  <si>
    <t>sál malý</t>
  </si>
  <si>
    <t>pokoj 9</t>
  </si>
  <si>
    <t>dialyzační sál 1</t>
  </si>
  <si>
    <t>A_J202031</t>
  </si>
  <si>
    <t>A_J202129</t>
  </si>
  <si>
    <t>NazevStandard</t>
  </si>
  <si>
    <t>Poznámky odborného útvaru</t>
  </si>
  <si>
    <t>A_J301012</t>
  </si>
  <si>
    <t>ústředna EPS</t>
  </si>
  <si>
    <t>příjem pacientů</t>
  </si>
  <si>
    <t>A_J301061</t>
  </si>
  <si>
    <t>recepce</t>
  </si>
  <si>
    <t>A_J301111</t>
  </si>
  <si>
    <t>VZT</t>
  </si>
  <si>
    <t>vzduchotechnika</t>
  </si>
  <si>
    <t>denní místnost</t>
  </si>
  <si>
    <t>A_J302071</t>
  </si>
  <si>
    <t>stupačka</t>
  </si>
  <si>
    <t>šatna pacientů</t>
  </si>
  <si>
    <t>A_J302081</t>
  </si>
  <si>
    <t>A_J302082</t>
  </si>
  <si>
    <t>soc. zařízení</t>
  </si>
  <si>
    <t>lékařský pokoj</t>
  </si>
  <si>
    <t>A_J302161</t>
  </si>
  <si>
    <t>pokoj 6</t>
  </si>
  <si>
    <t>WC předsíň</t>
  </si>
  <si>
    <t>ergometrie/aplikace</t>
  </si>
  <si>
    <t>vyšetřovna kamera</t>
  </si>
  <si>
    <t>rozvodna SLP</t>
  </si>
  <si>
    <t>zdroj CBS</t>
  </si>
  <si>
    <t>rozvodna elektro</t>
  </si>
  <si>
    <t>Anglický dvorek</t>
  </si>
  <si>
    <t>kotelna</t>
  </si>
  <si>
    <t>šatna zaměstnanci ženy</t>
  </si>
  <si>
    <t>šatna zaměstnanci muži</t>
  </si>
  <si>
    <t>A_J391261</t>
  </si>
  <si>
    <t>Atrium</t>
  </si>
  <si>
    <t>STR NázevZkr</t>
  </si>
  <si>
    <t>KNM: ambulance</t>
  </si>
  <si>
    <t>KNM: vedení klinického pracovi</t>
  </si>
  <si>
    <t>KNM: lůžkové oddělení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</si>
</sst>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4" fillId="0" borderId="0" xfId="0" applyFont="1"/>
    <xf numFmtId="0" fontId="1" fillId="0" borderId="0" xfId="0" applyFont="1"/>
    <xf numFmtId="164" fontId="4" fillId="0" borderId="0" xfId="0" applyNumberFormat="1" applyFont="1"/>
    <xf numFmtId="164" fontId="0" fillId="0" borderId="0" xfId="0" applyNumberFormat="1"/>
    <xf numFmtId="164" fontId="1" fillId="0" borderId="0" xfId="0" applyNumberFormat="1" applyFont="1"/>
    <xf numFmtId="49" fontId="1" fillId="0" borderId="32" xfId="0" applyNumberFormat="1" applyFont="1" applyBorder="1" applyAlignment="1">
      <alignment horizontal="left"/>
    </xf>
    <xf numFmtId="164" fontId="1" fillId="0" borderId="34" xfId="0" applyNumberFormat="1" applyFont="1" applyBorder="1"/>
    <xf numFmtId="0" fontId="1" fillId="0" borderId="32" xfId="0" applyFont="1" applyBorder="1"/>
    <xf numFmtId="0" fontId="1" fillId="0" borderId="33" xfId="0" applyFont="1" applyBorder="1"/>
    <xf numFmtId="0" fontId="0" fillId="0" borderId="0" xfId="0" applyFont="1"/>
    <xf numFmtId="164" fontId="0" fillId="0" borderId="0" xfId="0" applyNumberFormat="1" applyFont="1"/>
    <xf numFmtId="0" fontId="1" fillId="2" borderId="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0" borderId="6" xfId="0" applyFont="1" applyBorder="1" applyAlignment="1"/>
    <xf numFmtId="0" fontId="1" fillId="0" borderId="7" xfId="0" applyFont="1" applyBorder="1" applyAlignment="1"/>
    <xf numFmtId="164" fontId="1" fillId="0" borderId="7" xfId="0" applyNumberFormat="1" applyFont="1" applyBorder="1" applyAlignment="1"/>
    <xf numFmtId="0" fontId="1" fillId="0" borderId="8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/>
    <xf numFmtId="164" fontId="0" fillId="0" borderId="10" xfId="0" applyNumberFormat="1" applyFont="1" applyBorder="1" applyAlignment="1"/>
    <xf numFmtId="0" fontId="1" fillId="0" borderId="11" xfId="0" applyFont="1" applyBorder="1" applyAlignment="1"/>
    <xf numFmtId="164" fontId="1" fillId="0" borderId="13" xfId="0" applyNumberFormat="1" applyFont="1" applyBorder="1" applyAlignment="1"/>
    <xf numFmtId="49" fontId="0" fillId="0" borderId="15" xfId="0" applyNumberFormat="1" applyFont="1" applyBorder="1" applyAlignment="1">
      <alignment horizontal="center"/>
    </xf>
    <xf numFmtId="0" fontId="0" fillId="0" borderId="16" xfId="0" applyFont="1" applyBorder="1" applyAlignment="1"/>
    <xf numFmtId="164" fontId="0" fillId="0" borderId="16" xfId="0" applyNumberFormat="1" applyFont="1" applyBorder="1" applyAlignment="1"/>
    <xf numFmtId="0" fontId="1" fillId="0" borderId="17" xfId="0" applyFont="1" applyBorder="1" applyAlignment="1"/>
    <xf numFmtId="0" fontId="0" fillId="0" borderId="23" xfId="0" applyFont="1" applyBorder="1" applyAlignment="1">
      <alignment horizontal="center"/>
    </xf>
    <xf numFmtId="0" fontId="0" fillId="0" borderId="2" xfId="0" applyFont="1" applyBorder="1" applyAlignment="1"/>
    <xf numFmtId="0" fontId="0" fillId="0" borderId="24" xfId="0" applyFont="1" applyBorder="1" applyAlignment="1"/>
    <xf numFmtId="49" fontId="0" fillId="0" borderId="18" xfId="0" applyNumberFormat="1" applyFont="1" applyBorder="1" applyAlignment="1">
      <alignment horizontal="center"/>
    </xf>
    <xf numFmtId="0" fontId="0" fillId="0" borderId="4" xfId="0" applyFont="1" applyBorder="1" applyAlignment="1"/>
    <xf numFmtId="164" fontId="0" fillId="0" borderId="4" xfId="0" applyNumberFormat="1" applyFont="1" applyBorder="1" applyAlignment="1"/>
    <xf numFmtId="0" fontId="0" fillId="0" borderId="19" xfId="0" applyFont="1" applyBorder="1" applyAlignment="1"/>
    <xf numFmtId="0" fontId="0" fillId="0" borderId="23" xfId="0" applyFont="1" applyFill="1" applyBorder="1" applyAlignment="1">
      <alignment horizontal="center"/>
    </xf>
    <xf numFmtId="0" fontId="0" fillId="0" borderId="2" xfId="0" applyFont="1" applyFill="1" applyBorder="1" applyAlignment="1"/>
    <xf numFmtId="0" fontId="0" fillId="0" borderId="0" xfId="0" applyFont="1" applyBorder="1" applyAlignment="1"/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/>
    <xf numFmtId="49" fontId="0" fillId="0" borderId="20" xfId="0" applyNumberFormat="1" applyFont="1" applyBorder="1" applyAlignment="1">
      <alignment horizontal="center"/>
    </xf>
    <xf numFmtId="0" fontId="0" fillId="0" borderId="21" xfId="0" applyFont="1" applyBorder="1" applyAlignment="1"/>
    <xf numFmtId="164" fontId="0" fillId="0" borderId="21" xfId="0" applyNumberFormat="1" applyFont="1" applyBorder="1" applyAlignment="1"/>
    <xf numFmtId="0" fontId="1" fillId="0" borderId="22" xfId="0" applyFont="1" applyBorder="1" applyAlignment="1"/>
    <xf numFmtId="0" fontId="0" fillId="0" borderId="30" xfId="0" applyFont="1" applyBorder="1" applyAlignment="1">
      <alignment horizontal="center"/>
    </xf>
    <xf numFmtId="0" fontId="0" fillId="0" borderId="3" xfId="0" applyFont="1" applyBorder="1" applyAlignment="1"/>
    <xf numFmtId="49" fontId="0" fillId="0" borderId="23" xfId="0" applyNumberFormat="1" applyFont="1" applyBorder="1" applyAlignment="1">
      <alignment horizontal="center"/>
    </xf>
    <xf numFmtId="164" fontId="0" fillId="0" borderId="2" xfId="0" applyNumberFormat="1" applyFont="1" applyBorder="1" applyAlignment="1"/>
    <xf numFmtId="0" fontId="1" fillId="0" borderId="24" xfId="0" applyFont="1" applyBorder="1" applyAlignment="1"/>
    <xf numFmtId="49" fontId="0" fillId="0" borderId="32" xfId="0" applyNumberFormat="1" applyFont="1" applyBorder="1"/>
    <xf numFmtId="0" fontId="0" fillId="0" borderId="33" xfId="0" applyFont="1" applyBorder="1"/>
    <xf numFmtId="164" fontId="0" fillId="0" borderId="33" xfId="0" applyNumberFormat="1" applyFont="1" applyBorder="1"/>
    <xf numFmtId="0" fontId="0" fillId="0" borderId="34" xfId="0" applyFont="1" applyBorder="1"/>
    <xf numFmtId="49" fontId="0" fillId="0" borderId="0" xfId="0" applyNumberFormat="1" applyFont="1" applyFill="1" applyBorder="1" applyAlignment="1">
      <alignment horizontal="center"/>
    </xf>
    <xf numFmtId="49" fontId="0" fillId="0" borderId="25" xfId="0" applyNumberFormat="1" applyFont="1" applyBorder="1" applyAlignment="1">
      <alignment horizontal="center"/>
    </xf>
    <xf numFmtId="0" fontId="0" fillId="0" borderId="1" xfId="0" applyFont="1" applyBorder="1" applyAlignment="1"/>
    <xf numFmtId="164" fontId="0" fillId="0" borderId="1" xfId="0" applyNumberFormat="1" applyFont="1" applyBorder="1" applyAlignment="1"/>
    <xf numFmtId="0" fontId="0" fillId="0" borderId="26" xfId="0" applyFont="1" applyBorder="1" applyAlignment="1"/>
    <xf numFmtId="49" fontId="0" fillId="0" borderId="27" xfId="0" applyNumberFormat="1" applyFont="1" applyBorder="1" applyAlignment="1">
      <alignment horizontal="center"/>
    </xf>
    <xf numFmtId="0" fontId="0" fillId="0" borderId="28" xfId="0" applyFont="1" applyBorder="1" applyAlignment="1"/>
    <xf numFmtId="164" fontId="0" fillId="0" borderId="28" xfId="0" applyNumberFormat="1" applyFont="1" applyBorder="1" applyAlignment="1"/>
    <xf numFmtId="0" fontId="1" fillId="0" borderId="29" xfId="0" applyFont="1" applyBorder="1" applyAlignment="1"/>
    <xf numFmtId="49" fontId="0" fillId="0" borderId="30" xfId="0" applyNumberFormat="1" applyFont="1" applyBorder="1" applyAlignment="1">
      <alignment horizontal="center"/>
    </xf>
    <xf numFmtId="164" fontId="0" fillId="0" borderId="3" xfId="0" applyNumberFormat="1" applyFont="1" applyBorder="1" applyAlignment="1"/>
    <xf numFmtId="0" fontId="0" fillId="0" borderId="31" xfId="0" applyFont="1" applyBorder="1" applyAlignment="1"/>
    <xf numFmtId="49" fontId="0" fillId="0" borderId="32" xfId="0" applyNumberFormat="1" applyFont="1" applyBorder="1" applyAlignment="1">
      <alignment horizontal="center"/>
    </xf>
    <xf numFmtId="0" fontId="0" fillId="0" borderId="33" xfId="0" applyFont="1" applyBorder="1" applyAlignment="1"/>
    <xf numFmtId="164" fontId="0" fillId="0" borderId="33" xfId="0" applyNumberFormat="1" applyFont="1" applyBorder="1" applyAlignment="1"/>
    <xf numFmtId="0" fontId="1" fillId="0" borderId="34" xfId="0" applyFont="1" applyBorder="1" applyAlignment="1"/>
    <xf numFmtId="49" fontId="0" fillId="0" borderId="2" xfId="0" applyNumberFormat="1" applyFont="1" applyBorder="1" applyAlignment="1">
      <alignment horizontal="center"/>
    </xf>
    <xf numFmtId="164" fontId="0" fillId="0" borderId="2" xfId="0" applyNumberFormat="1" applyFont="1" applyBorder="1"/>
    <xf numFmtId="49" fontId="0" fillId="0" borderId="35" xfId="0" applyNumberFormat="1" applyFont="1" applyBorder="1" applyAlignment="1">
      <alignment horizontal="center"/>
    </xf>
    <xf numFmtId="164" fontId="0" fillId="0" borderId="35" xfId="0" applyNumberFormat="1" applyFont="1" applyBorder="1"/>
    <xf numFmtId="164" fontId="1" fillId="0" borderId="14" xfId="0" applyNumberFormat="1" applyFont="1" applyBorder="1" applyAlignment="1"/>
    <xf numFmtId="164" fontId="1" fillId="0" borderId="8" xfId="0" applyNumberFormat="1" applyFont="1" applyBorder="1" applyAlignment="1"/>
    <xf numFmtId="164" fontId="0" fillId="0" borderId="24" xfId="0" applyNumberFormat="1" applyFont="1" applyBorder="1" applyAlignment="1"/>
    <xf numFmtId="164" fontId="0" fillId="0" borderId="2" xfId="0" applyNumberFormat="1" applyFont="1" applyFill="1" applyBorder="1" applyAlignment="1"/>
    <xf numFmtId="164" fontId="0" fillId="0" borderId="24" xfId="0" applyNumberFormat="1" applyFont="1" applyBorder="1"/>
    <xf numFmtId="164" fontId="0" fillId="0" borderId="10" xfId="0" applyNumberFormat="1" applyFont="1" applyFill="1" applyBorder="1" applyAlignment="1"/>
    <xf numFmtId="164" fontId="1" fillId="0" borderId="11" xfId="0" applyNumberFormat="1" applyFont="1" applyBorder="1"/>
    <xf numFmtId="164" fontId="1" fillId="0" borderId="31" xfId="0" applyNumberFormat="1" applyFont="1" applyBorder="1" applyAlignment="1"/>
    <xf numFmtId="164" fontId="1" fillId="0" borderId="33" xfId="0" applyNumberFormat="1" applyFont="1" applyBorder="1"/>
    <xf numFmtId="49" fontId="0" fillId="0" borderId="36" xfId="0" applyNumberFormat="1" applyFont="1" applyBorder="1" applyAlignment="1">
      <alignment horizontal="center"/>
    </xf>
    <xf numFmtId="164" fontId="0" fillId="0" borderId="36" xfId="0" applyNumberFormat="1" applyFont="1" applyBorder="1"/>
    <xf numFmtId="49" fontId="0" fillId="0" borderId="40" xfId="0" applyNumberFormat="1" applyFont="1" applyBorder="1" applyAlignment="1">
      <alignment horizontal="center"/>
    </xf>
    <xf numFmtId="164" fontId="0" fillId="0" borderId="41" xfId="0" applyNumberFormat="1" applyFont="1" applyBorder="1"/>
    <xf numFmtId="49" fontId="0" fillId="0" borderId="42" xfId="0" applyNumberFormat="1" applyFont="1" applyBorder="1" applyAlignment="1">
      <alignment horizontal="center"/>
    </xf>
    <xf numFmtId="164" fontId="0" fillId="0" borderId="43" xfId="0" applyNumberFormat="1" applyFont="1" applyBorder="1"/>
    <xf numFmtId="164" fontId="1" fillId="0" borderId="5" xfId="0" applyNumberFormat="1" applyFont="1" applyBorder="1"/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8" xfId="0" applyFont="1" applyBorder="1"/>
    <xf numFmtId="0" fontId="1" fillId="0" borderId="39" xfId="0" applyFont="1" applyBorder="1"/>
    <xf numFmtId="0" fontId="1" fillId="0" borderId="37" xfId="0" applyFont="1" applyBorder="1"/>
    <xf numFmtId="0" fontId="1" fillId="0" borderId="40" xfId="0" applyFont="1" applyBorder="1" applyAlignment="1"/>
    <xf numFmtId="0" fontId="1" fillId="0" borderId="36" xfId="0" applyFont="1" applyBorder="1" applyAlignment="1"/>
    <xf numFmtId="164" fontId="1" fillId="0" borderId="36" xfId="0" applyNumberFormat="1" applyFont="1" applyBorder="1" applyAlignment="1"/>
    <xf numFmtId="164" fontId="1" fillId="0" borderId="41" xfId="0" applyNumberFormat="1" applyFont="1" applyBorder="1" applyAlignment="1"/>
    <xf numFmtId="0" fontId="0" fillId="0" borderId="2" xfId="0" applyFont="1" applyBorder="1"/>
    <xf numFmtId="0" fontId="0" fillId="0" borderId="9" xfId="0" applyFont="1" applyBorder="1" applyAlignment="1">
      <alignment horizontal="center"/>
    </xf>
    <xf numFmtId="0" fontId="0" fillId="0" borderId="10" xfId="0" applyFont="1" applyBorder="1"/>
    <xf numFmtId="164" fontId="0" fillId="0" borderId="10" xfId="0" applyNumberFormat="1" applyFont="1" applyBorder="1"/>
    <xf numFmtId="0" fontId="0" fillId="0" borderId="0" xfId="0" applyAlignment="1"/>
    <xf numFmtId="0" fontId="0" fillId="0" borderId="0" xfId="0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2" xfId="0" applyFill="1" applyBorder="1" applyAlignment="1">
      <alignment horizontal="left" wrapText="1"/>
    </xf>
    <xf numFmtId="0" fontId="0" fillId="0" borderId="2" xfId="0" applyBorder="1"/>
    <xf numFmtId="0" fontId="0" fillId="0" borderId="2" xfId="0" applyBorder="1" applyAlignment="1"/>
    <xf numFmtId="0" fontId="0" fillId="3" borderId="2" xfId="0" applyFill="1" applyBorder="1"/>
    <xf numFmtId="0" fontId="0" fillId="3" borderId="2" xfId="0" applyFill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opLeftCell="A7" workbookViewId="0">
      <selection activeCell="K31" sqref="K31"/>
    </sheetView>
  </sheetViews>
  <sheetFormatPr defaultRowHeight="15" x14ac:dyDescent="0.25"/>
  <cols>
    <col min="1" max="1" width="9.42578125" bestFit="1" customWidth="1"/>
    <col min="2" max="2" width="8.28515625" bestFit="1" customWidth="1"/>
    <col min="3" max="3" width="22.28515625" bestFit="1" customWidth="1"/>
    <col min="4" max="4" width="16.85546875" bestFit="1" customWidth="1"/>
    <col min="5" max="5" width="8.855468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5</v>
      </c>
      <c r="B2" s="2">
        <v>321</v>
      </c>
      <c r="C2" s="2" t="s">
        <v>6</v>
      </c>
      <c r="D2" s="2">
        <v>6.3</v>
      </c>
      <c r="E2" s="2"/>
    </row>
    <row r="3" spans="1:5" x14ac:dyDescent="0.25">
      <c r="A3" s="2" t="s">
        <v>7</v>
      </c>
      <c r="B3" s="2">
        <v>321</v>
      </c>
      <c r="C3" s="2" t="s">
        <v>8</v>
      </c>
      <c r="D3" s="2">
        <v>39.299999999999997</v>
      </c>
      <c r="E3" s="2"/>
    </row>
    <row r="4" spans="1:5" x14ac:dyDescent="0.25">
      <c r="A4" s="2" t="s">
        <v>9</v>
      </c>
      <c r="B4" s="2">
        <v>321</v>
      </c>
      <c r="C4" s="2" t="s">
        <v>10</v>
      </c>
      <c r="D4" s="2">
        <v>87.18</v>
      </c>
      <c r="E4" s="2"/>
    </row>
    <row r="5" spans="1:5" x14ac:dyDescent="0.25">
      <c r="A5" s="2" t="s">
        <v>11</v>
      </c>
      <c r="B5" s="2">
        <v>321</v>
      </c>
      <c r="C5" s="2" t="s">
        <v>569</v>
      </c>
      <c r="D5" s="2">
        <v>20.260000000000002</v>
      </c>
      <c r="E5" s="2"/>
    </row>
    <row r="6" spans="1:5" x14ac:dyDescent="0.25">
      <c r="A6" s="2" t="s">
        <v>12</v>
      </c>
      <c r="B6" s="2">
        <v>321</v>
      </c>
      <c r="C6" s="2" t="s">
        <v>570</v>
      </c>
      <c r="D6" s="2">
        <v>20.79</v>
      </c>
      <c r="E6" s="2"/>
    </row>
    <row r="7" spans="1:5" x14ac:dyDescent="0.25">
      <c r="A7" s="2" t="s">
        <v>13</v>
      </c>
      <c r="B7" s="2">
        <v>321</v>
      </c>
      <c r="C7" s="2" t="s">
        <v>571</v>
      </c>
      <c r="D7" s="2">
        <v>20.39</v>
      </c>
      <c r="E7" s="2"/>
    </row>
    <row r="8" spans="1:5" x14ac:dyDescent="0.25">
      <c r="A8" s="2" t="s">
        <v>14</v>
      </c>
      <c r="B8" s="2">
        <v>321</v>
      </c>
      <c r="C8" s="2" t="s">
        <v>572</v>
      </c>
      <c r="D8" s="2">
        <v>20.260000000000002</v>
      </c>
      <c r="E8" s="2"/>
    </row>
    <row r="9" spans="1:5" x14ac:dyDescent="0.25">
      <c r="A9" s="2" t="s">
        <v>15</v>
      </c>
      <c r="B9" s="2">
        <v>321</v>
      </c>
      <c r="C9" s="2" t="s">
        <v>573</v>
      </c>
      <c r="D9" s="2">
        <v>19.760000000000002</v>
      </c>
      <c r="E9" s="2"/>
    </row>
    <row r="10" spans="1:5" x14ac:dyDescent="0.25">
      <c r="A10" s="2" t="s">
        <v>16</v>
      </c>
      <c r="B10" s="2">
        <v>321</v>
      </c>
      <c r="C10" s="2" t="s">
        <v>574</v>
      </c>
      <c r="D10" s="2">
        <v>19.86</v>
      </c>
      <c r="E10" s="2"/>
    </row>
    <row r="11" spans="1:5" x14ac:dyDescent="0.25">
      <c r="A11" s="2" t="s">
        <v>18</v>
      </c>
      <c r="B11" s="2">
        <v>321</v>
      </c>
      <c r="C11" s="2" t="s">
        <v>575</v>
      </c>
      <c r="D11" s="2">
        <v>18.829999999999998</v>
      </c>
      <c r="E11" s="2"/>
    </row>
    <row r="12" spans="1:5" x14ac:dyDescent="0.25">
      <c r="A12" s="2" t="s">
        <v>19</v>
      </c>
      <c r="B12" s="2">
        <v>321</v>
      </c>
      <c r="C12" s="2" t="s">
        <v>576</v>
      </c>
      <c r="D12" s="2">
        <v>20.56</v>
      </c>
      <c r="E12" s="2"/>
    </row>
    <row r="13" spans="1:5" x14ac:dyDescent="0.25">
      <c r="A13" s="2" t="s">
        <v>20</v>
      </c>
      <c r="B13" s="2" t="s">
        <v>21</v>
      </c>
      <c r="C13" s="2" t="s">
        <v>22</v>
      </c>
      <c r="D13" s="2"/>
      <c r="E13" s="2"/>
    </row>
    <row r="14" spans="1:5" x14ac:dyDescent="0.25">
      <c r="A14" s="2" t="s">
        <v>23</v>
      </c>
      <c r="B14" s="2" t="s">
        <v>21</v>
      </c>
      <c r="C14" s="2" t="s">
        <v>22</v>
      </c>
      <c r="D14" s="2"/>
      <c r="E14" s="2"/>
    </row>
    <row r="15" spans="1:5" x14ac:dyDescent="0.25">
      <c r="A15" s="2" t="s">
        <v>24</v>
      </c>
      <c r="B15" s="2">
        <v>321</v>
      </c>
      <c r="C15" s="2" t="s">
        <v>25</v>
      </c>
      <c r="D15" s="2">
        <v>4.3499999999999996</v>
      </c>
      <c r="E15" s="2"/>
    </row>
    <row r="16" spans="1:5" x14ac:dyDescent="0.25">
      <c r="A16" s="2" t="s">
        <v>26</v>
      </c>
      <c r="B16" s="2" t="s">
        <v>21</v>
      </c>
      <c r="C16" s="2" t="s">
        <v>22</v>
      </c>
      <c r="D16" s="2"/>
      <c r="E16" s="2"/>
    </row>
    <row r="17" spans="1:5" x14ac:dyDescent="0.25">
      <c r="A17" s="2" t="s">
        <v>27</v>
      </c>
      <c r="B17" s="2">
        <v>321</v>
      </c>
      <c r="C17" s="2" t="s">
        <v>8</v>
      </c>
      <c r="D17" s="2">
        <v>19.649999999999999</v>
      </c>
      <c r="E17" s="2"/>
    </row>
    <row r="18" spans="1:5" x14ac:dyDescent="0.25">
      <c r="A18" s="2" t="s">
        <v>28</v>
      </c>
      <c r="B18" s="2">
        <v>321</v>
      </c>
      <c r="C18" s="2" t="s">
        <v>577</v>
      </c>
      <c r="D18" s="2">
        <v>15.73</v>
      </c>
      <c r="E18" s="2"/>
    </row>
    <row r="19" spans="1:5" x14ac:dyDescent="0.25">
      <c r="A19" s="2" t="s">
        <v>29</v>
      </c>
      <c r="B19" s="2" t="s">
        <v>21</v>
      </c>
      <c r="C19" s="2" t="s">
        <v>22</v>
      </c>
      <c r="D19" s="2"/>
      <c r="E19" s="2"/>
    </row>
    <row r="20" spans="1:5" x14ac:dyDescent="0.25">
      <c r="A20" s="2" t="s">
        <v>30</v>
      </c>
      <c r="B20" s="2">
        <v>321</v>
      </c>
      <c r="C20" s="2" t="s">
        <v>578</v>
      </c>
      <c r="D20" s="2">
        <v>16.420000000000002</v>
      </c>
      <c r="E20" s="2"/>
    </row>
    <row r="21" spans="1:5" x14ac:dyDescent="0.25">
      <c r="A21" s="2" t="s">
        <v>31</v>
      </c>
      <c r="B21" s="2">
        <v>321</v>
      </c>
      <c r="C21" s="2" t="s">
        <v>32</v>
      </c>
      <c r="D21" s="2">
        <v>0.95</v>
      </c>
      <c r="E21" s="2"/>
    </row>
    <row r="22" spans="1:5" x14ac:dyDescent="0.25">
      <c r="A22" s="2" t="s">
        <v>33</v>
      </c>
      <c r="B22" s="2">
        <v>321</v>
      </c>
      <c r="C22" s="2" t="s">
        <v>32</v>
      </c>
      <c r="D22" s="2">
        <v>1.05</v>
      </c>
      <c r="E22" s="2"/>
    </row>
    <row r="23" spans="1:5" x14ac:dyDescent="0.25">
      <c r="A23" s="2" t="s">
        <v>34</v>
      </c>
      <c r="B23" s="2">
        <v>321</v>
      </c>
      <c r="C23" s="2" t="s">
        <v>35</v>
      </c>
      <c r="D23" s="2">
        <v>16.420000000000002</v>
      </c>
      <c r="E23" s="2"/>
    </row>
    <row r="24" spans="1:5" x14ac:dyDescent="0.25">
      <c r="A24" s="2" t="s">
        <v>36</v>
      </c>
      <c r="B24" s="2">
        <v>321</v>
      </c>
      <c r="C24" s="2" t="s">
        <v>32</v>
      </c>
      <c r="D24" s="2">
        <v>1.05</v>
      </c>
      <c r="E24" s="2"/>
    </row>
    <row r="25" spans="1:5" x14ac:dyDescent="0.25">
      <c r="A25" s="2" t="s">
        <v>37</v>
      </c>
      <c r="B25" s="2">
        <v>321</v>
      </c>
      <c r="C25" s="2" t="s">
        <v>32</v>
      </c>
      <c r="D25" s="2">
        <v>0.97</v>
      </c>
      <c r="E25" s="2"/>
    </row>
    <row r="26" spans="1:5" x14ac:dyDescent="0.25">
      <c r="A26" s="2" t="s">
        <v>38</v>
      </c>
      <c r="B26" s="2">
        <v>321</v>
      </c>
      <c r="C26" s="2" t="s">
        <v>39</v>
      </c>
      <c r="D26" s="2">
        <v>10.26</v>
      </c>
      <c r="E26" s="2"/>
    </row>
    <row r="27" spans="1:5" x14ac:dyDescent="0.25">
      <c r="A27" s="2" t="s">
        <v>40</v>
      </c>
      <c r="B27" s="2">
        <v>321</v>
      </c>
      <c r="C27" s="2" t="s">
        <v>579</v>
      </c>
      <c r="D27" s="2">
        <v>18.78</v>
      </c>
      <c r="E27" s="2"/>
    </row>
    <row r="28" spans="1:5" x14ac:dyDescent="0.25">
      <c r="A28" s="2" t="s">
        <v>41</v>
      </c>
      <c r="B28" s="2">
        <v>321</v>
      </c>
      <c r="C28" s="2" t="s">
        <v>42</v>
      </c>
      <c r="D28" s="2">
        <v>18</v>
      </c>
      <c r="E28" s="2"/>
    </row>
    <row r="29" spans="1:5" x14ac:dyDescent="0.25">
      <c r="A29" s="2" t="s">
        <v>43</v>
      </c>
      <c r="B29" s="2">
        <v>321</v>
      </c>
      <c r="C29" s="2" t="s">
        <v>6</v>
      </c>
      <c r="D29" s="2">
        <v>7.34</v>
      </c>
      <c r="E29" s="2"/>
    </row>
    <row r="30" spans="1:5" x14ac:dyDescent="0.25">
      <c r="A30" s="2" t="s">
        <v>44</v>
      </c>
      <c r="B30" s="2">
        <v>321</v>
      </c>
      <c r="C30" s="2" t="s">
        <v>45</v>
      </c>
      <c r="D30" s="2">
        <v>6.3</v>
      </c>
      <c r="E30" s="2"/>
    </row>
    <row r="31" spans="1:5" x14ac:dyDescent="0.25">
      <c r="A31" s="2" t="s">
        <v>46</v>
      </c>
      <c r="B31" s="2">
        <v>321</v>
      </c>
      <c r="C31" s="2" t="s">
        <v>47</v>
      </c>
      <c r="D31" s="2">
        <v>1.8</v>
      </c>
      <c r="E31" s="2"/>
    </row>
    <row r="32" spans="1:5" x14ac:dyDescent="0.25">
      <c r="A32" s="2" t="s">
        <v>48</v>
      </c>
      <c r="B32" s="2">
        <v>321</v>
      </c>
      <c r="C32" s="2" t="s">
        <v>49</v>
      </c>
      <c r="D32" s="2">
        <v>8.56</v>
      </c>
      <c r="E32" s="2"/>
    </row>
    <row r="33" spans="1:5" x14ac:dyDescent="0.25">
      <c r="A33" s="2" t="s">
        <v>50</v>
      </c>
      <c r="B33" s="2">
        <v>321</v>
      </c>
      <c r="C33" s="2" t="s">
        <v>51</v>
      </c>
      <c r="D33" s="2">
        <v>1.26</v>
      </c>
      <c r="E33" s="2"/>
    </row>
    <row r="34" spans="1:5" x14ac:dyDescent="0.25">
      <c r="A34" s="2" t="s">
        <v>52</v>
      </c>
      <c r="B34" s="2">
        <v>321</v>
      </c>
      <c r="C34" s="2" t="s">
        <v>53</v>
      </c>
      <c r="D34" s="2">
        <v>1.66</v>
      </c>
      <c r="E34" s="2"/>
    </row>
    <row r="35" spans="1:5" x14ac:dyDescent="0.25">
      <c r="A35" s="2" t="s">
        <v>54</v>
      </c>
      <c r="B35" s="2">
        <v>321</v>
      </c>
      <c r="C35" s="2" t="s">
        <v>55</v>
      </c>
      <c r="D35" s="2">
        <v>1.47</v>
      </c>
      <c r="E35" s="2"/>
    </row>
    <row r="36" spans="1:5" x14ac:dyDescent="0.25">
      <c r="A36" s="2" t="s">
        <v>56</v>
      </c>
      <c r="B36" s="2">
        <v>321</v>
      </c>
      <c r="C36" s="2" t="s">
        <v>57</v>
      </c>
      <c r="D36" s="2">
        <v>1.66</v>
      </c>
      <c r="E36" s="2"/>
    </row>
    <row r="37" spans="1:5" x14ac:dyDescent="0.25">
      <c r="A37" s="2" t="s">
        <v>58</v>
      </c>
      <c r="B37" s="2">
        <v>321</v>
      </c>
      <c r="C37" s="2" t="s">
        <v>59</v>
      </c>
      <c r="D37" s="2">
        <v>1.47</v>
      </c>
      <c r="E37" s="2"/>
    </row>
    <row r="38" spans="1:5" x14ac:dyDescent="0.25">
      <c r="A38" s="2" t="s">
        <v>60</v>
      </c>
      <c r="B38" s="2">
        <v>321</v>
      </c>
      <c r="C38" s="2" t="s">
        <v>61</v>
      </c>
      <c r="D38" s="2">
        <v>18.97</v>
      </c>
      <c r="E38" s="2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"/>
  <sheetViews>
    <sheetView workbookViewId="0">
      <selection activeCell="M21" sqref="M21"/>
    </sheetView>
  </sheetViews>
  <sheetFormatPr defaultRowHeight="15" x14ac:dyDescent="0.25"/>
  <cols>
    <col min="1" max="1" width="9.42578125" bestFit="1" customWidth="1"/>
    <col min="2" max="2" width="8.28515625" bestFit="1" customWidth="1"/>
    <col min="3" max="3" width="20.5703125" bestFit="1" customWidth="1"/>
    <col min="4" max="4" width="16.85546875" bestFit="1" customWidth="1"/>
    <col min="5" max="5" width="8.855468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343</v>
      </c>
      <c r="B2" s="2">
        <v>352</v>
      </c>
      <c r="C2" s="2" t="s">
        <v>10</v>
      </c>
      <c r="D2" s="2">
        <v>32.840000000000003</v>
      </c>
      <c r="E2" s="2"/>
    </row>
    <row r="3" spans="1:5" x14ac:dyDescent="0.25">
      <c r="A3" s="2" t="s">
        <v>344</v>
      </c>
      <c r="B3" s="2">
        <v>352</v>
      </c>
      <c r="C3" s="2" t="s">
        <v>345</v>
      </c>
      <c r="D3" s="2">
        <v>29.02</v>
      </c>
      <c r="E3" s="2"/>
    </row>
    <row r="4" spans="1:5" x14ac:dyDescent="0.25">
      <c r="A4" s="2" t="s">
        <v>346</v>
      </c>
      <c r="B4" s="2">
        <v>352</v>
      </c>
      <c r="C4" s="2" t="s">
        <v>81</v>
      </c>
      <c r="D4" s="2">
        <v>20.49</v>
      </c>
      <c r="E4" s="2"/>
    </row>
    <row r="5" spans="1:5" x14ac:dyDescent="0.25">
      <c r="A5" s="2" t="s">
        <v>347</v>
      </c>
      <c r="B5" s="2">
        <v>352</v>
      </c>
      <c r="C5" s="2" t="s">
        <v>81</v>
      </c>
      <c r="D5" s="2">
        <v>20.45</v>
      </c>
      <c r="E5" s="2"/>
    </row>
    <row r="6" spans="1:5" x14ac:dyDescent="0.25">
      <c r="A6" s="2" t="s">
        <v>348</v>
      </c>
      <c r="B6" s="2">
        <v>352</v>
      </c>
      <c r="C6" s="2" t="s">
        <v>64</v>
      </c>
      <c r="D6" s="2">
        <v>7.93</v>
      </c>
      <c r="E6" s="2"/>
    </row>
    <row r="7" spans="1:5" x14ac:dyDescent="0.25">
      <c r="A7" s="2" t="s">
        <v>349</v>
      </c>
      <c r="B7" s="2">
        <v>352</v>
      </c>
      <c r="C7" s="2" t="s">
        <v>350</v>
      </c>
      <c r="D7" s="2">
        <v>15.31</v>
      </c>
      <c r="E7" s="2"/>
    </row>
    <row r="8" spans="1:5" x14ac:dyDescent="0.25">
      <c r="A8" s="2" t="s">
        <v>351</v>
      </c>
      <c r="B8" s="2">
        <v>352</v>
      </c>
      <c r="C8" s="2" t="s">
        <v>81</v>
      </c>
      <c r="D8" s="2">
        <v>13.27</v>
      </c>
      <c r="E8" s="2"/>
    </row>
    <row r="9" spans="1:5" x14ac:dyDescent="0.25">
      <c r="A9" s="2" t="s">
        <v>352</v>
      </c>
      <c r="B9" s="2">
        <v>352</v>
      </c>
      <c r="C9" s="2" t="s">
        <v>300</v>
      </c>
      <c r="D9" s="2">
        <v>9.43</v>
      </c>
      <c r="E9" s="2"/>
    </row>
    <row r="10" spans="1:5" x14ac:dyDescent="0.25">
      <c r="A10" s="2" t="s">
        <v>353</v>
      </c>
      <c r="B10" s="2">
        <v>352</v>
      </c>
      <c r="C10" s="2" t="s">
        <v>568</v>
      </c>
      <c r="D10" s="2">
        <v>9.5</v>
      </c>
      <c r="E10" s="2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5"/>
  <sheetViews>
    <sheetView workbookViewId="0">
      <selection sqref="A1:XFD1048576"/>
    </sheetView>
  </sheetViews>
  <sheetFormatPr defaultRowHeight="15" x14ac:dyDescent="0.25"/>
  <cols>
    <col min="1" max="1" width="9.42578125" style="106" bestFit="1" customWidth="1"/>
    <col min="2" max="2" width="8.85546875" style="106" customWidth="1"/>
    <col min="3" max="3" width="22.85546875" style="106" customWidth="1"/>
    <col min="4" max="4" width="29.42578125" style="106" customWidth="1"/>
    <col min="5" max="5" width="9.140625" style="106"/>
    <col min="6" max="6" width="28" style="106" customWidth="1"/>
    <col min="7" max="16384" width="9.140625" style="106"/>
  </cols>
  <sheetData>
    <row r="1" spans="1:6" x14ac:dyDescent="0.25">
      <c r="A1" s="112" t="s">
        <v>0</v>
      </c>
      <c r="B1" s="112" t="s">
        <v>584</v>
      </c>
      <c r="C1" s="112" t="s">
        <v>2</v>
      </c>
      <c r="D1" s="112" t="s">
        <v>624</v>
      </c>
      <c r="E1" s="112" t="s">
        <v>3</v>
      </c>
      <c r="F1" s="112" t="s">
        <v>625</v>
      </c>
    </row>
    <row r="2" spans="1:6" x14ac:dyDescent="0.25">
      <c r="A2" s="112" t="s">
        <v>354</v>
      </c>
      <c r="B2" s="112">
        <v>2221</v>
      </c>
      <c r="C2" s="112" t="s">
        <v>10</v>
      </c>
      <c r="D2" s="112" t="s">
        <v>10</v>
      </c>
      <c r="E2" s="112">
        <v>33</v>
      </c>
      <c r="F2" s="112"/>
    </row>
    <row r="3" spans="1:6" x14ac:dyDescent="0.25">
      <c r="A3" s="112" t="s">
        <v>355</v>
      </c>
      <c r="B3" s="112">
        <v>2221</v>
      </c>
      <c r="C3" s="112" t="s">
        <v>6</v>
      </c>
      <c r="D3" s="112" t="s">
        <v>6</v>
      </c>
      <c r="E3" s="112">
        <v>3.81</v>
      </c>
      <c r="F3" s="112"/>
    </row>
    <row r="4" spans="1:6" x14ac:dyDescent="0.25">
      <c r="A4" s="112" t="s">
        <v>626</v>
      </c>
      <c r="B4" s="112">
        <v>2221</v>
      </c>
      <c r="C4" s="112" t="s">
        <v>627</v>
      </c>
      <c r="D4" s="112" t="s">
        <v>627</v>
      </c>
      <c r="E4" s="112">
        <v>1.98</v>
      </c>
      <c r="F4" s="112"/>
    </row>
    <row r="5" spans="1:6" x14ac:dyDescent="0.25">
      <c r="A5" s="112" t="s">
        <v>356</v>
      </c>
      <c r="B5" s="112">
        <v>2221</v>
      </c>
      <c r="C5" s="112" t="s">
        <v>64</v>
      </c>
      <c r="D5" s="112" t="s">
        <v>64</v>
      </c>
      <c r="E5" s="112">
        <v>6.3</v>
      </c>
      <c r="F5" s="112"/>
    </row>
    <row r="6" spans="1:6" x14ac:dyDescent="0.25">
      <c r="A6" s="112" t="s">
        <v>357</v>
      </c>
      <c r="B6" s="112">
        <v>2221</v>
      </c>
      <c r="C6" s="112" t="s">
        <v>358</v>
      </c>
      <c r="D6" s="112" t="s">
        <v>358</v>
      </c>
      <c r="E6" s="112">
        <v>36.229999999999997</v>
      </c>
      <c r="F6" s="112"/>
    </row>
    <row r="7" spans="1:6" x14ac:dyDescent="0.25">
      <c r="A7" s="112" t="s">
        <v>359</v>
      </c>
      <c r="B7" s="112">
        <v>2221</v>
      </c>
      <c r="C7" s="112" t="s">
        <v>360</v>
      </c>
      <c r="D7" s="112" t="s">
        <v>360</v>
      </c>
      <c r="E7" s="112">
        <v>0.7</v>
      </c>
      <c r="F7" s="112"/>
    </row>
    <row r="8" spans="1:6" x14ac:dyDescent="0.25">
      <c r="A8" s="112" t="s">
        <v>361</v>
      </c>
      <c r="B8" s="112">
        <v>2221</v>
      </c>
      <c r="C8" s="112" t="s">
        <v>10</v>
      </c>
      <c r="D8" s="112" t="s">
        <v>10</v>
      </c>
      <c r="E8" s="112">
        <v>24.27</v>
      </c>
      <c r="F8" s="112"/>
    </row>
    <row r="9" spans="1:6" x14ac:dyDescent="0.25">
      <c r="A9" s="112" t="s">
        <v>362</v>
      </c>
      <c r="B9" s="112">
        <v>2221</v>
      </c>
      <c r="C9" s="112" t="s">
        <v>585</v>
      </c>
      <c r="D9" s="112" t="s">
        <v>628</v>
      </c>
      <c r="E9" s="112">
        <v>22.97</v>
      </c>
      <c r="F9" s="112"/>
    </row>
    <row r="10" spans="1:6" x14ac:dyDescent="0.25">
      <c r="A10" s="112" t="s">
        <v>629</v>
      </c>
      <c r="B10" s="112">
        <v>2221</v>
      </c>
      <c r="C10" s="112" t="s">
        <v>630</v>
      </c>
      <c r="D10" s="112" t="s">
        <v>630</v>
      </c>
      <c r="E10" s="112"/>
      <c r="F10" s="112"/>
    </row>
    <row r="11" spans="1:6" x14ac:dyDescent="0.25">
      <c r="A11" s="112" t="s">
        <v>363</v>
      </c>
      <c r="B11" s="112">
        <v>2221</v>
      </c>
      <c r="C11" s="112" t="s">
        <v>586</v>
      </c>
      <c r="D11" s="112" t="s">
        <v>586</v>
      </c>
      <c r="E11" s="112">
        <v>6.52</v>
      </c>
      <c r="F11" s="112"/>
    </row>
    <row r="12" spans="1:6" x14ac:dyDescent="0.25">
      <c r="A12" s="112" t="s">
        <v>364</v>
      </c>
      <c r="B12" s="112">
        <v>2241</v>
      </c>
      <c r="C12" s="112" t="s">
        <v>320</v>
      </c>
      <c r="D12" s="112" t="s">
        <v>320</v>
      </c>
      <c r="E12" s="112">
        <v>11.79</v>
      </c>
      <c r="F12" s="112"/>
    </row>
    <row r="13" spans="1:6" x14ac:dyDescent="0.25">
      <c r="A13" s="112" t="s">
        <v>631</v>
      </c>
      <c r="B13" s="112">
        <v>2241</v>
      </c>
      <c r="C13" s="112" t="s">
        <v>632</v>
      </c>
      <c r="D13" s="112" t="s">
        <v>633</v>
      </c>
      <c r="E13" s="112"/>
      <c r="F13" s="112"/>
    </row>
    <row r="14" spans="1:6" x14ac:dyDescent="0.25">
      <c r="A14" s="112" t="s">
        <v>365</v>
      </c>
      <c r="B14" s="112">
        <v>2241</v>
      </c>
      <c r="C14" s="112" t="s">
        <v>78</v>
      </c>
      <c r="D14" s="112" t="s">
        <v>78</v>
      </c>
      <c r="E14" s="112">
        <v>12.73</v>
      </c>
      <c r="F14" s="112"/>
    </row>
    <row r="15" spans="1:6" x14ac:dyDescent="0.25">
      <c r="A15" s="112" t="s">
        <v>366</v>
      </c>
      <c r="B15" s="112">
        <v>2241</v>
      </c>
      <c r="C15" s="112" t="s">
        <v>67</v>
      </c>
      <c r="D15" s="112" t="s">
        <v>67</v>
      </c>
      <c r="E15" s="112">
        <v>4.9000000000000004</v>
      </c>
      <c r="F15" s="112"/>
    </row>
    <row r="16" spans="1:6" x14ac:dyDescent="0.25">
      <c r="A16" s="112" t="s">
        <v>367</v>
      </c>
      <c r="B16" s="112">
        <v>2241</v>
      </c>
      <c r="C16" s="112" t="s">
        <v>320</v>
      </c>
      <c r="D16" s="112" t="s">
        <v>320</v>
      </c>
      <c r="E16" s="112">
        <v>6.42</v>
      </c>
      <c r="F16" s="112"/>
    </row>
    <row r="17" spans="1:6" x14ac:dyDescent="0.25">
      <c r="A17" s="112" t="s">
        <v>368</v>
      </c>
      <c r="B17" s="112">
        <v>2241</v>
      </c>
      <c r="C17" s="112" t="s">
        <v>10</v>
      </c>
      <c r="D17" s="112" t="s">
        <v>10</v>
      </c>
      <c r="E17" s="112">
        <v>48.27</v>
      </c>
      <c r="F17" s="112"/>
    </row>
    <row r="18" spans="1:6" x14ac:dyDescent="0.25">
      <c r="A18" s="112" t="s">
        <v>369</v>
      </c>
      <c r="B18" s="112">
        <v>2241</v>
      </c>
      <c r="C18" s="112" t="s">
        <v>6</v>
      </c>
      <c r="D18" s="112" t="s">
        <v>6</v>
      </c>
      <c r="E18" s="112">
        <v>5.2</v>
      </c>
      <c r="F18" s="112"/>
    </row>
    <row r="19" spans="1:6" x14ac:dyDescent="0.25">
      <c r="A19" s="112" t="s">
        <v>370</v>
      </c>
      <c r="B19" s="112">
        <v>2241</v>
      </c>
      <c r="C19" s="112" t="s">
        <v>587</v>
      </c>
      <c r="D19" s="112" t="s">
        <v>587</v>
      </c>
      <c r="E19" s="112">
        <v>1.27</v>
      </c>
      <c r="F19" s="112"/>
    </row>
    <row r="20" spans="1:6" x14ac:dyDescent="0.25">
      <c r="A20" s="112" t="s">
        <v>371</v>
      </c>
      <c r="B20" s="112">
        <v>2241</v>
      </c>
      <c r="C20" s="112" t="s">
        <v>411</v>
      </c>
      <c r="D20" s="112" t="s">
        <v>411</v>
      </c>
      <c r="E20" s="112">
        <v>1.59</v>
      </c>
      <c r="F20" s="112"/>
    </row>
    <row r="21" spans="1:6" x14ac:dyDescent="0.25">
      <c r="A21" s="112" t="s">
        <v>372</v>
      </c>
      <c r="B21" s="112">
        <v>2241</v>
      </c>
      <c r="C21" s="112" t="s">
        <v>588</v>
      </c>
      <c r="D21" s="112" t="s">
        <v>588</v>
      </c>
      <c r="E21" s="112">
        <v>1.27</v>
      </c>
      <c r="F21" s="112"/>
    </row>
    <row r="22" spans="1:6" x14ac:dyDescent="0.25">
      <c r="A22" s="112" t="s">
        <v>373</v>
      </c>
      <c r="B22" s="112">
        <v>2241</v>
      </c>
      <c r="C22" s="112" t="s">
        <v>407</v>
      </c>
      <c r="D22" s="112" t="s">
        <v>407</v>
      </c>
      <c r="E22" s="112">
        <v>1.75</v>
      </c>
      <c r="F22" s="112"/>
    </row>
    <row r="23" spans="1:6" x14ac:dyDescent="0.25">
      <c r="A23" s="112" t="s">
        <v>374</v>
      </c>
      <c r="B23" s="112">
        <v>2221</v>
      </c>
      <c r="C23" s="112" t="s">
        <v>78</v>
      </c>
      <c r="D23" s="112" t="s">
        <v>78</v>
      </c>
      <c r="E23" s="112">
        <v>15.55</v>
      </c>
      <c r="F23" s="112"/>
    </row>
    <row r="24" spans="1:6" x14ac:dyDescent="0.25">
      <c r="A24" s="112" t="s">
        <v>375</v>
      </c>
      <c r="B24" s="112">
        <v>2241</v>
      </c>
      <c r="C24" s="112" t="s">
        <v>90</v>
      </c>
      <c r="D24" s="112" t="s">
        <v>187</v>
      </c>
      <c r="E24" s="112">
        <v>5.4</v>
      </c>
      <c r="F24" s="112"/>
    </row>
    <row r="25" spans="1:6" x14ac:dyDescent="0.25">
      <c r="A25" s="112" t="s">
        <v>589</v>
      </c>
      <c r="B25" s="112">
        <v>2241</v>
      </c>
      <c r="C25" s="112" t="s">
        <v>187</v>
      </c>
      <c r="D25" s="112" t="s">
        <v>187</v>
      </c>
      <c r="E25" s="112">
        <v>3.72</v>
      </c>
      <c r="F25" s="112"/>
    </row>
    <row r="26" spans="1:6" x14ac:dyDescent="0.25">
      <c r="A26" s="112" t="s">
        <v>590</v>
      </c>
      <c r="B26" s="112">
        <v>2241</v>
      </c>
      <c r="C26" s="112" t="s">
        <v>73</v>
      </c>
      <c r="D26" s="112" t="s">
        <v>73</v>
      </c>
      <c r="E26" s="112">
        <v>2.62</v>
      </c>
      <c r="F26" s="112"/>
    </row>
    <row r="27" spans="1:6" x14ac:dyDescent="0.25">
      <c r="A27" s="112" t="s">
        <v>376</v>
      </c>
      <c r="B27" s="112">
        <v>2241</v>
      </c>
      <c r="C27" s="112" t="s">
        <v>100</v>
      </c>
      <c r="D27" s="112" t="s">
        <v>81</v>
      </c>
      <c r="E27" s="112">
        <v>5.4</v>
      </c>
      <c r="F27" s="112"/>
    </row>
    <row r="28" spans="1:6" x14ac:dyDescent="0.25">
      <c r="A28" s="112" t="s">
        <v>377</v>
      </c>
      <c r="B28" s="112">
        <v>2241</v>
      </c>
      <c r="C28" s="112" t="s">
        <v>378</v>
      </c>
      <c r="D28" s="112" t="s">
        <v>378</v>
      </c>
      <c r="E28" s="112">
        <v>15.59</v>
      </c>
      <c r="F28" s="112"/>
    </row>
    <row r="29" spans="1:6" x14ac:dyDescent="0.25">
      <c r="A29" s="112" t="s">
        <v>379</v>
      </c>
      <c r="B29" s="112">
        <v>2241</v>
      </c>
      <c r="C29" s="112" t="s">
        <v>591</v>
      </c>
      <c r="D29" s="112" t="s">
        <v>591</v>
      </c>
      <c r="E29" s="112">
        <v>5.57</v>
      </c>
      <c r="F29" s="112"/>
    </row>
    <row r="30" spans="1:6" x14ac:dyDescent="0.25">
      <c r="A30" s="112" t="s">
        <v>592</v>
      </c>
      <c r="B30" s="112">
        <v>2241</v>
      </c>
      <c r="C30" s="112" t="s">
        <v>10</v>
      </c>
      <c r="D30" s="112" t="s">
        <v>10</v>
      </c>
      <c r="E30" s="112">
        <v>5.58</v>
      </c>
      <c r="F30" s="112"/>
    </row>
    <row r="31" spans="1:6" x14ac:dyDescent="0.25">
      <c r="A31" s="112" t="s">
        <v>380</v>
      </c>
      <c r="B31" s="112">
        <v>2241</v>
      </c>
      <c r="C31" s="112" t="s">
        <v>381</v>
      </c>
      <c r="D31" s="112" t="s">
        <v>634</v>
      </c>
      <c r="E31" s="112">
        <v>16.39</v>
      </c>
      <c r="F31" s="112"/>
    </row>
    <row r="32" spans="1:6" x14ac:dyDescent="0.25">
      <c r="A32" s="112" t="s">
        <v>382</v>
      </c>
      <c r="B32" s="112">
        <v>2241</v>
      </c>
      <c r="C32" s="112" t="s">
        <v>602</v>
      </c>
      <c r="D32" s="112" t="s">
        <v>602</v>
      </c>
      <c r="E32" s="112">
        <v>17.809999999999999</v>
      </c>
      <c r="F32" s="112"/>
    </row>
    <row r="33" spans="1:6" x14ac:dyDescent="0.25">
      <c r="A33" s="112" t="s">
        <v>383</v>
      </c>
      <c r="B33" s="112">
        <v>2241</v>
      </c>
      <c r="C33" s="112" t="s">
        <v>593</v>
      </c>
      <c r="D33" s="112" t="s">
        <v>593</v>
      </c>
      <c r="E33" s="112">
        <v>30.22</v>
      </c>
      <c r="F33" s="112"/>
    </row>
    <row r="34" spans="1:6" x14ac:dyDescent="0.25">
      <c r="A34" s="112" t="s">
        <v>384</v>
      </c>
      <c r="B34" s="112">
        <v>2241</v>
      </c>
      <c r="C34" s="112" t="s">
        <v>81</v>
      </c>
      <c r="D34" s="112" t="s">
        <v>81</v>
      </c>
      <c r="E34" s="112">
        <v>7.37</v>
      </c>
      <c r="F34" s="112"/>
    </row>
    <row r="35" spans="1:6" x14ac:dyDescent="0.25">
      <c r="A35" s="112" t="s">
        <v>385</v>
      </c>
      <c r="B35" s="112">
        <v>2241</v>
      </c>
      <c r="C35" s="112" t="s">
        <v>594</v>
      </c>
      <c r="D35" s="112" t="s">
        <v>594</v>
      </c>
      <c r="E35" s="112">
        <v>16.87</v>
      </c>
      <c r="F35" s="112"/>
    </row>
    <row r="36" spans="1:6" x14ac:dyDescent="0.25">
      <c r="A36" s="112" t="s">
        <v>386</v>
      </c>
      <c r="B36" s="112">
        <v>2241</v>
      </c>
      <c r="C36" s="112" t="s">
        <v>187</v>
      </c>
      <c r="D36" s="112" t="s">
        <v>187</v>
      </c>
      <c r="E36" s="112">
        <v>1.98</v>
      </c>
      <c r="F36" s="112"/>
    </row>
    <row r="37" spans="1:6" x14ac:dyDescent="0.25">
      <c r="A37" s="112" t="s">
        <v>387</v>
      </c>
      <c r="B37" s="112">
        <v>2241</v>
      </c>
      <c r="C37" s="112" t="s">
        <v>64</v>
      </c>
      <c r="D37" s="112" t="s">
        <v>64</v>
      </c>
      <c r="E37" s="112">
        <v>0.9</v>
      </c>
      <c r="F37" s="112"/>
    </row>
    <row r="38" spans="1:6" x14ac:dyDescent="0.25">
      <c r="A38" s="112" t="s">
        <v>388</v>
      </c>
      <c r="B38" s="112">
        <v>2241</v>
      </c>
      <c r="C38" s="112" t="s">
        <v>595</v>
      </c>
      <c r="D38" s="112" t="s">
        <v>597</v>
      </c>
      <c r="E38" s="112">
        <v>7.07</v>
      </c>
      <c r="F38" s="112"/>
    </row>
    <row r="39" spans="1:6" x14ac:dyDescent="0.25">
      <c r="A39" s="112" t="s">
        <v>389</v>
      </c>
      <c r="B39" s="112">
        <v>2221</v>
      </c>
      <c r="C39" s="112" t="s">
        <v>461</v>
      </c>
      <c r="D39" s="112" t="s">
        <v>461</v>
      </c>
      <c r="E39" s="112">
        <v>19.43</v>
      </c>
      <c r="F39" s="112"/>
    </row>
    <row r="40" spans="1:6" x14ac:dyDescent="0.25">
      <c r="A40" s="112" t="s">
        <v>390</v>
      </c>
      <c r="B40" s="112">
        <v>2241</v>
      </c>
      <c r="C40" s="112" t="s">
        <v>64</v>
      </c>
      <c r="D40" s="112" t="s">
        <v>64</v>
      </c>
      <c r="E40" s="112">
        <v>0.94</v>
      </c>
      <c r="F40" s="112"/>
    </row>
    <row r="41" spans="1:6" x14ac:dyDescent="0.25">
      <c r="A41" s="112" t="s">
        <v>391</v>
      </c>
      <c r="B41" s="112">
        <v>2221</v>
      </c>
      <c r="C41" s="112" t="s">
        <v>17</v>
      </c>
      <c r="D41" s="112" t="s">
        <v>17</v>
      </c>
      <c r="E41" s="112">
        <v>28.44</v>
      </c>
      <c r="F41" s="112"/>
    </row>
    <row r="42" spans="1:6" x14ac:dyDescent="0.25">
      <c r="A42" s="112" t="s">
        <v>392</v>
      </c>
      <c r="B42" s="112">
        <v>2221</v>
      </c>
      <c r="C42" s="112" t="s">
        <v>393</v>
      </c>
      <c r="D42" s="112" t="s">
        <v>393</v>
      </c>
      <c r="E42" s="112">
        <v>10.029999999999999</v>
      </c>
      <c r="F42" s="112"/>
    </row>
    <row r="43" spans="1:6" x14ac:dyDescent="0.25">
      <c r="A43" s="112" t="s">
        <v>394</v>
      </c>
      <c r="B43" s="112">
        <v>2221</v>
      </c>
      <c r="C43" s="112" t="s">
        <v>8</v>
      </c>
      <c r="D43" s="112" t="s">
        <v>8</v>
      </c>
      <c r="E43" s="112">
        <v>46.28</v>
      </c>
      <c r="F43" s="112"/>
    </row>
    <row r="44" spans="1:6" x14ac:dyDescent="0.25">
      <c r="A44" s="112" t="s">
        <v>395</v>
      </c>
      <c r="B44" s="112">
        <v>2221</v>
      </c>
      <c r="C44" s="112" t="s">
        <v>461</v>
      </c>
      <c r="D44" s="112" t="s">
        <v>461</v>
      </c>
      <c r="E44" s="112">
        <v>18.34</v>
      </c>
      <c r="F44" s="112"/>
    </row>
    <row r="45" spans="1:6" x14ac:dyDescent="0.25">
      <c r="A45" s="112" t="s">
        <v>396</v>
      </c>
      <c r="B45" s="112">
        <v>2221</v>
      </c>
      <c r="C45" s="112" t="s">
        <v>402</v>
      </c>
      <c r="D45" s="112" t="s">
        <v>402</v>
      </c>
      <c r="E45" s="112">
        <v>1.26</v>
      </c>
      <c r="F45" s="112"/>
    </row>
    <row r="46" spans="1:6" x14ac:dyDescent="0.25">
      <c r="A46" s="112" t="s">
        <v>397</v>
      </c>
      <c r="B46" s="112">
        <v>2221</v>
      </c>
      <c r="C46" s="112" t="s">
        <v>402</v>
      </c>
      <c r="D46" s="112" t="s">
        <v>402</v>
      </c>
      <c r="E46" s="112">
        <v>1.23</v>
      </c>
      <c r="F46" s="112"/>
    </row>
    <row r="47" spans="1:6" x14ac:dyDescent="0.25">
      <c r="A47" s="112" t="s">
        <v>398</v>
      </c>
      <c r="B47" s="112">
        <v>2221</v>
      </c>
      <c r="C47" s="112" t="s">
        <v>393</v>
      </c>
      <c r="D47" s="112" t="s">
        <v>393</v>
      </c>
      <c r="E47" s="112">
        <v>9.2100000000000009</v>
      </c>
      <c r="F47" s="112"/>
    </row>
    <row r="48" spans="1:6" x14ac:dyDescent="0.25">
      <c r="A48" s="112" t="s">
        <v>399</v>
      </c>
      <c r="B48" s="112">
        <v>2221</v>
      </c>
      <c r="C48" s="112" t="s">
        <v>570</v>
      </c>
      <c r="D48" s="112" t="s">
        <v>17</v>
      </c>
      <c r="E48" s="112">
        <v>20.420000000000002</v>
      </c>
      <c r="F48" s="112"/>
    </row>
    <row r="49" spans="1:6" x14ac:dyDescent="0.25">
      <c r="A49" s="112" t="s">
        <v>400</v>
      </c>
      <c r="B49" s="112">
        <v>2221</v>
      </c>
      <c r="C49" s="112" t="s">
        <v>10</v>
      </c>
      <c r="D49" s="112" t="s">
        <v>10</v>
      </c>
      <c r="E49" s="112">
        <v>6.23</v>
      </c>
      <c r="F49" s="112"/>
    </row>
    <row r="50" spans="1:6" x14ac:dyDescent="0.25">
      <c r="A50" s="112" t="s">
        <v>401</v>
      </c>
      <c r="B50" s="112">
        <v>2221</v>
      </c>
      <c r="C50" s="112" t="s">
        <v>402</v>
      </c>
      <c r="D50" s="112" t="s">
        <v>402</v>
      </c>
      <c r="E50" s="112">
        <v>2.2000000000000002</v>
      </c>
      <c r="F50" s="112"/>
    </row>
    <row r="51" spans="1:6" x14ac:dyDescent="0.25">
      <c r="A51" s="112" t="s">
        <v>403</v>
      </c>
      <c r="B51" s="112">
        <v>2221</v>
      </c>
      <c r="C51" s="112" t="s">
        <v>402</v>
      </c>
      <c r="D51" s="112" t="s">
        <v>402</v>
      </c>
      <c r="E51" s="112">
        <v>2.2000000000000002</v>
      </c>
      <c r="F51" s="112"/>
    </row>
    <row r="52" spans="1:6" x14ac:dyDescent="0.25">
      <c r="A52" s="112" t="s">
        <v>404</v>
      </c>
      <c r="B52" s="112">
        <v>2221</v>
      </c>
      <c r="C52" s="112" t="s">
        <v>405</v>
      </c>
      <c r="D52" s="112" t="s">
        <v>405</v>
      </c>
      <c r="E52" s="112">
        <v>1.95</v>
      </c>
      <c r="F52" s="112"/>
    </row>
    <row r="53" spans="1:6" x14ac:dyDescent="0.25">
      <c r="A53" s="112" t="s">
        <v>406</v>
      </c>
      <c r="B53" s="112">
        <v>2221</v>
      </c>
      <c r="C53" s="112" t="s">
        <v>407</v>
      </c>
      <c r="D53" s="112" t="s">
        <v>407</v>
      </c>
      <c r="E53" s="112">
        <v>1.48</v>
      </c>
      <c r="F53" s="112"/>
    </row>
    <row r="54" spans="1:6" x14ac:dyDescent="0.25">
      <c r="A54" s="112" t="s">
        <v>408</v>
      </c>
      <c r="B54" s="112">
        <v>2221</v>
      </c>
      <c r="C54" s="112" t="s">
        <v>409</v>
      </c>
      <c r="D54" s="112" t="s">
        <v>409</v>
      </c>
      <c r="E54" s="112">
        <v>1.95</v>
      </c>
      <c r="F54" s="112"/>
    </row>
    <row r="55" spans="1:6" x14ac:dyDescent="0.25">
      <c r="A55" s="112" t="s">
        <v>410</v>
      </c>
      <c r="B55" s="112">
        <v>2221</v>
      </c>
      <c r="C55" s="112" t="s">
        <v>411</v>
      </c>
      <c r="D55" s="112" t="s">
        <v>411</v>
      </c>
      <c r="E55" s="112">
        <v>1.47</v>
      </c>
      <c r="F55" s="112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6"/>
  <sheetViews>
    <sheetView tabSelected="1" topLeftCell="A19" workbookViewId="0">
      <selection sqref="A1:F1"/>
    </sheetView>
  </sheetViews>
  <sheetFormatPr defaultRowHeight="15" x14ac:dyDescent="0.25"/>
  <cols>
    <col min="1" max="1" width="13.85546875" style="106" customWidth="1"/>
    <col min="2" max="2" width="9.140625" style="107" customWidth="1"/>
    <col min="3" max="3" width="14.7109375" style="106" customWidth="1"/>
    <col min="4" max="5" width="9.140625" style="106"/>
    <col min="6" max="6" width="20.140625" style="106" customWidth="1"/>
    <col min="7" max="16384" width="9.140625" style="106"/>
  </cols>
  <sheetData>
    <row r="1" spans="1:6" x14ac:dyDescent="0.25">
      <c r="A1" s="114" t="s">
        <v>0</v>
      </c>
      <c r="B1" s="110" t="s">
        <v>545</v>
      </c>
      <c r="C1" s="114" t="s">
        <v>2</v>
      </c>
      <c r="D1" s="114" t="s">
        <v>3</v>
      </c>
      <c r="E1" s="114" t="s">
        <v>656</v>
      </c>
      <c r="F1" s="115"/>
    </row>
    <row r="2" spans="1:6" x14ac:dyDescent="0.25">
      <c r="A2" s="112" t="s">
        <v>412</v>
      </c>
      <c r="B2" s="109">
        <v>2221</v>
      </c>
      <c r="C2" s="112" t="s">
        <v>601</v>
      </c>
      <c r="D2" s="112">
        <v>36.9</v>
      </c>
      <c r="E2" s="112" t="s">
        <v>657</v>
      </c>
      <c r="F2" s="113"/>
    </row>
    <row r="3" spans="1:6" x14ac:dyDescent="0.25">
      <c r="A3" s="112" t="s">
        <v>413</v>
      </c>
      <c r="B3" s="109">
        <v>2221</v>
      </c>
      <c r="C3" s="112" t="s">
        <v>64</v>
      </c>
      <c r="D3" s="112">
        <v>6.3</v>
      </c>
      <c r="E3" s="112" t="s">
        <v>657</v>
      </c>
      <c r="F3" s="113"/>
    </row>
    <row r="4" spans="1:6" x14ac:dyDescent="0.25">
      <c r="A4" s="112" t="s">
        <v>414</v>
      </c>
      <c r="B4" s="109">
        <v>2221</v>
      </c>
      <c r="C4" s="112" t="s">
        <v>67</v>
      </c>
      <c r="D4" s="112">
        <v>5.34</v>
      </c>
      <c r="E4" s="112" t="s">
        <v>657</v>
      </c>
      <c r="F4" s="113"/>
    </row>
    <row r="5" spans="1:6" x14ac:dyDescent="0.25">
      <c r="A5" s="112" t="s">
        <v>415</v>
      </c>
      <c r="B5" s="109">
        <v>2221</v>
      </c>
      <c r="C5" s="112" t="s">
        <v>69</v>
      </c>
      <c r="D5" s="112">
        <v>1.71</v>
      </c>
      <c r="E5" s="112" t="s">
        <v>657</v>
      </c>
      <c r="F5" s="113"/>
    </row>
    <row r="6" spans="1:6" x14ac:dyDescent="0.25">
      <c r="A6" s="112" t="s">
        <v>416</v>
      </c>
      <c r="B6" s="109">
        <v>2221</v>
      </c>
      <c r="C6" s="112" t="s">
        <v>69</v>
      </c>
      <c r="D6" s="112">
        <v>3.18</v>
      </c>
      <c r="E6" s="112" t="s">
        <v>657</v>
      </c>
      <c r="F6" s="113"/>
    </row>
    <row r="7" spans="1:6" x14ac:dyDescent="0.25">
      <c r="A7" s="112" t="s">
        <v>417</v>
      </c>
      <c r="B7" s="109">
        <v>2221</v>
      </c>
      <c r="C7" s="112" t="s">
        <v>609</v>
      </c>
      <c r="D7" s="112">
        <v>16.100000000000001</v>
      </c>
      <c r="E7" s="112" t="s">
        <v>657</v>
      </c>
      <c r="F7" s="113"/>
    </row>
    <row r="8" spans="1:6" x14ac:dyDescent="0.25">
      <c r="A8" s="112" t="s">
        <v>418</v>
      </c>
      <c r="B8" s="109">
        <v>2221</v>
      </c>
      <c r="C8" s="112" t="s">
        <v>10</v>
      </c>
      <c r="D8" s="112">
        <v>21.1</v>
      </c>
      <c r="E8" s="112" t="s">
        <v>657</v>
      </c>
      <c r="F8" s="113"/>
    </row>
    <row r="9" spans="1:6" x14ac:dyDescent="0.25">
      <c r="A9" s="112" t="s">
        <v>635</v>
      </c>
      <c r="B9" s="109">
        <v>2221</v>
      </c>
      <c r="C9" s="112" t="s">
        <v>636</v>
      </c>
      <c r="D9" s="112">
        <v>0.54</v>
      </c>
      <c r="E9" s="112" t="s">
        <v>657</v>
      </c>
      <c r="F9" s="113"/>
    </row>
    <row r="10" spans="1:6" x14ac:dyDescent="0.25">
      <c r="A10" s="112" t="s">
        <v>419</v>
      </c>
      <c r="B10" s="109">
        <v>2201</v>
      </c>
      <c r="C10" s="112" t="s">
        <v>637</v>
      </c>
      <c r="D10" s="112">
        <v>5.33</v>
      </c>
      <c r="E10" s="112" t="s">
        <v>658</v>
      </c>
      <c r="F10" s="113"/>
    </row>
    <row r="11" spans="1:6" x14ac:dyDescent="0.25">
      <c r="A11" s="112" t="s">
        <v>638</v>
      </c>
      <c r="B11" s="109">
        <v>2201</v>
      </c>
      <c r="C11" s="112" t="s">
        <v>81</v>
      </c>
      <c r="D11" s="112">
        <v>3.7</v>
      </c>
      <c r="E11" s="112" t="s">
        <v>658</v>
      </c>
      <c r="F11" s="113"/>
    </row>
    <row r="12" spans="1:6" x14ac:dyDescent="0.25">
      <c r="A12" s="112" t="s">
        <v>639</v>
      </c>
      <c r="B12" s="109">
        <v>2201</v>
      </c>
      <c r="C12" s="112" t="s">
        <v>640</v>
      </c>
      <c r="D12" s="112">
        <v>4.4000000000000004</v>
      </c>
      <c r="E12" s="112" t="s">
        <v>658</v>
      </c>
      <c r="F12" s="113"/>
    </row>
    <row r="13" spans="1:6" x14ac:dyDescent="0.25">
      <c r="A13" s="112" t="s">
        <v>420</v>
      </c>
      <c r="B13" s="109">
        <v>2201</v>
      </c>
      <c r="C13" s="112" t="s">
        <v>641</v>
      </c>
      <c r="D13" s="112">
        <v>21.99</v>
      </c>
      <c r="E13" s="112" t="s">
        <v>658</v>
      </c>
      <c r="F13" s="113"/>
    </row>
    <row r="14" spans="1:6" x14ac:dyDescent="0.25">
      <c r="A14" s="112" t="s">
        <v>421</v>
      </c>
      <c r="B14" s="109">
        <v>2221</v>
      </c>
      <c r="C14" s="112" t="s">
        <v>427</v>
      </c>
      <c r="D14" s="112">
        <v>19.86</v>
      </c>
      <c r="E14" s="112" t="s">
        <v>657</v>
      </c>
      <c r="F14" s="113"/>
    </row>
    <row r="15" spans="1:6" x14ac:dyDescent="0.25">
      <c r="A15" s="112" t="s">
        <v>422</v>
      </c>
      <c r="B15" s="109">
        <v>2211</v>
      </c>
      <c r="C15" s="112" t="s">
        <v>10</v>
      </c>
      <c r="D15" s="112">
        <v>99.31</v>
      </c>
      <c r="E15" s="112" t="s">
        <v>659</v>
      </c>
      <c r="F15" s="113"/>
    </row>
    <row r="16" spans="1:6" x14ac:dyDescent="0.25">
      <c r="A16" s="112" t="s">
        <v>423</v>
      </c>
      <c r="B16" s="109">
        <v>2211</v>
      </c>
      <c r="C16" s="112" t="s">
        <v>17</v>
      </c>
      <c r="D16" s="112">
        <v>12.64</v>
      </c>
      <c r="E16" s="112" t="s">
        <v>659</v>
      </c>
      <c r="F16" s="113"/>
    </row>
    <row r="17" spans="1:6" x14ac:dyDescent="0.25">
      <c r="A17" s="112" t="s">
        <v>424</v>
      </c>
      <c r="B17" s="109">
        <v>2211</v>
      </c>
      <c r="C17" s="112" t="s">
        <v>84</v>
      </c>
      <c r="D17" s="112">
        <v>5.38</v>
      </c>
      <c r="E17" s="112" t="s">
        <v>659</v>
      </c>
      <c r="F17" s="113"/>
    </row>
    <row r="18" spans="1:6" x14ac:dyDescent="0.25">
      <c r="A18" s="112" t="s">
        <v>425</v>
      </c>
      <c r="B18" s="109">
        <v>2211</v>
      </c>
      <c r="C18" s="112" t="s">
        <v>88</v>
      </c>
      <c r="D18" s="112">
        <v>15.26</v>
      </c>
      <c r="E18" s="112" t="s">
        <v>659</v>
      </c>
      <c r="F18" s="113"/>
    </row>
    <row r="19" spans="1:6" x14ac:dyDescent="0.25">
      <c r="A19" s="112" t="s">
        <v>642</v>
      </c>
      <c r="B19" s="109">
        <v>2211</v>
      </c>
      <c r="C19" s="112" t="s">
        <v>634</v>
      </c>
      <c r="D19" s="112">
        <v>8.36</v>
      </c>
      <c r="E19" s="112" t="s">
        <v>659</v>
      </c>
      <c r="F19" s="113"/>
    </row>
    <row r="20" spans="1:6" x14ac:dyDescent="0.25">
      <c r="A20" s="112" t="s">
        <v>426</v>
      </c>
      <c r="B20" s="109">
        <v>2211</v>
      </c>
      <c r="C20" s="112" t="s">
        <v>429</v>
      </c>
      <c r="D20" s="112">
        <v>14.96</v>
      </c>
      <c r="E20" s="112" t="s">
        <v>659</v>
      </c>
      <c r="F20" s="113"/>
    </row>
    <row r="21" spans="1:6" x14ac:dyDescent="0.25">
      <c r="A21" s="112" t="s">
        <v>428</v>
      </c>
      <c r="B21" s="109">
        <v>2211</v>
      </c>
      <c r="C21" s="112" t="s">
        <v>431</v>
      </c>
      <c r="D21" s="112">
        <v>15.52</v>
      </c>
      <c r="E21" s="112" t="s">
        <v>659</v>
      </c>
      <c r="F21" s="113"/>
    </row>
    <row r="22" spans="1:6" x14ac:dyDescent="0.25">
      <c r="A22" s="112" t="s">
        <v>430</v>
      </c>
      <c r="B22" s="109">
        <v>2211</v>
      </c>
      <c r="C22" s="112" t="s">
        <v>434</v>
      </c>
      <c r="D22" s="112">
        <v>19.579999999999998</v>
      </c>
      <c r="E22" s="112" t="s">
        <v>659</v>
      </c>
      <c r="F22" s="113"/>
    </row>
    <row r="23" spans="1:6" x14ac:dyDescent="0.25">
      <c r="A23" s="112" t="s">
        <v>432</v>
      </c>
      <c r="B23" s="109">
        <v>2211</v>
      </c>
      <c r="C23" s="112" t="s">
        <v>602</v>
      </c>
      <c r="D23" s="112">
        <v>12.37</v>
      </c>
      <c r="E23" s="112" t="s">
        <v>659</v>
      </c>
      <c r="F23" s="113"/>
    </row>
    <row r="24" spans="1:6" x14ac:dyDescent="0.25">
      <c r="A24" s="112" t="s">
        <v>433</v>
      </c>
      <c r="B24" s="109">
        <v>2211</v>
      </c>
      <c r="C24" s="112" t="s">
        <v>436</v>
      </c>
      <c r="D24" s="112">
        <v>16.2</v>
      </c>
      <c r="E24" s="112" t="s">
        <v>659</v>
      </c>
      <c r="F24" s="113"/>
    </row>
    <row r="25" spans="1:6" x14ac:dyDescent="0.25">
      <c r="A25" s="112" t="s">
        <v>435</v>
      </c>
      <c r="B25" s="109">
        <v>2211</v>
      </c>
      <c r="C25" s="112" t="s">
        <v>643</v>
      </c>
      <c r="D25" s="112">
        <v>15.3</v>
      </c>
      <c r="E25" s="112" t="s">
        <v>659</v>
      </c>
      <c r="F25" s="113"/>
    </row>
    <row r="26" spans="1:6" x14ac:dyDescent="0.25">
      <c r="A26" s="112" t="s">
        <v>437</v>
      </c>
      <c r="B26" s="109">
        <v>2211</v>
      </c>
      <c r="C26" s="112" t="s">
        <v>438</v>
      </c>
      <c r="D26" s="112">
        <v>7.12</v>
      </c>
      <c r="E26" s="112" t="s">
        <v>659</v>
      </c>
      <c r="F26" s="113"/>
    </row>
    <row r="27" spans="1:6" x14ac:dyDescent="0.25">
      <c r="A27" s="112" t="s">
        <v>439</v>
      </c>
      <c r="B27" s="109">
        <v>2211</v>
      </c>
      <c r="C27" s="112" t="s">
        <v>187</v>
      </c>
      <c r="D27" s="112">
        <v>3.6</v>
      </c>
      <c r="E27" s="112" t="s">
        <v>659</v>
      </c>
      <c r="F27" s="113"/>
    </row>
    <row r="28" spans="1:6" x14ac:dyDescent="0.25">
      <c r="A28" s="112" t="s">
        <v>440</v>
      </c>
      <c r="B28" s="109">
        <v>2211</v>
      </c>
      <c r="C28" s="112" t="s">
        <v>73</v>
      </c>
      <c r="D28" s="112">
        <v>2</v>
      </c>
      <c r="E28" s="112" t="s">
        <v>659</v>
      </c>
      <c r="F28" s="113"/>
    </row>
    <row r="29" spans="1:6" x14ac:dyDescent="0.25">
      <c r="A29" s="112" t="s">
        <v>441</v>
      </c>
      <c r="B29" s="109">
        <v>2211</v>
      </c>
      <c r="C29" s="112" t="s">
        <v>10</v>
      </c>
      <c r="D29" s="112">
        <v>6.51</v>
      </c>
      <c r="E29" s="112" t="s">
        <v>659</v>
      </c>
      <c r="F29" s="113"/>
    </row>
    <row r="30" spans="1:6" x14ac:dyDescent="0.25">
      <c r="A30" s="112" t="s">
        <v>442</v>
      </c>
      <c r="B30" s="109">
        <v>2221</v>
      </c>
      <c r="C30" s="112" t="s">
        <v>572</v>
      </c>
      <c r="D30" s="112">
        <v>20.5</v>
      </c>
      <c r="E30" s="112" t="s">
        <v>657</v>
      </c>
      <c r="F30" s="113"/>
    </row>
    <row r="31" spans="1:6" x14ac:dyDescent="0.25">
      <c r="A31" s="112" t="s">
        <v>603</v>
      </c>
      <c r="B31" s="109">
        <v>2221</v>
      </c>
      <c r="C31" s="112" t="s">
        <v>393</v>
      </c>
      <c r="D31" s="112">
        <v>5.31</v>
      </c>
      <c r="E31" s="112" t="s">
        <v>657</v>
      </c>
      <c r="F31" s="113"/>
    </row>
    <row r="32" spans="1:6" x14ac:dyDescent="0.25">
      <c r="A32" s="112" t="s">
        <v>443</v>
      </c>
      <c r="B32" s="109">
        <v>2221</v>
      </c>
      <c r="C32" s="112" t="s">
        <v>64</v>
      </c>
      <c r="D32" s="112">
        <v>1</v>
      </c>
      <c r="E32" s="112" t="s">
        <v>657</v>
      </c>
      <c r="F32" s="113"/>
    </row>
    <row r="33" spans="1:6" x14ac:dyDescent="0.25">
      <c r="A33" s="112" t="s">
        <v>444</v>
      </c>
      <c r="B33" s="109">
        <v>2221</v>
      </c>
      <c r="C33" s="112" t="s">
        <v>136</v>
      </c>
      <c r="D33" s="112">
        <v>0.64</v>
      </c>
      <c r="E33" s="112" t="s">
        <v>657</v>
      </c>
      <c r="F33" s="113"/>
    </row>
    <row r="34" spans="1:6" x14ac:dyDescent="0.25">
      <c r="A34" s="112" t="s">
        <v>445</v>
      </c>
      <c r="B34" s="109">
        <v>2211</v>
      </c>
      <c r="C34" s="112" t="s">
        <v>64</v>
      </c>
      <c r="D34" s="112">
        <v>1.1599999999999999</v>
      </c>
      <c r="E34" s="112" t="s">
        <v>659</v>
      </c>
      <c r="F34" s="113"/>
    </row>
    <row r="35" spans="1:6" x14ac:dyDescent="0.25">
      <c r="A35" s="112" t="s">
        <v>446</v>
      </c>
      <c r="B35" s="109">
        <v>2211</v>
      </c>
      <c r="C35" s="112" t="s">
        <v>136</v>
      </c>
      <c r="D35" s="112">
        <v>0.42</v>
      </c>
      <c r="E35" s="112" t="s">
        <v>659</v>
      </c>
      <c r="F35" s="113"/>
    </row>
    <row r="36" spans="1:6" x14ac:dyDescent="0.25">
      <c r="A36" s="112" t="s">
        <v>447</v>
      </c>
      <c r="B36" s="109">
        <v>2211</v>
      </c>
      <c r="C36" s="112" t="s">
        <v>69</v>
      </c>
      <c r="D36" s="112">
        <v>1.74</v>
      </c>
      <c r="E36" s="112" t="s">
        <v>659</v>
      </c>
      <c r="F36" s="113"/>
    </row>
    <row r="37" spans="1:6" x14ac:dyDescent="0.25">
      <c r="A37" s="112" t="s">
        <v>448</v>
      </c>
      <c r="B37" s="109">
        <v>2211</v>
      </c>
      <c r="C37" s="112" t="s">
        <v>644</v>
      </c>
      <c r="D37" s="112">
        <v>1.3</v>
      </c>
      <c r="E37" s="112" t="s">
        <v>659</v>
      </c>
      <c r="F37" s="113"/>
    </row>
    <row r="38" spans="1:6" x14ac:dyDescent="0.25">
      <c r="A38" s="112" t="s">
        <v>449</v>
      </c>
      <c r="B38" s="109">
        <v>2211</v>
      </c>
      <c r="C38" s="112" t="s">
        <v>211</v>
      </c>
      <c r="D38" s="112">
        <v>1.96</v>
      </c>
      <c r="E38" s="112" t="s">
        <v>659</v>
      </c>
      <c r="F38" s="113"/>
    </row>
    <row r="39" spans="1:6" x14ac:dyDescent="0.25">
      <c r="A39" s="112" t="s">
        <v>450</v>
      </c>
      <c r="B39" s="109">
        <v>2211</v>
      </c>
      <c r="C39" s="112" t="s">
        <v>69</v>
      </c>
      <c r="D39" s="112">
        <v>1.3</v>
      </c>
      <c r="E39" s="112" t="s">
        <v>659</v>
      </c>
      <c r="F39" s="113"/>
    </row>
    <row r="40" spans="1:6" x14ac:dyDescent="0.25">
      <c r="A40" s="112" t="s">
        <v>451</v>
      </c>
      <c r="B40" s="109">
        <v>2211</v>
      </c>
      <c r="C40" s="112" t="s">
        <v>90</v>
      </c>
      <c r="D40" s="112">
        <v>9.3000000000000007</v>
      </c>
      <c r="E40" s="112" t="s">
        <v>659</v>
      </c>
      <c r="F40" s="113"/>
    </row>
    <row r="41" spans="1:6" x14ac:dyDescent="0.25">
      <c r="A41" s="112" t="s">
        <v>452</v>
      </c>
      <c r="B41" s="109">
        <v>2211</v>
      </c>
      <c r="C41" s="112" t="s">
        <v>69</v>
      </c>
      <c r="D41" s="112">
        <v>1.44</v>
      </c>
      <c r="E41" s="112" t="s">
        <v>659</v>
      </c>
      <c r="F41" s="113"/>
    </row>
    <row r="42" spans="1:6" x14ac:dyDescent="0.25">
      <c r="A42" s="112" t="s">
        <v>453</v>
      </c>
      <c r="B42" s="109">
        <v>2211</v>
      </c>
      <c r="C42" s="112" t="s">
        <v>454</v>
      </c>
      <c r="D42" s="112">
        <v>3.41</v>
      </c>
      <c r="E42" s="112" t="s">
        <v>659</v>
      </c>
      <c r="F42" s="113"/>
    </row>
    <row r="43" spans="1:6" x14ac:dyDescent="0.25">
      <c r="A43" s="112" t="s">
        <v>455</v>
      </c>
      <c r="B43" s="109">
        <v>2221</v>
      </c>
      <c r="C43" s="112" t="s">
        <v>8</v>
      </c>
      <c r="D43" s="112">
        <v>28.69</v>
      </c>
      <c r="E43" s="112" t="s">
        <v>657</v>
      </c>
      <c r="F43" s="113"/>
    </row>
    <row r="44" spans="1:6" x14ac:dyDescent="0.25">
      <c r="A44" s="112" t="s">
        <v>456</v>
      </c>
      <c r="B44" s="109">
        <v>2221</v>
      </c>
      <c r="C44" s="112" t="s">
        <v>211</v>
      </c>
      <c r="D44" s="112">
        <v>1.57</v>
      </c>
      <c r="E44" s="112" t="s">
        <v>657</v>
      </c>
      <c r="F44" s="113"/>
    </row>
    <row r="45" spans="1:6" x14ac:dyDescent="0.25">
      <c r="A45" s="112" t="s">
        <v>457</v>
      </c>
      <c r="B45" s="109">
        <v>2221</v>
      </c>
      <c r="C45" s="112" t="s">
        <v>69</v>
      </c>
      <c r="D45" s="112">
        <v>1.76</v>
      </c>
      <c r="E45" s="112" t="s">
        <v>657</v>
      </c>
      <c r="F45" s="113"/>
    </row>
    <row r="46" spans="1:6" x14ac:dyDescent="0.25">
      <c r="A46" s="112" t="s">
        <v>458</v>
      </c>
      <c r="B46" s="109">
        <v>2221</v>
      </c>
      <c r="C46" s="112" t="s">
        <v>211</v>
      </c>
      <c r="D46" s="112">
        <v>1.57</v>
      </c>
      <c r="E46" s="112" t="s">
        <v>657</v>
      </c>
      <c r="F46" s="113"/>
    </row>
    <row r="47" spans="1:6" x14ac:dyDescent="0.25">
      <c r="A47" s="112" t="s">
        <v>459</v>
      </c>
      <c r="B47" s="109">
        <v>2221</v>
      </c>
      <c r="C47" s="112" t="s">
        <v>69</v>
      </c>
      <c r="D47" s="112">
        <v>1.76</v>
      </c>
      <c r="E47" s="112" t="s">
        <v>657</v>
      </c>
      <c r="F47" s="113"/>
    </row>
    <row r="48" spans="1:6" x14ac:dyDescent="0.25">
      <c r="A48" s="112" t="s">
        <v>460</v>
      </c>
      <c r="B48" s="109">
        <v>2221</v>
      </c>
      <c r="C48" s="112" t="s">
        <v>645</v>
      </c>
      <c r="D48" s="112">
        <v>14.79</v>
      </c>
      <c r="E48" s="112" t="s">
        <v>657</v>
      </c>
      <c r="F48" s="113"/>
    </row>
    <row r="49" spans="1:6" x14ac:dyDescent="0.25">
      <c r="A49" s="112" t="s">
        <v>604</v>
      </c>
      <c r="B49" s="109">
        <v>2221</v>
      </c>
      <c r="C49" s="112" t="s">
        <v>605</v>
      </c>
      <c r="D49" s="112">
        <v>1.72</v>
      </c>
      <c r="E49" s="112" t="s">
        <v>657</v>
      </c>
      <c r="F49" s="113"/>
    </row>
    <row r="50" spans="1:6" x14ac:dyDescent="0.25">
      <c r="A50" s="112" t="s">
        <v>606</v>
      </c>
      <c r="B50" s="109">
        <v>2221</v>
      </c>
      <c r="C50" s="112" t="s">
        <v>8</v>
      </c>
      <c r="D50" s="112">
        <v>6.01</v>
      </c>
      <c r="E50" s="112" t="s">
        <v>657</v>
      </c>
      <c r="F50" s="113"/>
    </row>
    <row r="51" spans="1:6" x14ac:dyDescent="0.25">
      <c r="A51" s="112" t="s">
        <v>607</v>
      </c>
      <c r="B51" s="109">
        <v>2221</v>
      </c>
      <c r="C51" s="112" t="s">
        <v>608</v>
      </c>
      <c r="D51" s="112">
        <v>1.77</v>
      </c>
      <c r="E51" s="112" t="s">
        <v>657</v>
      </c>
      <c r="F51" s="113"/>
    </row>
    <row r="52" spans="1:6" x14ac:dyDescent="0.25">
      <c r="A52" s="112" t="s">
        <v>462</v>
      </c>
      <c r="B52" s="109">
        <v>2221</v>
      </c>
      <c r="C52" s="112" t="s">
        <v>17</v>
      </c>
      <c r="D52" s="112">
        <v>18.010000000000002</v>
      </c>
      <c r="E52" s="112" t="s">
        <v>657</v>
      </c>
      <c r="F52" s="113"/>
    </row>
    <row r="53" spans="1:6" x14ac:dyDescent="0.25">
      <c r="A53" s="112" t="s">
        <v>463</v>
      </c>
      <c r="B53" s="109">
        <v>2221</v>
      </c>
      <c r="C53" s="112" t="s">
        <v>646</v>
      </c>
      <c r="D53" s="112">
        <v>33.89</v>
      </c>
      <c r="E53" s="112" t="s">
        <v>657</v>
      </c>
      <c r="F53" s="113"/>
    </row>
    <row r="54" spans="1:6" x14ac:dyDescent="0.25">
      <c r="A54" s="112" t="s">
        <v>464</v>
      </c>
      <c r="B54" s="109">
        <v>2221</v>
      </c>
      <c r="C54" s="112" t="s">
        <v>402</v>
      </c>
      <c r="D54" s="112">
        <v>1.52</v>
      </c>
      <c r="E54" s="112" t="s">
        <v>657</v>
      </c>
      <c r="F54" s="113"/>
    </row>
    <row r="55" spans="1:6" x14ac:dyDescent="0.25">
      <c r="A55" s="112" t="s">
        <v>582</v>
      </c>
      <c r="B55" s="109">
        <v>2221</v>
      </c>
      <c r="C55" s="112" t="s">
        <v>402</v>
      </c>
      <c r="D55" s="112">
        <v>1.82</v>
      </c>
      <c r="E55" s="112" t="s">
        <v>657</v>
      </c>
      <c r="F55" s="113"/>
    </row>
    <row r="56" spans="1:6" x14ac:dyDescent="0.25">
      <c r="A56" s="112" t="s">
        <v>465</v>
      </c>
      <c r="B56" s="109">
        <v>2221</v>
      </c>
      <c r="C56" s="112" t="s">
        <v>393</v>
      </c>
      <c r="D56" s="112">
        <v>13.89</v>
      </c>
      <c r="E56" s="112" t="s">
        <v>657</v>
      </c>
      <c r="F56" s="113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"/>
  <sheetViews>
    <sheetView workbookViewId="0">
      <selection sqref="A1:E1048576"/>
    </sheetView>
  </sheetViews>
  <sheetFormatPr defaultRowHeight="15" x14ac:dyDescent="0.25"/>
  <cols>
    <col min="1" max="1" width="9.42578125" bestFit="1" customWidth="1"/>
    <col min="2" max="2" width="8.28515625" bestFit="1" customWidth="1"/>
    <col min="3" max="3" width="11.7109375" bestFit="1" customWidth="1"/>
    <col min="4" max="4" width="16.85546875" bestFit="1" customWidth="1"/>
    <col min="5" max="5" width="8.855468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466</v>
      </c>
      <c r="B2" s="2" t="s">
        <v>467</v>
      </c>
      <c r="C2" s="2" t="s">
        <v>468</v>
      </c>
      <c r="D2" s="2">
        <v>128.51</v>
      </c>
      <c r="E2" s="2"/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30"/>
  <sheetViews>
    <sheetView workbookViewId="0">
      <selection activeCell="B35" sqref="B35"/>
    </sheetView>
  </sheetViews>
  <sheetFormatPr defaultRowHeight="15" x14ac:dyDescent="0.25"/>
  <cols>
    <col min="1" max="1" width="9.42578125" bestFit="1" customWidth="1"/>
    <col min="2" max="2" width="23.140625" bestFit="1" customWidth="1"/>
    <col min="3" max="3" width="16" customWidth="1"/>
    <col min="4" max="4" width="19.140625" customWidth="1"/>
  </cols>
  <sheetData>
    <row r="1" spans="1:4" x14ac:dyDescent="0.25">
      <c r="A1" t="s">
        <v>0</v>
      </c>
      <c r="B1" t="s">
        <v>545</v>
      </c>
      <c r="C1" t="s">
        <v>2</v>
      </c>
      <c r="D1" t="s">
        <v>3</v>
      </c>
    </row>
    <row r="2" spans="1:4" x14ac:dyDescent="0.25">
      <c r="A2" t="s">
        <v>469</v>
      </c>
      <c r="B2">
        <v>2241</v>
      </c>
      <c r="C2" t="s">
        <v>602</v>
      </c>
      <c r="D2">
        <v>11.62</v>
      </c>
    </row>
    <row r="3" spans="1:4" x14ac:dyDescent="0.25">
      <c r="A3" t="s">
        <v>470</v>
      </c>
      <c r="B3">
        <v>2241</v>
      </c>
      <c r="C3" t="s">
        <v>10</v>
      </c>
      <c r="D3">
        <v>38.93</v>
      </c>
    </row>
    <row r="4" spans="1:4" x14ac:dyDescent="0.25">
      <c r="A4" t="s">
        <v>471</v>
      </c>
      <c r="B4">
        <v>2241</v>
      </c>
      <c r="C4" t="s">
        <v>187</v>
      </c>
      <c r="D4">
        <v>2.69</v>
      </c>
    </row>
    <row r="5" spans="1:4" x14ac:dyDescent="0.25">
      <c r="A5" t="s">
        <v>472</v>
      </c>
      <c r="B5">
        <v>2241</v>
      </c>
      <c r="C5" t="s">
        <v>81</v>
      </c>
      <c r="D5">
        <v>19.12</v>
      </c>
    </row>
    <row r="6" spans="1:4" x14ac:dyDescent="0.25">
      <c r="A6" t="s">
        <v>473</v>
      </c>
      <c r="B6">
        <v>2241</v>
      </c>
      <c r="C6" t="s">
        <v>596</v>
      </c>
      <c r="D6">
        <v>20.079999999999998</v>
      </c>
    </row>
    <row r="7" spans="1:4" x14ac:dyDescent="0.25">
      <c r="A7" t="s">
        <v>474</v>
      </c>
      <c r="B7">
        <v>2241</v>
      </c>
      <c r="C7" t="s">
        <v>597</v>
      </c>
      <c r="D7">
        <v>9.36</v>
      </c>
    </row>
    <row r="8" spans="1:4" x14ac:dyDescent="0.25">
      <c r="A8" t="s">
        <v>598</v>
      </c>
      <c r="B8">
        <v>2241</v>
      </c>
      <c r="C8" t="s">
        <v>599</v>
      </c>
      <c r="D8">
        <v>18.66</v>
      </c>
    </row>
    <row r="9" spans="1:4" x14ac:dyDescent="0.25">
      <c r="A9" t="s">
        <v>600</v>
      </c>
      <c r="B9">
        <v>2241</v>
      </c>
      <c r="C9" t="s">
        <v>182</v>
      </c>
      <c r="D9">
        <v>11.25</v>
      </c>
    </row>
    <row r="10" spans="1:4" x14ac:dyDescent="0.25">
      <c r="A10" t="s">
        <v>475</v>
      </c>
      <c r="B10">
        <v>2241</v>
      </c>
      <c r="C10" t="s">
        <v>64</v>
      </c>
      <c r="D10">
        <v>1</v>
      </c>
    </row>
    <row r="11" spans="1:4" x14ac:dyDescent="0.25">
      <c r="A11" t="s">
        <v>476</v>
      </c>
      <c r="B11">
        <v>2241</v>
      </c>
      <c r="C11" t="s">
        <v>650</v>
      </c>
      <c r="D11">
        <v>2.16</v>
      </c>
    </row>
    <row r="12" spans="1:4" x14ac:dyDescent="0.25">
      <c r="A12" t="s">
        <v>477</v>
      </c>
      <c r="B12">
        <v>2241</v>
      </c>
      <c r="C12" t="s">
        <v>81</v>
      </c>
      <c r="D12">
        <v>15.08</v>
      </c>
    </row>
    <row r="13" spans="1:4" x14ac:dyDescent="0.25">
      <c r="A13" t="s">
        <v>478</v>
      </c>
      <c r="B13">
        <v>2241</v>
      </c>
      <c r="C13" t="s">
        <v>64</v>
      </c>
      <c r="D13">
        <v>1</v>
      </c>
    </row>
    <row r="14" spans="1:4" x14ac:dyDescent="0.25">
      <c r="A14" t="s">
        <v>479</v>
      </c>
      <c r="B14">
        <v>2241</v>
      </c>
      <c r="C14" t="s">
        <v>81</v>
      </c>
      <c r="D14">
        <v>22.95</v>
      </c>
    </row>
    <row r="15" spans="1:4" x14ac:dyDescent="0.25">
      <c r="A15" t="s">
        <v>480</v>
      </c>
      <c r="B15">
        <v>9204</v>
      </c>
      <c r="C15" t="s">
        <v>481</v>
      </c>
      <c r="D15">
        <v>19.13</v>
      </c>
    </row>
    <row r="16" spans="1:4" x14ac:dyDescent="0.25">
      <c r="A16" t="s">
        <v>482</v>
      </c>
      <c r="B16">
        <v>2241</v>
      </c>
      <c r="C16" t="s">
        <v>10</v>
      </c>
      <c r="D16">
        <v>32.14</v>
      </c>
    </row>
    <row r="17" spans="1:4" x14ac:dyDescent="0.25">
      <c r="A17" t="s">
        <v>483</v>
      </c>
      <c r="B17">
        <v>2241</v>
      </c>
      <c r="C17" t="s">
        <v>64</v>
      </c>
      <c r="D17">
        <v>6.3</v>
      </c>
    </row>
    <row r="18" spans="1:4" x14ac:dyDescent="0.25">
      <c r="A18" t="s">
        <v>484</v>
      </c>
      <c r="B18">
        <v>2241</v>
      </c>
      <c r="C18" t="s">
        <v>67</v>
      </c>
      <c r="D18">
        <v>3.47</v>
      </c>
    </row>
    <row r="19" spans="1:4" x14ac:dyDescent="0.25">
      <c r="A19" t="s">
        <v>485</v>
      </c>
      <c r="B19">
        <v>2241</v>
      </c>
      <c r="C19" t="s">
        <v>69</v>
      </c>
      <c r="D19">
        <v>3.18</v>
      </c>
    </row>
    <row r="20" spans="1:4" x14ac:dyDescent="0.25">
      <c r="A20" t="s">
        <v>486</v>
      </c>
      <c r="B20">
        <v>2241</v>
      </c>
      <c r="C20" t="s">
        <v>651</v>
      </c>
      <c r="D20">
        <v>43.41</v>
      </c>
    </row>
    <row r="21" spans="1:4" x14ac:dyDescent="0.25">
      <c r="A21" t="s">
        <v>487</v>
      </c>
      <c r="B21">
        <v>2201</v>
      </c>
      <c r="C21" t="s">
        <v>488</v>
      </c>
      <c r="D21">
        <v>47.02</v>
      </c>
    </row>
    <row r="22" spans="1:4" x14ac:dyDescent="0.25">
      <c r="A22" t="s">
        <v>489</v>
      </c>
      <c r="B22">
        <v>2241</v>
      </c>
      <c r="C22" t="s">
        <v>67</v>
      </c>
      <c r="D22">
        <v>12.05</v>
      </c>
    </row>
    <row r="23" spans="1:4" x14ac:dyDescent="0.25">
      <c r="A23" t="s">
        <v>490</v>
      </c>
      <c r="B23">
        <v>2241</v>
      </c>
      <c r="C23" t="s">
        <v>652</v>
      </c>
      <c r="D23">
        <v>2.0299999999999998</v>
      </c>
    </row>
    <row r="24" spans="1:4" x14ac:dyDescent="0.25">
      <c r="A24" t="s">
        <v>491</v>
      </c>
      <c r="B24">
        <v>2241</v>
      </c>
      <c r="C24" t="s">
        <v>652</v>
      </c>
      <c r="D24">
        <v>5.09</v>
      </c>
    </row>
    <row r="25" spans="1:4" x14ac:dyDescent="0.25">
      <c r="A25" t="s">
        <v>492</v>
      </c>
      <c r="B25">
        <v>2241</v>
      </c>
      <c r="C25" t="s">
        <v>652</v>
      </c>
      <c r="D25">
        <v>21.82</v>
      </c>
    </row>
    <row r="26" spans="1:4" x14ac:dyDescent="0.25">
      <c r="A26" t="s">
        <v>493</v>
      </c>
      <c r="B26">
        <v>2241</v>
      </c>
      <c r="C26" t="s">
        <v>653</v>
      </c>
      <c r="D26">
        <v>4.33</v>
      </c>
    </row>
    <row r="27" spans="1:4" x14ac:dyDescent="0.25">
      <c r="A27" t="s">
        <v>494</v>
      </c>
      <c r="B27">
        <v>2241</v>
      </c>
      <c r="C27" t="s">
        <v>262</v>
      </c>
      <c r="D27">
        <v>10.119999999999999</v>
      </c>
    </row>
    <row r="28" spans="1:4" x14ac:dyDescent="0.25">
      <c r="A28" t="s">
        <v>495</v>
      </c>
      <c r="B28">
        <v>2241</v>
      </c>
      <c r="C28" t="s">
        <v>254</v>
      </c>
      <c r="D28">
        <v>14.42</v>
      </c>
    </row>
    <row r="29" spans="1:4" x14ac:dyDescent="0.25">
      <c r="A29" t="s">
        <v>496</v>
      </c>
      <c r="B29">
        <v>9204</v>
      </c>
      <c r="C29" t="s">
        <v>497</v>
      </c>
      <c r="D29">
        <v>4.43</v>
      </c>
    </row>
    <row r="30" spans="1:4" x14ac:dyDescent="0.25">
      <c r="A30" t="s">
        <v>654</v>
      </c>
      <c r="B30">
        <v>9204</v>
      </c>
      <c r="C30" t="s">
        <v>655</v>
      </c>
      <c r="D30">
        <v>1.4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4AE83-8118-45DC-BA3F-73FA0206660D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1"/>
  <sheetViews>
    <sheetView workbookViewId="0">
      <selection activeCell="M9" sqref="M9"/>
    </sheetView>
  </sheetViews>
  <sheetFormatPr defaultRowHeight="15" x14ac:dyDescent="0.25"/>
  <cols>
    <col min="1" max="1" width="8.140625" bestFit="1" customWidth="1"/>
    <col min="2" max="2" width="13.28515625" bestFit="1" customWidth="1"/>
    <col min="3" max="3" width="13.85546875" style="6" bestFit="1" customWidth="1"/>
    <col min="4" max="4" width="7" bestFit="1" customWidth="1"/>
    <col min="5" max="5" width="2.5703125" customWidth="1"/>
    <col min="6" max="6" width="7.5703125" bestFit="1" customWidth="1"/>
    <col min="7" max="7" width="14.85546875" bestFit="1" customWidth="1"/>
    <col min="8" max="8" width="14.85546875" customWidth="1"/>
    <col min="9" max="9" width="15.7109375" customWidth="1"/>
    <col min="10" max="10" width="10.42578125" customWidth="1"/>
  </cols>
  <sheetData>
    <row r="1" spans="1:16" s="3" customFormat="1" ht="21" x14ac:dyDescent="0.35">
      <c r="A1" s="3" t="s">
        <v>520</v>
      </c>
      <c r="C1" s="5"/>
      <c r="F1" s="3" t="s">
        <v>546</v>
      </c>
    </row>
    <row r="2" spans="1:16" s="4" customFormat="1" x14ac:dyDescent="0.25">
      <c r="C2" s="7"/>
    </row>
    <row r="3" spans="1:16" s="12" customFormat="1" x14ac:dyDescent="0.25">
      <c r="A3" s="12" t="s">
        <v>521</v>
      </c>
      <c r="C3" s="13"/>
    </row>
    <row r="4" spans="1:16" s="12" customFormat="1" ht="15.75" thickBot="1" x14ac:dyDescent="0.3">
      <c r="A4" s="14" t="s">
        <v>498</v>
      </c>
      <c r="B4" s="14" t="s">
        <v>499</v>
      </c>
      <c r="C4" s="15" t="s">
        <v>500</v>
      </c>
      <c r="D4" s="14" t="s">
        <v>2</v>
      </c>
      <c r="F4" s="14" t="s">
        <v>498</v>
      </c>
      <c r="G4" s="14" t="s">
        <v>499</v>
      </c>
      <c r="H4" s="14" t="s">
        <v>500</v>
      </c>
      <c r="I4" s="14" t="s">
        <v>2</v>
      </c>
    </row>
    <row r="5" spans="1:16" s="12" customFormat="1" x14ac:dyDescent="0.25">
      <c r="A5" s="16" t="s">
        <v>515</v>
      </c>
      <c r="B5" s="17">
        <v>37</v>
      </c>
      <c r="C5" s="18">
        <v>467.61</v>
      </c>
      <c r="D5" s="19" t="s">
        <v>502</v>
      </c>
      <c r="F5" s="16" t="s">
        <v>501</v>
      </c>
      <c r="G5" s="17">
        <v>55</v>
      </c>
      <c r="H5" s="18">
        <v>562.16</v>
      </c>
      <c r="I5" s="78" t="s">
        <v>502</v>
      </c>
    </row>
    <row r="6" spans="1:16" s="12" customFormat="1" ht="15.75" thickBot="1" x14ac:dyDescent="0.3">
      <c r="A6" s="23" t="s">
        <v>523</v>
      </c>
      <c r="B6" s="24" t="s">
        <v>522</v>
      </c>
      <c r="C6" s="25">
        <v>467.61</v>
      </c>
      <c r="D6" s="26">
        <f>SUM(C6)</f>
        <v>467.61</v>
      </c>
      <c r="F6" s="32">
        <v>2221</v>
      </c>
      <c r="G6" s="102" t="s">
        <v>547</v>
      </c>
      <c r="H6" s="74">
        <v>287.36</v>
      </c>
      <c r="I6" s="81"/>
    </row>
    <row r="7" spans="1:16" s="12" customFormat="1" ht="15.75" thickBot="1" x14ac:dyDescent="0.3">
      <c r="A7" s="20" t="s">
        <v>516</v>
      </c>
      <c r="B7" s="21">
        <v>39</v>
      </c>
      <c r="C7" s="27">
        <v>445.96</v>
      </c>
      <c r="D7" s="22" t="s">
        <v>504</v>
      </c>
      <c r="F7" s="103">
        <v>2241</v>
      </c>
      <c r="G7" s="104" t="s">
        <v>548</v>
      </c>
      <c r="H7" s="105">
        <v>274.8</v>
      </c>
      <c r="I7" s="83">
        <f>SUM(H6:H7)</f>
        <v>562.16000000000008</v>
      </c>
    </row>
    <row r="8" spans="1:16" s="12" customFormat="1" ht="15.75" thickBot="1" x14ac:dyDescent="0.3">
      <c r="A8" s="28" t="s">
        <v>524</v>
      </c>
      <c r="B8" s="29" t="s">
        <v>525</v>
      </c>
      <c r="C8" s="30">
        <v>445.96</v>
      </c>
      <c r="D8" s="31">
        <f>SUM(C8)</f>
        <v>445.96</v>
      </c>
      <c r="F8" s="98" t="s">
        <v>503</v>
      </c>
      <c r="G8" s="99">
        <v>49</v>
      </c>
      <c r="H8" s="100">
        <v>582.98</v>
      </c>
      <c r="I8" s="101" t="s">
        <v>504</v>
      </c>
    </row>
    <row r="9" spans="1:16" s="12" customFormat="1" x14ac:dyDescent="0.25">
      <c r="A9" s="20" t="s">
        <v>517</v>
      </c>
      <c r="B9" s="21">
        <v>52</v>
      </c>
      <c r="C9" s="27">
        <v>538.67999999999995</v>
      </c>
      <c r="D9" s="22" t="s">
        <v>506</v>
      </c>
      <c r="F9" s="32">
        <v>2201</v>
      </c>
      <c r="G9" s="33" t="s">
        <v>549</v>
      </c>
      <c r="H9" s="51">
        <v>55.6</v>
      </c>
      <c r="I9" s="79"/>
    </row>
    <row r="10" spans="1:16" s="12" customFormat="1" x14ac:dyDescent="0.25">
      <c r="A10" s="35" t="s">
        <v>526</v>
      </c>
      <c r="B10" s="36" t="s">
        <v>528</v>
      </c>
      <c r="C10" s="37">
        <v>90.53</v>
      </c>
      <c r="D10" s="38"/>
      <c r="F10" s="39">
        <v>2211</v>
      </c>
      <c r="G10" s="40" t="s">
        <v>550</v>
      </c>
      <c r="H10" s="80">
        <v>263.48</v>
      </c>
      <c r="I10" s="81"/>
      <c r="O10" s="41"/>
      <c r="P10" s="41"/>
    </row>
    <row r="11" spans="1:16" s="12" customFormat="1" ht="15.75" thickBot="1" x14ac:dyDescent="0.3">
      <c r="A11" s="28" t="s">
        <v>527</v>
      </c>
      <c r="B11" s="29" t="s">
        <v>525</v>
      </c>
      <c r="C11" s="30">
        <v>464.21</v>
      </c>
      <c r="D11" s="31">
        <f>SUM(C10:C11)</f>
        <v>554.74</v>
      </c>
      <c r="F11" s="42">
        <v>2221</v>
      </c>
      <c r="G11" s="43" t="s">
        <v>547</v>
      </c>
      <c r="H11" s="82">
        <v>264.56</v>
      </c>
      <c r="I11" s="83">
        <f>SUM(H9:H11)</f>
        <v>583.6400000000001</v>
      </c>
      <c r="O11" s="41"/>
      <c r="P11" s="41"/>
    </row>
    <row r="12" spans="1:16" s="12" customFormat="1" x14ac:dyDescent="0.25">
      <c r="A12" s="20" t="s">
        <v>518</v>
      </c>
      <c r="B12" s="21">
        <v>18</v>
      </c>
      <c r="C12" s="27">
        <v>272.45999999999998</v>
      </c>
      <c r="D12" s="22" t="s">
        <v>513</v>
      </c>
      <c r="F12" s="20" t="s">
        <v>505</v>
      </c>
      <c r="G12" s="21">
        <v>1</v>
      </c>
      <c r="H12" s="27">
        <v>128.51</v>
      </c>
      <c r="I12" s="77" t="s">
        <v>506</v>
      </c>
    </row>
    <row r="13" spans="1:16" s="12" customFormat="1" ht="15.75" thickBot="1" x14ac:dyDescent="0.3">
      <c r="A13" s="44" t="s">
        <v>523</v>
      </c>
      <c r="B13" s="45" t="s">
        <v>529</v>
      </c>
      <c r="C13" s="46">
        <v>272.45999999999998</v>
      </c>
      <c r="D13" s="47">
        <f>SUM(C13)</f>
        <v>272.45999999999998</v>
      </c>
      <c r="F13" s="48">
        <v>9204</v>
      </c>
      <c r="G13" s="49" t="s">
        <v>468</v>
      </c>
      <c r="H13" s="67">
        <v>128.51</v>
      </c>
      <c r="I13" s="84">
        <f>SUM(H13)</f>
        <v>128.51</v>
      </c>
    </row>
    <row r="14" spans="1:16" s="12" customFormat="1" x14ac:dyDescent="0.25">
      <c r="A14" s="16" t="s">
        <v>519</v>
      </c>
      <c r="B14" s="17">
        <v>45</v>
      </c>
      <c r="C14" s="18">
        <v>494.3</v>
      </c>
      <c r="D14" s="19" t="s">
        <v>508</v>
      </c>
      <c r="F14" s="16" t="s">
        <v>507</v>
      </c>
      <c r="G14" s="17">
        <v>26</v>
      </c>
      <c r="H14" s="18">
        <v>404.86</v>
      </c>
      <c r="I14" s="78" t="s">
        <v>508</v>
      </c>
    </row>
    <row r="15" spans="1:16" s="12" customFormat="1" x14ac:dyDescent="0.25">
      <c r="A15" s="50" t="s">
        <v>523</v>
      </c>
      <c r="B15" s="33" t="s">
        <v>522</v>
      </c>
      <c r="C15" s="51">
        <v>440.54</v>
      </c>
      <c r="D15" s="52"/>
      <c r="F15" s="39">
        <v>2241</v>
      </c>
      <c r="G15" s="40" t="s">
        <v>548</v>
      </c>
      <c r="H15" s="80">
        <v>334.28</v>
      </c>
      <c r="I15" s="81"/>
    </row>
    <row r="16" spans="1:16" s="12" customFormat="1" x14ac:dyDescent="0.25">
      <c r="A16" s="50" t="s">
        <v>530</v>
      </c>
      <c r="B16" s="33" t="s">
        <v>533</v>
      </c>
      <c r="C16" s="51">
        <v>22.17</v>
      </c>
      <c r="D16" s="34"/>
      <c r="F16" s="39">
        <v>9803</v>
      </c>
      <c r="G16" s="40" t="s">
        <v>551</v>
      </c>
      <c r="H16" s="80">
        <v>47.02</v>
      </c>
      <c r="I16" s="81"/>
    </row>
    <row r="17" spans="1:15" s="12" customFormat="1" ht="15.75" thickBot="1" x14ac:dyDescent="0.3">
      <c r="A17" s="50" t="s">
        <v>531</v>
      </c>
      <c r="B17" s="33" t="s">
        <v>534</v>
      </c>
      <c r="C17" s="51">
        <v>27.11</v>
      </c>
      <c r="D17" s="34"/>
      <c r="F17" s="42">
        <v>9204</v>
      </c>
      <c r="G17" s="43" t="s">
        <v>552</v>
      </c>
      <c r="H17" s="82">
        <v>23.56</v>
      </c>
      <c r="I17" s="83">
        <f>SUM(H15:H17)</f>
        <v>404.85999999999996</v>
      </c>
    </row>
    <row r="18" spans="1:15" s="12" customFormat="1" ht="15.75" thickBot="1" x14ac:dyDescent="0.3">
      <c r="A18" s="23" t="s">
        <v>532</v>
      </c>
      <c r="B18" s="24" t="s">
        <v>535</v>
      </c>
      <c r="C18" s="25">
        <v>4.4800000000000004</v>
      </c>
      <c r="D18" s="26">
        <f>SUM(C15:C18)</f>
        <v>494.30000000000007</v>
      </c>
      <c r="F18" s="10" t="s">
        <v>555</v>
      </c>
      <c r="G18" s="11"/>
      <c r="H18" s="85"/>
      <c r="I18" s="9">
        <f>SUM(I7:I17)</f>
        <v>1679.17</v>
      </c>
    </row>
    <row r="19" spans="1:15" s="12" customFormat="1" ht="15.75" thickBot="1" x14ac:dyDescent="0.3">
      <c r="A19" s="53" t="s">
        <v>553</v>
      </c>
      <c r="B19" s="54"/>
      <c r="C19" s="55"/>
      <c r="D19" s="56">
        <f>SUM(D6:D18)</f>
        <v>2235.0700000000002</v>
      </c>
    </row>
    <row r="20" spans="1:15" s="12" customFormat="1" x14ac:dyDescent="0.25">
      <c r="A20" s="57" t="s">
        <v>536</v>
      </c>
      <c r="C20" s="13"/>
    </row>
    <row r="21" spans="1:15" s="12" customFormat="1" ht="15.75" thickBot="1" x14ac:dyDescent="0.3">
      <c r="A21" s="14" t="s">
        <v>498</v>
      </c>
      <c r="B21" s="14" t="s">
        <v>499</v>
      </c>
      <c r="C21" s="15" t="s">
        <v>500</v>
      </c>
      <c r="D21" s="14" t="s">
        <v>2</v>
      </c>
    </row>
    <row r="22" spans="1:15" s="12" customFormat="1" x14ac:dyDescent="0.25">
      <c r="A22" s="20" t="s">
        <v>509</v>
      </c>
      <c r="B22" s="21">
        <v>19</v>
      </c>
      <c r="C22" s="27">
        <v>333.6</v>
      </c>
      <c r="D22" s="22" t="s">
        <v>502</v>
      </c>
    </row>
    <row r="23" spans="1:15" s="12" customFormat="1" x14ac:dyDescent="0.25">
      <c r="A23" s="58" t="s">
        <v>523</v>
      </c>
      <c r="B23" s="59" t="s">
        <v>537</v>
      </c>
      <c r="C23" s="60">
        <v>12.34</v>
      </c>
      <c r="D23" s="61"/>
    </row>
    <row r="24" spans="1:15" s="12" customFormat="1" x14ac:dyDescent="0.25">
      <c r="A24" s="58" t="s">
        <v>530</v>
      </c>
      <c r="B24" s="59" t="s">
        <v>538</v>
      </c>
      <c r="C24" s="60">
        <v>276.56</v>
      </c>
      <c r="D24" s="61"/>
    </row>
    <row r="25" spans="1:15" s="12" customFormat="1" ht="15.75" thickBot="1" x14ac:dyDescent="0.3">
      <c r="A25" s="62" t="s">
        <v>531</v>
      </c>
      <c r="B25" s="63" t="s">
        <v>539</v>
      </c>
      <c r="C25" s="64">
        <v>44.7</v>
      </c>
      <c r="D25" s="65">
        <f>SUM(C23:C25)</f>
        <v>333.59999999999997</v>
      </c>
    </row>
    <row r="26" spans="1:15" s="12" customFormat="1" x14ac:dyDescent="0.25">
      <c r="A26" s="20" t="s">
        <v>510</v>
      </c>
      <c r="B26" s="21">
        <v>25</v>
      </c>
      <c r="C26" s="27">
        <v>325.95</v>
      </c>
      <c r="D26" s="22" t="s">
        <v>504</v>
      </c>
      <c r="O26" s="4"/>
    </row>
    <row r="27" spans="1:15" s="12" customFormat="1" x14ac:dyDescent="0.25">
      <c r="A27" s="58" t="s">
        <v>524</v>
      </c>
      <c r="B27" s="59" t="s">
        <v>540</v>
      </c>
      <c r="C27" s="60">
        <v>24.8</v>
      </c>
      <c r="D27" s="61"/>
    </row>
    <row r="28" spans="1:15" s="12" customFormat="1" x14ac:dyDescent="0.25">
      <c r="A28" s="58" t="s">
        <v>523</v>
      </c>
      <c r="B28" s="59" t="s">
        <v>537</v>
      </c>
      <c r="C28" s="60">
        <v>9.6300000000000008</v>
      </c>
      <c r="D28" s="61"/>
    </row>
    <row r="29" spans="1:15" s="12" customFormat="1" x14ac:dyDescent="0.25">
      <c r="A29" s="58" t="s">
        <v>530</v>
      </c>
      <c r="B29" s="59" t="s">
        <v>538</v>
      </c>
      <c r="C29" s="60">
        <v>268.8</v>
      </c>
      <c r="D29" s="61"/>
    </row>
    <row r="30" spans="1:15" s="12" customFormat="1" ht="15.75" thickBot="1" x14ac:dyDescent="0.3">
      <c r="A30" s="62" t="s">
        <v>531</v>
      </c>
      <c r="B30" s="63" t="s">
        <v>539</v>
      </c>
      <c r="C30" s="64">
        <v>22.72</v>
      </c>
      <c r="D30" s="65">
        <f>SUM(C27:C30)</f>
        <v>325.95000000000005</v>
      </c>
    </row>
    <row r="31" spans="1:15" s="12" customFormat="1" x14ac:dyDescent="0.25">
      <c r="A31" s="20" t="s">
        <v>511</v>
      </c>
      <c r="B31" s="21">
        <v>20</v>
      </c>
      <c r="C31" s="27">
        <v>325.43</v>
      </c>
      <c r="D31" s="22" t="s">
        <v>506</v>
      </c>
    </row>
    <row r="32" spans="1:15" s="12" customFormat="1" x14ac:dyDescent="0.25">
      <c r="A32" s="58" t="s">
        <v>527</v>
      </c>
      <c r="B32" s="59" t="s">
        <v>540</v>
      </c>
      <c r="C32" s="60">
        <v>46.28</v>
      </c>
      <c r="D32" s="61"/>
    </row>
    <row r="33" spans="1:9" s="12" customFormat="1" ht="15.75" thickBot="1" x14ac:dyDescent="0.3">
      <c r="A33" s="62" t="s">
        <v>541</v>
      </c>
      <c r="B33" s="63" t="s">
        <v>542</v>
      </c>
      <c r="C33" s="64">
        <v>263.08999999999997</v>
      </c>
      <c r="D33" s="65">
        <f>SUM(C32:C33)</f>
        <v>309.37</v>
      </c>
    </row>
    <row r="34" spans="1:9" s="12" customFormat="1" x14ac:dyDescent="0.25">
      <c r="A34" s="20" t="s">
        <v>512</v>
      </c>
      <c r="B34" s="21">
        <v>4</v>
      </c>
      <c r="C34" s="27">
        <v>49.44</v>
      </c>
      <c r="D34" s="22" t="s">
        <v>513</v>
      </c>
    </row>
    <row r="35" spans="1:9" s="12" customFormat="1" ht="15.75" thickBot="1" x14ac:dyDescent="0.3">
      <c r="A35" s="66" t="s">
        <v>523</v>
      </c>
      <c r="B35" s="49" t="s">
        <v>537</v>
      </c>
      <c r="C35" s="67">
        <v>49.44</v>
      </c>
      <c r="D35" s="68">
        <f>SUM(C35)</f>
        <v>49.44</v>
      </c>
    </row>
    <row r="36" spans="1:9" s="12" customFormat="1" x14ac:dyDescent="0.25">
      <c r="A36" s="16" t="s">
        <v>514</v>
      </c>
      <c r="B36" s="17">
        <v>9</v>
      </c>
      <c r="C36" s="18">
        <v>158.24</v>
      </c>
      <c r="D36" s="19" t="s">
        <v>508</v>
      </c>
    </row>
    <row r="37" spans="1:9" s="12" customFormat="1" ht="15.75" thickBot="1" x14ac:dyDescent="0.3">
      <c r="A37" s="23" t="s">
        <v>530</v>
      </c>
      <c r="B37" s="24" t="s">
        <v>538</v>
      </c>
      <c r="C37" s="25">
        <v>157.66999999999999</v>
      </c>
      <c r="D37" s="26">
        <f>SUM(C37)</f>
        <v>157.66999999999999</v>
      </c>
    </row>
    <row r="38" spans="1:9" s="12" customFormat="1" ht="15.75" thickBot="1" x14ac:dyDescent="0.3">
      <c r="A38" s="69" t="s">
        <v>554</v>
      </c>
      <c r="B38" s="70"/>
      <c r="C38" s="71"/>
      <c r="D38" s="72">
        <f>SUM(D25:D37)</f>
        <v>1176.03</v>
      </c>
    </row>
    <row r="39" spans="1:9" s="12" customFormat="1" x14ac:dyDescent="0.25">
      <c r="C39" s="13"/>
    </row>
    <row r="40" spans="1:9" s="4" customFormat="1" ht="15.75" thickBot="1" x14ac:dyDescent="0.3">
      <c r="A40" s="4" t="s">
        <v>543</v>
      </c>
      <c r="C40" s="7"/>
      <c r="F40" s="4" t="s">
        <v>583</v>
      </c>
    </row>
    <row r="41" spans="1:9" s="12" customFormat="1" ht="15.75" thickBot="1" x14ac:dyDescent="0.3">
      <c r="B41" s="97" t="s">
        <v>545</v>
      </c>
      <c r="C41" s="96" t="s">
        <v>564</v>
      </c>
      <c r="F41" s="93" t="s">
        <v>545</v>
      </c>
      <c r="G41" s="94" t="s">
        <v>564</v>
      </c>
      <c r="H41" s="95" t="s">
        <v>565</v>
      </c>
      <c r="I41" s="96" t="s">
        <v>566</v>
      </c>
    </row>
    <row r="42" spans="1:9" s="12" customFormat="1" x14ac:dyDescent="0.25">
      <c r="B42" s="86" t="s">
        <v>526</v>
      </c>
      <c r="C42" s="87">
        <f>SUM(C10)</f>
        <v>90.53</v>
      </c>
      <c r="F42" s="88" t="s">
        <v>556</v>
      </c>
      <c r="G42" s="87">
        <f>SUM(H9)</f>
        <v>55.6</v>
      </c>
      <c r="H42" s="87">
        <v>5.54</v>
      </c>
      <c r="I42" s="89">
        <f>SUM(G42+H42)</f>
        <v>61.14</v>
      </c>
    </row>
    <row r="43" spans="1:9" s="12" customFormat="1" x14ac:dyDescent="0.25">
      <c r="B43" s="73" t="s">
        <v>524</v>
      </c>
      <c r="C43" s="74">
        <f>SUM(C8+C27)</f>
        <v>470.76</v>
      </c>
      <c r="F43" s="50" t="s">
        <v>557</v>
      </c>
      <c r="G43" s="74">
        <f>SUM(H10)</f>
        <v>263.48</v>
      </c>
      <c r="H43" s="74">
        <v>26.24</v>
      </c>
      <c r="I43" s="81">
        <f t="shared" ref="I43:I47" si="0">SUM(G43+H43)</f>
        <v>289.72000000000003</v>
      </c>
    </row>
    <row r="44" spans="1:9" s="12" customFormat="1" x14ac:dyDescent="0.25">
      <c r="B44" s="73" t="s">
        <v>527</v>
      </c>
      <c r="C44" s="74">
        <f>SUM(C11+C32)</f>
        <v>510.49</v>
      </c>
      <c r="F44" s="50" t="s">
        <v>558</v>
      </c>
      <c r="G44" s="74">
        <f>SUM(H6+H11)</f>
        <v>551.92000000000007</v>
      </c>
      <c r="H44" s="74">
        <v>54.96</v>
      </c>
      <c r="I44" s="81">
        <f t="shared" si="0"/>
        <v>606.88000000000011</v>
      </c>
    </row>
    <row r="45" spans="1:9" s="12" customFormat="1" x14ac:dyDescent="0.25">
      <c r="B45" s="73" t="s">
        <v>523</v>
      </c>
      <c r="C45" s="74">
        <f>SUM(C6+C13+C15+C23+C28+C35)</f>
        <v>1252.02</v>
      </c>
      <c r="F45" s="50" t="s">
        <v>559</v>
      </c>
      <c r="G45" s="74">
        <f>SUM(H7+H15)</f>
        <v>609.07999999999993</v>
      </c>
      <c r="H45" s="74">
        <v>60.65</v>
      </c>
      <c r="I45" s="81">
        <f t="shared" si="0"/>
        <v>669.7299999999999</v>
      </c>
    </row>
    <row r="46" spans="1:9" s="12" customFormat="1" x14ac:dyDescent="0.25">
      <c r="B46" s="73" t="s">
        <v>541</v>
      </c>
      <c r="C46" s="74">
        <f>SUM(C33)</f>
        <v>263.08999999999997</v>
      </c>
      <c r="F46" s="50" t="s">
        <v>560</v>
      </c>
      <c r="G46" s="74">
        <v>152.07</v>
      </c>
      <c r="H46" s="74"/>
      <c r="I46" s="81"/>
    </row>
    <row r="47" spans="1:9" s="12" customFormat="1" ht="15.75" thickBot="1" x14ac:dyDescent="0.3">
      <c r="B47" s="73" t="s">
        <v>530</v>
      </c>
      <c r="C47" s="74">
        <f>SUM(C16+C24+C29+C37)</f>
        <v>725.19999999999993</v>
      </c>
      <c r="F47" s="90" t="s">
        <v>561</v>
      </c>
      <c r="G47" s="76">
        <f>SUM(H16+H24+H29+H37)</f>
        <v>47.02</v>
      </c>
      <c r="H47" s="76">
        <v>4.68</v>
      </c>
      <c r="I47" s="91">
        <f t="shared" si="0"/>
        <v>51.7</v>
      </c>
    </row>
    <row r="48" spans="1:9" s="12" customFormat="1" ht="15.75" thickBot="1" x14ac:dyDescent="0.3">
      <c r="B48" s="73" t="s">
        <v>532</v>
      </c>
      <c r="C48" s="74">
        <f>SUM(C18)</f>
        <v>4.4800000000000004</v>
      </c>
      <c r="F48" s="8" t="s">
        <v>563</v>
      </c>
      <c r="G48" s="9">
        <f>SUM(G42:G47)</f>
        <v>1679.1699999999998</v>
      </c>
      <c r="H48" s="92">
        <f>SUM(H42:H47)</f>
        <v>152.07</v>
      </c>
      <c r="I48" s="92">
        <f>SUM(I42:I47)</f>
        <v>1679.17</v>
      </c>
    </row>
    <row r="49" spans="2:3" s="12" customFormat="1" ht="15.75" thickBot="1" x14ac:dyDescent="0.3">
      <c r="B49" s="75" t="s">
        <v>544</v>
      </c>
      <c r="C49" s="76">
        <f>SUM(C17+C25+C30)</f>
        <v>94.53</v>
      </c>
    </row>
    <row r="50" spans="2:3" s="4" customFormat="1" ht="15.75" thickBot="1" x14ac:dyDescent="0.3">
      <c r="B50" s="8" t="s">
        <v>562</v>
      </c>
      <c r="C50" s="9">
        <f>SUM(C42:C49)</f>
        <v>3411.1000000000004</v>
      </c>
    </row>
    <row r="51" spans="2:3" s="12" customFormat="1" x14ac:dyDescent="0.25">
      <c r="C51" s="13"/>
    </row>
  </sheetData>
  <pageMargins left="0.16" right="0.17" top="0.31" bottom="0.48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0"/>
  <sheetViews>
    <sheetView topLeftCell="A16" workbookViewId="0">
      <selection activeCell="D43" sqref="D43"/>
    </sheetView>
  </sheetViews>
  <sheetFormatPr defaultRowHeight="15" x14ac:dyDescent="0.25"/>
  <cols>
    <col min="1" max="4" width="14.5703125" style="107" customWidth="1"/>
  </cols>
  <sheetData>
    <row r="1" spans="1:4" ht="30" x14ac:dyDescent="0.25">
      <c r="A1" s="110" t="s">
        <v>0</v>
      </c>
      <c r="B1" s="110" t="s">
        <v>545</v>
      </c>
      <c r="C1" s="110" t="s">
        <v>2</v>
      </c>
      <c r="D1" s="111" t="s">
        <v>3</v>
      </c>
    </row>
    <row r="2" spans="1:4" x14ac:dyDescent="0.25">
      <c r="A2" s="109" t="s">
        <v>62</v>
      </c>
      <c r="B2" s="109">
        <v>311</v>
      </c>
      <c r="C2" s="109" t="s">
        <v>10</v>
      </c>
      <c r="D2" s="109">
        <v>31.86</v>
      </c>
    </row>
    <row r="3" spans="1:4" x14ac:dyDescent="0.25">
      <c r="A3" s="109" t="s">
        <v>63</v>
      </c>
      <c r="B3" s="109">
        <v>311</v>
      </c>
      <c r="C3" s="109" t="s">
        <v>64</v>
      </c>
      <c r="D3" s="109">
        <v>1.8</v>
      </c>
    </row>
    <row r="4" spans="1:4" x14ac:dyDescent="0.25">
      <c r="A4" s="109" t="s">
        <v>65</v>
      </c>
      <c r="B4" s="109">
        <v>311</v>
      </c>
      <c r="C4" s="109" t="s">
        <v>64</v>
      </c>
      <c r="D4" s="109">
        <v>6.3</v>
      </c>
    </row>
    <row r="5" spans="1:4" x14ac:dyDescent="0.25">
      <c r="A5" s="109" t="s">
        <v>66</v>
      </c>
      <c r="B5" s="109">
        <v>311</v>
      </c>
      <c r="C5" s="109" t="s">
        <v>67</v>
      </c>
      <c r="D5" s="109">
        <v>8.3800000000000008</v>
      </c>
    </row>
    <row r="6" spans="1:4" x14ac:dyDescent="0.25">
      <c r="A6" s="109" t="s">
        <v>68</v>
      </c>
      <c r="B6" s="109">
        <v>311</v>
      </c>
      <c r="C6" s="109" t="s">
        <v>69</v>
      </c>
      <c r="D6" s="109">
        <v>1.26</v>
      </c>
    </row>
    <row r="7" spans="1:4" x14ac:dyDescent="0.25">
      <c r="A7" s="109" t="s">
        <v>70</v>
      </c>
      <c r="B7" s="109">
        <v>311</v>
      </c>
      <c r="C7" s="109" t="s">
        <v>71</v>
      </c>
      <c r="D7" s="109">
        <v>1.66</v>
      </c>
    </row>
    <row r="8" spans="1:4" x14ac:dyDescent="0.25">
      <c r="A8" s="109" t="s">
        <v>72</v>
      </c>
      <c r="B8" s="109">
        <v>311</v>
      </c>
      <c r="C8" s="109" t="s">
        <v>73</v>
      </c>
      <c r="D8" s="109">
        <v>1.47</v>
      </c>
    </row>
    <row r="9" spans="1:4" x14ac:dyDescent="0.25">
      <c r="A9" s="109" t="s">
        <v>74</v>
      </c>
      <c r="B9" s="109">
        <v>311</v>
      </c>
      <c r="C9" s="109" t="s">
        <v>71</v>
      </c>
      <c r="D9" s="109">
        <v>1.66</v>
      </c>
    </row>
    <row r="10" spans="1:4" x14ac:dyDescent="0.25">
      <c r="A10" s="109" t="s">
        <v>75</v>
      </c>
      <c r="B10" s="109">
        <v>311</v>
      </c>
      <c r="C10" s="109" t="s">
        <v>69</v>
      </c>
      <c r="D10" s="109">
        <v>1.47</v>
      </c>
    </row>
    <row r="11" spans="1:4" x14ac:dyDescent="0.25">
      <c r="A11" s="109" t="s">
        <v>76</v>
      </c>
      <c r="B11" s="109">
        <v>311</v>
      </c>
      <c r="C11" s="109" t="s">
        <v>10</v>
      </c>
      <c r="D11" s="109">
        <v>69.599999999999994</v>
      </c>
    </row>
    <row r="12" spans="1:4" x14ac:dyDescent="0.25">
      <c r="A12" s="109" t="s">
        <v>77</v>
      </c>
      <c r="B12" s="109">
        <v>311</v>
      </c>
      <c r="C12" s="109" t="s">
        <v>78</v>
      </c>
      <c r="D12" s="109">
        <v>18.989999999999998</v>
      </c>
    </row>
    <row r="13" spans="1:4" x14ac:dyDescent="0.25">
      <c r="A13" s="109" t="s">
        <v>613</v>
      </c>
      <c r="B13" s="109">
        <v>9086</v>
      </c>
      <c r="C13" s="109" t="s">
        <v>79</v>
      </c>
      <c r="D13" s="109">
        <v>0</v>
      </c>
    </row>
    <row r="14" spans="1:4" x14ac:dyDescent="0.25">
      <c r="A14" s="109" t="s">
        <v>80</v>
      </c>
      <c r="B14" s="109">
        <v>311</v>
      </c>
      <c r="C14" s="109" t="s">
        <v>81</v>
      </c>
      <c r="D14" s="109">
        <v>0.85</v>
      </c>
    </row>
    <row r="15" spans="1:4" x14ac:dyDescent="0.25">
      <c r="A15" s="109" t="s">
        <v>82</v>
      </c>
      <c r="B15" s="109">
        <v>311</v>
      </c>
      <c r="C15" s="109" t="s">
        <v>71</v>
      </c>
      <c r="D15" s="109">
        <v>9.65</v>
      </c>
    </row>
    <row r="16" spans="1:4" x14ac:dyDescent="0.25">
      <c r="A16" s="109" t="s">
        <v>83</v>
      </c>
      <c r="B16" s="109">
        <v>311</v>
      </c>
      <c r="C16" s="109" t="s">
        <v>84</v>
      </c>
      <c r="D16" s="109">
        <v>9.57</v>
      </c>
    </row>
    <row r="17" spans="1:4" x14ac:dyDescent="0.25">
      <c r="A17" s="109" t="s">
        <v>85</v>
      </c>
      <c r="B17" s="109">
        <v>311</v>
      </c>
      <c r="C17" s="109" t="s">
        <v>86</v>
      </c>
      <c r="D17" s="109">
        <v>15.7</v>
      </c>
    </row>
    <row r="18" spans="1:4" x14ac:dyDescent="0.25">
      <c r="A18" s="109" t="s">
        <v>87</v>
      </c>
      <c r="B18" s="109">
        <v>311</v>
      </c>
      <c r="C18" s="109" t="s">
        <v>88</v>
      </c>
      <c r="D18" s="109">
        <v>19.46</v>
      </c>
    </row>
    <row r="19" spans="1:4" x14ac:dyDescent="0.25">
      <c r="A19" s="109" t="s">
        <v>89</v>
      </c>
      <c r="B19" s="109">
        <v>311</v>
      </c>
      <c r="C19" s="109" t="s">
        <v>90</v>
      </c>
      <c r="D19" s="109">
        <v>11.08</v>
      </c>
    </row>
    <row r="20" spans="1:4" x14ac:dyDescent="0.25">
      <c r="A20" s="109" t="s">
        <v>92</v>
      </c>
      <c r="B20" s="109">
        <v>311</v>
      </c>
      <c r="C20" s="109" t="s">
        <v>614</v>
      </c>
      <c r="D20" s="109">
        <v>3.43</v>
      </c>
    </row>
    <row r="21" spans="1:4" x14ac:dyDescent="0.25">
      <c r="A21" s="109" t="s">
        <v>93</v>
      </c>
      <c r="B21" s="109">
        <v>311</v>
      </c>
      <c r="C21" s="109" t="s">
        <v>67</v>
      </c>
      <c r="D21" s="109">
        <v>2.15</v>
      </c>
    </row>
    <row r="22" spans="1:4" x14ac:dyDescent="0.25">
      <c r="A22" s="109" t="s">
        <v>94</v>
      </c>
      <c r="B22" s="109">
        <v>311</v>
      </c>
      <c r="C22" s="109" t="s">
        <v>67</v>
      </c>
      <c r="D22" s="109">
        <v>0.91</v>
      </c>
    </row>
    <row r="23" spans="1:4" x14ac:dyDescent="0.25">
      <c r="A23" s="109" t="s">
        <v>95</v>
      </c>
      <c r="B23" s="109">
        <v>311</v>
      </c>
      <c r="C23" s="109" t="s">
        <v>69</v>
      </c>
      <c r="D23" s="109">
        <v>1.17</v>
      </c>
    </row>
    <row r="24" spans="1:4" x14ac:dyDescent="0.25">
      <c r="A24" s="109" t="s">
        <v>96</v>
      </c>
      <c r="B24" s="109">
        <v>311</v>
      </c>
      <c r="C24" s="109" t="s">
        <v>69</v>
      </c>
      <c r="D24" s="109">
        <v>1.53</v>
      </c>
    </row>
    <row r="25" spans="1:4" x14ac:dyDescent="0.25">
      <c r="A25" s="109" t="s">
        <v>97</v>
      </c>
      <c r="B25" s="109">
        <v>311</v>
      </c>
      <c r="C25" s="109" t="s">
        <v>67</v>
      </c>
      <c r="D25" s="109">
        <v>4.38</v>
      </c>
    </row>
    <row r="26" spans="1:4" x14ac:dyDescent="0.25">
      <c r="A26" s="109" t="s">
        <v>98</v>
      </c>
      <c r="B26" s="109">
        <v>311</v>
      </c>
      <c r="C26" s="109" t="s">
        <v>73</v>
      </c>
      <c r="D26" s="109">
        <v>8.5</v>
      </c>
    </row>
    <row r="27" spans="1:4" x14ac:dyDescent="0.25">
      <c r="A27" s="109" t="s">
        <v>99</v>
      </c>
      <c r="B27" s="109">
        <v>311</v>
      </c>
      <c r="C27" s="109" t="s">
        <v>100</v>
      </c>
      <c r="D27" s="109">
        <v>6.1</v>
      </c>
    </row>
    <row r="28" spans="1:4" x14ac:dyDescent="0.25">
      <c r="A28" s="109" t="s">
        <v>101</v>
      </c>
      <c r="B28" s="109">
        <v>311</v>
      </c>
      <c r="C28" s="109" t="s">
        <v>78</v>
      </c>
      <c r="D28" s="109">
        <v>19.46</v>
      </c>
    </row>
    <row r="29" spans="1:4" x14ac:dyDescent="0.25">
      <c r="A29" s="109" t="s">
        <v>102</v>
      </c>
      <c r="B29" s="109">
        <v>311</v>
      </c>
      <c r="C29" s="109" t="s">
        <v>103</v>
      </c>
      <c r="D29" s="109">
        <v>20.9</v>
      </c>
    </row>
    <row r="30" spans="1:4" x14ac:dyDescent="0.25">
      <c r="A30" s="109" t="s">
        <v>104</v>
      </c>
      <c r="B30" s="109">
        <v>311</v>
      </c>
      <c r="C30" s="109" t="s">
        <v>105</v>
      </c>
      <c r="D30" s="109">
        <v>15.42</v>
      </c>
    </row>
    <row r="31" spans="1:4" x14ac:dyDescent="0.25">
      <c r="A31" s="109" t="s">
        <v>106</v>
      </c>
      <c r="B31" s="109">
        <v>311</v>
      </c>
      <c r="C31" s="109" t="s">
        <v>329</v>
      </c>
      <c r="D31" s="109">
        <v>4.09</v>
      </c>
    </row>
    <row r="32" spans="1:4" x14ac:dyDescent="0.25">
      <c r="A32" s="109" t="s">
        <v>108</v>
      </c>
      <c r="B32" s="109">
        <v>311</v>
      </c>
      <c r="C32" s="109" t="s">
        <v>109</v>
      </c>
      <c r="D32" s="109">
        <v>19.61</v>
      </c>
    </row>
    <row r="33" spans="1:4" x14ac:dyDescent="0.25">
      <c r="A33" s="109" t="s">
        <v>110</v>
      </c>
      <c r="B33" s="109">
        <v>311</v>
      </c>
      <c r="C33" s="109" t="s">
        <v>111</v>
      </c>
      <c r="D33" s="109">
        <v>19.739999999999998</v>
      </c>
    </row>
    <row r="34" spans="1:4" x14ac:dyDescent="0.25">
      <c r="A34" s="109" t="s">
        <v>112</v>
      </c>
      <c r="B34" s="109">
        <v>311</v>
      </c>
      <c r="C34" s="109" t="s">
        <v>113</v>
      </c>
      <c r="D34" s="109">
        <v>19.739999999999998</v>
      </c>
    </row>
    <row r="35" spans="1:4" x14ac:dyDescent="0.25">
      <c r="A35" s="109" t="s">
        <v>114</v>
      </c>
      <c r="B35" s="109">
        <v>311</v>
      </c>
      <c r="C35" s="109" t="s">
        <v>115</v>
      </c>
      <c r="D35" s="109">
        <v>19.739999999999998</v>
      </c>
    </row>
    <row r="36" spans="1:4" x14ac:dyDescent="0.25">
      <c r="A36" s="109" t="s">
        <v>116</v>
      </c>
      <c r="B36" s="109">
        <v>311</v>
      </c>
      <c r="C36" s="109" t="s">
        <v>117</v>
      </c>
      <c r="D36" s="109">
        <v>19.739999999999998</v>
      </c>
    </row>
    <row r="37" spans="1:4" x14ac:dyDescent="0.25">
      <c r="A37" s="109" t="s">
        <v>118</v>
      </c>
      <c r="B37" s="109">
        <v>311</v>
      </c>
      <c r="C37" s="109" t="s">
        <v>119</v>
      </c>
      <c r="D37" s="109">
        <v>17.440000000000001</v>
      </c>
    </row>
    <row r="38" spans="1:4" x14ac:dyDescent="0.25">
      <c r="A38" s="109" t="s">
        <v>120</v>
      </c>
      <c r="B38" s="109">
        <v>311</v>
      </c>
      <c r="C38" s="109" t="s">
        <v>121</v>
      </c>
      <c r="D38" s="109">
        <v>27.2</v>
      </c>
    </row>
    <row r="39" spans="1:4" x14ac:dyDescent="0.25">
      <c r="A39" s="109" t="s">
        <v>122</v>
      </c>
      <c r="B39" s="109">
        <v>311</v>
      </c>
      <c r="C39" s="109" t="s">
        <v>329</v>
      </c>
      <c r="D39" s="109">
        <v>4.0599999999999996</v>
      </c>
    </row>
    <row r="40" spans="1:4" x14ac:dyDescent="0.25">
      <c r="A40" s="108"/>
      <c r="B40" s="108"/>
      <c r="C40" s="10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3"/>
  <sheetViews>
    <sheetView workbookViewId="0">
      <selection sqref="A1:E1048576"/>
    </sheetView>
  </sheetViews>
  <sheetFormatPr defaultRowHeight="15" x14ac:dyDescent="0.25"/>
  <cols>
    <col min="1" max="1" width="9.42578125" bestFit="1" customWidth="1"/>
    <col min="2" max="2" width="8.28515625" bestFit="1" customWidth="1"/>
    <col min="3" max="4" width="16.85546875" bestFit="1" customWidth="1"/>
    <col min="5" max="5" width="8.855468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123</v>
      </c>
      <c r="B2" s="2">
        <v>312</v>
      </c>
      <c r="C2" s="2" t="s">
        <v>42</v>
      </c>
      <c r="D2" s="2">
        <v>29.69</v>
      </c>
      <c r="E2" s="2"/>
    </row>
    <row r="3" spans="1:5" x14ac:dyDescent="0.25">
      <c r="A3" s="2" t="s">
        <v>124</v>
      </c>
      <c r="B3" s="2">
        <v>312</v>
      </c>
      <c r="C3" s="2" t="s">
        <v>81</v>
      </c>
      <c r="D3" s="2">
        <v>1.87</v>
      </c>
      <c r="E3" s="2"/>
    </row>
    <row r="4" spans="1:5" x14ac:dyDescent="0.25">
      <c r="A4" s="2" t="s">
        <v>125</v>
      </c>
      <c r="B4" s="2">
        <v>301</v>
      </c>
      <c r="C4" s="2" t="s">
        <v>10</v>
      </c>
      <c r="D4" s="2">
        <v>16.489999999999998</v>
      </c>
      <c r="E4" s="2"/>
    </row>
    <row r="5" spans="1:5" x14ac:dyDescent="0.25">
      <c r="A5" s="2" t="s">
        <v>126</v>
      </c>
      <c r="B5" s="2">
        <v>301</v>
      </c>
      <c r="C5" s="2" t="s">
        <v>67</v>
      </c>
      <c r="D5" s="2">
        <v>3.55</v>
      </c>
      <c r="E5" s="2"/>
    </row>
    <row r="6" spans="1:5" x14ac:dyDescent="0.25">
      <c r="A6" s="2" t="s">
        <v>127</v>
      </c>
      <c r="B6" s="2">
        <v>301</v>
      </c>
      <c r="C6" s="2" t="s">
        <v>69</v>
      </c>
      <c r="D6" s="2">
        <v>1.74</v>
      </c>
      <c r="E6" s="2"/>
    </row>
    <row r="7" spans="1:5" x14ac:dyDescent="0.25">
      <c r="A7" s="2" t="s">
        <v>128</v>
      </c>
      <c r="B7" s="2">
        <v>301</v>
      </c>
      <c r="C7" s="2" t="s">
        <v>129</v>
      </c>
      <c r="D7" s="2">
        <v>9.1</v>
      </c>
      <c r="E7" s="2"/>
    </row>
    <row r="8" spans="1:5" x14ac:dyDescent="0.25">
      <c r="A8" s="2" t="s">
        <v>130</v>
      </c>
      <c r="B8" s="2">
        <v>301</v>
      </c>
      <c r="C8" s="2" t="s">
        <v>131</v>
      </c>
      <c r="D8" s="2">
        <v>21.72</v>
      </c>
      <c r="E8" s="2"/>
    </row>
    <row r="9" spans="1:5" x14ac:dyDescent="0.25">
      <c r="A9" s="2" t="s">
        <v>132</v>
      </c>
      <c r="B9" s="2">
        <v>301</v>
      </c>
      <c r="C9" s="2" t="s">
        <v>42</v>
      </c>
      <c r="D9" s="2">
        <v>3</v>
      </c>
      <c r="E9" s="2"/>
    </row>
    <row r="10" spans="1:5" x14ac:dyDescent="0.25">
      <c r="A10" s="2" t="s">
        <v>133</v>
      </c>
      <c r="B10" s="2">
        <v>301</v>
      </c>
      <c r="C10" s="2" t="s">
        <v>134</v>
      </c>
      <c r="D10" s="2">
        <v>16.05</v>
      </c>
      <c r="E10" s="2"/>
    </row>
    <row r="11" spans="1:5" x14ac:dyDescent="0.25">
      <c r="A11" s="2" t="s">
        <v>135</v>
      </c>
      <c r="B11" s="2">
        <v>301</v>
      </c>
      <c r="C11" s="2" t="s">
        <v>136</v>
      </c>
      <c r="D11" s="2">
        <v>14.02</v>
      </c>
      <c r="E11" s="2"/>
    </row>
    <row r="12" spans="1:5" x14ac:dyDescent="0.25">
      <c r="A12" s="2" t="s">
        <v>137</v>
      </c>
      <c r="B12" s="2">
        <v>301</v>
      </c>
      <c r="C12" s="2" t="s">
        <v>73</v>
      </c>
      <c r="D12" s="2">
        <v>2.2999999999999998</v>
      </c>
      <c r="E12" s="2"/>
    </row>
    <row r="13" spans="1:5" x14ac:dyDescent="0.25">
      <c r="A13" s="2" t="s">
        <v>138</v>
      </c>
      <c r="B13" s="2">
        <v>301</v>
      </c>
      <c r="C13" s="2" t="s">
        <v>69</v>
      </c>
      <c r="D13" s="2">
        <v>1.5</v>
      </c>
      <c r="E13" s="2"/>
    </row>
    <row r="14" spans="1:5" x14ac:dyDescent="0.25">
      <c r="A14" s="2" t="s">
        <v>139</v>
      </c>
      <c r="B14" s="2">
        <v>312</v>
      </c>
      <c r="C14" s="2" t="s">
        <v>64</v>
      </c>
      <c r="D14" s="2">
        <v>1.8</v>
      </c>
      <c r="E14" s="2"/>
    </row>
    <row r="15" spans="1:5" x14ac:dyDescent="0.25">
      <c r="A15" s="2" t="s">
        <v>140</v>
      </c>
      <c r="B15" s="2">
        <v>312</v>
      </c>
      <c r="C15" s="2" t="s">
        <v>64</v>
      </c>
      <c r="D15" s="2">
        <v>6.3</v>
      </c>
      <c r="E15" s="2"/>
    </row>
    <row r="16" spans="1:5" x14ac:dyDescent="0.25">
      <c r="A16" s="2" t="s">
        <v>141</v>
      </c>
      <c r="B16" s="2">
        <v>312</v>
      </c>
      <c r="C16" s="2" t="s">
        <v>67</v>
      </c>
      <c r="D16" s="2">
        <v>8.3800000000000008</v>
      </c>
      <c r="E16" s="2"/>
    </row>
    <row r="17" spans="1:5" x14ac:dyDescent="0.25">
      <c r="A17" s="2" t="s">
        <v>142</v>
      </c>
      <c r="B17" s="2">
        <v>312</v>
      </c>
      <c r="C17" s="2" t="s">
        <v>69</v>
      </c>
      <c r="D17" s="2">
        <v>1.26</v>
      </c>
      <c r="E17" s="2"/>
    </row>
    <row r="18" spans="1:5" x14ac:dyDescent="0.25">
      <c r="A18" s="2" t="s">
        <v>143</v>
      </c>
      <c r="B18" s="2">
        <v>312</v>
      </c>
      <c r="C18" s="2" t="s">
        <v>71</v>
      </c>
      <c r="D18" s="2">
        <v>1.66</v>
      </c>
      <c r="E18" s="2"/>
    </row>
    <row r="19" spans="1:5" x14ac:dyDescent="0.25">
      <c r="A19" s="2" t="s">
        <v>144</v>
      </c>
      <c r="B19" s="2">
        <v>312</v>
      </c>
      <c r="C19" s="2" t="s">
        <v>73</v>
      </c>
      <c r="D19" s="2">
        <v>1.47</v>
      </c>
      <c r="E19" s="2"/>
    </row>
    <row r="20" spans="1:5" x14ac:dyDescent="0.25">
      <c r="A20" s="2" t="s">
        <v>145</v>
      </c>
      <c r="B20" s="2">
        <v>312</v>
      </c>
      <c r="C20" s="2" t="s">
        <v>67</v>
      </c>
      <c r="D20" s="2">
        <v>1.66</v>
      </c>
      <c r="E20" s="2"/>
    </row>
    <row r="21" spans="1:5" x14ac:dyDescent="0.25">
      <c r="A21" s="2" t="s">
        <v>146</v>
      </c>
      <c r="B21" s="2">
        <v>312</v>
      </c>
      <c r="C21" s="2" t="s">
        <v>81</v>
      </c>
      <c r="D21" s="2">
        <v>1.47</v>
      </c>
      <c r="E21" s="2"/>
    </row>
    <row r="22" spans="1:5" x14ac:dyDescent="0.25">
      <c r="A22" s="2" t="s">
        <v>147</v>
      </c>
      <c r="B22" s="2">
        <v>312</v>
      </c>
      <c r="C22" s="2" t="s">
        <v>10</v>
      </c>
      <c r="D22" s="2">
        <v>61.2</v>
      </c>
      <c r="E22" s="2"/>
    </row>
    <row r="23" spans="1:5" x14ac:dyDescent="0.25">
      <c r="A23" s="2" t="s">
        <v>148</v>
      </c>
      <c r="B23" s="2">
        <v>312</v>
      </c>
      <c r="C23" s="2" t="s">
        <v>78</v>
      </c>
      <c r="D23" s="2">
        <v>18.989999999999998</v>
      </c>
      <c r="E23" s="2"/>
    </row>
    <row r="24" spans="1:5" x14ac:dyDescent="0.25">
      <c r="A24" s="2" t="s">
        <v>149</v>
      </c>
      <c r="B24" s="2">
        <v>312</v>
      </c>
      <c r="C24" s="2" t="s">
        <v>81</v>
      </c>
      <c r="D24" s="2">
        <v>0.85</v>
      </c>
      <c r="E24" s="2"/>
    </row>
    <row r="25" spans="1:5" x14ac:dyDescent="0.25">
      <c r="A25" s="2" t="s">
        <v>150</v>
      </c>
      <c r="B25" s="2">
        <v>312</v>
      </c>
      <c r="C25" s="2" t="s">
        <v>71</v>
      </c>
      <c r="D25" s="2">
        <v>9.7200000000000006</v>
      </c>
      <c r="E25" s="2"/>
    </row>
    <row r="26" spans="1:5" x14ac:dyDescent="0.25">
      <c r="A26" s="2" t="s">
        <v>151</v>
      </c>
      <c r="B26" s="2">
        <v>312</v>
      </c>
      <c r="C26" s="2" t="s">
        <v>84</v>
      </c>
      <c r="D26" s="2">
        <v>9.5</v>
      </c>
      <c r="E26" s="2"/>
    </row>
    <row r="27" spans="1:5" x14ac:dyDescent="0.25">
      <c r="A27" s="2" t="s">
        <v>152</v>
      </c>
      <c r="B27" s="2">
        <v>312</v>
      </c>
      <c r="C27" s="2" t="s">
        <v>86</v>
      </c>
      <c r="D27" s="2">
        <v>17.95</v>
      </c>
      <c r="E27" s="2"/>
    </row>
    <row r="28" spans="1:5" x14ac:dyDescent="0.25">
      <c r="A28" s="2" t="s">
        <v>153</v>
      </c>
      <c r="B28" s="2">
        <v>312</v>
      </c>
      <c r="C28" s="2" t="s">
        <v>88</v>
      </c>
      <c r="D28" s="2">
        <v>19.45</v>
      </c>
      <c r="E28" s="2"/>
    </row>
    <row r="29" spans="1:5" x14ac:dyDescent="0.25">
      <c r="A29" s="2" t="s">
        <v>154</v>
      </c>
      <c r="B29" s="2">
        <v>312</v>
      </c>
      <c r="C29" s="2" t="s">
        <v>90</v>
      </c>
      <c r="D29" s="2">
        <v>11.08</v>
      </c>
      <c r="E29" s="2"/>
    </row>
    <row r="30" spans="1:5" x14ac:dyDescent="0.25">
      <c r="A30" s="2" t="s">
        <v>155</v>
      </c>
      <c r="B30" s="2">
        <v>312</v>
      </c>
      <c r="C30" s="2" t="s">
        <v>91</v>
      </c>
      <c r="D30" s="2">
        <v>1.64</v>
      </c>
      <c r="E30" s="2"/>
    </row>
    <row r="31" spans="1:5" x14ac:dyDescent="0.25">
      <c r="A31" s="2" t="s">
        <v>156</v>
      </c>
      <c r="B31" s="2">
        <v>312</v>
      </c>
      <c r="C31" s="2" t="s">
        <v>67</v>
      </c>
      <c r="D31" s="2">
        <v>4.38</v>
      </c>
      <c r="E31" s="2"/>
    </row>
    <row r="32" spans="1:5" x14ac:dyDescent="0.25">
      <c r="A32" s="2" t="s">
        <v>157</v>
      </c>
      <c r="B32" s="2">
        <v>312</v>
      </c>
      <c r="C32" s="2" t="s">
        <v>69</v>
      </c>
      <c r="D32" s="2">
        <v>1.53</v>
      </c>
      <c r="E32" s="2"/>
    </row>
    <row r="33" spans="1:5" x14ac:dyDescent="0.25">
      <c r="A33" s="2" t="s">
        <v>158</v>
      </c>
      <c r="B33" s="2">
        <v>312</v>
      </c>
      <c r="C33" s="2" t="s">
        <v>67</v>
      </c>
      <c r="D33" s="2">
        <v>2.2999999999999998</v>
      </c>
      <c r="E33" s="2"/>
    </row>
    <row r="34" spans="1:5" x14ac:dyDescent="0.25">
      <c r="A34" s="2" t="s">
        <v>159</v>
      </c>
      <c r="B34" s="2">
        <v>312</v>
      </c>
      <c r="C34" s="2" t="s">
        <v>73</v>
      </c>
      <c r="D34" s="2">
        <v>8.5</v>
      </c>
      <c r="E34" s="2"/>
    </row>
    <row r="35" spans="1:5" x14ac:dyDescent="0.25">
      <c r="A35" s="2" t="s">
        <v>160</v>
      </c>
      <c r="B35" s="2">
        <v>312</v>
      </c>
      <c r="C35" s="2" t="s">
        <v>67</v>
      </c>
      <c r="D35" s="2">
        <v>0.91</v>
      </c>
      <c r="E35" s="2"/>
    </row>
    <row r="36" spans="1:5" x14ac:dyDescent="0.25">
      <c r="A36" s="2" t="s">
        <v>161</v>
      </c>
      <c r="B36" s="2">
        <v>312</v>
      </c>
      <c r="C36" s="2" t="s">
        <v>69</v>
      </c>
      <c r="D36" s="2">
        <v>1.53</v>
      </c>
      <c r="E36" s="2"/>
    </row>
    <row r="37" spans="1:5" x14ac:dyDescent="0.25">
      <c r="A37" s="2" t="s">
        <v>162</v>
      </c>
      <c r="B37" s="2">
        <v>312</v>
      </c>
      <c r="C37" s="2" t="s">
        <v>69</v>
      </c>
      <c r="D37" s="2">
        <v>1.17</v>
      </c>
      <c r="E37" s="2"/>
    </row>
    <row r="38" spans="1:5" x14ac:dyDescent="0.25">
      <c r="A38" s="2" t="s">
        <v>163</v>
      </c>
      <c r="B38" s="2">
        <v>312</v>
      </c>
      <c r="C38" s="2" t="s">
        <v>100</v>
      </c>
      <c r="D38" s="2">
        <v>6.1</v>
      </c>
      <c r="E38" s="2"/>
    </row>
    <row r="39" spans="1:5" x14ac:dyDescent="0.25">
      <c r="A39" s="2" t="s">
        <v>164</v>
      </c>
      <c r="B39" s="2">
        <v>312</v>
      </c>
      <c r="C39" s="2" t="s">
        <v>88</v>
      </c>
      <c r="D39" s="2">
        <v>19.46</v>
      </c>
      <c r="E39" s="2"/>
    </row>
    <row r="40" spans="1:5" x14ac:dyDescent="0.25">
      <c r="A40" s="2" t="s">
        <v>165</v>
      </c>
      <c r="B40" s="2">
        <v>312</v>
      </c>
      <c r="C40" s="2" t="s">
        <v>10</v>
      </c>
      <c r="D40" s="2">
        <v>9.14</v>
      </c>
      <c r="E40" s="2"/>
    </row>
    <row r="41" spans="1:5" x14ac:dyDescent="0.25">
      <c r="A41" s="2" t="s">
        <v>166</v>
      </c>
      <c r="B41" s="2">
        <v>312</v>
      </c>
      <c r="C41" s="2" t="s">
        <v>78</v>
      </c>
      <c r="D41" s="2">
        <v>20.9</v>
      </c>
      <c r="E41" s="2"/>
    </row>
    <row r="42" spans="1:5" x14ac:dyDescent="0.25">
      <c r="A42" s="2" t="s">
        <v>167</v>
      </c>
      <c r="B42" s="2">
        <v>312</v>
      </c>
      <c r="C42" s="2" t="s">
        <v>105</v>
      </c>
      <c r="D42" s="2">
        <v>15.42</v>
      </c>
      <c r="E42" s="2"/>
    </row>
    <row r="43" spans="1:5" x14ac:dyDescent="0.25">
      <c r="A43" s="2" t="s">
        <v>168</v>
      </c>
      <c r="B43" s="2">
        <v>312</v>
      </c>
      <c r="C43" s="2" t="s">
        <v>107</v>
      </c>
      <c r="D43" s="2">
        <v>4.09</v>
      </c>
      <c r="E43" s="2"/>
    </row>
    <row r="44" spans="1:5" x14ac:dyDescent="0.25">
      <c r="A44" s="2" t="s">
        <v>169</v>
      </c>
      <c r="B44" s="2">
        <v>312</v>
      </c>
      <c r="C44" s="2" t="s">
        <v>109</v>
      </c>
      <c r="D44" s="2">
        <v>19.61</v>
      </c>
      <c r="E44" s="2"/>
    </row>
    <row r="45" spans="1:5" x14ac:dyDescent="0.25">
      <c r="A45" s="2" t="s">
        <v>170</v>
      </c>
      <c r="B45" s="2">
        <v>312</v>
      </c>
      <c r="C45" s="2" t="s">
        <v>111</v>
      </c>
      <c r="D45" s="2">
        <v>19.739999999999998</v>
      </c>
      <c r="E45" s="2"/>
    </row>
    <row r="46" spans="1:5" x14ac:dyDescent="0.25">
      <c r="A46" s="2" t="s">
        <v>171</v>
      </c>
      <c r="B46" s="2">
        <v>312</v>
      </c>
      <c r="C46" s="2" t="s">
        <v>113</v>
      </c>
      <c r="D46" s="2">
        <v>19.739999999999998</v>
      </c>
      <c r="E46" s="2"/>
    </row>
    <row r="47" spans="1:5" x14ac:dyDescent="0.25">
      <c r="A47" s="2" t="s">
        <v>172</v>
      </c>
      <c r="B47" s="2">
        <v>312</v>
      </c>
      <c r="C47" s="2" t="s">
        <v>173</v>
      </c>
      <c r="D47" s="2">
        <v>15.08</v>
      </c>
      <c r="E47" s="2"/>
    </row>
    <row r="48" spans="1:5" x14ac:dyDescent="0.25">
      <c r="A48" s="2" t="s">
        <v>174</v>
      </c>
      <c r="B48" s="2">
        <v>312</v>
      </c>
      <c r="C48" s="2" t="s">
        <v>107</v>
      </c>
      <c r="D48" s="2">
        <v>4.3</v>
      </c>
      <c r="E48" s="2"/>
    </row>
    <row r="49" spans="1:5" x14ac:dyDescent="0.25">
      <c r="A49" s="2" t="s">
        <v>175</v>
      </c>
      <c r="B49" s="2">
        <v>312</v>
      </c>
      <c r="C49" s="2" t="s">
        <v>117</v>
      </c>
      <c r="D49" s="2">
        <v>19.61</v>
      </c>
      <c r="E49" s="2"/>
    </row>
    <row r="50" spans="1:5" x14ac:dyDescent="0.25">
      <c r="A50" s="2" t="s">
        <v>176</v>
      </c>
      <c r="B50" s="2">
        <v>312</v>
      </c>
      <c r="C50" s="2" t="s">
        <v>119</v>
      </c>
      <c r="D50" s="2">
        <v>17.440000000000001</v>
      </c>
      <c r="E50" s="2"/>
    </row>
    <row r="51" spans="1:5" x14ac:dyDescent="0.25">
      <c r="A51" s="2" t="s">
        <v>177</v>
      </c>
      <c r="B51" s="2">
        <v>312</v>
      </c>
      <c r="C51" s="2" t="s">
        <v>107</v>
      </c>
      <c r="D51" s="2">
        <v>4.0599999999999996</v>
      </c>
      <c r="E51" s="2"/>
    </row>
    <row r="52" spans="1:5" x14ac:dyDescent="0.25">
      <c r="A52" s="2" t="s">
        <v>178</v>
      </c>
      <c r="B52" s="2">
        <v>312</v>
      </c>
      <c r="C52" s="2" t="s">
        <v>121</v>
      </c>
      <c r="D52" s="2">
        <v>27.2</v>
      </c>
      <c r="E52" s="2"/>
    </row>
    <row r="53" spans="1:5" x14ac:dyDescent="0.25">
      <c r="A53" s="2" t="s">
        <v>179</v>
      </c>
      <c r="B53" s="2">
        <v>301</v>
      </c>
      <c r="C53" s="2" t="s">
        <v>84</v>
      </c>
      <c r="D53" s="2">
        <v>1.06</v>
      </c>
      <c r="E53" s="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workbookViewId="0">
      <selection sqref="A1:E1048576"/>
    </sheetView>
  </sheetViews>
  <sheetFormatPr defaultRowHeight="15" x14ac:dyDescent="0.25"/>
  <cols>
    <col min="1" max="1" width="9.42578125" bestFit="1" customWidth="1"/>
    <col min="2" max="2" width="8.28515625" bestFit="1" customWidth="1"/>
    <col min="3" max="3" width="19.140625" bestFit="1" customWidth="1"/>
    <col min="4" max="4" width="16.85546875" bestFit="1" customWidth="1"/>
    <col min="5" max="5" width="8.855468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180</v>
      </c>
      <c r="B2" s="2">
        <v>321</v>
      </c>
      <c r="C2" s="2" t="s">
        <v>42</v>
      </c>
      <c r="D2" s="2">
        <v>27.18</v>
      </c>
      <c r="E2" s="2"/>
    </row>
    <row r="3" spans="1:5" x14ac:dyDescent="0.25">
      <c r="A3" s="2" t="s">
        <v>181</v>
      </c>
      <c r="B3" s="2">
        <v>321</v>
      </c>
      <c r="C3" s="2" t="s">
        <v>182</v>
      </c>
      <c r="D3" s="2">
        <v>20.13</v>
      </c>
      <c r="E3" s="2"/>
    </row>
    <row r="4" spans="1:5" x14ac:dyDescent="0.25">
      <c r="A4" s="2" t="s">
        <v>183</v>
      </c>
      <c r="B4" s="2">
        <v>321</v>
      </c>
      <c r="C4" s="2" t="s">
        <v>10</v>
      </c>
      <c r="D4" s="2">
        <v>50.91</v>
      </c>
      <c r="E4" s="2"/>
    </row>
    <row r="5" spans="1:5" x14ac:dyDescent="0.25">
      <c r="A5" s="2" t="s">
        <v>184</v>
      </c>
      <c r="B5" s="2">
        <v>321</v>
      </c>
      <c r="C5" s="2" t="s">
        <v>67</v>
      </c>
      <c r="D5" s="2">
        <v>1.85</v>
      </c>
      <c r="E5" s="2"/>
    </row>
    <row r="6" spans="1:5" x14ac:dyDescent="0.25">
      <c r="A6" s="2" t="s">
        <v>185</v>
      </c>
      <c r="B6" s="2">
        <v>321</v>
      </c>
      <c r="C6" s="2" t="s">
        <v>69</v>
      </c>
      <c r="D6" s="2">
        <v>0.97</v>
      </c>
      <c r="E6" s="2"/>
    </row>
    <row r="7" spans="1:5" x14ac:dyDescent="0.25">
      <c r="A7" s="2" t="s">
        <v>186</v>
      </c>
      <c r="B7" s="2">
        <v>321</v>
      </c>
      <c r="C7" s="2" t="s">
        <v>187</v>
      </c>
      <c r="D7" s="2">
        <v>1.53</v>
      </c>
      <c r="E7" s="2"/>
    </row>
    <row r="8" spans="1:5" x14ac:dyDescent="0.25">
      <c r="A8" s="2" t="s">
        <v>188</v>
      </c>
      <c r="B8" s="2">
        <v>321</v>
      </c>
      <c r="C8" s="2" t="s">
        <v>69</v>
      </c>
      <c r="D8" s="2">
        <v>1.73</v>
      </c>
      <c r="E8" s="2"/>
    </row>
    <row r="9" spans="1:5" x14ac:dyDescent="0.25">
      <c r="A9" s="2" t="s">
        <v>189</v>
      </c>
      <c r="B9" s="2">
        <v>321</v>
      </c>
      <c r="C9" s="2" t="s">
        <v>73</v>
      </c>
      <c r="D9" s="2">
        <v>3.66</v>
      </c>
      <c r="E9" s="2"/>
    </row>
    <row r="10" spans="1:5" x14ac:dyDescent="0.25">
      <c r="A10" s="2" t="s">
        <v>190</v>
      </c>
      <c r="B10" s="2">
        <v>321</v>
      </c>
      <c r="C10" s="2" t="s">
        <v>191</v>
      </c>
      <c r="D10" s="2">
        <v>12.72</v>
      </c>
      <c r="E10" s="2"/>
    </row>
    <row r="11" spans="1:5" x14ac:dyDescent="0.25">
      <c r="A11" s="2" t="s">
        <v>192</v>
      </c>
      <c r="B11" s="2">
        <v>321</v>
      </c>
      <c r="C11" s="2" t="s">
        <v>191</v>
      </c>
      <c r="D11" s="2">
        <v>21.67</v>
      </c>
      <c r="E11" s="2"/>
    </row>
    <row r="12" spans="1:5" x14ac:dyDescent="0.25">
      <c r="A12" s="2" t="s">
        <v>193</v>
      </c>
      <c r="B12" s="2">
        <v>321</v>
      </c>
      <c r="C12" s="2" t="s">
        <v>191</v>
      </c>
      <c r="D12" s="2">
        <v>20.6</v>
      </c>
      <c r="E12" s="2"/>
    </row>
    <row r="13" spans="1:5" x14ac:dyDescent="0.25">
      <c r="A13" s="2" t="s">
        <v>194</v>
      </c>
      <c r="B13" s="2">
        <v>321</v>
      </c>
      <c r="C13" s="2" t="s">
        <v>191</v>
      </c>
      <c r="D13" s="2">
        <v>13.54</v>
      </c>
      <c r="E13" s="2"/>
    </row>
    <row r="14" spans="1:5" x14ac:dyDescent="0.25">
      <c r="A14" s="2" t="s">
        <v>195</v>
      </c>
      <c r="B14" s="2">
        <v>321</v>
      </c>
      <c r="C14" s="2" t="s">
        <v>191</v>
      </c>
      <c r="D14" s="2">
        <v>14.59</v>
      </c>
      <c r="E14" s="2"/>
    </row>
    <row r="15" spans="1:5" x14ac:dyDescent="0.25">
      <c r="A15" s="2" t="s">
        <v>196</v>
      </c>
      <c r="B15" s="2">
        <v>321</v>
      </c>
      <c r="C15" s="2" t="s">
        <v>191</v>
      </c>
      <c r="D15" s="2">
        <v>14.76</v>
      </c>
      <c r="E15" s="2"/>
    </row>
    <row r="16" spans="1:5" x14ac:dyDescent="0.25">
      <c r="A16" s="2" t="s">
        <v>197</v>
      </c>
      <c r="B16" s="2">
        <v>321</v>
      </c>
      <c r="C16" s="2" t="s">
        <v>198</v>
      </c>
      <c r="D16" s="2">
        <v>15.42</v>
      </c>
      <c r="E16" s="2"/>
    </row>
    <row r="17" spans="1:5" x14ac:dyDescent="0.25">
      <c r="A17" s="2" t="s">
        <v>199</v>
      </c>
      <c r="B17" s="2">
        <v>321</v>
      </c>
      <c r="C17" s="2" t="s">
        <v>191</v>
      </c>
      <c r="D17" s="2">
        <v>14.79</v>
      </c>
      <c r="E17" s="2"/>
    </row>
    <row r="18" spans="1:5" x14ac:dyDescent="0.25">
      <c r="A18" s="2" t="s">
        <v>200</v>
      </c>
      <c r="B18" s="2">
        <v>321</v>
      </c>
      <c r="C18" s="2" t="s">
        <v>191</v>
      </c>
      <c r="D18" s="2">
        <v>14.52</v>
      </c>
      <c r="E18" s="2"/>
    </row>
    <row r="19" spans="1:5" x14ac:dyDescent="0.25">
      <c r="A19" s="2" t="s">
        <v>201</v>
      </c>
      <c r="B19" s="2">
        <v>321</v>
      </c>
      <c r="C19" s="2" t="s">
        <v>191</v>
      </c>
      <c r="D19" s="2">
        <v>21.89</v>
      </c>
      <c r="E19" s="2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8"/>
  <sheetViews>
    <sheetView workbookViewId="0">
      <selection activeCell="G13" sqref="G13"/>
    </sheetView>
  </sheetViews>
  <sheetFormatPr defaultRowHeight="15" x14ac:dyDescent="0.25"/>
  <cols>
    <col min="1" max="1" width="13.140625" style="107" customWidth="1"/>
    <col min="2" max="2" width="17.42578125" style="107" customWidth="1"/>
    <col min="3" max="3" width="16.28515625" style="107" customWidth="1"/>
    <col min="4" max="4" width="18.28515625" customWidth="1"/>
  </cols>
  <sheetData>
    <row r="1" spans="1:4" x14ac:dyDescent="0.25">
      <c r="A1" t="s">
        <v>0</v>
      </c>
      <c r="B1" t="s">
        <v>545</v>
      </c>
      <c r="C1" t="s">
        <v>2</v>
      </c>
      <c r="D1" t="s">
        <v>3</v>
      </c>
    </row>
    <row r="2" spans="1:4" x14ac:dyDescent="0.25">
      <c r="A2" t="s">
        <v>202</v>
      </c>
      <c r="B2">
        <v>321</v>
      </c>
      <c r="C2" t="s">
        <v>10</v>
      </c>
      <c r="D2">
        <v>59.71</v>
      </c>
    </row>
    <row r="3" spans="1:4" x14ac:dyDescent="0.25">
      <c r="A3" t="s">
        <v>203</v>
      </c>
      <c r="B3">
        <v>321</v>
      </c>
      <c r="C3" t="s">
        <v>81</v>
      </c>
      <c r="D3">
        <v>13.91</v>
      </c>
    </row>
    <row r="4" spans="1:4" x14ac:dyDescent="0.25">
      <c r="A4" t="s">
        <v>204</v>
      </c>
      <c r="B4">
        <v>321</v>
      </c>
      <c r="C4" t="s">
        <v>45</v>
      </c>
      <c r="D4">
        <v>6.3</v>
      </c>
    </row>
    <row r="5" spans="1:4" x14ac:dyDescent="0.25">
      <c r="A5" t="s">
        <v>205</v>
      </c>
      <c r="B5">
        <v>321</v>
      </c>
      <c r="C5" t="s">
        <v>206</v>
      </c>
      <c r="D5">
        <v>1.8</v>
      </c>
    </row>
    <row r="6" spans="1:4" x14ac:dyDescent="0.25">
      <c r="A6" t="s">
        <v>207</v>
      </c>
      <c r="B6">
        <v>321</v>
      </c>
      <c r="C6" t="s">
        <v>208</v>
      </c>
      <c r="D6">
        <v>1.89</v>
      </c>
    </row>
    <row r="7" spans="1:4" x14ac:dyDescent="0.25">
      <c r="A7" t="s">
        <v>209</v>
      </c>
      <c r="B7">
        <v>321</v>
      </c>
      <c r="C7" t="s">
        <v>10</v>
      </c>
      <c r="D7">
        <v>7.57</v>
      </c>
    </row>
    <row r="8" spans="1:4" x14ac:dyDescent="0.25">
      <c r="A8" t="s">
        <v>210</v>
      </c>
      <c r="B8">
        <v>321</v>
      </c>
      <c r="C8" t="s">
        <v>211</v>
      </c>
      <c r="D8">
        <v>1.66</v>
      </c>
    </row>
    <row r="9" spans="1:4" x14ac:dyDescent="0.25">
      <c r="A9" t="s">
        <v>212</v>
      </c>
      <c r="B9">
        <v>321</v>
      </c>
      <c r="C9" t="s">
        <v>213</v>
      </c>
      <c r="D9">
        <v>1.47</v>
      </c>
    </row>
    <row r="10" spans="1:4" x14ac:dyDescent="0.25">
      <c r="A10" t="s">
        <v>214</v>
      </c>
      <c r="B10">
        <v>321</v>
      </c>
      <c r="C10" t="s">
        <v>211</v>
      </c>
      <c r="D10">
        <v>1.66</v>
      </c>
    </row>
    <row r="11" spans="1:4" x14ac:dyDescent="0.25">
      <c r="A11" t="s">
        <v>215</v>
      </c>
      <c r="B11">
        <v>321</v>
      </c>
      <c r="C11" t="s">
        <v>213</v>
      </c>
      <c r="D11">
        <v>1.47</v>
      </c>
    </row>
    <row r="12" spans="1:4" x14ac:dyDescent="0.25">
      <c r="A12" t="s">
        <v>216</v>
      </c>
      <c r="B12">
        <v>321</v>
      </c>
      <c r="C12" t="s">
        <v>567</v>
      </c>
      <c r="D12">
        <v>20.38</v>
      </c>
    </row>
    <row r="13" spans="1:4" x14ac:dyDescent="0.25">
      <c r="A13" t="s">
        <v>218</v>
      </c>
      <c r="B13">
        <v>352</v>
      </c>
      <c r="C13" t="s">
        <v>219</v>
      </c>
      <c r="D13">
        <v>22.17</v>
      </c>
    </row>
    <row r="14" spans="1:4" x14ac:dyDescent="0.25">
      <c r="A14" t="s">
        <v>220</v>
      </c>
      <c r="B14">
        <v>321</v>
      </c>
      <c r="C14" t="s">
        <v>611</v>
      </c>
      <c r="D14">
        <v>17.23</v>
      </c>
    </row>
    <row r="15" spans="1:4" x14ac:dyDescent="0.25">
      <c r="A15" t="s">
        <v>222</v>
      </c>
      <c r="B15">
        <v>321</v>
      </c>
      <c r="C15" t="s">
        <v>223</v>
      </c>
      <c r="D15">
        <v>19.25</v>
      </c>
    </row>
    <row r="16" spans="1:4" x14ac:dyDescent="0.25">
      <c r="A16" t="s">
        <v>615</v>
      </c>
      <c r="B16">
        <v>9901</v>
      </c>
      <c r="C16" t="s">
        <v>291</v>
      </c>
      <c r="D16">
        <v>19.25</v>
      </c>
    </row>
    <row r="17" spans="1:4" x14ac:dyDescent="0.25">
      <c r="A17" t="s">
        <v>224</v>
      </c>
      <c r="B17">
        <v>321</v>
      </c>
      <c r="C17" t="s">
        <v>225</v>
      </c>
      <c r="D17">
        <v>10.53</v>
      </c>
    </row>
    <row r="18" spans="1:4" x14ac:dyDescent="0.25">
      <c r="A18" t="s">
        <v>616</v>
      </c>
      <c r="B18">
        <v>9901</v>
      </c>
      <c r="C18" t="s">
        <v>291</v>
      </c>
      <c r="D18">
        <v>10.53</v>
      </c>
    </row>
    <row r="19" spans="1:4" x14ac:dyDescent="0.25">
      <c r="A19" t="s">
        <v>226</v>
      </c>
      <c r="B19">
        <v>321</v>
      </c>
      <c r="C19" t="s">
        <v>10</v>
      </c>
      <c r="D19">
        <v>29.88</v>
      </c>
    </row>
    <row r="20" spans="1:4" x14ac:dyDescent="0.25">
      <c r="A20" t="s">
        <v>227</v>
      </c>
      <c r="B20">
        <v>321</v>
      </c>
      <c r="C20" t="s">
        <v>10</v>
      </c>
      <c r="D20">
        <v>14.94</v>
      </c>
    </row>
    <row r="21" spans="1:4" x14ac:dyDescent="0.25">
      <c r="A21" t="s">
        <v>228</v>
      </c>
      <c r="B21">
        <v>321</v>
      </c>
      <c r="C21" t="s">
        <v>229</v>
      </c>
      <c r="D21">
        <v>18.600000000000001</v>
      </c>
    </row>
    <row r="22" spans="1:4" x14ac:dyDescent="0.25">
      <c r="A22" t="s">
        <v>230</v>
      </c>
      <c r="B22">
        <v>321</v>
      </c>
      <c r="C22" t="s">
        <v>231</v>
      </c>
      <c r="D22">
        <v>3.49</v>
      </c>
    </row>
    <row r="23" spans="1:4" x14ac:dyDescent="0.25">
      <c r="A23" t="s">
        <v>232</v>
      </c>
      <c r="B23">
        <v>321</v>
      </c>
      <c r="C23" t="s">
        <v>233</v>
      </c>
      <c r="D23">
        <v>17.25</v>
      </c>
    </row>
    <row r="24" spans="1:4" x14ac:dyDescent="0.25">
      <c r="A24" t="s">
        <v>234</v>
      </c>
      <c r="B24">
        <v>321</v>
      </c>
      <c r="C24" t="s">
        <v>221</v>
      </c>
      <c r="D24">
        <v>19.27</v>
      </c>
    </row>
    <row r="25" spans="1:4" x14ac:dyDescent="0.25">
      <c r="A25" t="s">
        <v>235</v>
      </c>
      <c r="B25">
        <v>321</v>
      </c>
      <c r="C25" t="s">
        <v>610</v>
      </c>
      <c r="D25">
        <v>10.02</v>
      </c>
    </row>
    <row r="26" spans="1:4" x14ac:dyDescent="0.25">
      <c r="A26" t="s">
        <v>236</v>
      </c>
      <c r="B26">
        <v>321</v>
      </c>
      <c r="C26" t="s">
        <v>73</v>
      </c>
      <c r="D26">
        <v>3.14</v>
      </c>
    </row>
    <row r="27" spans="1:4" x14ac:dyDescent="0.25">
      <c r="A27" t="s">
        <v>237</v>
      </c>
      <c r="B27">
        <v>321</v>
      </c>
      <c r="C27" t="s">
        <v>69</v>
      </c>
      <c r="D27">
        <v>1.48</v>
      </c>
    </row>
    <row r="28" spans="1:4" x14ac:dyDescent="0.25">
      <c r="A28" t="s">
        <v>238</v>
      </c>
      <c r="B28">
        <v>321</v>
      </c>
      <c r="C28" t="s">
        <v>239</v>
      </c>
      <c r="D28">
        <v>10.41</v>
      </c>
    </row>
    <row r="29" spans="1:4" x14ac:dyDescent="0.25">
      <c r="A29" t="s">
        <v>240</v>
      </c>
      <c r="B29">
        <v>321</v>
      </c>
      <c r="C29" t="s">
        <v>73</v>
      </c>
      <c r="D29">
        <v>3.13</v>
      </c>
    </row>
    <row r="30" spans="1:4" x14ac:dyDescent="0.25">
      <c r="A30" t="s">
        <v>241</v>
      </c>
      <c r="B30">
        <v>321</v>
      </c>
      <c r="C30" t="s">
        <v>69</v>
      </c>
      <c r="D30">
        <v>1.22</v>
      </c>
    </row>
    <row r="31" spans="1:4" x14ac:dyDescent="0.25">
      <c r="A31" t="s">
        <v>242</v>
      </c>
      <c r="B31">
        <v>321</v>
      </c>
      <c r="C31" t="s">
        <v>243</v>
      </c>
      <c r="D31">
        <v>20.23</v>
      </c>
    </row>
    <row r="32" spans="1:4" x14ac:dyDescent="0.25">
      <c r="A32" t="s">
        <v>244</v>
      </c>
      <c r="B32">
        <v>321</v>
      </c>
      <c r="C32" t="s">
        <v>81</v>
      </c>
      <c r="D32">
        <v>19.14</v>
      </c>
    </row>
    <row r="33" spans="1:4" x14ac:dyDescent="0.25">
      <c r="A33" t="s">
        <v>245</v>
      </c>
      <c r="B33">
        <v>321</v>
      </c>
      <c r="C33" t="s">
        <v>81</v>
      </c>
      <c r="D33">
        <v>18.510000000000002</v>
      </c>
    </row>
    <row r="34" spans="1:4" x14ac:dyDescent="0.25">
      <c r="A34" t="s">
        <v>246</v>
      </c>
      <c r="B34">
        <v>321</v>
      </c>
      <c r="C34" t="s">
        <v>81</v>
      </c>
      <c r="D34">
        <v>18.510000000000002</v>
      </c>
    </row>
    <row r="35" spans="1:4" x14ac:dyDescent="0.25">
      <c r="A35" t="s">
        <v>247</v>
      </c>
      <c r="B35">
        <v>321</v>
      </c>
      <c r="C35" t="s">
        <v>81</v>
      </c>
      <c r="D35">
        <v>5.81</v>
      </c>
    </row>
    <row r="36" spans="1:4" x14ac:dyDescent="0.25">
      <c r="A36" t="s">
        <v>248</v>
      </c>
      <c r="B36">
        <v>321</v>
      </c>
      <c r="C36" t="s">
        <v>69</v>
      </c>
      <c r="D36">
        <v>5.61</v>
      </c>
    </row>
    <row r="37" spans="1:4" x14ac:dyDescent="0.25">
      <c r="A37" t="s">
        <v>249</v>
      </c>
      <c r="B37">
        <v>321</v>
      </c>
      <c r="C37" t="s">
        <v>81</v>
      </c>
      <c r="D37">
        <v>5.78</v>
      </c>
    </row>
    <row r="38" spans="1:4" x14ac:dyDescent="0.25">
      <c r="A38" t="s">
        <v>250</v>
      </c>
      <c r="B38">
        <v>9086</v>
      </c>
      <c r="C38" t="s">
        <v>647</v>
      </c>
      <c r="D38">
        <v>7.96</v>
      </c>
    </row>
    <row r="39" spans="1:4" x14ac:dyDescent="0.25">
      <c r="A39" t="s">
        <v>251</v>
      </c>
      <c r="B39">
        <v>321</v>
      </c>
      <c r="C39" t="s">
        <v>648</v>
      </c>
      <c r="D39">
        <v>2.87</v>
      </c>
    </row>
    <row r="40" spans="1:4" x14ac:dyDescent="0.25">
      <c r="A40" t="s">
        <v>252</v>
      </c>
      <c r="B40">
        <v>321</v>
      </c>
      <c r="C40" t="s">
        <v>649</v>
      </c>
      <c r="D40">
        <v>7.18</v>
      </c>
    </row>
    <row r="41" spans="1:4" x14ac:dyDescent="0.25">
      <c r="A41" t="s">
        <v>253</v>
      </c>
      <c r="B41">
        <v>321</v>
      </c>
      <c r="C41" t="s">
        <v>81</v>
      </c>
      <c r="D41">
        <v>4.3</v>
      </c>
    </row>
    <row r="42" spans="1:4" x14ac:dyDescent="0.25">
      <c r="A42" t="s">
        <v>255</v>
      </c>
      <c r="B42">
        <v>321</v>
      </c>
      <c r="C42" t="s">
        <v>217</v>
      </c>
      <c r="D42">
        <v>20.88</v>
      </c>
    </row>
    <row r="43" spans="1:4" x14ac:dyDescent="0.25">
      <c r="A43" t="s">
        <v>256</v>
      </c>
      <c r="B43">
        <v>321</v>
      </c>
      <c r="C43" t="s">
        <v>100</v>
      </c>
      <c r="D43">
        <v>8.82</v>
      </c>
    </row>
    <row r="44" spans="1:4" x14ac:dyDescent="0.25">
      <c r="A44" t="s">
        <v>257</v>
      </c>
      <c r="B44">
        <v>321</v>
      </c>
      <c r="C44" t="s">
        <v>71</v>
      </c>
      <c r="D44">
        <v>6.05</v>
      </c>
    </row>
    <row r="45" spans="1:4" x14ac:dyDescent="0.25">
      <c r="A45" t="s">
        <v>258</v>
      </c>
      <c r="B45">
        <v>321</v>
      </c>
      <c r="C45" t="s">
        <v>67</v>
      </c>
      <c r="D45">
        <v>1.36</v>
      </c>
    </row>
    <row r="46" spans="1:4" x14ac:dyDescent="0.25">
      <c r="A46" t="s">
        <v>259</v>
      </c>
      <c r="B46">
        <v>321</v>
      </c>
      <c r="C46" t="s">
        <v>69</v>
      </c>
      <c r="D46">
        <v>1.32</v>
      </c>
    </row>
    <row r="47" spans="1:4" x14ac:dyDescent="0.25">
      <c r="A47" t="s">
        <v>260</v>
      </c>
      <c r="B47">
        <v>301</v>
      </c>
      <c r="C47" t="s">
        <v>233</v>
      </c>
      <c r="D47">
        <v>9.86</v>
      </c>
    </row>
    <row r="48" spans="1:4" x14ac:dyDescent="0.25">
      <c r="A48" t="s">
        <v>261</v>
      </c>
      <c r="B48">
        <v>321</v>
      </c>
      <c r="C48" t="s">
        <v>262</v>
      </c>
      <c r="D48">
        <v>9.86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0"/>
  <sheetViews>
    <sheetView workbookViewId="0">
      <selection activeCell="C14" sqref="C14"/>
    </sheetView>
  </sheetViews>
  <sheetFormatPr defaultRowHeight="15" x14ac:dyDescent="0.25"/>
  <cols>
    <col min="1" max="1" width="9.42578125" bestFit="1" customWidth="1"/>
    <col min="2" max="2" width="8.28515625" bestFit="1" customWidth="1"/>
    <col min="3" max="3" width="20.5703125" bestFit="1" customWidth="1"/>
    <col min="4" max="4" width="16.85546875" bestFit="1" customWidth="1"/>
    <col min="5" max="5" width="8.855468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263</v>
      </c>
      <c r="B2" s="2">
        <v>352</v>
      </c>
      <c r="C2" s="2" t="s">
        <v>10</v>
      </c>
      <c r="D2" s="2">
        <v>21.11</v>
      </c>
      <c r="E2" s="2"/>
    </row>
    <row r="3" spans="1:5" x14ac:dyDescent="0.25">
      <c r="A3" s="2" t="s">
        <v>264</v>
      </c>
      <c r="B3" s="2">
        <v>352</v>
      </c>
      <c r="C3" s="2" t="s">
        <v>265</v>
      </c>
      <c r="D3" s="2">
        <v>125.13</v>
      </c>
      <c r="E3" s="2"/>
    </row>
    <row r="4" spans="1:5" x14ac:dyDescent="0.25">
      <c r="A4" s="2" t="s">
        <v>266</v>
      </c>
      <c r="B4" s="2">
        <v>352</v>
      </c>
      <c r="C4" s="2" t="s">
        <v>6</v>
      </c>
      <c r="D4" s="2">
        <v>7.15</v>
      </c>
      <c r="E4" s="2"/>
    </row>
    <row r="5" spans="1:5" x14ac:dyDescent="0.25">
      <c r="A5" s="2" t="s">
        <v>267</v>
      </c>
      <c r="B5" s="2">
        <v>9086</v>
      </c>
      <c r="C5" s="2" t="s">
        <v>268</v>
      </c>
      <c r="D5" s="2">
        <v>0</v>
      </c>
      <c r="E5" s="2"/>
    </row>
    <row r="6" spans="1:5" x14ac:dyDescent="0.25">
      <c r="A6" s="2" t="s">
        <v>269</v>
      </c>
      <c r="B6" s="2">
        <v>352</v>
      </c>
      <c r="C6" s="2" t="s">
        <v>78</v>
      </c>
      <c r="D6" s="2">
        <v>13.18</v>
      </c>
      <c r="E6" s="2"/>
    </row>
    <row r="7" spans="1:5" x14ac:dyDescent="0.25">
      <c r="A7" s="2" t="s">
        <v>270</v>
      </c>
      <c r="B7" s="2">
        <v>352</v>
      </c>
      <c r="C7" s="2" t="s">
        <v>88</v>
      </c>
      <c r="D7" s="2">
        <v>17.22</v>
      </c>
      <c r="E7" s="2"/>
    </row>
    <row r="8" spans="1:5" x14ac:dyDescent="0.25">
      <c r="A8" s="2" t="s">
        <v>271</v>
      </c>
      <c r="B8" s="2">
        <v>352</v>
      </c>
      <c r="C8" s="2" t="s">
        <v>84</v>
      </c>
      <c r="D8" s="2">
        <v>9.74</v>
      </c>
      <c r="E8" s="2"/>
    </row>
    <row r="9" spans="1:5" x14ac:dyDescent="0.25">
      <c r="A9" s="2" t="s">
        <v>272</v>
      </c>
      <c r="B9" s="2">
        <v>352</v>
      </c>
      <c r="C9" s="2" t="s">
        <v>273</v>
      </c>
      <c r="D9" s="2">
        <v>7.93</v>
      </c>
      <c r="E9" s="2"/>
    </row>
    <row r="10" spans="1:5" x14ac:dyDescent="0.25">
      <c r="A10" s="2" t="s">
        <v>274</v>
      </c>
      <c r="B10" s="2">
        <v>352</v>
      </c>
      <c r="C10" s="2" t="s">
        <v>6</v>
      </c>
      <c r="D10" s="2">
        <v>3.18</v>
      </c>
      <c r="E10" s="2"/>
    </row>
    <row r="11" spans="1:5" x14ac:dyDescent="0.25">
      <c r="A11" s="2" t="s">
        <v>275</v>
      </c>
      <c r="B11" s="2">
        <v>352</v>
      </c>
      <c r="C11" s="2" t="s">
        <v>10</v>
      </c>
      <c r="D11" s="2">
        <v>19.66</v>
      </c>
      <c r="E11" s="2"/>
    </row>
    <row r="12" spans="1:5" x14ac:dyDescent="0.25">
      <c r="A12" s="2" t="s">
        <v>276</v>
      </c>
      <c r="B12" s="2">
        <v>352</v>
      </c>
      <c r="C12" s="2" t="s">
        <v>182</v>
      </c>
      <c r="D12" s="2">
        <v>21.81</v>
      </c>
      <c r="E12" s="2"/>
    </row>
    <row r="13" spans="1:5" x14ac:dyDescent="0.25">
      <c r="A13" s="2" t="s">
        <v>277</v>
      </c>
      <c r="B13" s="2">
        <v>39803</v>
      </c>
      <c r="C13" s="2" t="s">
        <v>278</v>
      </c>
      <c r="D13" s="2">
        <v>44.7</v>
      </c>
      <c r="E13" s="2"/>
    </row>
    <row r="14" spans="1:5" x14ac:dyDescent="0.25">
      <c r="A14" s="2" t="s">
        <v>279</v>
      </c>
      <c r="B14" s="2">
        <v>321</v>
      </c>
      <c r="C14" s="2" t="s">
        <v>574</v>
      </c>
      <c r="D14" s="2">
        <v>12.34</v>
      </c>
      <c r="E14" s="2"/>
    </row>
    <row r="15" spans="1:5" x14ac:dyDescent="0.25">
      <c r="A15" s="2" t="s">
        <v>280</v>
      </c>
      <c r="B15" s="2">
        <v>352</v>
      </c>
      <c r="C15" s="2" t="s">
        <v>90</v>
      </c>
      <c r="D15" s="2">
        <v>4.8499999999999996</v>
      </c>
      <c r="E15" s="2"/>
    </row>
    <row r="16" spans="1:5" x14ac:dyDescent="0.25">
      <c r="A16" s="2" t="s">
        <v>281</v>
      </c>
      <c r="B16" s="2">
        <v>352</v>
      </c>
      <c r="C16" s="2" t="s">
        <v>282</v>
      </c>
      <c r="D16" s="2">
        <v>4.7699999999999996</v>
      </c>
      <c r="E16" s="2"/>
    </row>
    <row r="17" spans="1:5" x14ac:dyDescent="0.25">
      <c r="A17" s="2" t="s">
        <v>283</v>
      </c>
      <c r="B17" s="2">
        <v>352</v>
      </c>
      <c r="C17" s="2" t="s">
        <v>213</v>
      </c>
      <c r="D17" s="2">
        <v>1.57</v>
      </c>
      <c r="E17" s="2"/>
    </row>
    <row r="18" spans="1:5" x14ac:dyDescent="0.25">
      <c r="A18" s="2" t="s">
        <v>284</v>
      </c>
      <c r="B18" s="2">
        <v>352</v>
      </c>
      <c r="C18" s="2" t="s">
        <v>282</v>
      </c>
      <c r="D18" s="2">
        <v>2.84</v>
      </c>
      <c r="E18" s="2"/>
    </row>
    <row r="19" spans="1:5" x14ac:dyDescent="0.25">
      <c r="A19" s="2" t="s">
        <v>285</v>
      </c>
      <c r="B19" s="2">
        <v>352</v>
      </c>
      <c r="C19" s="2" t="s">
        <v>213</v>
      </c>
      <c r="D19" s="2">
        <v>1.57</v>
      </c>
      <c r="E19" s="2"/>
    </row>
    <row r="20" spans="1:5" x14ac:dyDescent="0.25">
      <c r="A20" s="2" t="s">
        <v>286</v>
      </c>
      <c r="B20" s="2">
        <v>352</v>
      </c>
      <c r="C20" s="2" t="s">
        <v>8</v>
      </c>
      <c r="D20" s="2">
        <v>14.85</v>
      </c>
      <c r="E20" s="2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7"/>
  <sheetViews>
    <sheetView workbookViewId="0">
      <selection sqref="A1:D1"/>
    </sheetView>
  </sheetViews>
  <sheetFormatPr defaultRowHeight="15" x14ac:dyDescent="0.25"/>
  <cols>
    <col min="1" max="4" width="15.5703125" style="107" customWidth="1"/>
  </cols>
  <sheetData>
    <row r="1" spans="1:4" ht="30" x14ac:dyDescent="0.25">
      <c r="A1" s="110" t="s">
        <v>0</v>
      </c>
      <c r="B1" s="110" t="s">
        <v>545</v>
      </c>
      <c r="C1" s="110" t="s">
        <v>2</v>
      </c>
      <c r="D1" s="111" t="s">
        <v>3</v>
      </c>
    </row>
    <row r="2" spans="1:4" x14ac:dyDescent="0.25">
      <c r="A2" s="109" t="s">
        <v>287</v>
      </c>
      <c r="B2" s="109">
        <v>352</v>
      </c>
      <c r="C2" s="109" t="s">
        <v>10</v>
      </c>
      <c r="D2" s="109">
        <v>21.55</v>
      </c>
    </row>
    <row r="3" spans="1:4" x14ac:dyDescent="0.25">
      <c r="A3" s="109" t="s">
        <v>288</v>
      </c>
      <c r="B3" s="109">
        <v>352</v>
      </c>
      <c r="C3" s="109" t="s">
        <v>10</v>
      </c>
      <c r="D3" s="109">
        <v>15.53</v>
      </c>
    </row>
    <row r="4" spans="1:4" x14ac:dyDescent="0.25">
      <c r="A4" s="109" t="s">
        <v>289</v>
      </c>
      <c r="B4" s="109">
        <v>352</v>
      </c>
      <c r="C4" s="109" t="s">
        <v>621</v>
      </c>
      <c r="D4" s="109">
        <v>96.23</v>
      </c>
    </row>
    <row r="5" spans="1:4" x14ac:dyDescent="0.25">
      <c r="A5" s="109" t="s">
        <v>622</v>
      </c>
      <c r="B5" s="109">
        <v>352</v>
      </c>
      <c r="C5" s="109" t="s">
        <v>619</v>
      </c>
      <c r="D5" s="109">
        <v>19.87</v>
      </c>
    </row>
    <row r="6" spans="1:4" x14ac:dyDescent="0.25">
      <c r="A6" s="109" t="s">
        <v>290</v>
      </c>
      <c r="B6" s="109">
        <v>352</v>
      </c>
      <c r="C6" s="109" t="s">
        <v>291</v>
      </c>
      <c r="D6" s="109">
        <v>18.03</v>
      </c>
    </row>
    <row r="7" spans="1:4" x14ac:dyDescent="0.25">
      <c r="A7" s="109" t="s">
        <v>292</v>
      </c>
      <c r="B7" s="109">
        <v>352</v>
      </c>
      <c r="C7" s="109" t="s">
        <v>88</v>
      </c>
      <c r="D7" s="109">
        <v>11.38</v>
      </c>
    </row>
    <row r="8" spans="1:4" x14ac:dyDescent="0.25">
      <c r="A8" s="109" t="s">
        <v>293</v>
      </c>
      <c r="B8" s="109">
        <v>352</v>
      </c>
      <c r="C8" s="109" t="s">
        <v>84</v>
      </c>
      <c r="D8" s="109">
        <v>9.2899999999999991</v>
      </c>
    </row>
    <row r="9" spans="1:4" x14ac:dyDescent="0.25">
      <c r="A9" s="109" t="s">
        <v>294</v>
      </c>
      <c r="B9" s="109">
        <v>352</v>
      </c>
      <c r="C9" s="109" t="s">
        <v>67</v>
      </c>
      <c r="D9" s="109">
        <v>3.44</v>
      </c>
    </row>
    <row r="10" spans="1:4" x14ac:dyDescent="0.25">
      <c r="A10" s="109" t="s">
        <v>295</v>
      </c>
      <c r="B10" s="109">
        <v>352</v>
      </c>
      <c r="C10" s="109" t="s">
        <v>64</v>
      </c>
      <c r="D10" s="109">
        <v>6.38</v>
      </c>
    </row>
    <row r="11" spans="1:4" x14ac:dyDescent="0.25">
      <c r="A11" s="109" t="s">
        <v>296</v>
      </c>
      <c r="B11" s="109">
        <v>352</v>
      </c>
      <c r="C11" s="109" t="s">
        <v>67</v>
      </c>
      <c r="D11" s="109">
        <v>3.51</v>
      </c>
    </row>
    <row r="12" spans="1:4" x14ac:dyDescent="0.25">
      <c r="A12" s="109" t="s">
        <v>297</v>
      </c>
      <c r="B12" s="109">
        <v>352</v>
      </c>
      <c r="C12" s="109" t="s">
        <v>298</v>
      </c>
      <c r="D12" s="109">
        <v>8.25</v>
      </c>
    </row>
    <row r="13" spans="1:4" x14ac:dyDescent="0.25">
      <c r="A13" s="109" t="s">
        <v>299</v>
      </c>
      <c r="B13" s="109">
        <v>352</v>
      </c>
      <c r="C13" s="109" t="s">
        <v>300</v>
      </c>
      <c r="D13" s="109">
        <v>10.09</v>
      </c>
    </row>
    <row r="14" spans="1:4" x14ac:dyDescent="0.25">
      <c r="A14" s="109" t="s">
        <v>301</v>
      </c>
      <c r="B14" s="109">
        <v>352</v>
      </c>
      <c r="C14" s="109" t="s">
        <v>10</v>
      </c>
      <c r="D14" s="109">
        <v>16.920000000000002</v>
      </c>
    </row>
    <row r="15" spans="1:4" x14ac:dyDescent="0.25">
      <c r="A15" s="109" t="s">
        <v>623</v>
      </c>
      <c r="B15" s="109">
        <v>9086</v>
      </c>
      <c r="C15" s="109" t="s">
        <v>302</v>
      </c>
      <c r="D15" s="109">
        <v>0</v>
      </c>
    </row>
    <row r="16" spans="1:4" x14ac:dyDescent="0.25">
      <c r="A16" s="109" t="s">
        <v>303</v>
      </c>
      <c r="B16" s="109">
        <v>311</v>
      </c>
      <c r="C16" s="109" t="s">
        <v>620</v>
      </c>
      <c r="D16" s="109">
        <v>24.8</v>
      </c>
    </row>
    <row r="17" spans="1:4" x14ac:dyDescent="0.25">
      <c r="A17" s="109" t="s">
        <v>304</v>
      </c>
      <c r="B17" s="109">
        <v>301</v>
      </c>
      <c r="C17" s="109" t="s">
        <v>305</v>
      </c>
      <c r="D17" s="109">
        <v>23.27</v>
      </c>
    </row>
    <row r="18" spans="1:4" x14ac:dyDescent="0.25">
      <c r="A18" s="109" t="s">
        <v>306</v>
      </c>
      <c r="B18" s="109">
        <v>352</v>
      </c>
      <c r="C18" s="109" t="s">
        <v>90</v>
      </c>
      <c r="D18" s="109">
        <v>4.51</v>
      </c>
    </row>
    <row r="19" spans="1:4" x14ac:dyDescent="0.25">
      <c r="A19" s="109" t="s">
        <v>307</v>
      </c>
      <c r="B19" s="109">
        <v>352</v>
      </c>
      <c r="C19" s="109" t="s">
        <v>71</v>
      </c>
      <c r="D19" s="109">
        <v>5.64</v>
      </c>
    </row>
    <row r="20" spans="1:4" x14ac:dyDescent="0.25">
      <c r="A20" s="109" t="s">
        <v>308</v>
      </c>
      <c r="B20" s="109">
        <v>352</v>
      </c>
      <c r="C20" s="109" t="s">
        <v>71</v>
      </c>
      <c r="D20" s="109">
        <v>3.11</v>
      </c>
    </row>
    <row r="21" spans="1:4" x14ac:dyDescent="0.25">
      <c r="A21" s="109" t="s">
        <v>309</v>
      </c>
      <c r="B21" s="109">
        <v>352</v>
      </c>
      <c r="C21" s="109" t="s">
        <v>69</v>
      </c>
      <c r="D21" s="109">
        <v>1.54</v>
      </c>
    </row>
    <row r="22" spans="1:4" x14ac:dyDescent="0.25">
      <c r="A22" s="109" t="s">
        <v>310</v>
      </c>
      <c r="B22" s="109">
        <v>352</v>
      </c>
      <c r="C22" s="109" t="s">
        <v>69</v>
      </c>
      <c r="D22" s="109">
        <v>1.53</v>
      </c>
    </row>
    <row r="23" spans="1:4" x14ac:dyDescent="0.25">
      <c r="A23" s="109" t="s">
        <v>311</v>
      </c>
      <c r="B23" s="109">
        <v>352</v>
      </c>
      <c r="C23" s="109" t="s">
        <v>71</v>
      </c>
      <c r="D23" s="109">
        <v>1.22</v>
      </c>
    </row>
    <row r="24" spans="1:4" x14ac:dyDescent="0.25">
      <c r="A24" s="109" t="s">
        <v>312</v>
      </c>
      <c r="B24" s="109">
        <v>352</v>
      </c>
      <c r="C24" s="109" t="s">
        <v>69</v>
      </c>
      <c r="D24" s="109">
        <v>1.21</v>
      </c>
    </row>
    <row r="25" spans="1:4" x14ac:dyDescent="0.25">
      <c r="A25" s="109" t="s">
        <v>313</v>
      </c>
      <c r="B25" s="109">
        <v>321</v>
      </c>
      <c r="C25" s="109" t="s">
        <v>67</v>
      </c>
      <c r="D25" s="109">
        <v>1.22</v>
      </c>
    </row>
    <row r="26" spans="1:4" x14ac:dyDescent="0.25">
      <c r="A26" s="109" t="s">
        <v>314</v>
      </c>
      <c r="B26" s="109">
        <v>321</v>
      </c>
      <c r="C26" s="109" t="s">
        <v>69</v>
      </c>
      <c r="D26" s="109">
        <v>1.21</v>
      </c>
    </row>
    <row r="27" spans="1:4" x14ac:dyDescent="0.25">
      <c r="A27" s="109" t="s">
        <v>315</v>
      </c>
      <c r="B27" s="109">
        <v>321</v>
      </c>
      <c r="C27" s="109" t="s">
        <v>191</v>
      </c>
      <c r="D27" s="109">
        <v>7.11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2"/>
  <sheetViews>
    <sheetView workbookViewId="0">
      <selection activeCell="L8" sqref="L8"/>
    </sheetView>
  </sheetViews>
  <sheetFormatPr defaultRowHeight="15" x14ac:dyDescent="0.25"/>
  <cols>
    <col min="1" max="2" width="11.28515625" style="107" customWidth="1"/>
    <col min="3" max="3" width="28.42578125" style="107" customWidth="1"/>
    <col min="4" max="4" width="11.28515625" style="107" customWidth="1"/>
  </cols>
  <sheetData>
    <row r="1" spans="1:4" ht="45" x14ac:dyDescent="0.25">
      <c r="A1" s="110" t="s">
        <v>0</v>
      </c>
      <c r="B1" s="110" t="s">
        <v>545</v>
      </c>
      <c r="C1" s="110" t="s">
        <v>2</v>
      </c>
      <c r="D1" s="111" t="s">
        <v>3</v>
      </c>
    </row>
    <row r="2" spans="1:4" x14ac:dyDescent="0.25">
      <c r="A2" s="109" t="s">
        <v>316</v>
      </c>
      <c r="B2" s="109">
        <v>331</v>
      </c>
      <c r="C2" s="109" t="s">
        <v>602</v>
      </c>
      <c r="D2" s="109">
        <v>18.559999999999999</v>
      </c>
    </row>
    <row r="3" spans="1:4" x14ac:dyDescent="0.25">
      <c r="A3" s="109" t="s">
        <v>317</v>
      </c>
      <c r="B3" s="109">
        <v>331</v>
      </c>
      <c r="C3" s="109" t="s">
        <v>10</v>
      </c>
      <c r="D3" s="109">
        <v>31.53</v>
      </c>
    </row>
    <row r="4" spans="1:4" x14ac:dyDescent="0.25">
      <c r="A4" s="109" t="s">
        <v>318</v>
      </c>
      <c r="B4" s="109">
        <v>331</v>
      </c>
      <c r="C4" s="109" t="s">
        <v>617</v>
      </c>
      <c r="D4" s="109">
        <v>103.88</v>
      </c>
    </row>
    <row r="5" spans="1:4" x14ac:dyDescent="0.25">
      <c r="A5" s="109" t="s">
        <v>618</v>
      </c>
      <c r="B5" s="109">
        <v>331</v>
      </c>
      <c r="C5" s="109" t="s">
        <v>619</v>
      </c>
      <c r="D5" s="109">
        <v>19.399999999999999</v>
      </c>
    </row>
    <row r="6" spans="1:4" x14ac:dyDescent="0.25">
      <c r="A6" s="109" t="s">
        <v>319</v>
      </c>
      <c r="B6" s="109">
        <v>331</v>
      </c>
      <c r="C6" s="109" t="s">
        <v>320</v>
      </c>
      <c r="D6" s="109">
        <v>12.8</v>
      </c>
    </row>
    <row r="7" spans="1:4" x14ac:dyDescent="0.25">
      <c r="A7" s="109" t="s">
        <v>321</v>
      </c>
      <c r="B7" s="109">
        <v>331</v>
      </c>
      <c r="C7" s="109" t="s">
        <v>88</v>
      </c>
      <c r="D7" s="109">
        <v>17.010000000000002</v>
      </c>
    </row>
    <row r="8" spans="1:4" x14ac:dyDescent="0.25">
      <c r="A8" s="109" t="s">
        <v>322</v>
      </c>
      <c r="B8" s="109">
        <v>331</v>
      </c>
      <c r="C8" s="109" t="s">
        <v>84</v>
      </c>
      <c r="D8" s="109">
        <v>8.56</v>
      </c>
    </row>
    <row r="9" spans="1:4" x14ac:dyDescent="0.25">
      <c r="A9" s="109" t="s">
        <v>323</v>
      </c>
      <c r="B9" s="109">
        <v>331</v>
      </c>
      <c r="C9" s="109" t="s">
        <v>67</v>
      </c>
      <c r="D9" s="109">
        <v>2.86</v>
      </c>
    </row>
    <row r="10" spans="1:4" x14ac:dyDescent="0.25">
      <c r="A10" s="109" t="s">
        <v>324</v>
      </c>
      <c r="B10" s="109">
        <v>331</v>
      </c>
      <c r="C10" s="109" t="s">
        <v>64</v>
      </c>
      <c r="D10" s="109">
        <v>7.93</v>
      </c>
    </row>
    <row r="11" spans="1:4" x14ac:dyDescent="0.25">
      <c r="A11" s="109" t="s">
        <v>325</v>
      </c>
      <c r="B11" s="109">
        <v>331</v>
      </c>
      <c r="C11" s="109" t="s">
        <v>612</v>
      </c>
      <c r="D11" s="109">
        <v>21.81</v>
      </c>
    </row>
    <row r="12" spans="1:4" x14ac:dyDescent="0.25">
      <c r="A12" s="109" t="s">
        <v>327</v>
      </c>
      <c r="B12" s="109">
        <v>312</v>
      </c>
      <c r="C12" s="109" t="s">
        <v>620</v>
      </c>
      <c r="D12" s="109">
        <v>19.21</v>
      </c>
    </row>
    <row r="13" spans="1:4" x14ac:dyDescent="0.25">
      <c r="A13" s="109" t="s">
        <v>328</v>
      </c>
      <c r="B13" s="109">
        <v>312</v>
      </c>
      <c r="C13" s="109" t="s">
        <v>329</v>
      </c>
      <c r="D13" s="109">
        <v>3.12</v>
      </c>
    </row>
    <row r="14" spans="1:4" x14ac:dyDescent="0.25">
      <c r="A14" s="109" t="s">
        <v>330</v>
      </c>
      <c r="B14" s="109">
        <v>312</v>
      </c>
      <c r="C14" s="109" t="s">
        <v>103</v>
      </c>
      <c r="D14" s="109">
        <v>20.83</v>
      </c>
    </row>
    <row r="15" spans="1:4" x14ac:dyDescent="0.25">
      <c r="A15" s="109" t="s">
        <v>331</v>
      </c>
      <c r="B15" s="109">
        <v>312</v>
      </c>
      <c r="C15" s="109" t="s">
        <v>329</v>
      </c>
      <c r="D15" s="109">
        <v>3.12</v>
      </c>
    </row>
    <row r="16" spans="1:4" x14ac:dyDescent="0.25">
      <c r="A16" s="109" t="s">
        <v>332</v>
      </c>
      <c r="B16" s="109">
        <v>331</v>
      </c>
      <c r="C16" s="109" t="s">
        <v>90</v>
      </c>
      <c r="D16" s="109">
        <v>2.76</v>
      </c>
    </row>
    <row r="17" spans="1:4" x14ac:dyDescent="0.25">
      <c r="A17" s="109" t="s">
        <v>333</v>
      </c>
      <c r="B17" s="109">
        <v>331</v>
      </c>
      <c r="C17" s="109" t="s">
        <v>580</v>
      </c>
      <c r="D17" s="109">
        <v>5.84</v>
      </c>
    </row>
    <row r="18" spans="1:4" x14ac:dyDescent="0.25">
      <c r="A18" s="109" t="s">
        <v>334</v>
      </c>
      <c r="B18" s="109">
        <v>331</v>
      </c>
      <c r="C18" s="109" t="s">
        <v>69</v>
      </c>
      <c r="D18" s="109">
        <v>1.1499999999999999</v>
      </c>
    </row>
    <row r="19" spans="1:4" x14ac:dyDescent="0.25">
      <c r="A19" s="109" t="s">
        <v>335</v>
      </c>
      <c r="B19" s="109">
        <v>331</v>
      </c>
      <c r="C19" s="109" t="s">
        <v>69</v>
      </c>
      <c r="D19" s="109">
        <v>1.57</v>
      </c>
    </row>
    <row r="20" spans="1:4" x14ac:dyDescent="0.25">
      <c r="A20" s="109" t="s">
        <v>336</v>
      </c>
      <c r="B20" s="109">
        <v>331</v>
      </c>
      <c r="C20" s="109" t="s">
        <v>581</v>
      </c>
      <c r="D20" s="109">
        <v>2.84</v>
      </c>
    </row>
    <row r="21" spans="1:4" x14ac:dyDescent="0.25">
      <c r="A21" s="109" t="s">
        <v>337</v>
      </c>
      <c r="B21" s="109">
        <v>331</v>
      </c>
      <c r="C21" s="109" t="s">
        <v>69</v>
      </c>
      <c r="D21" s="109">
        <v>1.57</v>
      </c>
    </row>
    <row r="22" spans="1:4" x14ac:dyDescent="0.25">
      <c r="A22" s="109" t="s">
        <v>338</v>
      </c>
      <c r="B22" s="109">
        <v>331</v>
      </c>
      <c r="C22" s="109" t="s">
        <v>326</v>
      </c>
      <c r="D22" s="109">
        <v>14.85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"/>
  <sheetViews>
    <sheetView workbookViewId="0">
      <selection sqref="A1:E1048576"/>
    </sheetView>
  </sheetViews>
  <sheetFormatPr defaultRowHeight="15" x14ac:dyDescent="0.25"/>
  <cols>
    <col min="1" max="1" width="9.42578125" bestFit="1" customWidth="1"/>
    <col min="2" max="2" width="8.28515625" bestFit="1" customWidth="1"/>
    <col min="3" max="3" width="14.42578125" bestFit="1" customWidth="1"/>
    <col min="4" max="4" width="16.85546875" bestFit="1" customWidth="1"/>
    <col min="5" max="5" width="8.855468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339</v>
      </c>
      <c r="B2" s="2">
        <v>321</v>
      </c>
      <c r="C2" s="2" t="s">
        <v>42</v>
      </c>
      <c r="D2" s="2">
        <v>15.34</v>
      </c>
      <c r="E2" s="2"/>
    </row>
    <row r="3" spans="1:5" x14ac:dyDescent="0.25">
      <c r="A3" s="2" t="s">
        <v>340</v>
      </c>
      <c r="B3" s="2">
        <v>321</v>
      </c>
      <c r="C3" s="2" t="s">
        <v>262</v>
      </c>
      <c r="D3" s="2">
        <v>10.59</v>
      </c>
      <c r="E3" s="2"/>
    </row>
    <row r="4" spans="1:5" x14ac:dyDescent="0.25">
      <c r="A4" s="2" t="s">
        <v>341</v>
      </c>
      <c r="B4" s="2">
        <v>321</v>
      </c>
      <c r="C4" s="2" t="s">
        <v>182</v>
      </c>
      <c r="D4" s="2">
        <v>8.8000000000000007</v>
      </c>
      <c r="E4" s="2"/>
    </row>
    <row r="5" spans="1:5" x14ac:dyDescent="0.25">
      <c r="A5" s="2" t="s">
        <v>342</v>
      </c>
      <c r="B5" s="2">
        <v>321</v>
      </c>
      <c r="C5" s="2" t="s">
        <v>136</v>
      </c>
      <c r="D5" s="2">
        <v>14.71</v>
      </c>
      <c r="E5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J1-1NP</vt:lpstr>
      <vt:lpstr>J1-2NP</vt:lpstr>
      <vt:lpstr>J1-3NP</vt:lpstr>
      <vt:lpstr>J1-4NP</vt:lpstr>
      <vt:lpstr>J1-1PP</vt:lpstr>
      <vt:lpstr>J2-1NP</vt:lpstr>
      <vt:lpstr>J2-2NP</vt:lpstr>
      <vt:lpstr>J2-3NP</vt:lpstr>
      <vt:lpstr>J2-4NP</vt:lpstr>
      <vt:lpstr>J2-1PP</vt:lpstr>
      <vt:lpstr>J3-1NP</vt:lpstr>
      <vt:lpstr>J3-2NP</vt:lpstr>
      <vt:lpstr>J3-3NP</vt:lpstr>
      <vt:lpstr>J3-1PP</vt:lpstr>
      <vt:lpstr>List1</vt:lpstr>
      <vt:lpstr>J1,2,3 celkem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61306</dc:creator>
  <cp:lastModifiedBy>Petra Pospíšilová</cp:lastModifiedBy>
  <cp:lastPrinted>2014-10-23T05:39:16Z</cp:lastPrinted>
  <dcterms:created xsi:type="dcterms:W3CDTF">2014-01-15T10:19:48Z</dcterms:created>
  <dcterms:modified xsi:type="dcterms:W3CDTF">2024-06-20T08:29:20Z</dcterms:modified>
</cp:coreProperties>
</file>