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L\"/>
    </mc:Choice>
  </mc:AlternateContent>
  <xr:revisionPtr revIDLastSave="0" documentId="13_ncr:1_{F2CA6F60-5A65-4E8F-AD52-EB715608B7AC}" xr6:coauthVersionLast="36" xr6:coauthVersionMax="36" xr10:uidLastSave="{00000000-0000-0000-0000-000000000000}"/>
  <bookViews>
    <workbookView xWindow="120" yWindow="15" windowWidth="28635" windowHeight="13290" xr2:uid="{00000000-000D-0000-FFFF-FFFF00000000}"/>
  </bookViews>
  <sheets>
    <sheet name="L-1.NP" sheetId="1" r:id="rId1"/>
    <sheet name="L-2.NP" sheetId="2" r:id="rId2"/>
    <sheet name="L-3.NP" sheetId="5" r:id="rId3"/>
    <sheet name="L-4.NP" sheetId="6" r:id="rId4"/>
    <sheet name="L-5.NP" sheetId="7" r:id="rId5"/>
    <sheet name="L-1.PP" sheetId="3" r:id="rId6"/>
    <sheet name="Budova celkem" sheetId="4" r:id="rId7"/>
  </sheets>
  <calcPr calcId="191029"/>
</workbook>
</file>

<file path=xl/calcChain.xml><?xml version="1.0" encoding="utf-8"?>
<calcChain xmlns="http://schemas.openxmlformats.org/spreadsheetml/2006/main">
  <c r="E44" i="4" l="1"/>
  <c r="D42" i="4"/>
  <c r="D41" i="4"/>
  <c r="D40" i="4"/>
  <c r="D39" i="4"/>
  <c r="D38" i="4"/>
  <c r="D37" i="4"/>
  <c r="D36" i="4"/>
  <c r="F36" i="4" s="1"/>
  <c r="D35" i="4"/>
  <c r="D34" i="4"/>
  <c r="D33" i="4"/>
  <c r="F42" i="4"/>
  <c r="F35" i="4"/>
  <c r="D43" i="4"/>
  <c r="F41" i="4"/>
  <c r="F39" i="4"/>
  <c r="F38" i="4"/>
  <c r="F34" i="4"/>
  <c r="F33" i="4"/>
  <c r="F37" i="4"/>
  <c r="F40" i="4"/>
  <c r="E9" i="4"/>
  <c r="J25" i="4"/>
  <c r="J28" i="4" s="1"/>
  <c r="I27" i="4"/>
  <c r="I26" i="4"/>
  <c r="I25" i="4"/>
  <c r="I28" i="4" s="1"/>
  <c r="H25" i="4"/>
  <c r="H28" i="4" s="1"/>
  <c r="G25" i="4"/>
  <c r="G28" i="4" s="1"/>
  <c r="F25" i="4"/>
  <c r="F28" i="4" s="1"/>
  <c r="E25" i="4"/>
  <c r="E28" i="4" s="1"/>
  <c r="D27" i="4"/>
  <c r="D26" i="4"/>
  <c r="D25" i="4"/>
  <c r="E20" i="4"/>
  <c r="E15" i="4"/>
  <c r="E13" i="4"/>
  <c r="C67" i="6"/>
  <c r="E11" i="4"/>
  <c r="E3" i="4"/>
  <c r="F44" i="4" l="1"/>
  <c r="D44" i="4"/>
  <c r="E21" i="4"/>
  <c r="D28" i="4"/>
</calcChain>
</file>

<file path=xl/sharedStrings.xml><?xml version="1.0" encoding="utf-8"?>
<sst xmlns="http://schemas.openxmlformats.org/spreadsheetml/2006/main" count="1662" uniqueCount="521">
  <si>
    <t>Kód</t>
  </si>
  <si>
    <t>Název</t>
  </si>
  <si>
    <t>Plocha podlahy (m2)</t>
  </si>
  <si>
    <t>čekárna</t>
  </si>
  <si>
    <t>předsíň</t>
  </si>
  <si>
    <t>WC</t>
  </si>
  <si>
    <t>vyšetřovna 1</t>
  </si>
  <si>
    <t>chodba</t>
  </si>
  <si>
    <t>sprcha</t>
  </si>
  <si>
    <t>zádveří</t>
  </si>
  <si>
    <t>denní místnost zaměstnanců</t>
  </si>
  <si>
    <t>šatna</t>
  </si>
  <si>
    <t>NS</t>
  </si>
  <si>
    <r>
      <t>m</t>
    </r>
    <r>
      <rPr>
        <b/>
        <sz val="11"/>
        <color theme="1"/>
        <rFont val="Calibri"/>
        <family val="2"/>
        <charset val="238"/>
      </rPr>
      <t>²</t>
    </r>
  </si>
  <si>
    <t>Celkem</t>
  </si>
  <si>
    <t>Celkem budova</t>
  </si>
  <si>
    <t>sekretariát</t>
  </si>
  <si>
    <t>sklad</t>
  </si>
  <si>
    <t>L-1.NP</t>
  </si>
  <si>
    <t>L-2.NP</t>
  </si>
  <si>
    <t>L-3.NP</t>
  </si>
  <si>
    <t>L-4.NP</t>
  </si>
  <si>
    <t>L-5.NP</t>
  </si>
  <si>
    <t>A_L001010</t>
  </si>
  <si>
    <t>A_L001020</t>
  </si>
  <si>
    <t>A_L001030</t>
  </si>
  <si>
    <t>A_L001040</t>
  </si>
  <si>
    <t>vyšetřovna 3</t>
  </si>
  <si>
    <t>A_L001050</t>
  </si>
  <si>
    <t>A_L001060</t>
  </si>
  <si>
    <t>A_L001070</t>
  </si>
  <si>
    <t>pracovna lékařů</t>
  </si>
  <si>
    <t>A_L001081</t>
  </si>
  <si>
    <t>A_L001100</t>
  </si>
  <si>
    <t>A_L001110</t>
  </si>
  <si>
    <t>komorové lednice</t>
  </si>
  <si>
    <t>A_L001120</t>
  </si>
  <si>
    <t>výtahová šachta</t>
  </si>
  <si>
    <t>A_L001150</t>
  </si>
  <si>
    <t>rozvodna</t>
  </si>
  <si>
    <t>A_L001160</t>
  </si>
  <si>
    <t>A_L001170</t>
  </si>
  <si>
    <t>A_L001180</t>
  </si>
  <si>
    <t>A_L001190</t>
  </si>
  <si>
    <t>A_L001200</t>
  </si>
  <si>
    <t>šokové mrazáky</t>
  </si>
  <si>
    <t>A_L001210</t>
  </si>
  <si>
    <t>A_L001220</t>
  </si>
  <si>
    <t>A_L001230</t>
  </si>
  <si>
    <t>A_L001250</t>
  </si>
  <si>
    <t>A_L001280</t>
  </si>
  <si>
    <t>odběrový sál 1</t>
  </si>
  <si>
    <t>A_L001290</t>
  </si>
  <si>
    <t>pracovna sester</t>
  </si>
  <si>
    <t>A_L001300</t>
  </si>
  <si>
    <t>odběrový sál 2</t>
  </si>
  <si>
    <t>A_L001310</t>
  </si>
  <si>
    <t>A_L001320</t>
  </si>
  <si>
    <t>A_L001330</t>
  </si>
  <si>
    <t>A_L001340</t>
  </si>
  <si>
    <t>předsíň WC</t>
  </si>
  <si>
    <t>A_L001370</t>
  </si>
  <si>
    <t>A_L001380</t>
  </si>
  <si>
    <t>A_L001381</t>
  </si>
  <si>
    <t>A_L001390</t>
  </si>
  <si>
    <t>A_L001400</t>
  </si>
  <si>
    <t>pracovna vrchní sestry</t>
  </si>
  <si>
    <t>A_L001420</t>
  </si>
  <si>
    <t>A_L001430</t>
  </si>
  <si>
    <t>A_L001460</t>
  </si>
  <si>
    <t>A_L001470</t>
  </si>
  <si>
    <t>vyšetřovna 2</t>
  </si>
  <si>
    <t>vyšetřovna 4</t>
  </si>
  <si>
    <t>A_L001490</t>
  </si>
  <si>
    <t>A_L001500</t>
  </si>
  <si>
    <t>A_L001510</t>
  </si>
  <si>
    <t>A_L001520</t>
  </si>
  <si>
    <t>A_L001530</t>
  </si>
  <si>
    <t>A_L001540</t>
  </si>
  <si>
    <t>A_L001550</t>
  </si>
  <si>
    <t>A_L001560</t>
  </si>
  <si>
    <t>A_L001570</t>
  </si>
  <si>
    <t>A_L001580</t>
  </si>
  <si>
    <t>A_L001590</t>
  </si>
  <si>
    <t>A_L001600</t>
  </si>
  <si>
    <t>kuchyň</t>
  </si>
  <si>
    <t>A_L001610</t>
  </si>
  <si>
    <t>příjem - evidence</t>
  </si>
  <si>
    <t>A_L001620</t>
  </si>
  <si>
    <t>kancelář</t>
  </si>
  <si>
    <t>A_L002010</t>
  </si>
  <si>
    <t>A_L002020</t>
  </si>
  <si>
    <t>sklad kontejnery</t>
  </si>
  <si>
    <t>A_L002040</t>
  </si>
  <si>
    <t>A_L002050</t>
  </si>
  <si>
    <t>A_L002060</t>
  </si>
  <si>
    <t>laboratoř tkáňových kultur</t>
  </si>
  <si>
    <t>A_L002080</t>
  </si>
  <si>
    <t>A_L002090</t>
  </si>
  <si>
    <t>A_L002091</t>
  </si>
  <si>
    <t>A_L002100</t>
  </si>
  <si>
    <t>A_L002110</t>
  </si>
  <si>
    <t>A_L002120</t>
  </si>
  <si>
    <t>A_L002130</t>
  </si>
  <si>
    <t>A_L002140</t>
  </si>
  <si>
    <t>A_L002150</t>
  </si>
  <si>
    <t>A_L002160</t>
  </si>
  <si>
    <t>A_L002170</t>
  </si>
  <si>
    <t>A_L002180</t>
  </si>
  <si>
    <t>A_L002190</t>
  </si>
  <si>
    <t>A_L002200</t>
  </si>
  <si>
    <t>A_L002210</t>
  </si>
  <si>
    <t>A_L002220</t>
  </si>
  <si>
    <t>A_L002230</t>
  </si>
  <si>
    <t>A_L002240</t>
  </si>
  <si>
    <t>A_L002250</t>
  </si>
  <si>
    <t>A_L002260</t>
  </si>
  <si>
    <t>laboratoř infekčních markerů</t>
  </si>
  <si>
    <t>A_L002290</t>
  </si>
  <si>
    <t>A_L002330</t>
  </si>
  <si>
    <t>A_L002350</t>
  </si>
  <si>
    <t>A_L002360</t>
  </si>
  <si>
    <t>A_L002380</t>
  </si>
  <si>
    <t>A_L002390</t>
  </si>
  <si>
    <t>A_L002400</t>
  </si>
  <si>
    <t>sklad krví</t>
  </si>
  <si>
    <t>A_L002410</t>
  </si>
  <si>
    <t>A_L002430</t>
  </si>
  <si>
    <t>A_L002431</t>
  </si>
  <si>
    <t>A_L002432</t>
  </si>
  <si>
    <t>A_L002440</t>
  </si>
  <si>
    <t>A_L002450</t>
  </si>
  <si>
    <t>A_L002460</t>
  </si>
  <si>
    <t>expedice</t>
  </si>
  <si>
    <t>A_L002470</t>
  </si>
  <si>
    <t>A_L002480</t>
  </si>
  <si>
    <t>A_L002490</t>
  </si>
  <si>
    <t>A_L002500</t>
  </si>
  <si>
    <t>A_L002510</t>
  </si>
  <si>
    <t>A_L002520</t>
  </si>
  <si>
    <t>A_L002540</t>
  </si>
  <si>
    <t>A_L002541</t>
  </si>
  <si>
    <t>A_L002550</t>
  </si>
  <si>
    <t>A_L002560</t>
  </si>
  <si>
    <t>ozařovna</t>
  </si>
  <si>
    <t>A_L002570</t>
  </si>
  <si>
    <t>A_L002580</t>
  </si>
  <si>
    <t>A_L002590</t>
  </si>
  <si>
    <t>A_L002600</t>
  </si>
  <si>
    <t>HOK, centrální laboratoř</t>
  </si>
  <si>
    <t>HOK, tkáňová banka</t>
  </si>
  <si>
    <t>TO, vedení</t>
  </si>
  <si>
    <t>TO,laboratoř SVLS</t>
  </si>
  <si>
    <t>TO, výroba</t>
  </si>
  <si>
    <t>společné prostory</t>
  </si>
  <si>
    <t>A_L003010</t>
  </si>
  <si>
    <t>A_L003020</t>
  </si>
  <si>
    <t>A_L003030</t>
  </si>
  <si>
    <t>A_L003040</t>
  </si>
  <si>
    <t>A_L003050</t>
  </si>
  <si>
    <t>A_L003060</t>
  </si>
  <si>
    <t>A_L003070</t>
  </si>
  <si>
    <t>A_L003080</t>
  </si>
  <si>
    <t>A_L003090</t>
  </si>
  <si>
    <t>A_L003100</t>
  </si>
  <si>
    <t>pracovna přednosty</t>
  </si>
  <si>
    <t>A_L003110</t>
  </si>
  <si>
    <t>A_L003120</t>
  </si>
  <si>
    <t>inspekční pokoj</t>
  </si>
  <si>
    <t>A_L003130</t>
  </si>
  <si>
    <t>A_L003140</t>
  </si>
  <si>
    <t>A_L003150</t>
  </si>
  <si>
    <t>A_L003160</t>
  </si>
  <si>
    <t>A_L003170</t>
  </si>
  <si>
    <t>A_L003180</t>
  </si>
  <si>
    <t>A_L003190</t>
  </si>
  <si>
    <t>A_L003200</t>
  </si>
  <si>
    <t>A_L003210</t>
  </si>
  <si>
    <t>A_L003220</t>
  </si>
  <si>
    <t>A_L003250</t>
  </si>
  <si>
    <t>A_L003260</t>
  </si>
  <si>
    <t>soc. zařízení</t>
  </si>
  <si>
    <t>A_L003270</t>
  </si>
  <si>
    <t>A_L003280</t>
  </si>
  <si>
    <t>A_L003290</t>
  </si>
  <si>
    <t>A_L003291</t>
  </si>
  <si>
    <t>A_L003300</t>
  </si>
  <si>
    <t>pokoj č.8</t>
  </si>
  <si>
    <t>A_L003310</t>
  </si>
  <si>
    <t>A_L003320</t>
  </si>
  <si>
    <t>pokoj č.7</t>
  </si>
  <si>
    <t>A_L003330</t>
  </si>
  <si>
    <t>A_L003340</t>
  </si>
  <si>
    <t>pokoj č.6</t>
  </si>
  <si>
    <t>A_L003350</t>
  </si>
  <si>
    <t>A_L003360</t>
  </si>
  <si>
    <t>pokoj č.5</t>
  </si>
  <si>
    <t>A_L003370</t>
  </si>
  <si>
    <t>A_L003380</t>
  </si>
  <si>
    <t>pokoj č.4</t>
  </si>
  <si>
    <t>A_L003390</t>
  </si>
  <si>
    <t>A_L003400</t>
  </si>
  <si>
    <t>pokoj č.3</t>
  </si>
  <si>
    <t>A_L003410</t>
  </si>
  <si>
    <t>A_L003420</t>
  </si>
  <si>
    <t>pokoj č.2</t>
  </si>
  <si>
    <t>A_L003430</t>
  </si>
  <si>
    <t>A_L003440</t>
  </si>
  <si>
    <t>pokoj č.1</t>
  </si>
  <si>
    <t>A_L003450</t>
  </si>
  <si>
    <t>A_L003460</t>
  </si>
  <si>
    <t>A_L003470</t>
  </si>
  <si>
    <t>A_L003480</t>
  </si>
  <si>
    <t>A_L003490</t>
  </si>
  <si>
    <t>A_L003500</t>
  </si>
  <si>
    <t>A_L003510</t>
  </si>
  <si>
    <t>A_L003520</t>
  </si>
  <si>
    <t>A_L003530</t>
  </si>
  <si>
    <t>přípravna</t>
  </si>
  <si>
    <t>A_L003540</t>
  </si>
  <si>
    <t>vyšetřovna</t>
  </si>
  <si>
    <t>A_L003550</t>
  </si>
  <si>
    <t>A_L003560</t>
  </si>
  <si>
    <t>pracovna lékaře</t>
  </si>
  <si>
    <t>A_L003570</t>
  </si>
  <si>
    <t>čistící místnost</t>
  </si>
  <si>
    <t>A_L003580</t>
  </si>
  <si>
    <t>A_L003590</t>
  </si>
  <si>
    <t>A_L003600</t>
  </si>
  <si>
    <t>A_L003610</t>
  </si>
  <si>
    <t>A_L003620</t>
  </si>
  <si>
    <t>HOK, vedení</t>
  </si>
  <si>
    <t>HOK, lůžkové oddělení</t>
  </si>
  <si>
    <t>A_L004010</t>
  </si>
  <si>
    <t>A_L004020</t>
  </si>
  <si>
    <t>A_L004030</t>
  </si>
  <si>
    <t>návštěvní místnost</t>
  </si>
  <si>
    <t>A_L004040</t>
  </si>
  <si>
    <t>A_L004050</t>
  </si>
  <si>
    <t>hlavní uzávěr vody</t>
  </si>
  <si>
    <t>A_L004060</t>
  </si>
  <si>
    <t>A_L004070</t>
  </si>
  <si>
    <t>A_L004080</t>
  </si>
  <si>
    <t>A_L004090</t>
  </si>
  <si>
    <t>A_L004100</t>
  </si>
  <si>
    <t>A_L004110</t>
  </si>
  <si>
    <t>A_L004120</t>
  </si>
  <si>
    <t>A_L004130</t>
  </si>
  <si>
    <t>box č.2</t>
  </si>
  <si>
    <t>A_L004140</t>
  </si>
  <si>
    <t>box č.1</t>
  </si>
  <si>
    <t>A_L004150</t>
  </si>
  <si>
    <t>A_L004160</t>
  </si>
  <si>
    <t>A_L004170</t>
  </si>
  <si>
    <t>A_L004180</t>
  </si>
  <si>
    <t>box č.3</t>
  </si>
  <si>
    <t>A_L004190</t>
  </si>
  <si>
    <t>A_L004200</t>
  </si>
  <si>
    <t>A_L004210</t>
  </si>
  <si>
    <t>box č.4</t>
  </si>
  <si>
    <t>A_L004220</t>
  </si>
  <si>
    <t>A_L004230</t>
  </si>
  <si>
    <t>A_L004240</t>
  </si>
  <si>
    <t>filtr</t>
  </si>
  <si>
    <t>A_L004250</t>
  </si>
  <si>
    <t>A_L004260</t>
  </si>
  <si>
    <t>A_L004270</t>
  </si>
  <si>
    <t>A_L004280</t>
  </si>
  <si>
    <t>A_L004290</t>
  </si>
  <si>
    <t>A_L004300</t>
  </si>
  <si>
    <t>A_L004310</t>
  </si>
  <si>
    <t>A_L004320</t>
  </si>
  <si>
    <t>A_L004330</t>
  </si>
  <si>
    <t>A_L004340</t>
  </si>
  <si>
    <t>A_L004350</t>
  </si>
  <si>
    <t>A_L004360</t>
  </si>
  <si>
    <t>A_L004370</t>
  </si>
  <si>
    <t>A_L004380</t>
  </si>
  <si>
    <t>A_L004390</t>
  </si>
  <si>
    <t>A_L004400</t>
  </si>
  <si>
    <t>A_L004410</t>
  </si>
  <si>
    <t>A_L004420</t>
  </si>
  <si>
    <t>A_L004430</t>
  </si>
  <si>
    <t>A_L004440</t>
  </si>
  <si>
    <t>A_L004450</t>
  </si>
  <si>
    <t>A_L004460</t>
  </si>
  <si>
    <t>A_L004470</t>
  </si>
  <si>
    <t>A_L004480</t>
  </si>
  <si>
    <t>A_L004490</t>
  </si>
  <si>
    <t>A_L004500</t>
  </si>
  <si>
    <t>A_L004510</t>
  </si>
  <si>
    <t>A_L004520</t>
  </si>
  <si>
    <t>A_L004530</t>
  </si>
  <si>
    <t>A_L004540</t>
  </si>
  <si>
    <t>A_L004550</t>
  </si>
  <si>
    <t>A_L004560</t>
  </si>
  <si>
    <t>A_L004570</t>
  </si>
  <si>
    <t>A_L004580</t>
  </si>
  <si>
    <t>A_L004590</t>
  </si>
  <si>
    <t>A_L004600</t>
  </si>
  <si>
    <t>A_L004610</t>
  </si>
  <si>
    <t>A_L004620</t>
  </si>
  <si>
    <t>A_L004630</t>
  </si>
  <si>
    <t>A_L004640</t>
  </si>
  <si>
    <t>A_L004650</t>
  </si>
  <si>
    <t>HOK, JIP 5B</t>
  </si>
  <si>
    <t>HOK, JIP 5C</t>
  </si>
  <si>
    <t>L-1.PP</t>
  </si>
  <si>
    <t>A_L005010</t>
  </si>
  <si>
    <t>A_L005020</t>
  </si>
  <si>
    <t>A_L005030</t>
  </si>
  <si>
    <t>strojovna výtahu II.</t>
  </si>
  <si>
    <t>A_L005040</t>
  </si>
  <si>
    <t>A_L005050</t>
  </si>
  <si>
    <t>strojovna výtahu I.</t>
  </si>
  <si>
    <t>A_L005060</t>
  </si>
  <si>
    <t>A_L005070</t>
  </si>
  <si>
    <t>A_L005080</t>
  </si>
  <si>
    <t>A_L005090</t>
  </si>
  <si>
    <t>A_L005100</t>
  </si>
  <si>
    <t>A_L005110</t>
  </si>
  <si>
    <t>A_L005120</t>
  </si>
  <si>
    <t>HOK, JIP 5 B</t>
  </si>
  <si>
    <t>A_L091010</t>
  </si>
  <si>
    <t>A_L091020</t>
  </si>
  <si>
    <t>A_L091030</t>
  </si>
  <si>
    <t>A_L091040</t>
  </si>
  <si>
    <t>A_L091050</t>
  </si>
  <si>
    <t>A_L091060</t>
  </si>
  <si>
    <t>A_L091070</t>
  </si>
  <si>
    <t>A_L091080</t>
  </si>
  <si>
    <t>A_L091090</t>
  </si>
  <si>
    <t>A_L091100</t>
  </si>
  <si>
    <t>tělocvična 2</t>
  </si>
  <si>
    <t>A_L091110</t>
  </si>
  <si>
    <t>A_L091120</t>
  </si>
  <si>
    <t>A_L091130</t>
  </si>
  <si>
    <t>vzduchotechnika</t>
  </si>
  <si>
    <t>A_L091140</t>
  </si>
  <si>
    <t>A_L091150</t>
  </si>
  <si>
    <t>A_L091160</t>
  </si>
  <si>
    <t>A_L091170</t>
  </si>
  <si>
    <t>A_L091180</t>
  </si>
  <si>
    <t>A_L091190</t>
  </si>
  <si>
    <t>A_L091200</t>
  </si>
  <si>
    <t>A_L091210</t>
  </si>
  <si>
    <t>A_L091220</t>
  </si>
  <si>
    <t>šatna rehabilitace</t>
  </si>
  <si>
    <t>A_L091230</t>
  </si>
  <si>
    <t>koupelna</t>
  </si>
  <si>
    <t>A_L091240</t>
  </si>
  <si>
    <t>A_L091250</t>
  </si>
  <si>
    <t>A_L091260</t>
  </si>
  <si>
    <t>elektroléčba</t>
  </si>
  <si>
    <t>A_L091270</t>
  </si>
  <si>
    <t>A_L091280</t>
  </si>
  <si>
    <t>tělocvična 3</t>
  </si>
  <si>
    <t>A_L091290</t>
  </si>
  <si>
    <t>A_L091300</t>
  </si>
  <si>
    <t>A_L091310</t>
  </si>
  <si>
    <t>A_L091320</t>
  </si>
  <si>
    <t>zadní vstup</t>
  </si>
  <si>
    <t>A_L091330</t>
  </si>
  <si>
    <t>úpravna vody</t>
  </si>
  <si>
    <t>A_L091340</t>
  </si>
  <si>
    <t>A_L091350</t>
  </si>
  <si>
    <t>předsíň WC pacienti</t>
  </si>
  <si>
    <t>A_L091360</t>
  </si>
  <si>
    <t>A_L091370</t>
  </si>
  <si>
    <t>WC zaměstnanci</t>
  </si>
  <si>
    <t>A_L091380</t>
  </si>
  <si>
    <t>předsíň WC zaměstnanci</t>
  </si>
  <si>
    <t>A_L091390</t>
  </si>
  <si>
    <t>A_L091400</t>
  </si>
  <si>
    <t>vodoléčba bazén, koupele</t>
  </si>
  <si>
    <t>A_L091410</t>
  </si>
  <si>
    <t>A_L091420</t>
  </si>
  <si>
    <t>A_L091430</t>
  </si>
  <si>
    <t>A_L091440</t>
  </si>
  <si>
    <t>WC vodoléčba</t>
  </si>
  <si>
    <t>A_L091450</t>
  </si>
  <si>
    <t>A_L091460</t>
  </si>
  <si>
    <t>WC pacienti</t>
  </si>
  <si>
    <t>RHC ambulance</t>
  </si>
  <si>
    <r>
      <t>Rozpočítání m</t>
    </r>
    <r>
      <rPr>
        <b/>
        <sz val="11"/>
        <color theme="1"/>
        <rFont val="Calibri"/>
        <family val="2"/>
        <charset val="238"/>
      </rPr>
      <t>² na kliniky v budově vč. společných prostorů</t>
    </r>
  </si>
  <si>
    <t>Budova L</t>
  </si>
  <si>
    <t>Inv. č. I017866</t>
  </si>
  <si>
    <t>Klinika</t>
  </si>
  <si>
    <t xml:space="preserve">spol.pr. </t>
  </si>
  <si>
    <t>celkem</t>
  </si>
  <si>
    <t>A_L002111</t>
  </si>
  <si>
    <t>A_L002121</t>
  </si>
  <si>
    <t>předsíň hyg.zařízení personál</t>
  </si>
  <si>
    <t>A_L002530</t>
  </si>
  <si>
    <t>pokoj č.12</t>
  </si>
  <si>
    <t>pokoj č.11</t>
  </si>
  <si>
    <t>pokoj č.10</t>
  </si>
  <si>
    <t>hala</t>
  </si>
  <si>
    <t>tělocvična 4</t>
  </si>
  <si>
    <t>A_L091111</t>
  </si>
  <si>
    <t>odběry krevních vzorků</t>
  </si>
  <si>
    <t>šatna sester</t>
  </si>
  <si>
    <t>HOK, JIP5B</t>
  </si>
  <si>
    <t>A_L091161</t>
  </si>
  <si>
    <t>WC bezbariérové pacienti</t>
  </si>
  <si>
    <t>úklidová místnost</t>
  </si>
  <si>
    <t>A_L091021</t>
  </si>
  <si>
    <t>automat nápoje</t>
  </si>
  <si>
    <t>tělocvična 5</t>
  </si>
  <si>
    <t>schodiště</t>
  </si>
  <si>
    <t>tělocvična 1</t>
  </si>
  <si>
    <t>pracovna fyzioterapeutů</t>
  </si>
  <si>
    <t>výtahová šachta č.63</t>
  </si>
  <si>
    <t>šatna vodoléčba ženy</t>
  </si>
  <si>
    <t>denní místnost</t>
  </si>
  <si>
    <t>tělocvična 6</t>
  </si>
  <si>
    <t>tělocvična 7</t>
  </si>
  <si>
    <t>odpočinková místnost - pacienti</t>
  </si>
  <si>
    <t>šatna vodoléčba muži</t>
  </si>
  <si>
    <t>sprcha zaměstnanci</t>
  </si>
  <si>
    <t>laboratoř bakteriologická</t>
  </si>
  <si>
    <t>laboratoř speciální</t>
  </si>
  <si>
    <t>labor. testů slučitelnosti</t>
  </si>
  <si>
    <t>příjem krevních vzorků</t>
  </si>
  <si>
    <t>příjem materiálu</t>
  </si>
  <si>
    <t>A_L002462</t>
  </si>
  <si>
    <t>A_L002511</t>
  </si>
  <si>
    <t>A_L002512</t>
  </si>
  <si>
    <t>pracovna informatika</t>
  </si>
  <si>
    <t>A_L002610</t>
  </si>
  <si>
    <t>výuková místnost</t>
  </si>
  <si>
    <t>A_L002620</t>
  </si>
  <si>
    <t>pracovna vedoucí laboratoří</t>
  </si>
  <si>
    <t>A_L002630</t>
  </si>
  <si>
    <t>A_L002640</t>
  </si>
  <si>
    <t>A_L002650</t>
  </si>
  <si>
    <t>A_L002660</t>
  </si>
  <si>
    <t>A_L002670</t>
  </si>
  <si>
    <t>atrium</t>
  </si>
  <si>
    <t>A_L002441</t>
  </si>
  <si>
    <t>A_L002680</t>
  </si>
  <si>
    <t>čisté mytí a sterilizace</t>
  </si>
  <si>
    <t>A_L002690</t>
  </si>
  <si>
    <t>A_L002691</t>
  </si>
  <si>
    <t>noční služba</t>
  </si>
  <si>
    <t>A_L002700</t>
  </si>
  <si>
    <t>výtahová šachta č.60</t>
  </si>
  <si>
    <t>výtahová šachta č.61</t>
  </si>
  <si>
    <t>lab.imunohematologie dárci</t>
  </si>
  <si>
    <t>laboratoř kontrolní a hematologická</t>
  </si>
  <si>
    <t>pracovna VŠ nelékařů</t>
  </si>
  <si>
    <t>pracovna vedoucí laborantky</t>
  </si>
  <si>
    <t>náborový pracovník</t>
  </si>
  <si>
    <t>laminární boxy</t>
  </si>
  <si>
    <t>sklad specif. materiálu</t>
  </si>
  <si>
    <t>A_L002101</t>
  </si>
  <si>
    <t>šatna filtr</t>
  </si>
  <si>
    <t>separační jednotka</t>
  </si>
  <si>
    <t>pracovna lékařů - psycholog</t>
  </si>
  <si>
    <t>laboratoř tkáňové banky</t>
  </si>
  <si>
    <t>primariát</t>
  </si>
  <si>
    <t>STR NázevZkr</t>
  </si>
  <si>
    <t>TO: výroba</t>
  </si>
  <si>
    <t>TO: ambulance - hematologická</t>
  </si>
  <si>
    <t>A_L001509</t>
  </si>
  <si>
    <t>chodba - datový uzel R16</t>
  </si>
  <si>
    <t>NIS (Nemocniční inf. systém)</t>
  </si>
  <si>
    <t>výtahová šachta č. 63</t>
  </si>
  <si>
    <t>HOK: tkáňová banka</t>
  </si>
  <si>
    <t>HOK: laboratoř - SVLS</t>
  </si>
  <si>
    <t>HOK: lůžkové oddělení 5A</t>
  </si>
  <si>
    <t>TO: laboratoř - SVLS</t>
  </si>
  <si>
    <t>laboratoř speciální a prenatální</t>
  </si>
  <si>
    <t>HOK: vedení klinického pracovi</t>
  </si>
  <si>
    <t>pokoj 9</t>
  </si>
  <si>
    <t>příruční sklad</t>
  </si>
  <si>
    <t>HOK: JIP 5B</t>
  </si>
  <si>
    <t>HOK: JIP 5C</t>
  </si>
  <si>
    <t>pracovna lékař</t>
  </si>
  <si>
    <t>Společné prostory budovy L</t>
  </si>
  <si>
    <t>strojovna VZT</t>
  </si>
  <si>
    <t>A_L005029</t>
  </si>
  <si>
    <t>strojovna, datový uzel R16</t>
  </si>
  <si>
    <t>chodba, schodiště</t>
  </si>
  <si>
    <t>RHC: ambul.+kinezio-logie/tera</t>
  </si>
  <si>
    <t>NAJMY: pronájmy Areál FNO</t>
  </si>
  <si>
    <t>A_L001021</t>
  </si>
  <si>
    <t>A_L001031</t>
  </si>
  <si>
    <t>A_L001032</t>
  </si>
  <si>
    <t>WC imobil</t>
  </si>
  <si>
    <t>EKG</t>
  </si>
  <si>
    <t>denní místnost zaměstnanci</t>
  </si>
  <si>
    <t>předchladírna</t>
  </si>
  <si>
    <t>A_L001091</t>
  </si>
  <si>
    <t>mezisklad vaků</t>
  </si>
  <si>
    <t>chladírna</t>
  </si>
  <si>
    <t>A_L001101</t>
  </si>
  <si>
    <t>technické zázemí</t>
  </si>
  <si>
    <t>A_L001151</t>
  </si>
  <si>
    <t>A_L001152</t>
  </si>
  <si>
    <t>technická místnost CBS</t>
  </si>
  <si>
    <t>A_L001153</t>
  </si>
  <si>
    <t>rozvaděč chlazení</t>
  </si>
  <si>
    <t>A_L001181</t>
  </si>
  <si>
    <t>personální propust</t>
  </si>
  <si>
    <t>A_L001191</t>
  </si>
  <si>
    <t>chodba, chlazení REVEOS</t>
  </si>
  <si>
    <t>výroba krevních přípravků</t>
  </si>
  <si>
    <t>příjem</t>
  </si>
  <si>
    <t>A_L001231</t>
  </si>
  <si>
    <t>strojovna PP</t>
  </si>
  <si>
    <t>sklad trombocytů, S7</t>
  </si>
  <si>
    <t>sklad vaků</t>
  </si>
  <si>
    <t>A_L001341</t>
  </si>
  <si>
    <t>A_L001342</t>
  </si>
  <si>
    <t>Nemocniční informač. systém</t>
  </si>
  <si>
    <t>jídelna, čekárna</t>
  </si>
  <si>
    <t>A_L001541</t>
  </si>
  <si>
    <t>předsíň WC ženy</t>
  </si>
  <si>
    <t>předsíň WC muži</t>
  </si>
  <si>
    <t>WC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</si>
</sst>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0" fillId="2" borderId="5" xfId="0" applyFill="1" applyBorder="1"/>
    <xf numFmtId="0" fontId="0" fillId="2" borderId="6" xfId="0" applyFill="1" applyBorder="1"/>
    <xf numFmtId="4" fontId="0" fillId="2" borderId="6" xfId="0" applyNumberFormat="1" applyFill="1" applyBorder="1"/>
    <xf numFmtId="0" fontId="2" fillId="0" borderId="8" xfId="0" applyFont="1" applyBorder="1"/>
    <xf numFmtId="0" fontId="2" fillId="0" borderId="10" xfId="0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0" fontId="0" fillId="3" borderId="13" xfId="0" applyFill="1" applyBorder="1"/>
    <xf numFmtId="0" fontId="0" fillId="3" borderId="14" xfId="0" applyFill="1" applyBorder="1"/>
    <xf numFmtId="4" fontId="0" fillId="3" borderId="14" xfId="0" applyNumberFormat="1" applyFill="1" applyBorder="1"/>
    <xf numFmtId="4" fontId="0" fillId="3" borderId="15" xfId="0" applyNumberFormat="1" applyFill="1" applyBorder="1"/>
    <xf numFmtId="4" fontId="0" fillId="2" borderId="7" xfId="0" applyNumberFormat="1" applyFill="1" applyBorder="1"/>
    <xf numFmtId="0" fontId="0" fillId="2" borderId="2" xfId="0" applyFill="1" applyBorder="1"/>
    <xf numFmtId="0" fontId="0" fillId="3" borderId="5" xfId="0" applyFill="1" applyBorder="1"/>
    <xf numFmtId="0" fontId="0" fillId="3" borderId="6" xfId="0" applyFill="1" applyBorder="1"/>
    <xf numFmtId="4" fontId="0" fillId="3" borderId="6" xfId="0" applyNumberFormat="1" applyFill="1" applyBorder="1"/>
    <xf numFmtId="4" fontId="0" fillId="3" borderId="7" xfId="0" applyNumberFormat="1" applyFill="1" applyBorder="1"/>
    <xf numFmtId="0" fontId="0" fillId="3" borderId="16" xfId="0" applyFill="1" applyBorder="1"/>
    <xf numFmtId="0" fontId="0" fillId="3" borderId="17" xfId="0" applyFill="1" applyBorder="1"/>
    <xf numFmtId="4" fontId="0" fillId="3" borderId="17" xfId="0" applyNumberFormat="1" applyFill="1" applyBorder="1"/>
    <xf numFmtId="4" fontId="0" fillId="3" borderId="18" xfId="0" applyNumberFormat="1" applyFill="1" applyBorder="1"/>
    <xf numFmtId="0" fontId="0" fillId="2" borderId="13" xfId="0" applyFill="1" applyBorder="1"/>
    <xf numFmtId="0" fontId="0" fillId="2" borderId="14" xfId="0" applyFill="1" applyBorder="1"/>
    <xf numFmtId="4" fontId="0" fillId="2" borderId="14" xfId="0" applyNumberFormat="1" applyFill="1" applyBorder="1"/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0" fillId="2" borderId="18" xfId="0" applyNumberFormat="1" applyFill="1" applyBorder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9" xfId="0" applyFill="1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4" fontId="0" fillId="2" borderId="21" xfId="0" applyNumberFormat="1" applyFill="1" applyBorder="1"/>
    <xf numFmtId="4" fontId="0" fillId="2" borderId="20" xfId="0" applyNumberFormat="1" applyFill="1" applyBorder="1"/>
    <xf numFmtId="0" fontId="0" fillId="0" borderId="19" xfId="0" applyFill="1" applyBorder="1" applyAlignment="1">
      <alignment horizontal="center"/>
    </xf>
    <xf numFmtId="4" fontId="0" fillId="0" borderId="19" xfId="0" applyNumberFormat="1" applyBorder="1"/>
    <xf numFmtId="0" fontId="0" fillId="0" borderId="19" xfId="0" applyBorder="1"/>
    <xf numFmtId="4" fontId="0" fillId="0" borderId="19" xfId="0" applyNumberFormat="1" applyFill="1" applyBorder="1"/>
    <xf numFmtId="0" fontId="0" fillId="0" borderId="19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4" fontId="0" fillId="2" borderId="23" xfId="0" applyNumberFormat="1" applyFill="1" applyBorder="1"/>
    <xf numFmtId="4" fontId="0" fillId="2" borderId="24" xfId="0" applyNumberFormat="1" applyFill="1" applyBorder="1"/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4" fontId="0" fillId="3" borderId="19" xfId="0" applyNumberFormat="1" applyFill="1" applyBorder="1"/>
    <xf numFmtId="0" fontId="0" fillId="3" borderId="25" xfId="0" applyFill="1" applyBorder="1"/>
    <xf numFmtId="4" fontId="0" fillId="3" borderId="26" xfId="0" applyNumberFormat="1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0" fillId="3" borderId="28" xfId="0" applyFill="1" applyBorder="1"/>
    <xf numFmtId="4" fontId="0" fillId="3" borderId="28" xfId="0" applyNumberFormat="1" applyFill="1" applyBorder="1"/>
    <xf numFmtId="4" fontId="0" fillId="3" borderId="29" xfId="0" applyNumberFormat="1" applyFill="1" applyBorder="1"/>
    <xf numFmtId="0" fontId="0" fillId="0" borderId="0" xfId="0" applyAlignment="1">
      <alignment horizontal="left"/>
    </xf>
    <xf numFmtId="0" fontId="0" fillId="4" borderId="19" xfId="0" applyFill="1" applyBorder="1"/>
    <xf numFmtId="0" fontId="0" fillId="4" borderId="19" xfId="0" applyFill="1" applyBorder="1" applyAlignment="1">
      <alignment horizontal="left"/>
    </xf>
    <xf numFmtId="0" fontId="0" fillId="4" borderId="19" xfId="0" applyFill="1" applyBorder="1" applyAlignment="1">
      <alignment wrapText="1"/>
    </xf>
    <xf numFmtId="0" fontId="0" fillId="0" borderId="19" xfId="0" applyBorder="1" applyAlignment="1">
      <alignment horizontal="left"/>
    </xf>
    <xf numFmtId="0" fontId="0" fillId="0" borderId="19" xfId="0" applyBorder="1" applyAlignment="1"/>
    <xf numFmtId="0" fontId="1" fillId="0" borderId="30" xfId="0" applyFont="1" applyBorder="1" applyAlignment="1">
      <alignment horizontal="left"/>
    </xf>
    <xf numFmtId="0" fontId="1" fillId="0" borderId="30" xfId="0" applyFont="1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topLeftCell="A16" workbookViewId="0">
      <selection sqref="A1:E1"/>
    </sheetView>
  </sheetViews>
  <sheetFormatPr defaultRowHeight="15" x14ac:dyDescent="0.25"/>
  <cols>
    <col min="1" max="1" width="12.28515625" customWidth="1"/>
    <col min="2" max="2" width="10.85546875" style="70" customWidth="1"/>
    <col min="3" max="3" width="20.42578125" customWidth="1"/>
    <col min="5" max="5" width="29.85546875" customWidth="1"/>
  </cols>
  <sheetData>
    <row r="1" spans="1:5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</row>
    <row r="2" spans="1:5" x14ac:dyDescent="0.25">
      <c r="A2" s="52" t="s">
        <v>23</v>
      </c>
      <c r="B2" s="74">
        <v>3590</v>
      </c>
      <c r="C2" s="52" t="s">
        <v>9</v>
      </c>
      <c r="D2" s="52">
        <v>5.41</v>
      </c>
      <c r="E2" s="52" t="s">
        <v>462</v>
      </c>
    </row>
    <row r="3" spans="1:5" x14ac:dyDescent="0.25">
      <c r="A3" s="52" t="s">
        <v>24</v>
      </c>
      <c r="B3" s="74">
        <v>3590</v>
      </c>
      <c r="C3" s="52" t="s">
        <v>4</v>
      </c>
      <c r="D3" s="52">
        <v>15.76</v>
      </c>
      <c r="E3" s="52" t="s">
        <v>462</v>
      </c>
    </row>
    <row r="4" spans="1:5" x14ac:dyDescent="0.25">
      <c r="A4" s="52" t="s">
        <v>486</v>
      </c>
      <c r="B4" s="74">
        <v>3590</v>
      </c>
      <c r="C4" s="52" t="s">
        <v>3</v>
      </c>
      <c r="D4" s="52">
        <v>21.2</v>
      </c>
      <c r="E4" s="52" t="s">
        <v>462</v>
      </c>
    </row>
    <row r="5" spans="1:5" x14ac:dyDescent="0.25">
      <c r="A5" s="52" t="s">
        <v>25</v>
      </c>
      <c r="B5" s="74">
        <v>3590</v>
      </c>
      <c r="C5" s="52" t="s">
        <v>7</v>
      </c>
      <c r="D5" s="52">
        <v>28.01</v>
      </c>
      <c r="E5" s="52" t="s">
        <v>462</v>
      </c>
    </row>
    <row r="6" spans="1:5" x14ac:dyDescent="0.25">
      <c r="A6" s="52" t="s">
        <v>487</v>
      </c>
      <c r="B6" s="74">
        <v>3590</v>
      </c>
      <c r="C6" s="52" t="s">
        <v>3</v>
      </c>
      <c r="D6" s="52">
        <v>19.100000000000001</v>
      </c>
      <c r="E6" s="52" t="s">
        <v>462</v>
      </c>
    </row>
    <row r="7" spans="1:5" x14ac:dyDescent="0.25">
      <c r="A7" s="52" t="s">
        <v>488</v>
      </c>
      <c r="B7" s="74">
        <v>3590</v>
      </c>
      <c r="C7" s="52" t="s">
        <v>489</v>
      </c>
      <c r="D7" s="52">
        <v>4.1100000000000003</v>
      </c>
      <c r="E7" s="52" t="s">
        <v>462</v>
      </c>
    </row>
    <row r="8" spans="1:5" x14ac:dyDescent="0.25">
      <c r="A8" s="52" t="s">
        <v>26</v>
      </c>
      <c r="B8" s="74">
        <v>3590</v>
      </c>
      <c r="C8" s="52" t="s">
        <v>490</v>
      </c>
      <c r="D8" s="52">
        <v>12.65</v>
      </c>
      <c r="E8" s="52" t="s">
        <v>462</v>
      </c>
    </row>
    <row r="9" spans="1:5" x14ac:dyDescent="0.25">
      <c r="A9" s="52" t="s">
        <v>28</v>
      </c>
      <c r="B9" s="74">
        <v>3590</v>
      </c>
      <c r="C9" s="52" t="s">
        <v>7</v>
      </c>
      <c r="D9" s="52">
        <v>47.16</v>
      </c>
      <c r="E9" s="52" t="s">
        <v>462</v>
      </c>
    </row>
    <row r="10" spans="1:5" x14ac:dyDescent="0.25">
      <c r="A10" s="52" t="s">
        <v>29</v>
      </c>
      <c r="B10" s="74">
        <v>3590</v>
      </c>
      <c r="C10" s="52" t="s">
        <v>27</v>
      </c>
      <c r="D10" s="52">
        <v>20.12</v>
      </c>
      <c r="E10" s="52" t="s">
        <v>462</v>
      </c>
    </row>
    <row r="11" spans="1:5" x14ac:dyDescent="0.25">
      <c r="A11" s="52" t="s">
        <v>30</v>
      </c>
      <c r="B11" s="74">
        <v>3590</v>
      </c>
      <c r="C11" s="52" t="s">
        <v>491</v>
      </c>
      <c r="D11" s="52">
        <v>22.1</v>
      </c>
      <c r="E11" s="52" t="s">
        <v>462</v>
      </c>
    </row>
    <row r="12" spans="1:5" x14ac:dyDescent="0.25">
      <c r="A12" s="52" t="s">
        <v>32</v>
      </c>
      <c r="B12" s="74">
        <v>3590</v>
      </c>
      <c r="C12" s="52" t="s">
        <v>492</v>
      </c>
      <c r="D12" s="52">
        <v>5.45</v>
      </c>
      <c r="E12" s="52" t="s">
        <v>462</v>
      </c>
    </row>
    <row r="13" spans="1:5" x14ac:dyDescent="0.25">
      <c r="A13" s="52" t="s">
        <v>493</v>
      </c>
      <c r="B13" s="74">
        <v>3590</v>
      </c>
      <c r="C13" s="52" t="s">
        <v>494</v>
      </c>
      <c r="D13" s="52">
        <v>5.37</v>
      </c>
      <c r="E13" s="52" t="s">
        <v>462</v>
      </c>
    </row>
    <row r="14" spans="1:5" x14ac:dyDescent="0.25">
      <c r="A14" s="52" t="s">
        <v>33</v>
      </c>
      <c r="B14" s="74">
        <v>3590</v>
      </c>
      <c r="C14" s="52" t="s">
        <v>495</v>
      </c>
      <c r="D14" s="52">
        <v>21.82</v>
      </c>
      <c r="E14" s="52" t="s">
        <v>462</v>
      </c>
    </row>
    <row r="15" spans="1:5" x14ac:dyDescent="0.25">
      <c r="A15" s="52" t="s">
        <v>496</v>
      </c>
      <c r="B15" s="74">
        <v>3590</v>
      </c>
      <c r="C15" s="52" t="s">
        <v>497</v>
      </c>
      <c r="D15" s="52">
        <v>9.9700000000000006</v>
      </c>
      <c r="E15" s="52" t="s">
        <v>462</v>
      </c>
    </row>
    <row r="16" spans="1:5" x14ac:dyDescent="0.25">
      <c r="A16" s="52" t="s">
        <v>34</v>
      </c>
      <c r="B16" s="74">
        <v>3590</v>
      </c>
      <c r="C16" s="52" t="s">
        <v>35</v>
      </c>
      <c r="D16" s="52">
        <v>31.35</v>
      </c>
      <c r="E16" s="52" t="s">
        <v>462</v>
      </c>
    </row>
    <row r="17" spans="1:5" x14ac:dyDescent="0.25">
      <c r="A17" s="52" t="s">
        <v>36</v>
      </c>
      <c r="B17" s="74">
        <v>3590</v>
      </c>
      <c r="C17" s="52" t="s">
        <v>37</v>
      </c>
      <c r="D17" s="52">
        <v>1.08</v>
      </c>
      <c r="E17" s="52" t="s">
        <v>462</v>
      </c>
    </row>
    <row r="18" spans="1:5" x14ac:dyDescent="0.25">
      <c r="A18" s="52" t="s">
        <v>38</v>
      </c>
      <c r="B18" s="74">
        <v>3590</v>
      </c>
      <c r="C18" s="52" t="s">
        <v>39</v>
      </c>
      <c r="D18" s="52">
        <v>18</v>
      </c>
      <c r="E18" s="52" t="s">
        <v>462</v>
      </c>
    </row>
    <row r="19" spans="1:5" x14ac:dyDescent="0.25">
      <c r="A19" s="52" t="s">
        <v>498</v>
      </c>
      <c r="B19" s="74">
        <v>3590</v>
      </c>
      <c r="C19" s="52" t="s">
        <v>7</v>
      </c>
      <c r="D19" s="52">
        <v>4.9000000000000004</v>
      </c>
      <c r="E19" s="52" t="s">
        <v>462</v>
      </c>
    </row>
    <row r="20" spans="1:5" x14ac:dyDescent="0.25">
      <c r="A20" s="52" t="s">
        <v>499</v>
      </c>
      <c r="B20" s="74">
        <v>3590</v>
      </c>
      <c r="C20" s="52" t="s">
        <v>500</v>
      </c>
      <c r="D20" s="52">
        <v>1.64</v>
      </c>
      <c r="E20" s="52" t="s">
        <v>462</v>
      </c>
    </row>
    <row r="21" spans="1:5" x14ac:dyDescent="0.25">
      <c r="A21" s="52" t="s">
        <v>501</v>
      </c>
      <c r="B21" s="74">
        <v>3590</v>
      </c>
      <c r="C21" s="52" t="s">
        <v>502</v>
      </c>
      <c r="D21" s="52">
        <v>7.45</v>
      </c>
      <c r="E21" s="52" t="s">
        <v>462</v>
      </c>
    </row>
    <row r="22" spans="1:5" x14ac:dyDescent="0.25">
      <c r="A22" s="52" t="s">
        <v>40</v>
      </c>
      <c r="B22" s="74">
        <v>3590</v>
      </c>
      <c r="C22" s="52" t="s">
        <v>37</v>
      </c>
      <c r="D22" s="52">
        <v>7.2</v>
      </c>
      <c r="E22" s="52" t="s">
        <v>462</v>
      </c>
    </row>
    <row r="23" spans="1:5" x14ac:dyDescent="0.25">
      <c r="A23" s="52" t="s">
        <v>41</v>
      </c>
      <c r="B23" s="74">
        <v>3590</v>
      </c>
      <c r="C23" s="52" t="s">
        <v>37</v>
      </c>
      <c r="D23" s="52">
        <v>7.2</v>
      </c>
      <c r="E23" s="52" t="s">
        <v>462</v>
      </c>
    </row>
    <row r="24" spans="1:5" x14ac:dyDescent="0.25">
      <c r="A24" s="52" t="s">
        <v>42</v>
      </c>
      <c r="B24" s="74">
        <v>3590</v>
      </c>
      <c r="C24" s="52" t="s">
        <v>409</v>
      </c>
      <c r="D24" s="52">
        <v>34.58</v>
      </c>
      <c r="E24" s="52" t="s">
        <v>462</v>
      </c>
    </row>
    <row r="25" spans="1:5" x14ac:dyDescent="0.25">
      <c r="A25" s="52" t="s">
        <v>503</v>
      </c>
      <c r="B25" s="74">
        <v>3590</v>
      </c>
      <c r="C25" s="52" t="s">
        <v>7</v>
      </c>
      <c r="D25" s="52">
        <v>5.35</v>
      </c>
      <c r="E25" s="52" t="s">
        <v>462</v>
      </c>
    </row>
    <row r="26" spans="1:5" x14ac:dyDescent="0.25">
      <c r="A26" s="52" t="s">
        <v>43</v>
      </c>
      <c r="B26" s="74">
        <v>3590</v>
      </c>
      <c r="C26" s="52" t="s">
        <v>504</v>
      </c>
      <c r="D26" s="52">
        <v>12.47</v>
      </c>
      <c r="E26" s="52" t="s">
        <v>462</v>
      </c>
    </row>
    <row r="27" spans="1:5" x14ac:dyDescent="0.25">
      <c r="A27" s="52" t="s">
        <v>505</v>
      </c>
      <c r="B27" s="74">
        <v>3590</v>
      </c>
      <c r="C27" s="52" t="s">
        <v>506</v>
      </c>
      <c r="D27" s="52">
        <v>8.84</v>
      </c>
      <c r="E27" s="52" t="s">
        <v>462</v>
      </c>
    </row>
    <row r="28" spans="1:5" x14ac:dyDescent="0.25">
      <c r="A28" s="52" t="s">
        <v>44</v>
      </c>
      <c r="B28" s="74">
        <v>3590</v>
      </c>
      <c r="C28" s="52" t="s">
        <v>45</v>
      </c>
      <c r="D28" s="52">
        <v>16.22</v>
      </c>
      <c r="E28" s="52" t="s">
        <v>462</v>
      </c>
    </row>
    <row r="29" spans="1:5" x14ac:dyDescent="0.25">
      <c r="A29" s="52" t="s">
        <v>46</v>
      </c>
      <c r="B29" s="74">
        <v>3590</v>
      </c>
      <c r="C29" s="52" t="s">
        <v>7</v>
      </c>
      <c r="D29" s="52">
        <v>22.76</v>
      </c>
      <c r="E29" s="52" t="s">
        <v>462</v>
      </c>
    </row>
    <row r="30" spans="1:5" x14ac:dyDescent="0.25">
      <c r="A30" s="52" t="s">
        <v>47</v>
      </c>
      <c r="B30" s="74">
        <v>3590</v>
      </c>
      <c r="C30" s="52" t="s">
        <v>507</v>
      </c>
      <c r="D30" s="52">
        <v>43.1</v>
      </c>
      <c r="E30" s="52" t="s">
        <v>462</v>
      </c>
    </row>
    <row r="31" spans="1:5" x14ac:dyDescent="0.25">
      <c r="A31" s="52" t="s">
        <v>48</v>
      </c>
      <c r="B31" s="74">
        <v>3590</v>
      </c>
      <c r="C31" s="52" t="s">
        <v>508</v>
      </c>
      <c r="D31" s="52">
        <v>7.77</v>
      </c>
      <c r="E31" s="52" t="s">
        <v>462</v>
      </c>
    </row>
    <row r="32" spans="1:5" x14ac:dyDescent="0.25">
      <c r="A32" s="52" t="s">
        <v>509</v>
      </c>
      <c r="B32" s="74">
        <v>3590</v>
      </c>
      <c r="C32" s="52" t="s">
        <v>510</v>
      </c>
      <c r="D32" s="52">
        <v>1.5</v>
      </c>
      <c r="E32" s="52" t="s">
        <v>462</v>
      </c>
    </row>
    <row r="33" spans="1:5" x14ac:dyDescent="0.25">
      <c r="A33" s="52" t="s">
        <v>49</v>
      </c>
      <c r="B33" s="74">
        <v>3590</v>
      </c>
      <c r="C33" s="52" t="s">
        <v>511</v>
      </c>
      <c r="D33" s="52">
        <v>20.88</v>
      </c>
      <c r="E33" s="52" t="s">
        <v>462</v>
      </c>
    </row>
    <row r="34" spans="1:5" x14ac:dyDescent="0.25">
      <c r="A34" s="52" t="s">
        <v>50</v>
      </c>
      <c r="B34" s="74">
        <v>3590</v>
      </c>
      <c r="C34" s="52" t="s">
        <v>51</v>
      </c>
      <c r="D34" s="52">
        <v>37.369999999999997</v>
      </c>
      <c r="E34" s="52" t="s">
        <v>462</v>
      </c>
    </row>
    <row r="35" spans="1:5" x14ac:dyDescent="0.25">
      <c r="A35" s="52" t="s">
        <v>52</v>
      </c>
      <c r="B35" s="74">
        <v>3590</v>
      </c>
      <c r="C35" s="52" t="s">
        <v>53</v>
      </c>
      <c r="D35" s="52">
        <v>16.59</v>
      </c>
      <c r="E35" s="52" t="s">
        <v>462</v>
      </c>
    </row>
    <row r="36" spans="1:5" x14ac:dyDescent="0.25">
      <c r="A36" s="52" t="s">
        <v>54</v>
      </c>
      <c r="B36" s="74">
        <v>3590</v>
      </c>
      <c r="C36" s="52" t="s">
        <v>55</v>
      </c>
      <c r="D36" s="52">
        <v>95.43</v>
      </c>
      <c r="E36" s="52" t="s">
        <v>462</v>
      </c>
    </row>
    <row r="37" spans="1:5" x14ac:dyDescent="0.25">
      <c r="A37" s="52" t="s">
        <v>56</v>
      </c>
      <c r="B37" s="74">
        <v>3590</v>
      </c>
      <c r="C37" s="52" t="s">
        <v>3</v>
      </c>
      <c r="D37" s="52">
        <v>24.54</v>
      </c>
      <c r="E37" s="52" t="s">
        <v>462</v>
      </c>
    </row>
    <row r="38" spans="1:5" x14ac:dyDescent="0.25">
      <c r="A38" s="52" t="s">
        <v>57</v>
      </c>
      <c r="B38" s="74">
        <v>3590</v>
      </c>
      <c r="C38" s="52" t="s">
        <v>512</v>
      </c>
      <c r="D38" s="52">
        <v>18.53</v>
      </c>
      <c r="E38" s="52" t="s">
        <v>462</v>
      </c>
    </row>
    <row r="39" spans="1:5" x14ac:dyDescent="0.25">
      <c r="A39" s="52" t="s">
        <v>58</v>
      </c>
      <c r="B39" s="74">
        <v>3590</v>
      </c>
      <c r="C39" s="52" t="s">
        <v>405</v>
      </c>
      <c r="D39" s="52">
        <v>10.56</v>
      </c>
      <c r="E39" s="52" t="s">
        <v>462</v>
      </c>
    </row>
    <row r="40" spans="1:5" x14ac:dyDescent="0.25">
      <c r="A40" s="52" t="s">
        <v>59</v>
      </c>
      <c r="B40" s="74">
        <v>3590</v>
      </c>
      <c r="C40" s="52" t="s">
        <v>60</v>
      </c>
      <c r="D40" s="52">
        <v>4</v>
      </c>
      <c r="E40" s="52" t="s">
        <v>462</v>
      </c>
    </row>
    <row r="41" spans="1:5" x14ac:dyDescent="0.25">
      <c r="A41" s="52" t="s">
        <v>513</v>
      </c>
      <c r="B41" s="74">
        <v>3590</v>
      </c>
      <c r="C41" s="52" t="s">
        <v>5</v>
      </c>
      <c r="D41" s="52">
        <v>1.1200000000000001</v>
      </c>
      <c r="E41" s="52" t="s">
        <v>462</v>
      </c>
    </row>
    <row r="42" spans="1:5" x14ac:dyDescent="0.25">
      <c r="A42" s="52" t="s">
        <v>514</v>
      </c>
      <c r="B42" s="74">
        <v>3590</v>
      </c>
      <c r="C42" s="52" t="s">
        <v>5</v>
      </c>
      <c r="D42" s="52">
        <v>1.1200000000000001</v>
      </c>
      <c r="E42" s="52" t="s">
        <v>462</v>
      </c>
    </row>
    <row r="43" spans="1:5" x14ac:dyDescent="0.25">
      <c r="A43" s="52" t="s">
        <v>61</v>
      </c>
      <c r="B43" s="74">
        <v>3590</v>
      </c>
      <c r="C43" s="52" t="s">
        <v>7</v>
      </c>
      <c r="D43" s="52">
        <v>6.16</v>
      </c>
      <c r="E43" s="52" t="s">
        <v>462</v>
      </c>
    </row>
    <row r="44" spans="1:5" x14ac:dyDescent="0.25">
      <c r="A44" s="52" t="s">
        <v>62</v>
      </c>
      <c r="B44" s="74">
        <v>3590</v>
      </c>
      <c r="C44" s="52" t="s">
        <v>60</v>
      </c>
      <c r="D44" s="52">
        <v>1.84</v>
      </c>
      <c r="E44" s="52" t="s">
        <v>462</v>
      </c>
    </row>
    <row r="45" spans="1:5" x14ac:dyDescent="0.25">
      <c r="A45" s="52" t="s">
        <v>63</v>
      </c>
      <c r="B45" s="74">
        <v>3590</v>
      </c>
      <c r="C45" s="52" t="s">
        <v>5</v>
      </c>
      <c r="D45" s="52">
        <v>1.26</v>
      </c>
      <c r="E45" s="52" t="s">
        <v>462</v>
      </c>
    </row>
    <row r="46" spans="1:5" x14ac:dyDescent="0.25">
      <c r="A46" s="52" t="s">
        <v>64</v>
      </c>
      <c r="B46" s="74">
        <v>3590</v>
      </c>
      <c r="C46" s="52" t="s">
        <v>4</v>
      </c>
      <c r="D46" s="52">
        <v>5.86</v>
      </c>
      <c r="E46" s="52" t="s">
        <v>462</v>
      </c>
    </row>
    <row r="47" spans="1:5" x14ac:dyDescent="0.25">
      <c r="A47" s="52" t="s">
        <v>65</v>
      </c>
      <c r="B47" s="74">
        <v>3590</v>
      </c>
      <c r="C47" s="52" t="s">
        <v>7</v>
      </c>
      <c r="D47" s="52">
        <v>38.36</v>
      </c>
      <c r="E47" s="52" t="s">
        <v>462</v>
      </c>
    </row>
    <row r="48" spans="1:5" x14ac:dyDescent="0.25">
      <c r="A48" s="52" t="s">
        <v>67</v>
      </c>
      <c r="B48" s="74">
        <v>3590</v>
      </c>
      <c r="C48" s="52" t="s">
        <v>37</v>
      </c>
      <c r="D48" s="52">
        <v>7.59</v>
      </c>
      <c r="E48" s="52" t="s">
        <v>462</v>
      </c>
    </row>
    <row r="49" spans="1:5" x14ac:dyDescent="0.25">
      <c r="A49" s="52" t="s">
        <v>68</v>
      </c>
      <c r="B49" s="74">
        <v>3590</v>
      </c>
      <c r="C49" s="52" t="s">
        <v>17</v>
      </c>
      <c r="D49" s="52">
        <v>2.5499999999999998</v>
      </c>
      <c r="E49" s="52" t="s">
        <v>462</v>
      </c>
    </row>
    <row r="50" spans="1:5" x14ac:dyDescent="0.25">
      <c r="A50" s="52" t="s">
        <v>69</v>
      </c>
      <c r="B50" s="74">
        <v>3590</v>
      </c>
      <c r="C50" s="52" t="s">
        <v>71</v>
      </c>
      <c r="D50" s="52">
        <v>14.47</v>
      </c>
      <c r="E50" s="52" t="s">
        <v>462</v>
      </c>
    </row>
    <row r="51" spans="1:5" x14ac:dyDescent="0.25">
      <c r="A51" s="52" t="s">
        <v>70</v>
      </c>
      <c r="B51" s="74">
        <v>3590</v>
      </c>
      <c r="C51" s="52" t="s">
        <v>72</v>
      </c>
      <c r="D51" s="52">
        <v>13.22</v>
      </c>
      <c r="E51" s="52" t="s">
        <v>462</v>
      </c>
    </row>
    <row r="52" spans="1:5" x14ac:dyDescent="0.25">
      <c r="A52" s="52" t="s">
        <v>73</v>
      </c>
      <c r="B52" s="74">
        <v>3521</v>
      </c>
      <c r="C52" s="52" t="s">
        <v>6</v>
      </c>
      <c r="D52" s="52">
        <v>15.92</v>
      </c>
      <c r="E52" s="75" t="s">
        <v>463</v>
      </c>
    </row>
    <row r="53" spans="1:5" x14ac:dyDescent="0.25">
      <c r="A53" s="52" t="s">
        <v>74</v>
      </c>
      <c r="B53" s="74">
        <v>3590</v>
      </c>
      <c r="C53" s="52" t="s">
        <v>7</v>
      </c>
      <c r="D53" s="52">
        <v>28.91</v>
      </c>
      <c r="E53" s="52" t="s">
        <v>462</v>
      </c>
    </row>
    <row r="54" spans="1:5" x14ac:dyDescent="0.25">
      <c r="A54" s="52" t="s">
        <v>464</v>
      </c>
      <c r="B54" s="74">
        <v>9086</v>
      </c>
      <c r="C54" s="52" t="s">
        <v>465</v>
      </c>
      <c r="D54" s="52">
        <v>0</v>
      </c>
      <c r="E54" s="52" t="s">
        <v>515</v>
      </c>
    </row>
    <row r="55" spans="1:5" x14ac:dyDescent="0.25">
      <c r="A55" s="52" t="s">
        <v>75</v>
      </c>
      <c r="B55" s="74">
        <v>3590</v>
      </c>
      <c r="C55" s="52" t="s">
        <v>467</v>
      </c>
      <c r="D55" s="52">
        <v>7.2</v>
      </c>
      <c r="E55" s="52" t="s">
        <v>462</v>
      </c>
    </row>
    <row r="56" spans="1:5" x14ac:dyDescent="0.25">
      <c r="A56" s="52" t="s">
        <v>76</v>
      </c>
      <c r="B56" s="74">
        <v>3590</v>
      </c>
      <c r="C56" s="52" t="s">
        <v>516</v>
      </c>
      <c r="D56" s="52">
        <v>117.99</v>
      </c>
      <c r="E56" s="52" t="s">
        <v>462</v>
      </c>
    </row>
    <row r="57" spans="1:5" x14ac:dyDescent="0.25">
      <c r="A57" s="52" t="s">
        <v>77</v>
      </c>
      <c r="B57" s="74">
        <v>3590</v>
      </c>
      <c r="C57" s="52" t="s">
        <v>400</v>
      </c>
      <c r="D57" s="52">
        <v>21.88</v>
      </c>
      <c r="E57" s="52" t="s">
        <v>462</v>
      </c>
    </row>
    <row r="58" spans="1:5" x14ac:dyDescent="0.25">
      <c r="A58" s="52" t="s">
        <v>78</v>
      </c>
      <c r="B58" s="74">
        <v>3590</v>
      </c>
      <c r="C58" s="52" t="s">
        <v>5</v>
      </c>
      <c r="D58" s="52">
        <v>1.08</v>
      </c>
      <c r="E58" s="52" t="s">
        <v>462</v>
      </c>
    </row>
    <row r="59" spans="1:5" x14ac:dyDescent="0.25">
      <c r="A59" s="52" t="s">
        <v>517</v>
      </c>
      <c r="B59" s="74">
        <v>3590</v>
      </c>
      <c r="C59" s="52" t="s">
        <v>5</v>
      </c>
      <c r="D59" s="52">
        <v>1.08</v>
      </c>
      <c r="E59" s="52" t="s">
        <v>462</v>
      </c>
    </row>
    <row r="60" spans="1:5" x14ac:dyDescent="0.25">
      <c r="A60" s="52" t="s">
        <v>79</v>
      </c>
      <c r="B60" s="74">
        <v>3590</v>
      </c>
      <c r="C60" s="52" t="s">
        <v>518</v>
      </c>
      <c r="D60" s="52">
        <v>4.1500000000000004</v>
      </c>
      <c r="E60" s="52" t="s">
        <v>462</v>
      </c>
    </row>
    <row r="61" spans="1:5" x14ac:dyDescent="0.25">
      <c r="A61" s="52" t="s">
        <v>80</v>
      </c>
      <c r="B61" s="74">
        <v>3590</v>
      </c>
      <c r="C61" s="52" t="s">
        <v>519</v>
      </c>
      <c r="D61" s="52">
        <v>2.86</v>
      </c>
      <c r="E61" s="52" t="s">
        <v>462</v>
      </c>
    </row>
    <row r="62" spans="1:5" x14ac:dyDescent="0.25">
      <c r="A62" s="52" t="s">
        <v>81</v>
      </c>
      <c r="B62" s="74">
        <v>3590</v>
      </c>
      <c r="C62" s="52" t="s">
        <v>520</v>
      </c>
      <c r="D62" s="52">
        <v>2.5499999999999998</v>
      </c>
      <c r="E62" s="52" t="s">
        <v>462</v>
      </c>
    </row>
    <row r="63" spans="1:5" x14ac:dyDescent="0.25">
      <c r="A63" s="52" t="s">
        <v>82</v>
      </c>
      <c r="B63" s="74">
        <v>3590</v>
      </c>
      <c r="C63" s="52" t="s">
        <v>5</v>
      </c>
      <c r="D63" s="52">
        <v>1.53</v>
      </c>
      <c r="E63" s="52" t="s">
        <v>462</v>
      </c>
    </row>
    <row r="64" spans="1:5" x14ac:dyDescent="0.25">
      <c r="A64" s="52" t="s">
        <v>83</v>
      </c>
      <c r="B64" s="74">
        <v>3590</v>
      </c>
      <c r="C64" s="52" t="s">
        <v>17</v>
      </c>
      <c r="D64" s="52">
        <v>2.84</v>
      </c>
      <c r="E64" s="52" t="s">
        <v>462</v>
      </c>
    </row>
    <row r="65" spans="1:5" x14ac:dyDescent="0.25">
      <c r="A65" s="52" t="s">
        <v>84</v>
      </c>
      <c r="B65" s="74">
        <v>3590</v>
      </c>
      <c r="C65" s="52" t="s">
        <v>85</v>
      </c>
      <c r="D65" s="52">
        <v>12.14</v>
      </c>
      <c r="E65" s="52" t="s">
        <v>462</v>
      </c>
    </row>
    <row r="66" spans="1:5" x14ac:dyDescent="0.25">
      <c r="A66" s="52" t="s">
        <v>86</v>
      </c>
      <c r="B66" s="74">
        <v>3590</v>
      </c>
      <c r="C66" s="52" t="s">
        <v>87</v>
      </c>
      <c r="D66" s="52">
        <v>26.23</v>
      </c>
      <c r="E66" s="52" t="s">
        <v>462</v>
      </c>
    </row>
    <row r="67" spans="1:5" x14ac:dyDescent="0.25">
      <c r="A67" s="52" t="s">
        <v>88</v>
      </c>
      <c r="B67" s="74">
        <v>3590</v>
      </c>
      <c r="C67" s="52" t="s">
        <v>89</v>
      </c>
      <c r="D67" s="52">
        <v>19.98</v>
      </c>
      <c r="E67" s="52" t="s">
        <v>462</v>
      </c>
    </row>
    <row r="68" spans="1:5" x14ac:dyDescent="0.25">
      <c r="A68" s="78"/>
      <c r="B68" s="79"/>
      <c r="C68" s="7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topLeftCell="A43" workbookViewId="0">
      <selection sqref="A1:E1"/>
    </sheetView>
  </sheetViews>
  <sheetFormatPr defaultRowHeight="15" x14ac:dyDescent="0.25"/>
  <cols>
    <col min="1" max="1" width="12" style="70" customWidth="1"/>
    <col min="2" max="2" width="8.7109375" style="70" customWidth="1"/>
    <col min="3" max="3" width="16.5703125" customWidth="1"/>
    <col min="5" max="5" width="25.7109375" customWidth="1"/>
  </cols>
  <sheetData>
    <row r="1" spans="1:5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</row>
    <row r="2" spans="1:5" x14ac:dyDescent="0.25">
      <c r="A2" s="52" t="s">
        <v>90</v>
      </c>
      <c r="B2" s="74">
        <v>3590</v>
      </c>
      <c r="C2" s="52" t="s">
        <v>7</v>
      </c>
      <c r="D2" s="52">
        <v>35.24</v>
      </c>
      <c r="E2" s="52" t="s">
        <v>462</v>
      </c>
    </row>
    <row r="3" spans="1:5" x14ac:dyDescent="0.25">
      <c r="A3" s="52" t="s">
        <v>91</v>
      </c>
      <c r="B3" s="74">
        <v>3242</v>
      </c>
      <c r="C3" s="52" t="s">
        <v>92</v>
      </c>
      <c r="D3" s="52">
        <v>23.6</v>
      </c>
      <c r="E3" s="52" t="s">
        <v>468</v>
      </c>
    </row>
    <row r="4" spans="1:5" x14ac:dyDescent="0.25">
      <c r="A4" s="52" t="s">
        <v>93</v>
      </c>
      <c r="B4" s="74">
        <v>3241</v>
      </c>
      <c r="C4" s="52" t="s">
        <v>37</v>
      </c>
      <c r="D4" s="52">
        <v>7.2</v>
      </c>
      <c r="E4" s="52" t="s">
        <v>469</v>
      </c>
    </row>
    <row r="5" spans="1:5" x14ac:dyDescent="0.25">
      <c r="A5" s="52" t="s">
        <v>94</v>
      </c>
      <c r="B5" s="74">
        <v>3242</v>
      </c>
      <c r="C5" s="52" t="s">
        <v>453</v>
      </c>
      <c r="D5" s="52">
        <v>9.94</v>
      </c>
      <c r="E5" s="52" t="s">
        <v>468</v>
      </c>
    </row>
    <row r="6" spans="1:5" x14ac:dyDescent="0.25">
      <c r="A6" s="52" t="s">
        <v>95</v>
      </c>
      <c r="B6" s="74">
        <v>3241</v>
      </c>
      <c r="C6" s="52" t="s">
        <v>459</v>
      </c>
      <c r="D6" s="52">
        <v>32.729999999999997</v>
      </c>
      <c r="E6" s="52" t="s">
        <v>469</v>
      </c>
    </row>
    <row r="7" spans="1:5" x14ac:dyDescent="0.25">
      <c r="A7" s="52" t="s">
        <v>97</v>
      </c>
      <c r="B7" s="74">
        <v>3242</v>
      </c>
      <c r="C7" s="52" t="s">
        <v>454</v>
      </c>
      <c r="D7" s="52">
        <v>5.28</v>
      </c>
      <c r="E7" s="52" t="s">
        <v>468</v>
      </c>
    </row>
    <row r="8" spans="1:5" x14ac:dyDescent="0.25">
      <c r="A8" s="52" t="s">
        <v>98</v>
      </c>
      <c r="B8" s="74">
        <v>3242</v>
      </c>
      <c r="C8" s="52" t="s">
        <v>414</v>
      </c>
      <c r="D8" s="52">
        <v>8.64</v>
      </c>
      <c r="E8" s="52" t="s">
        <v>468</v>
      </c>
    </row>
    <row r="9" spans="1:5" x14ac:dyDescent="0.25">
      <c r="A9" s="52" t="s">
        <v>99</v>
      </c>
      <c r="B9" s="74">
        <v>3242</v>
      </c>
      <c r="C9" s="52" t="s">
        <v>96</v>
      </c>
      <c r="D9" s="52">
        <v>12.62</v>
      </c>
      <c r="E9" s="52" t="s">
        <v>468</v>
      </c>
    </row>
    <row r="10" spans="1:5" x14ac:dyDescent="0.25">
      <c r="A10" s="52" t="s">
        <v>100</v>
      </c>
      <c r="B10" s="74">
        <v>3211</v>
      </c>
      <c r="C10" s="52" t="s">
        <v>7</v>
      </c>
      <c r="D10" s="52">
        <v>20.86</v>
      </c>
      <c r="E10" s="52" t="s">
        <v>470</v>
      </c>
    </row>
    <row r="11" spans="1:5" x14ac:dyDescent="0.25">
      <c r="A11" s="52" t="s">
        <v>455</v>
      </c>
      <c r="B11" s="74">
        <v>3242</v>
      </c>
      <c r="C11" s="52" t="s">
        <v>456</v>
      </c>
      <c r="D11" s="52">
        <v>4.83</v>
      </c>
      <c r="E11" s="52" t="s">
        <v>468</v>
      </c>
    </row>
    <row r="12" spans="1:5" x14ac:dyDescent="0.25">
      <c r="A12" s="52" t="s">
        <v>101</v>
      </c>
      <c r="B12" s="74">
        <v>3242</v>
      </c>
      <c r="C12" s="52" t="s">
        <v>457</v>
      </c>
      <c r="D12" s="52">
        <v>20.010000000000002</v>
      </c>
      <c r="E12" s="52" t="s">
        <v>468</v>
      </c>
    </row>
    <row r="13" spans="1:5" x14ac:dyDescent="0.25">
      <c r="A13" s="52" t="s">
        <v>390</v>
      </c>
      <c r="B13" s="74">
        <v>3211</v>
      </c>
      <c r="C13" s="52" t="s">
        <v>382</v>
      </c>
      <c r="D13" s="52">
        <v>1.6</v>
      </c>
      <c r="E13" s="52" t="s">
        <v>470</v>
      </c>
    </row>
    <row r="14" spans="1:5" x14ac:dyDescent="0.25">
      <c r="A14" s="52" t="s">
        <v>102</v>
      </c>
      <c r="B14" s="74">
        <v>3242</v>
      </c>
      <c r="C14" s="52" t="s">
        <v>225</v>
      </c>
      <c r="D14" s="52">
        <v>4.12</v>
      </c>
      <c r="E14" s="52" t="s">
        <v>468</v>
      </c>
    </row>
    <row r="15" spans="1:5" x14ac:dyDescent="0.25">
      <c r="A15" s="52" t="s">
        <v>391</v>
      </c>
      <c r="B15" s="74">
        <v>3211</v>
      </c>
      <c r="C15" s="52" t="s">
        <v>405</v>
      </c>
      <c r="D15" s="52">
        <v>1.8</v>
      </c>
      <c r="E15" s="52" t="s">
        <v>470</v>
      </c>
    </row>
    <row r="16" spans="1:5" x14ac:dyDescent="0.25">
      <c r="A16" s="52" t="s">
        <v>103</v>
      </c>
      <c r="B16" s="74">
        <v>3211</v>
      </c>
      <c r="C16" s="52" t="s">
        <v>458</v>
      </c>
      <c r="D16" s="52">
        <v>24.55</v>
      </c>
      <c r="E16" s="52" t="s">
        <v>470</v>
      </c>
    </row>
    <row r="17" spans="1:5" x14ac:dyDescent="0.25">
      <c r="A17" s="52" t="s">
        <v>104</v>
      </c>
      <c r="B17" s="74">
        <v>3211</v>
      </c>
      <c r="C17" s="52" t="s">
        <v>392</v>
      </c>
      <c r="D17" s="52">
        <v>2.52</v>
      </c>
      <c r="E17" s="52" t="s">
        <v>470</v>
      </c>
    </row>
    <row r="18" spans="1:5" x14ac:dyDescent="0.25">
      <c r="A18" s="52" t="s">
        <v>105</v>
      </c>
      <c r="B18" s="74">
        <v>3211</v>
      </c>
      <c r="C18" s="52" t="s">
        <v>419</v>
      </c>
      <c r="D18" s="52">
        <v>1.35</v>
      </c>
      <c r="E18" s="52" t="s">
        <v>470</v>
      </c>
    </row>
    <row r="19" spans="1:5" x14ac:dyDescent="0.25">
      <c r="A19" s="52" t="s">
        <v>106</v>
      </c>
      <c r="B19" s="74">
        <v>3211</v>
      </c>
      <c r="C19" s="52" t="s">
        <v>369</v>
      </c>
      <c r="D19" s="52">
        <v>1.2</v>
      </c>
      <c r="E19" s="52" t="s">
        <v>470</v>
      </c>
    </row>
    <row r="20" spans="1:5" x14ac:dyDescent="0.25">
      <c r="A20" s="52" t="s">
        <v>107</v>
      </c>
      <c r="B20" s="74">
        <v>3211</v>
      </c>
      <c r="C20" s="52" t="s">
        <v>31</v>
      </c>
      <c r="D20" s="52">
        <v>16.79</v>
      </c>
      <c r="E20" s="52" t="s">
        <v>470</v>
      </c>
    </row>
    <row r="21" spans="1:5" x14ac:dyDescent="0.25">
      <c r="A21" s="52" t="s">
        <v>108</v>
      </c>
      <c r="B21" s="74">
        <v>3541</v>
      </c>
      <c r="C21" s="52" t="s">
        <v>7</v>
      </c>
      <c r="D21" s="52">
        <v>122.74</v>
      </c>
      <c r="E21" s="52" t="s">
        <v>471</v>
      </c>
    </row>
    <row r="22" spans="1:5" x14ac:dyDescent="0.25">
      <c r="A22" s="52" t="s">
        <v>109</v>
      </c>
      <c r="B22" s="74">
        <v>3541</v>
      </c>
      <c r="C22" s="52" t="s">
        <v>460</v>
      </c>
      <c r="D22" s="52">
        <v>23.06</v>
      </c>
      <c r="E22" s="52" t="s">
        <v>471</v>
      </c>
    </row>
    <row r="23" spans="1:5" x14ac:dyDescent="0.25">
      <c r="A23" s="52" t="s">
        <v>110</v>
      </c>
      <c r="B23" s="74">
        <v>3541</v>
      </c>
      <c r="C23" s="52" t="s">
        <v>16</v>
      </c>
      <c r="D23" s="52">
        <v>17.2</v>
      </c>
      <c r="E23" s="52" t="s">
        <v>471</v>
      </c>
    </row>
    <row r="24" spans="1:5" x14ac:dyDescent="0.25">
      <c r="A24" s="52" t="s">
        <v>111</v>
      </c>
      <c r="B24" s="74">
        <v>3541</v>
      </c>
      <c r="C24" s="52" t="s">
        <v>405</v>
      </c>
      <c r="D24" s="52">
        <v>1.78</v>
      </c>
      <c r="E24" s="52" t="s">
        <v>471</v>
      </c>
    </row>
    <row r="25" spans="1:5" x14ac:dyDescent="0.25">
      <c r="A25" s="52" t="s">
        <v>112</v>
      </c>
      <c r="B25" s="74">
        <v>3541</v>
      </c>
      <c r="C25" s="52" t="s">
        <v>412</v>
      </c>
      <c r="D25" s="52">
        <v>6.9</v>
      </c>
      <c r="E25" s="52" t="s">
        <v>471</v>
      </c>
    </row>
    <row r="26" spans="1:5" x14ac:dyDescent="0.25">
      <c r="A26" s="52" t="s">
        <v>113</v>
      </c>
      <c r="B26" s="74">
        <v>3541</v>
      </c>
      <c r="C26" s="52" t="s">
        <v>4</v>
      </c>
      <c r="D26" s="52">
        <v>3.85</v>
      </c>
      <c r="E26" s="52" t="s">
        <v>471</v>
      </c>
    </row>
    <row r="27" spans="1:5" x14ac:dyDescent="0.25">
      <c r="A27" s="52" t="s">
        <v>114</v>
      </c>
      <c r="B27" s="74">
        <v>3541</v>
      </c>
      <c r="C27" s="52" t="s">
        <v>8</v>
      </c>
      <c r="D27" s="52">
        <v>1.35</v>
      </c>
      <c r="E27" s="52" t="s">
        <v>471</v>
      </c>
    </row>
    <row r="28" spans="1:5" x14ac:dyDescent="0.25">
      <c r="A28" s="52" t="s">
        <v>115</v>
      </c>
      <c r="B28" s="74">
        <v>3541</v>
      </c>
      <c r="C28" s="52" t="s">
        <v>5</v>
      </c>
      <c r="D28" s="52">
        <v>1.2</v>
      </c>
      <c r="E28" s="52" t="s">
        <v>471</v>
      </c>
    </row>
    <row r="29" spans="1:5" x14ac:dyDescent="0.25">
      <c r="A29" s="52" t="s">
        <v>116</v>
      </c>
      <c r="B29" s="74">
        <v>3541</v>
      </c>
      <c r="C29" s="52" t="s">
        <v>117</v>
      </c>
      <c r="D29" s="52">
        <v>46.63</v>
      </c>
      <c r="E29" s="52" t="s">
        <v>471</v>
      </c>
    </row>
    <row r="30" spans="1:5" x14ac:dyDescent="0.25">
      <c r="A30" s="52" t="s">
        <v>118</v>
      </c>
      <c r="B30" s="74">
        <v>3541</v>
      </c>
      <c r="C30" s="52" t="s">
        <v>421</v>
      </c>
      <c r="D30" s="52">
        <v>20.84</v>
      </c>
      <c r="E30" s="52" t="s">
        <v>471</v>
      </c>
    </row>
    <row r="31" spans="1:5" x14ac:dyDescent="0.25">
      <c r="A31" s="52" t="s">
        <v>119</v>
      </c>
      <c r="B31" s="74">
        <v>3541</v>
      </c>
      <c r="C31" s="52" t="s">
        <v>448</v>
      </c>
      <c r="D31" s="52">
        <v>21.55</v>
      </c>
      <c r="E31" s="52" t="s">
        <v>471</v>
      </c>
    </row>
    <row r="32" spans="1:5" x14ac:dyDescent="0.25">
      <c r="A32" s="52" t="s">
        <v>120</v>
      </c>
      <c r="B32" s="74">
        <v>3541</v>
      </c>
      <c r="C32" s="52" t="s">
        <v>449</v>
      </c>
      <c r="D32" s="52">
        <v>22.15</v>
      </c>
      <c r="E32" s="52" t="s">
        <v>471</v>
      </c>
    </row>
    <row r="33" spans="1:5" x14ac:dyDescent="0.25">
      <c r="A33" s="52" t="s">
        <v>121</v>
      </c>
      <c r="B33" s="74">
        <v>3541</v>
      </c>
      <c r="C33" s="52" t="s">
        <v>420</v>
      </c>
      <c r="D33" s="52">
        <v>21.55</v>
      </c>
      <c r="E33" s="52" t="s">
        <v>471</v>
      </c>
    </row>
    <row r="34" spans="1:5" x14ac:dyDescent="0.25">
      <c r="A34" s="52" t="s">
        <v>122</v>
      </c>
      <c r="B34" s="74">
        <v>3541</v>
      </c>
      <c r="C34" s="52" t="s">
        <v>472</v>
      </c>
      <c r="D34" s="52">
        <v>22.15</v>
      </c>
      <c r="E34" s="52" t="s">
        <v>471</v>
      </c>
    </row>
    <row r="35" spans="1:5" x14ac:dyDescent="0.25">
      <c r="A35" s="52" t="s">
        <v>123</v>
      </c>
      <c r="B35" s="74">
        <v>3541</v>
      </c>
      <c r="C35" s="52" t="s">
        <v>422</v>
      </c>
      <c r="D35" s="52">
        <v>44.54</v>
      </c>
      <c r="E35" s="52" t="s">
        <v>471</v>
      </c>
    </row>
    <row r="36" spans="1:5" x14ac:dyDescent="0.25">
      <c r="A36" s="52" t="s">
        <v>124</v>
      </c>
      <c r="B36" s="74">
        <v>3541</v>
      </c>
      <c r="C36" s="52" t="s">
        <v>125</v>
      </c>
      <c r="D36" s="52">
        <v>25.11</v>
      </c>
      <c r="E36" s="52" t="s">
        <v>471</v>
      </c>
    </row>
    <row r="37" spans="1:5" x14ac:dyDescent="0.25">
      <c r="A37" s="52" t="s">
        <v>126</v>
      </c>
      <c r="B37" s="74">
        <v>3541</v>
      </c>
      <c r="C37" s="52" t="s">
        <v>37</v>
      </c>
      <c r="D37" s="52">
        <v>1.34</v>
      </c>
      <c r="E37" s="52" t="s">
        <v>471</v>
      </c>
    </row>
    <row r="38" spans="1:5" x14ac:dyDescent="0.25">
      <c r="A38" s="52" t="s">
        <v>127</v>
      </c>
      <c r="B38" s="74">
        <v>3541</v>
      </c>
      <c r="C38" s="52" t="s">
        <v>133</v>
      </c>
      <c r="D38" s="52">
        <v>23.59</v>
      </c>
      <c r="E38" s="52" t="s">
        <v>471</v>
      </c>
    </row>
    <row r="39" spans="1:5" x14ac:dyDescent="0.25">
      <c r="A39" s="52" t="s">
        <v>128</v>
      </c>
      <c r="B39" s="74">
        <v>3541</v>
      </c>
      <c r="C39" s="52" t="s">
        <v>133</v>
      </c>
      <c r="D39" s="52">
        <v>2.85</v>
      </c>
      <c r="E39" s="52" t="s">
        <v>471</v>
      </c>
    </row>
    <row r="40" spans="1:5" x14ac:dyDescent="0.25">
      <c r="A40" s="52" t="s">
        <v>129</v>
      </c>
      <c r="B40" s="74">
        <v>3541</v>
      </c>
      <c r="C40" s="52" t="s">
        <v>423</v>
      </c>
      <c r="D40" s="52">
        <v>3.83</v>
      </c>
      <c r="E40" s="52" t="s">
        <v>471</v>
      </c>
    </row>
    <row r="41" spans="1:5" x14ac:dyDescent="0.25">
      <c r="A41" s="52" t="s">
        <v>130</v>
      </c>
      <c r="B41" s="74">
        <v>3541</v>
      </c>
      <c r="C41" s="52" t="s">
        <v>7</v>
      </c>
      <c r="D41" s="52">
        <v>39.380000000000003</v>
      </c>
      <c r="E41" s="52" t="s">
        <v>471</v>
      </c>
    </row>
    <row r="42" spans="1:5" x14ac:dyDescent="0.25">
      <c r="A42" s="52" t="s">
        <v>439</v>
      </c>
      <c r="B42" s="74">
        <v>3541</v>
      </c>
      <c r="C42" s="52" t="s">
        <v>7</v>
      </c>
      <c r="D42" s="52">
        <v>7.52</v>
      </c>
      <c r="E42" s="52" t="s">
        <v>471</v>
      </c>
    </row>
    <row r="43" spans="1:5" x14ac:dyDescent="0.25">
      <c r="A43" s="52" t="s">
        <v>131</v>
      </c>
      <c r="B43" s="74">
        <v>3541</v>
      </c>
      <c r="C43" s="52" t="s">
        <v>7</v>
      </c>
      <c r="D43" s="52">
        <v>28.7</v>
      </c>
      <c r="E43" s="52" t="s">
        <v>471</v>
      </c>
    </row>
    <row r="44" spans="1:5" x14ac:dyDescent="0.25">
      <c r="A44" s="52" t="s">
        <v>132</v>
      </c>
      <c r="B44" s="74">
        <v>3541</v>
      </c>
      <c r="C44" s="52" t="s">
        <v>424</v>
      </c>
      <c r="D44" s="52">
        <v>9.4700000000000006</v>
      </c>
      <c r="E44" s="52" t="s">
        <v>471</v>
      </c>
    </row>
    <row r="45" spans="1:5" x14ac:dyDescent="0.25">
      <c r="A45" s="52" t="s">
        <v>425</v>
      </c>
      <c r="B45" s="74">
        <v>3541</v>
      </c>
      <c r="C45" s="52" t="s">
        <v>3</v>
      </c>
      <c r="D45" s="52">
        <v>1.88</v>
      </c>
      <c r="E45" s="52" t="s">
        <v>471</v>
      </c>
    </row>
    <row r="46" spans="1:5" x14ac:dyDescent="0.25">
      <c r="A46" s="52" t="s">
        <v>134</v>
      </c>
      <c r="B46" s="74">
        <v>3541</v>
      </c>
      <c r="C46" s="52" t="s">
        <v>9</v>
      </c>
      <c r="D46" s="52">
        <v>12.03</v>
      </c>
      <c r="E46" s="52" t="s">
        <v>471</v>
      </c>
    </row>
    <row r="47" spans="1:5" x14ac:dyDescent="0.25">
      <c r="A47" s="52" t="s">
        <v>135</v>
      </c>
      <c r="B47" s="74">
        <v>3541</v>
      </c>
      <c r="C47" s="52" t="s">
        <v>446</v>
      </c>
      <c r="D47" s="52">
        <v>7.2</v>
      </c>
      <c r="E47" s="52" t="s">
        <v>471</v>
      </c>
    </row>
    <row r="48" spans="1:5" x14ac:dyDescent="0.25">
      <c r="A48" s="52" t="s">
        <v>136</v>
      </c>
      <c r="B48" s="74">
        <v>3541</v>
      </c>
      <c r="C48" s="52" t="s">
        <v>447</v>
      </c>
      <c r="D48" s="52">
        <v>7.2</v>
      </c>
      <c r="E48" s="52" t="s">
        <v>471</v>
      </c>
    </row>
    <row r="49" spans="1:5" x14ac:dyDescent="0.25">
      <c r="A49" s="52" t="s">
        <v>137</v>
      </c>
      <c r="B49" s="74">
        <v>3541</v>
      </c>
      <c r="C49" s="52" t="s">
        <v>405</v>
      </c>
      <c r="D49" s="52">
        <v>2.52</v>
      </c>
      <c r="E49" s="52" t="s">
        <v>471</v>
      </c>
    </row>
    <row r="50" spans="1:5" x14ac:dyDescent="0.25">
      <c r="A50" s="52" t="s">
        <v>138</v>
      </c>
      <c r="B50" s="74">
        <v>3541</v>
      </c>
      <c r="C50" s="52" t="s">
        <v>7</v>
      </c>
      <c r="D50" s="52">
        <v>34.04</v>
      </c>
      <c r="E50" s="52" t="s">
        <v>471</v>
      </c>
    </row>
    <row r="51" spans="1:5" x14ac:dyDescent="0.25">
      <c r="A51" s="52" t="s">
        <v>426</v>
      </c>
      <c r="B51" s="74">
        <v>3541</v>
      </c>
      <c r="C51" s="52" t="s">
        <v>7</v>
      </c>
      <c r="D51" s="52"/>
      <c r="E51" s="52" t="s">
        <v>471</v>
      </c>
    </row>
    <row r="52" spans="1:5" x14ac:dyDescent="0.25">
      <c r="A52" s="52" t="s">
        <v>427</v>
      </c>
      <c r="B52" s="74">
        <v>3541</v>
      </c>
      <c r="C52" s="52" t="s">
        <v>39</v>
      </c>
      <c r="D52" s="52">
        <v>3.8</v>
      </c>
      <c r="E52" s="52" t="s">
        <v>471</v>
      </c>
    </row>
    <row r="53" spans="1:5" x14ac:dyDescent="0.25">
      <c r="A53" s="52" t="s">
        <v>139</v>
      </c>
      <c r="B53" s="74">
        <v>3541</v>
      </c>
      <c r="C53" s="52" t="s">
        <v>60</v>
      </c>
      <c r="D53" s="52">
        <v>1.96</v>
      </c>
      <c r="E53" s="52" t="s">
        <v>471</v>
      </c>
    </row>
    <row r="54" spans="1:5" x14ac:dyDescent="0.25">
      <c r="A54" s="52" t="s">
        <v>393</v>
      </c>
      <c r="B54" s="74">
        <v>3541</v>
      </c>
      <c r="C54" s="52" t="s">
        <v>5</v>
      </c>
      <c r="D54" s="52">
        <v>1.57</v>
      </c>
      <c r="E54" s="52" t="s">
        <v>471</v>
      </c>
    </row>
    <row r="55" spans="1:5" x14ac:dyDescent="0.25">
      <c r="A55" s="52" t="s">
        <v>140</v>
      </c>
      <c r="B55" s="74">
        <v>3541</v>
      </c>
      <c r="C55" s="52" t="s">
        <v>5</v>
      </c>
      <c r="D55" s="52">
        <v>1.37</v>
      </c>
      <c r="E55" s="52" t="s">
        <v>471</v>
      </c>
    </row>
    <row r="56" spans="1:5" x14ac:dyDescent="0.25">
      <c r="A56" s="52" t="s">
        <v>141</v>
      </c>
      <c r="B56" s="74">
        <v>3541</v>
      </c>
      <c r="C56" s="52" t="s">
        <v>452</v>
      </c>
      <c r="D56" s="52">
        <v>8.9499999999999993</v>
      </c>
      <c r="E56" s="52" t="s">
        <v>471</v>
      </c>
    </row>
    <row r="57" spans="1:5" x14ac:dyDescent="0.25">
      <c r="A57" s="52" t="s">
        <v>142</v>
      </c>
      <c r="B57" s="74">
        <v>3541</v>
      </c>
      <c r="C57" s="52" t="s">
        <v>428</v>
      </c>
      <c r="D57" s="52">
        <v>11.66</v>
      </c>
      <c r="E57" s="52" t="s">
        <v>471</v>
      </c>
    </row>
    <row r="58" spans="1:5" x14ac:dyDescent="0.25">
      <c r="A58" s="52" t="s">
        <v>143</v>
      </c>
      <c r="B58" s="74">
        <v>3541</v>
      </c>
      <c r="C58" s="52" t="s">
        <v>144</v>
      </c>
      <c r="D58" s="52">
        <v>7.69</v>
      </c>
      <c r="E58" s="52" t="s">
        <v>471</v>
      </c>
    </row>
    <row r="59" spans="1:5" x14ac:dyDescent="0.25">
      <c r="A59" s="52" t="s">
        <v>145</v>
      </c>
      <c r="B59" s="74">
        <v>3541</v>
      </c>
      <c r="C59" s="52" t="s">
        <v>60</v>
      </c>
      <c r="D59" s="52">
        <v>2.99</v>
      </c>
      <c r="E59" s="52" t="s">
        <v>471</v>
      </c>
    </row>
    <row r="60" spans="1:5" x14ac:dyDescent="0.25">
      <c r="A60" s="52" t="s">
        <v>146</v>
      </c>
      <c r="B60" s="74">
        <v>3541</v>
      </c>
      <c r="C60" s="52" t="s">
        <v>5</v>
      </c>
      <c r="D60" s="52">
        <v>1.17</v>
      </c>
      <c r="E60" s="52" t="s">
        <v>471</v>
      </c>
    </row>
    <row r="61" spans="1:5" x14ac:dyDescent="0.25">
      <c r="A61" s="52" t="s">
        <v>147</v>
      </c>
      <c r="B61" s="74">
        <v>3541</v>
      </c>
      <c r="C61" s="52" t="s">
        <v>60</v>
      </c>
      <c r="D61" s="52">
        <v>1.96</v>
      </c>
      <c r="E61" s="52" t="s">
        <v>471</v>
      </c>
    </row>
    <row r="62" spans="1:5" x14ac:dyDescent="0.25">
      <c r="A62" s="52" t="s">
        <v>148</v>
      </c>
      <c r="B62" s="74">
        <v>3541</v>
      </c>
      <c r="C62" s="52" t="s">
        <v>5</v>
      </c>
      <c r="D62" s="52">
        <v>0.99</v>
      </c>
      <c r="E62" s="52" t="s">
        <v>471</v>
      </c>
    </row>
    <row r="63" spans="1:5" x14ac:dyDescent="0.25">
      <c r="A63" s="52" t="s">
        <v>429</v>
      </c>
      <c r="B63" s="74">
        <v>3541</v>
      </c>
      <c r="C63" s="52" t="s">
        <v>430</v>
      </c>
      <c r="D63" s="52">
        <v>35.47</v>
      </c>
      <c r="E63" s="52" t="s">
        <v>471</v>
      </c>
    </row>
    <row r="64" spans="1:5" x14ac:dyDescent="0.25">
      <c r="A64" s="52" t="s">
        <v>431</v>
      </c>
      <c r="B64" s="74">
        <v>3541</v>
      </c>
      <c r="C64" s="52" t="s">
        <v>31</v>
      </c>
      <c r="D64" s="52">
        <v>20.420000000000002</v>
      </c>
      <c r="E64" s="52" t="s">
        <v>471</v>
      </c>
    </row>
    <row r="65" spans="1:5" x14ac:dyDescent="0.25">
      <c r="A65" s="52" t="s">
        <v>433</v>
      </c>
      <c r="B65" s="74">
        <v>3541</v>
      </c>
      <c r="C65" s="52" t="s">
        <v>450</v>
      </c>
      <c r="D65" s="52">
        <v>20.36</v>
      </c>
      <c r="E65" s="52" t="s">
        <v>471</v>
      </c>
    </row>
    <row r="66" spans="1:5" x14ac:dyDescent="0.25">
      <c r="A66" s="52" t="s">
        <v>434</v>
      </c>
      <c r="B66" s="74">
        <v>3541</v>
      </c>
      <c r="C66" s="52" t="s">
        <v>432</v>
      </c>
      <c r="D66" s="52">
        <v>23.2</v>
      </c>
      <c r="E66" s="52" t="s">
        <v>471</v>
      </c>
    </row>
    <row r="67" spans="1:5" x14ac:dyDescent="0.25">
      <c r="A67" s="52" t="s">
        <v>435</v>
      </c>
      <c r="B67" s="74">
        <v>3541</v>
      </c>
      <c r="C67" s="52" t="s">
        <v>66</v>
      </c>
      <c r="D67" s="52">
        <v>15.66</v>
      </c>
      <c r="E67" s="52" t="s">
        <v>471</v>
      </c>
    </row>
    <row r="68" spans="1:5" x14ac:dyDescent="0.25">
      <c r="A68" s="52" t="s">
        <v>436</v>
      </c>
      <c r="B68" s="74">
        <v>3541</v>
      </c>
      <c r="C68" s="52" t="s">
        <v>451</v>
      </c>
      <c r="D68" s="52">
        <v>15.72</v>
      </c>
      <c r="E68" s="52" t="s">
        <v>471</v>
      </c>
    </row>
    <row r="69" spans="1:5" x14ac:dyDescent="0.25">
      <c r="A69" s="52" t="s">
        <v>437</v>
      </c>
      <c r="B69" s="74">
        <v>3541</v>
      </c>
      <c r="C69" s="52" t="s">
        <v>438</v>
      </c>
      <c r="D69" s="52">
        <v>44.63</v>
      </c>
      <c r="E69" s="52" t="s">
        <v>471</v>
      </c>
    </row>
    <row r="70" spans="1:5" x14ac:dyDescent="0.25">
      <c r="A70" s="52" t="s">
        <v>440</v>
      </c>
      <c r="B70" s="74">
        <v>3541</v>
      </c>
      <c r="C70" s="52" t="s">
        <v>441</v>
      </c>
      <c r="D70" s="52">
        <v>15.1</v>
      </c>
      <c r="E70" s="52" t="s">
        <v>471</v>
      </c>
    </row>
    <row r="71" spans="1:5" x14ac:dyDescent="0.25">
      <c r="A71" s="52" t="s">
        <v>442</v>
      </c>
      <c r="B71" s="74">
        <v>3541</v>
      </c>
      <c r="C71" s="52" t="s">
        <v>414</v>
      </c>
      <c r="D71" s="52">
        <v>18.37</v>
      </c>
      <c r="E71" s="52" t="s">
        <v>471</v>
      </c>
    </row>
    <row r="72" spans="1:5" x14ac:dyDescent="0.25">
      <c r="A72" s="52" t="s">
        <v>443</v>
      </c>
      <c r="B72" s="74">
        <v>3541</v>
      </c>
      <c r="C72" s="52" t="s">
        <v>444</v>
      </c>
      <c r="D72" s="52">
        <v>6.19</v>
      </c>
      <c r="E72" s="52" t="s">
        <v>471</v>
      </c>
    </row>
    <row r="73" spans="1:5" x14ac:dyDescent="0.25">
      <c r="A73" s="52" t="s">
        <v>445</v>
      </c>
      <c r="B73" s="74">
        <v>3541</v>
      </c>
      <c r="C73" s="52" t="s">
        <v>263</v>
      </c>
      <c r="D73" s="52">
        <v>10.17</v>
      </c>
      <c r="E73" s="52" t="s">
        <v>471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4"/>
  <sheetViews>
    <sheetView topLeftCell="A55" workbookViewId="0">
      <selection activeCell="E68" sqref="E68"/>
    </sheetView>
  </sheetViews>
  <sheetFormatPr defaultRowHeight="15" x14ac:dyDescent="0.25"/>
  <cols>
    <col min="1" max="1" width="11.5703125" customWidth="1"/>
    <col min="2" max="2" width="9.85546875" style="70" customWidth="1"/>
    <col min="3" max="3" width="16.85546875" bestFit="1" customWidth="1"/>
    <col min="6" max="6" width="19.28515625" customWidth="1"/>
  </cols>
  <sheetData>
    <row r="1" spans="1:6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  <c r="F1" s="71"/>
    </row>
    <row r="2" spans="1:6" x14ac:dyDescent="0.25">
      <c r="A2" s="52" t="s">
        <v>155</v>
      </c>
      <c r="B2" s="74">
        <v>3211</v>
      </c>
      <c r="C2" s="52" t="s">
        <v>7</v>
      </c>
      <c r="D2" s="52">
        <v>32.159999999999997</v>
      </c>
      <c r="E2" s="52" t="s">
        <v>470</v>
      </c>
      <c r="F2" s="52"/>
    </row>
    <row r="3" spans="1:6" x14ac:dyDescent="0.25">
      <c r="A3" s="52" t="s">
        <v>156</v>
      </c>
      <c r="B3" s="74">
        <v>3201</v>
      </c>
      <c r="C3" s="52" t="s">
        <v>66</v>
      </c>
      <c r="D3" s="52">
        <v>15.96</v>
      </c>
      <c r="E3" s="52" t="s">
        <v>473</v>
      </c>
      <c r="F3" s="52"/>
    </row>
    <row r="4" spans="1:6" x14ac:dyDescent="0.25">
      <c r="A4" s="52" t="s">
        <v>157</v>
      </c>
      <c r="B4" s="74">
        <v>3211</v>
      </c>
      <c r="C4" s="52" t="s">
        <v>37</v>
      </c>
      <c r="D4" s="52">
        <v>7.2</v>
      </c>
      <c r="E4" s="52" t="s">
        <v>470</v>
      </c>
      <c r="F4" s="52"/>
    </row>
    <row r="5" spans="1:6" x14ac:dyDescent="0.25">
      <c r="A5" s="52" t="s">
        <v>158</v>
      </c>
      <c r="B5" s="74">
        <v>3211</v>
      </c>
      <c r="C5" s="52" t="s">
        <v>17</v>
      </c>
      <c r="D5" s="52">
        <v>4.68</v>
      </c>
      <c r="E5" s="52" t="s">
        <v>470</v>
      </c>
      <c r="F5" s="52"/>
    </row>
    <row r="6" spans="1:6" x14ac:dyDescent="0.25">
      <c r="A6" s="52" t="s">
        <v>159</v>
      </c>
      <c r="B6" s="74">
        <v>3211</v>
      </c>
      <c r="C6" s="52" t="s">
        <v>7</v>
      </c>
      <c r="D6" s="52">
        <v>34.869999999999997</v>
      </c>
      <c r="E6" s="52" t="s">
        <v>470</v>
      </c>
      <c r="F6" s="52"/>
    </row>
    <row r="7" spans="1:6" x14ac:dyDescent="0.25">
      <c r="A7" s="52" t="s">
        <v>160</v>
      </c>
      <c r="B7" s="74">
        <v>3201</v>
      </c>
      <c r="C7" s="52" t="s">
        <v>4</v>
      </c>
      <c r="D7" s="52">
        <v>3.68</v>
      </c>
      <c r="E7" s="52" t="s">
        <v>473</v>
      </c>
      <c r="F7" s="52"/>
    </row>
    <row r="8" spans="1:6" x14ac:dyDescent="0.25">
      <c r="A8" s="52" t="s">
        <v>161</v>
      </c>
      <c r="B8" s="74">
        <v>3201</v>
      </c>
      <c r="C8" s="52" t="s">
        <v>8</v>
      </c>
      <c r="D8" s="52">
        <v>1.56</v>
      </c>
      <c r="E8" s="52" t="s">
        <v>473</v>
      </c>
      <c r="F8" s="52"/>
    </row>
    <row r="9" spans="1:6" x14ac:dyDescent="0.25">
      <c r="A9" s="52" t="s">
        <v>162</v>
      </c>
      <c r="B9" s="74">
        <v>3201</v>
      </c>
      <c r="C9" s="52" t="s">
        <v>4</v>
      </c>
      <c r="D9" s="52">
        <v>2.34</v>
      </c>
      <c r="E9" s="52" t="s">
        <v>473</v>
      </c>
      <c r="F9" s="52"/>
    </row>
    <row r="10" spans="1:6" x14ac:dyDescent="0.25">
      <c r="A10" s="52" t="s">
        <v>163</v>
      </c>
      <c r="B10" s="74">
        <v>3201</v>
      </c>
      <c r="C10" s="52" t="s">
        <v>5</v>
      </c>
      <c r="D10" s="52">
        <v>2.2200000000000002</v>
      </c>
      <c r="E10" s="52" t="s">
        <v>473</v>
      </c>
      <c r="F10" s="52"/>
    </row>
    <row r="11" spans="1:6" x14ac:dyDescent="0.25">
      <c r="A11" s="52" t="s">
        <v>164</v>
      </c>
      <c r="B11" s="74">
        <v>3201</v>
      </c>
      <c r="C11" s="52" t="s">
        <v>165</v>
      </c>
      <c r="D11" s="52">
        <v>25.16</v>
      </c>
      <c r="E11" s="52" t="s">
        <v>473</v>
      </c>
      <c r="F11" s="52"/>
    </row>
    <row r="12" spans="1:6" x14ac:dyDescent="0.25">
      <c r="A12" s="52" t="s">
        <v>166</v>
      </c>
      <c r="B12" s="74">
        <v>3201</v>
      </c>
      <c r="C12" s="52" t="s">
        <v>16</v>
      </c>
      <c r="D12" s="52">
        <v>21.83</v>
      </c>
      <c r="E12" s="52" t="s">
        <v>473</v>
      </c>
      <c r="F12" s="52"/>
    </row>
    <row r="13" spans="1:6" x14ac:dyDescent="0.25">
      <c r="A13" s="52" t="s">
        <v>167</v>
      </c>
      <c r="B13" s="74">
        <v>3211</v>
      </c>
      <c r="C13" s="52" t="s">
        <v>168</v>
      </c>
      <c r="D13" s="52">
        <v>21.88</v>
      </c>
      <c r="E13" s="52" t="s">
        <v>470</v>
      </c>
      <c r="F13" s="52"/>
    </row>
    <row r="14" spans="1:6" x14ac:dyDescent="0.25">
      <c r="A14" s="52" t="s">
        <v>169</v>
      </c>
      <c r="B14" s="74">
        <v>3211</v>
      </c>
      <c r="C14" s="52" t="s">
        <v>168</v>
      </c>
      <c r="D14" s="52">
        <v>13.45</v>
      </c>
      <c r="E14" s="52" t="s">
        <v>470</v>
      </c>
      <c r="F14" s="52"/>
    </row>
    <row r="15" spans="1:6" x14ac:dyDescent="0.25">
      <c r="A15" s="52" t="s">
        <v>170</v>
      </c>
      <c r="B15" s="74">
        <v>3211</v>
      </c>
      <c r="C15" s="52" t="s">
        <v>168</v>
      </c>
      <c r="D15" s="52">
        <v>16.97</v>
      </c>
      <c r="E15" s="52" t="s">
        <v>470</v>
      </c>
      <c r="F15" s="52"/>
    </row>
    <row r="16" spans="1:6" x14ac:dyDescent="0.25">
      <c r="A16" s="52" t="s">
        <v>171</v>
      </c>
      <c r="B16" s="74">
        <v>3211</v>
      </c>
      <c r="C16" s="52" t="s">
        <v>4</v>
      </c>
      <c r="D16" s="52">
        <v>2.66</v>
      </c>
      <c r="E16" s="52" t="s">
        <v>470</v>
      </c>
      <c r="F16" s="52"/>
    </row>
    <row r="17" spans="1:6" x14ac:dyDescent="0.25">
      <c r="A17" s="52" t="s">
        <v>172</v>
      </c>
      <c r="B17" s="74">
        <v>3211</v>
      </c>
      <c r="C17" s="52" t="s">
        <v>5</v>
      </c>
      <c r="D17" s="52">
        <v>1.2</v>
      </c>
      <c r="E17" s="52" t="s">
        <v>470</v>
      </c>
      <c r="F17" s="52"/>
    </row>
    <row r="18" spans="1:6" x14ac:dyDescent="0.25">
      <c r="A18" s="52" t="s">
        <v>173</v>
      </c>
      <c r="B18" s="74">
        <v>3211</v>
      </c>
      <c r="C18" s="52" t="s">
        <v>8</v>
      </c>
      <c r="D18" s="52">
        <v>1.5</v>
      </c>
      <c r="E18" s="52" t="s">
        <v>470</v>
      </c>
      <c r="F18" s="52"/>
    </row>
    <row r="19" spans="1:6" x14ac:dyDescent="0.25">
      <c r="A19" s="52" t="s">
        <v>174</v>
      </c>
      <c r="B19" s="74">
        <v>3211</v>
      </c>
      <c r="C19" s="52" t="s">
        <v>168</v>
      </c>
      <c r="D19" s="52">
        <v>16.79</v>
      </c>
      <c r="E19" s="52" t="s">
        <v>470</v>
      </c>
      <c r="F19" s="52"/>
    </row>
    <row r="20" spans="1:6" x14ac:dyDescent="0.25">
      <c r="A20" s="52" t="s">
        <v>175</v>
      </c>
      <c r="B20" s="74">
        <v>3211</v>
      </c>
      <c r="C20" s="52" t="s">
        <v>7</v>
      </c>
      <c r="D20" s="52">
        <v>117.91</v>
      </c>
      <c r="E20" s="52" t="s">
        <v>470</v>
      </c>
      <c r="F20" s="52"/>
    </row>
    <row r="21" spans="1:6" x14ac:dyDescent="0.25">
      <c r="A21" s="52" t="s">
        <v>176</v>
      </c>
      <c r="B21" s="74">
        <v>3211</v>
      </c>
      <c r="C21" s="52" t="s">
        <v>71</v>
      </c>
      <c r="D21" s="52">
        <v>23.89</v>
      </c>
      <c r="E21" s="52" t="s">
        <v>470</v>
      </c>
      <c r="F21" s="52"/>
    </row>
    <row r="22" spans="1:6" x14ac:dyDescent="0.25">
      <c r="A22" s="52" t="s">
        <v>177</v>
      </c>
      <c r="B22" s="74">
        <v>3211</v>
      </c>
      <c r="C22" s="52" t="s">
        <v>394</v>
      </c>
      <c r="D22" s="52">
        <v>17.899999999999999</v>
      </c>
      <c r="E22" s="52" t="s">
        <v>470</v>
      </c>
      <c r="F22" s="52"/>
    </row>
    <row r="23" spans="1:6" x14ac:dyDescent="0.25">
      <c r="A23" s="52" t="s">
        <v>178</v>
      </c>
      <c r="B23" s="74">
        <v>3211</v>
      </c>
      <c r="C23" s="52" t="s">
        <v>181</v>
      </c>
      <c r="D23" s="52">
        <v>5.2</v>
      </c>
      <c r="E23" s="52" t="s">
        <v>470</v>
      </c>
      <c r="F23" s="52"/>
    </row>
    <row r="24" spans="1:6" x14ac:dyDescent="0.25">
      <c r="A24" s="52" t="s">
        <v>179</v>
      </c>
      <c r="B24" s="74">
        <v>3211</v>
      </c>
      <c r="C24" s="52" t="s">
        <v>395</v>
      </c>
      <c r="D24" s="52">
        <v>20.52</v>
      </c>
      <c r="E24" s="52" t="s">
        <v>470</v>
      </c>
      <c r="F24" s="52"/>
    </row>
    <row r="25" spans="1:6" x14ac:dyDescent="0.25">
      <c r="A25" s="52" t="s">
        <v>180</v>
      </c>
      <c r="B25" s="74">
        <v>3211</v>
      </c>
      <c r="C25" s="52" t="s">
        <v>181</v>
      </c>
      <c r="D25" s="52">
        <v>3.58</v>
      </c>
      <c r="E25" s="52" t="s">
        <v>470</v>
      </c>
      <c r="F25" s="52"/>
    </row>
    <row r="26" spans="1:6" x14ac:dyDescent="0.25">
      <c r="A26" s="52" t="s">
        <v>182</v>
      </c>
      <c r="B26" s="74">
        <v>3211</v>
      </c>
      <c r="C26" s="52" t="s">
        <v>396</v>
      </c>
      <c r="D26" s="52">
        <v>18.77</v>
      </c>
      <c r="E26" s="52" t="s">
        <v>470</v>
      </c>
      <c r="F26" s="52"/>
    </row>
    <row r="27" spans="1:6" x14ac:dyDescent="0.25">
      <c r="A27" s="52" t="s">
        <v>183</v>
      </c>
      <c r="B27" s="74">
        <v>3211</v>
      </c>
      <c r="C27" s="52" t="s">
        <v>181</v>
      </c>
      <c r="D27" s="52">
        <v>2.94</v>
      </c>
      <c r="E27" s="52" t="s">
        <v>470</v>
      </c>
      <c r="F27" s="52"/>
    </row>
    <row r="28" spans="1:6" x14ac:dyDescent="0.25">
      <c r="A28" s="52" t="s">
        <v>184</v>
      </c>
      <c r="B28" s="74">
        <v>3211</v>
      </c>
      <c r="C28" s="52" t="s">
        <v>474</v>
      </c>
      <c r="D28" s="52">
        <v>17.809999999999999</v>
      </c>
      <c r="E28" s="52" t="s">
        <v>470</v>
      </c>
      <c r="F28" s="52"/>
    </row>
    <row r="29" spans="1:6" x14ac:dyDescent="0.25">
      <c r="A29" s="52" t="s">
        <v>185</v>
      </c>
      <c r="B29" s="74">
        <v>3211</v>
      </c>
      <c r="C29" s="52" t="s">
        <v>181</v>
      </c>
      <c r="D29" s="52">
        <v>3.24</v>
      </c>
      <c r="E29" s="52" t="s">
        <v>470</v>
      </c>
      <c r="F29" s="52"/>
    </row>
    <row r="30" spans="1:6" x14ac:dyDescent="0.25">
      <c r="A30" s="52" t="s">
        <v>186</v>
      </c>
      <c r="B30" s="74">
        <v>3211</v>
      </c>
      <c r="C30" s="52" t="s">
        <v>187</v>
      </c>
      <c r="D30" s="52">
        <v>18.350000000000001</v>
      </c>
      <c r="E30" s="52" t="s">
        <v>470</v>
      </c>
      <c r="F30" s="52"/>
    </row>
    <row r="31" spans="1:6" x14ac:dyDescent="0.25">
      <c r="A31" s="52" t="s">
        <v>188</v>
      </c>
      <c r="B31" s="74">
        <v>3211</v>
      </c>
      <c r="C31" s="52" t="s">
        <v>181</v>
      </c>
      <c r="D31" s="52">
        <v>3.03</v>
      </c>
      <c r="E31" s="52" t="s">
        <v>470</v>
      </c>
      <c r="F31" s="52"/>
    </row>
    <row r="32" spans="1:6" x14ac:dyDescent="0.25">
      <c r="A32" s="52" t="s">
        <v>189</v>
      </c>
      <c r="B32" s="74">
        <v>3211</v>
      </c>
      <c r="C32" s="52" t="s">
        <v>190</v>
      </c>
      <c r="D32" s="52">
        <v>18.75</v>
      </c>
      <c r="E32" s="52" t="s">
        <v>470</v>
      </c>
      <c r="F32" s="52"/>
    </row>
    <row r="33" spans="1:6" x14ac:dyDescent="0.25">
      <c r="A33" s="52" t="s">
        <v>191</v>
      </c>
      <c r="B33" s="74">
        <v>3211</v>
      </c>
      <c r="C33" s="52" t="s">
        <v>181</v>
      </c>
      <c r="D33" s="52">
        <v>3.03</v>
      </c>
      <c r="E33" s="52" t="s">
        <v>470</v>
      </c>
      <c r="F33" s="52"/>
    </row>
    <row r="34" spans="1:6" x14ac:dyDescent="0.25">
      <c r="A34" s="52" t="s">
        <v>192</v>
      </c>
      <c r="B34" s="74">
        <v>3211</v>
      </c>
      <c r="C34" s="52" t="s">
        <v>193</v>
      </c>
      <c r="D34" s="52">
        <v>18.420000000000002</v>
      </c>
      <c r="E34" s="52" t="s">
        <v>470</v>
      </c>
      <c r="F34" s="52"/>
    </row>
    <row r="35" spans="1:6" x14ac:dyDescent="0.25">
      <c r="A35" s="52" t="s">
        <v>194</v>
      </c>
      <c r="B35" s="74">
        <v>3211</v>
      </c>
      <c r="C35" s="52" t="s">
        <v>181</v>
      </c>
      <c r="D35" s="52">
        <v>3.06</v>
      </c>
      <c r="E35" s="52" t="s">
        <v>470</v>
      </c>
      <c r="F35" s="52"/>
    </row>
    <row r="36" spans="1:6" x14ac:dyDescent="0.25">
      <c r="A36" s="52" t="s">
        <v>195</v>
      </c>
      <c r="B36" s="74">
        <v>3211</v>
      </c>
      <c r="C36" s="52" t="s">
        <v>196</v>
      </c>
      <c r="D36" s="52">
        <v>18.77</v>
      </c>
      <c r="E36" s="52" t="s">
        <v>470</v>
      </c>
      <c r="F36" s="52"/>
    </row>
    <row r="37" spans="1:6" x14ac:dyDescent="0.25">
      <c r="A37" s="52" t="s">
        <v>197</v>
      </c>
      <c r="B37" s="74">
        <v>3211</v>
      </c>
      <c r="C37" s="52" t="s">
        <v>181</v>
      </c>
      <c r="D37" s="52">
        <v>3.06</v>
      </c>
      <c r="E37" s="52" t="s">
        <v>470</v>
      </c>
      <c r="F37" s="52"/>
    </row>
    <row r="38" spans="1:6" x14ac:dyDescent="0.25">
      <c r="A38" s="52" t="s">
        <v>198</v>
      </c>
      <c r="B38" s="74">
        <v>3211</v>
      </c>
      <c r="C38" s="52" t="s">
        <v>199</v>
      </c>
      <c r="D38" s="52">
        <v>18.420000000000002</v>
      </c>
      <c r="E38" s="52" t="s">
        <v>470</v>
      </c>
      <c r="F38" s="52"/>
    </row>
    <row r="39" spans="1:6" x14ac:dyDescent="0.25">
      <c r="A39" s="52" t="s">
        <v>200</v>
      </c>
      <c r="B39" s="74">
        <v>3211</v>
      </c>
      <c r="C39" s="52" t="s">
        <v>181</v>
      </c>
      <c r="D39" s="52">
        <v>3.06</v>
      </c>
      <c r="E39" s="52" t="s">
        <v>470</v>
      </c>
      <c r="F39" s="52"/>
    </row>
    <row r="40" spans="1:6" x14ac:dyDescent="0.25">
      <c r="A40" s="52" t="s">
        <v>201</v>
      </c>
      <c r="B40" s="74">
        <v>3211</v>
      </c>
      <c r="C40" s="52" t="s">
        <v>202</v>
      </c>
      <c r="D40" s="52">
        <v>18.77</v>
      </c>
      <c r="E40" s="52" t="s">
        <v>470</v>
      </c>
      <c r="F40" s="52"/>
    </row>
    <row r="41" spans="1:6" x14ac:dyDescent="0.25">
      <c r="A41" s="52" t="s">
        <v>203</v>
      </c>
      <c r="B41" s="74">
        <v>3211</v>
      </c>
      <c r="C41" s="52" t="s">
        <v>181</v>
      </c>
      <c r="D41" s="52">
        <v>3.06</v>
      </c>
      <c r="E41" s="52" t="s">
        <v>470</v>
      </c>
      <c r="F41" s="52"/>
    </row>
    <row r="42" spans="1:6" x14ac:dyDescent="0.25">
      <c r="A42" s="52" t="s">
        <v>204</v>
      </c>
      <c r="B42" s="74">
        <v>3211</v>
      </c>
      <c r="C42" s="52" t="s">
        <v>205</v>
      </c>
      <c r="D42" s="52">
        <v>18.71</v>
      </c>
      <c r="E42" s="52" t="s">
        <v>470</v>
      </c>
      <c r="F42" s="52"/>
    </row>
    <row r="43" spans="1:6" x14ac:dyDescent="0.25">
      <c r="A43" s="52" t="s">
        <v>206</v>
      </c>
      <c r="B43" s="74">
        <v>3211</v>
      </c>
      <c r="C43" s="52" t="s">
        <v>181</v>
      </c>
      <c r="D43" s="52">
        <v>2.94</v>
      </c>
      <c r="E43" s="52" t="s">
        <v>470</v>
      </c>
      <c r="F43" s="52"/>
    </row>
    <row r="44" spans="1:6" x14ac:dyDescent="0.25">
      <c r="A44" s="52" t="s">
        <v>207</v>
      </c>
      <c r="B44" s="74">
        <v>3211</v>
      </c>
      <c r="C44" s="52" t="s">
        <v>208</v>
      </c>
      <c r="D44" s="52">
        <v>18.350000000000001</v>
      </c>
      <c r="E44" s="52" t="s">
        <v>470</v>
      </c>
      <c r="F44" s="52"/>
    </row>
    <row r="45" spans="1:6" x14ac:dyDescent="0.25">
      <c r="A45" s="52" t="s">
        <v>209</v>
      </c>
      <c r="B45" s="74">
        <v>3211</v>
      </c>
      <c r="C45" s="52" t="s">
        <v>181</v>
      </c>
      <c r="D45" s="52">
        <v>3.58</v>
      </c>
      <c r="E45" s="52" t="s">
        <v>470</v>
      </c>
      <c r="F45" s="52"/>
    </row>
    <row r="46" spans="1:6" x14ac:dyDescent="0.25">
      <c r="A46" s="52" t="s">
        <v>210</v>
      </c>
      <c r="B46" s="74">
        <v>3211</v>
      </c>
      <c r="C46" s="52" t="s">
        <v>475</v>
      </c>
      <c r="D46" s="52">
        <v>13.72</v>
      </c>
      <c r="E46" s="52" t="s">
        <v>470</v>
      </c>
      <c r="F46" s="52"/>
    </row>
    <row r="47" spans="1:6" x14ac:dyDescent="0.25">
      <c r="A47" s="52" t="s">
        <v>211</v>
      </c>
      <c r="B47" s="74">
        <v>3211</v>
      </c>
      <c r="C47" s="52" t="s">
        <v>475</v>
      </c>
      <c r="D47" s="52">
        <v>11.1</v>
      </c>
      <c r="E47" s="52" t="s">
        <v>470</v>
      </c>
      <c r="F47" s="52"/>
    </row>
    <row r="48" spans="1:6" x14ac:dyDescent="0.25">
      <c r="A48" s="52" t="s">
        <v>212</v>
      </c>
      <c r="B48" s="74">
        <v>3211</v>
      </c>
      <c r="C48" s="52" t="s">
        <v>37</v>
      </c>
      <c r="D48" s="52">
        <v>7.2</v>
      </c>
      <c r="E48" s="52" t="s">
        <v>470</v>
      </c>
      <c r="F48" s="52"/>
    </row>
    <row r="49" spans="1:6" x14ac:dyDescent="0.25">
      <c r="A49" s="52" t="s">
        <v>213</v>
      </c>
      <c r="B49" s="74">
        <v>3211</v>
      </c>
      <c r="C49" s="52" t="s">
        <v>37</v>
      </c>
      <c r="D49" s="52">
        <v>7.2</v>
      </c>
      <c r="E49" s="52" t="s">
        <v>470</v>
      </c>
      <c r="F49" s="52"/>
    </row>
    <row r="50" spans="1:6" x14ac:dyDescent="0.25">
      <c r="A50" s="52" t="s">
        <v>214</v>
      </c>
      <c r="B50" s="74">
        <v>3211</v>
      </c>
      <c r="C50" s="52" t="s">
        <v>409</v>
      </c>
      <c r="D50" s="52">
        <v>32.85</v>
      </c>
      <c r="E50" s="52" t="s">
        <v>470</v>
      </c>
      <c r="F50" s="52"/>
    </row>
    <row r="51" spans="1:6" x14ac:dyDescent="0.25">
      <c r="A51" s="52" t="s">
        <v>215</v>
      </c>
      <c r="B51" s="74">
        <v>3211</v>
      </c>
      <c r="C51" s="52" t="s">
        <v>10</v>
      </c>
      <c r="D51" s="52">
        <v>15.2</v>
      </c>
      <c r="E51" s="52" t="s">
        <v>470</v>
      </c>
      <c r="F51" s="52"/>
    </row>
    <row r="52" spans="1:6" x14ac:dyDescent="0.25">
      <c r="A52" s="52" t="s">
        <v>216</v>
      </c>
      <c r="B52" s="74">
        <v>3211</v>
      </c>
      <c r="C52" s="52" t="s">
        <v>85</v>
      </c>
      <c r="D52" s="52">
        <v>8.85</v>
      </c>
      <c r="E52" s="52" t="s">
        <v>470</v>
      </c>
      <c r="F52" s="52"/>
    </row>
    <row r="53" spans="1:6" x14ac:dyDescent="0.25">
      <c r="A53" s="52" t="s">
        <v>217</v>
      </c>
      <c r="B53" s="74">
        <v>3211</v>
      </c>
      <c r="C53" s="52" t="s">
        <v>218</v>
      </c>
      <c r="D53" s="52">
        <v>7.91</v>
      </c>
      <c r="E53" s="52" t="s">
        <v>470</v>
      </c>
      <c r="F53" s="52"/>
    </row>
    <row r="54" spans="1:6" x14ac:dyDescent="0.25">
      <c r="A54" s="52" t="s">
        <v>219</v>
      </c>
      <c r="B54" s="74">
        <v>3211</v>
      </c>
      <c r="C54" s="52" t="s">
        <v>6</v>
      </c>
      <c r="D54" s="52">
        <v>16.73</v>
      </c>
      <c r="E54" s="52" t="s">
        <v>470</v>
      </c>
      <c r="F54" s="52"/>
    </row>
    <row r="55" spans="1:6" x14ac:dyDescent="0.25">
      <c r="A55" s="52" t="s">
        <v>221</v>
      </c>
      <c r="B55" s="74">
        <v>3211</v>
      </c>
      <c r="C55" s="52" t="s">
        <v>53</v>
      </c>
      <c r="D55" s="52">
        <v>16.440000000000001</v>
      </c>
      <c r="E55" s="52" t="s">
        <v>470</v>
      </c>
      <c r="F55" s="52"/>
    </row>
    <row r="56" spans="1:6" x14ac:dyDescent="0.25">
      <c r="A56" s="52" t="s">
        <v>222</v>
      </c>
      <c r="B56" s="74">
        <v>3211</v>
      </c>
      <c r="C56" s="52" t="s">
        <v>223</v>
      </c>
      <c r="D56" s="52">
        <v>11.36</v>
      </c>
      <c r="E56" s="52" t="s">
        <v>470</v>
      </c>
      <c r="F56" s="52"/>
    </row>
    <row r="57" spans="1:6" x14ac:dyDescent="0.25">
      <c r="A57" s="52" t="s">
        <v>224</v>
      </c>
      <c r="B57" s="74">
        <v>3211</v>
      </c>
      <c r="C57" s="52" t="s">
        <v>225</v>
      </c>
      <c r="D57" s="52">
        <v>6.49</v>
      </c>
      <c r="E57" s="52" t="s">
        <v>470</v>
      </c>
      <c r="F57" s="52"/>
    </row>
    <row r="58" spans="1:6" x14ac:dyDescent="0.25">
      <c r="A58" s="52" t="s">
        <v>226</v>
      </c>
      <c r="B58" s="74">
        <v>3211</v>
      </c>
      <c r="C58" s="52" t="s">
        <v>4</v>
      </c>
      <c r="D58" s="52">
        <v>4.41</v>
      </c>
      <c r="E58" s="52" t="s">
        <v>470</v>
      </c>
      <c r="F58" s="52"/>
    </row>
    <row r="59" spans="1:6" x14ac:dyDescent="0.25">
      <c r="A59" s="52" t="s">
        <v>227</v>
      </c>
      <c r="B59" s="74">
        <v>3211</v>
      </c>
      <c r="C59" s="52" t="s">
        <v>5</v>
      </c>
      <c r="D59" s="52">
        <v>1.25</v>
      </c>
      <c r="E59" s="52" t="s">
        <v>470</v>
      </c>
      <c r="F59" s="52"/>
    </row>
    <row r="60" spans="1:6" x14ac:dyDescent="0.25">
      <c r="A60" s="52" t="s">
        <v>228</v>
      </c>
      <c r="B60" s="74">
        <v>3211</v>
      </c>
      <c r="C60" s="52" t="s">
        <v>5</v>
      </c>
      <c r="D60" s="52">
        <v>1.75</v>
      </c>
      <c r="E60" s="52" t="s">
        <v>470</v>
      </c>
      <c r="F60" s="52"/>
    </row>
    <row r="61" spans="1:6" x14ac:dyDescent="0.25">
      <c r="A61" s="52" t="s">
        <v>229</v>
      </c>
      <c r="B61" s="74">
        <v>3211</v>
      </c>
      <c r="C61" s="52" t="s">
        <v>412</v>
      </c>
      <c r="D61" s="52">
        <v>7.2</v>
      </c>
      <c r="E61" s="52" t="s">
        <v>470</v>
      </c>
      <c r="F61" s="52"/>
    </row>
    <row r="62" spans="1:6" x14ac:dyDescent="0.25">
      <c r="A62" s="52" t="s">
        <v>230</v>
      </c>
      <c r="B62" s="74">
        <v>3211</v>
      </c>
      <c r="C62" s="52" t="s">
        <v>405</v>
      </c>
      <c r="D62" s="52">
        <v>1.78</v>
      </c>
      <c r="E62" s="52" t="s">
        <v>470</v>
      </c>
      <c r="F62" s="52"/>
    </row>
    <row r="63" spans="1:6" x14ac:dyDescent="0.25">
      <c r="A63" s="76"/>
      <c r="B63" s="76"/>
      <c r="C63" s="77"/>
    </row>
    <row r="64" spans="1:6" x14ac:dyDescent="0.25">
      <c r="A64" s="1"/>
      <c r="B64" s="1"/>
      <c r="C64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46" workbookViewId="0">
      <selection sqref="A1:F1"/>
    </sheetView>
  </sheetViews>
  <sheetFormatPr defaultRowHeight="15" x14ac:dyDescent="0.25"/>
  <cols>
    <col min="1" max="1" width="11.85546875" customWidth="1"/>
    <col min="2" max="2" width="10.42578125" style="70" customWidth="1"/>
    <col min="3" max="3" width="18.7109375" customWidth="1"/>
  </cols>
  <sheetData>
    <row r="1" spans="1:6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  <c r="F1" s="71"/>
    </row>
    <row r="2" spans="1:6" x14ac:dyDescent="0.25">
      <c r="A2" s="52" t="s">
        <v>233</v>
      </c>
      <c r="B2" s="74">
        <v>3231</v>
      </c>
      <c r="C2" s="52" t="s">
        <v>7</v>
      </c>
      <c r="D2" s="52">
        <v>29.77</v>
      </c>
      <c r="E2" s="52" t="s">
        <v>476</v>
      </c>
      <c r="F2" s="52"/>
    </row>
    <row r="3" spans="1:6" x14ac:dyDescent="0.25">
      <c r="A3" s="52" t="s">
        <v>234</v>
      </c>
      <c r="B3" s="74">
        <v>3231</v>
      </c>
      <c r="C3" s="52" t="s">
        <v>412</v>
      </c>
      <c r="D3" s="52">
        <v>7.2</v>
      </c>
      <c r="E3" s="52" t="s">
        <v>476</v>
      </c>
      <c r="F3" s="52"/>
    </row>
    <row r="4" spans="1:6" x14ac:dyDescent="0.25">
      <c r="A4" s="52" t="s">
        <v>235</v>
      </c>
      <c r="B4" s="74">
        <v>3232</v>
      </c>
      <c r="C4" s="52" t="s">
        <v>236</v>
      </c>
      <c r="D4" s="52">
        <v>16.02</v>
      </c>
      <c r="E4" s="52" t="s">
        <v>477</v>
      </c>
      <c r="F4" s="52"/>
    </row>
    <row r="5" spans="1:6" x14ac:dyDescent="0.25">
      <c r="A5" s="52" t="s">
        <v>237</v>
      </c>
      <c r="B5" s="74">
        <v>3232</v>
      </c>
      <c r="C5" s="52" t="s">
        <v>7</v>
      </c>
      <c r="D5" s="52">
        <v>7.07</v>
      </c>
      <c r="E5" s="52" t="s">
        <v>477</v>
      </c>
      <c r="F5" s="52"/>
    </row>
    <row r="6" spans="1:6" x14ac:dyDescent="0.25">
      <c r="A6" s="52" t="s">
        <v>238</v>
      </c>
      <c r="B6" s="74">
        <v>3232</v>
      </c>
      <c r="C6" s="52" t="s">
        <v>239</v>
      </c>
      <c r="D6" s="52">
        <v>6.08</v>
      </c>
      <c r="E6" s="52" t="s">
        <v>477</v>
      </c>
      <c r="F6" s="52"/>
    </row>
    <row r="7" spans="1:6" x14ac:dyDescent="0.25">
      <c r="A7" s="52" t="s">
        <v>240</v>
      </c>
      <c r="B7" s="74">
        <v>3232</v>
      </c>
      <c r="C7" s="52" t="s">
        <v>37</v>
      </c>
      <c r="D7" s="52">
        <v>7.2</v>
      </c>
      <c r="E7" s="52" t="s">
        <v>477</v>
      </c>
      <c r="F7" s="52"/>
    </row>
    <row r="8" spans="1:6" x14ac:dyDescent="0.25">
      <c r="A8" s="52" t="s">
        <v>241</v>
      </c>
      <c r="B8" s="74">
        <v>3232</v>
      </c>
      <c r="C8" s="52" t="s">
        <v>17</v>
      </c>
      <c r="D8" s="52">
        <v>4.92</v>
      </c>
      <c r="E8" s="52" t="s">
        <v>477</v>
      </c>
      <c r="F8" s="52"/>
    </row>
    <row r="9" spans="1:6" x14ac:dyDescent="0.25">
      <c r="A9" s="52" t="s">
        <v>242</v>
      </c>
      <c r="B9" s="74">
        <v>3232</v>
      </c>
      <c r="C9" s="52" t="s">
        <v>7</v>
      </c>
      <c r="D9" s="52">
        <v>44.17</v>
      </c>
      <c r="E9" s="52" t="s">
        <v>477</v>
      </c>
      <c r="F9" s="52"/>
    </row>
    <row r="10" spans="1:6" x14ac:dyDescent="0.25">
      <c r="A10" s="52" t="s">
        <v>243</v>
      </c>
      <c r="B10" s="74">
        <v>3232</v>
      </c>
      <c r="C10" s="52" t="s">
        <v>4</v>
      </c>
      <c r="D10" s="52">
        <v>2.79</v>
      </c>
      <c r="E10" s="52" t="s">
        <v>477</v>
      </c>
      <c r="F10" s="52"/>
    </row>
    <row r="11" spans="1:6" x14ac:dyDescent="0.25">
      <c r="A11" s="52" t="s">
        <v>244</v>
      </c>
      <c r="B11" s="74">
        <v>3232</v>
      </c>
      <c r="C11" s="52" t="s">
        <v>53</v>
      </c>
      <c r="D11" s="52">
        <v>17.899999999999999</v>
      </c>
      <c r="E11" s="52" t="s">
        <v>477</v>
      </c>
      <c r="F11" s="52"/>
    </row>
    <row r="12" spans="1:6" x14ac:dyDescent="0.25">
      <c r="A12" s="52" t="s">
        <v>245</v>
      </c>
      <c r="B12" s="74">
        <v>3232</v>
      </c>
      <c r="C12" s="52" t="s">
        <v>4</v>
      </c>
      <c r="D12" s="52">
        <v>3.8</v>
      </c>
      <c r="E12" s="52" t="s">
        <v>477</v>
      </c>
      <c r="F12" s="52"/>
    </row>
    <row r="13" spans="1:6" x14ac:dyDescent="0.25">
      <c r="A13" s="52" t="s">
        <v>246</v>
      </c>
      <c r="B13" s="74">
        <v>3232</v>
      </c>
      <c r="C13" s="52" t="s">
        <v>181</v>
      </c>
      <c r="D13" s="52">
        <v>3.46</v>
      </c>
      <c r="E13" s="52" t="s">
        <v>477</v>
      </c>
      <c r="F13" s="52"/>
    </row>
    <row r="14" spans="1:6" x14ac:dyDescent="0.25">
      <c r="A14" s="52" t="s">
        <v>247</v>
      </c>
      <c r="B14" s="74">
        <v>3232</v>
      </c>
      <c r="C14" s="52" t="s">
        <v>248</v>
      </c>
      <c r="D14" s="52">
        <v>12.92</v>
      </c>
      <c r="E14" s="52" t="s">
        <v>477</v>
      </c>
      <c r="F14" s="52"/>
    </row>
    <row r="15" spans="1:6" x14ac:dyDescent="0.25">
      <c r="A15" s="52" t="s">
        <v>249</v>
      </c>
      <c r="B15" s="74">
        <v>3232</v>
      </c>
      <c r="C15" s="52" t="s">
        <v>250</v>
      </c>
      <c r="D15" s="52">
        <v>13.08</v>
      </c>
      <c r="E15" s="52" t="s">
        <v>477</v>
      </c>
      <c r="F15" s="52"/>
    </row>
    <row r="16" spans="1:6" x14ac:dyDescent="0.25">
      <c r="A16" s="52" t="s">
        <v>251</v>
      </c>
      <c r="B16" s="74">
        <v>3232</v>
      </c>
      <c r="C16" s="52" t="s">
        <v>181</v>
      </c>
      <c r="D16" s="52">
        <v>3.94</v>
      </c>
      <c r="E16" s="52" t="s">
        <v>477</v>
      </c>
      <c r="F16" s="52"/>
    </row>
    <row r="17" spans="1:6" x14ac:dyDescent="0.25">
      <c r="A17" s="52" t="s">
        <v>252</v>
      </c>
      <c r="B17" s="74">
        <v>3232</v>
      </c>
      <c r="C17" s="52" t="s">
        <v>4</v>
      </c>
      <c r="D17" s="52">
        <v>3.8</v>
      </c>
      <c r="E17" s="52" t="s">
        <v>477</v>
      </c>
      <c r="F17" s="52"/>
    </row>
    <row r="18" spans="1:6" x14ac:dyDescent="0.25">
      <c r="A18" s="52" t="s">
        <v>253</v>
      </c>
      <c r="B18" s="74">
        <v>3232</v>
      </c>
      <c r="C18" s="52" t="s">
        <v>181</v>
      </c>
      <c r="D18" s="52">
        <v>3.46</v>
      </c>
      <c r="E18" s="52" t="s">
        <v>477</v>
      </c>
      <c r="F18" s="52"/>
    </row>
    <row r="19" spans="1:6" x14ac:dyDescent="0.25">
      <c r="A19" s="52" t="s">
        <v>254</v>
      </c>
      <c r="B19" s="74">
        <v>3232</v>
      </c>
      <c r="C19" s="52" t="s">
        <v>255</v>
      </c>
      <c r="D19" s="52">
        <v>12.92</v>
      </c>
      <c r="E19" s="52" t="s">
        <v>477</v>
      </c>
      <c r="F19" s="52"/>
    </row>
    <row r="20" spans="1:6" x14ac:dyDescent="0.25">
      <c r="A20" s="52" t="s">
        <v>256</v>
      </c>
      <c r="B20" s="74">
        <v>3232</v>
      </c>
      <c r="C20" s="52" t="s">
        <v>4</v>
      </c>
      <c r="D20" s="52">
        <v>3.29</v>
      </c>
      <c r="E20" s="52" t="s">
        <v>477</v>
      </c>
      <c r="F20" s="52"/>
    </row>
    <row r="21" spans="1:6" x14ac:dyDescent="0.25">
      <c r="A21" s="52" t="s">
        <v>257</v>
      </c>
      <c r="B21" s="74">
        <v>3232</v>
      </c>
      <c r="C21" s="52" t="s">
        <v>8</v>
      </c>
      <c r="D21" s="52">
        <v>3.77</v>
      </c>
      <c r="E21" s="52" t="s">
        <v>477</v>
      </c>
      <c r="F21" s="52"/>
    </row>
    <row r="22" spans="1:6" x14ac:dyDescent="0.25">
      <c r="A22" s="52" t="s">
        <v>258</v>
      </c>
      <c r="B22" s="74">
        <v>3232</v>
      </c>
      <c r="C22" s="52" t="s">
        <v>259</v>
      </c>
      <c r="D22" s="52">
        <v>14.36</v>
      </c>
      <c r="E22" s="52" t="s">
        <v>477</v>
      </c>
      <c r="F22" s="52"/>
    </row>
    <row r="23" spans="1:6" x14ac:dyDescent="0.25">
      <c r="A23" s="52" t="s">
        <v>260</v>
      </c>
      <c r="B23" s="74">
        <v>3232</v>
      </c>
      <c r="C23" s="52" t="s">
        <v>7</v>
      </c>
      <c r="D23" s="52">
        <v>15.91</v>
      </c>
      <c r="E23" s="52" t="s">
        <v>477</v>
      </c>
      <c r="F23" s="52"/>
    </row>
    <row r="24" spans="1:6" x14ac:dyDescent="0.25">
      <c r="A24" s="52" t="s">
        <v>261</v>
      </c>
      <c r="B24" s="74">
        <v>3232</v>
      </c>
      <c r="C24" s="52" t="s">
        <v>225</v>
      </c>
      <c r="D24" s="52">
        <v>7.93</v>
      </c>
      <c r="E24" s="52" t="s">
        <v>477</v>
      </c>
      <c r="F24" s="52"/>
    </row>
    <row r="25" spans="1:6" x14ac:dyDescent="0.25">
      <c r="A25" s="52" t="s">
        <v>262</v>
      </c>
      <c r="B25" s="74">
        <v>3232</v>
      </c>
      <c r="C25" s="52" t="s">
        <v>263</v>
      </c>
      <c r="D25" s="52">
        <v>5</v>
      </c>
      <c r="E25" s="52" t="s">
        <v>477</v>
      </c>
      <c r="F25" s="52"/>
    </row>
    <row r="26" spans="1:6" x14ac:dyDescent="0.25">
      <c r="A26" s="52" t="s">
        <v>264</v>
      </c>
      <c r="B26" s="74">
        <v>3232</v>
      </c>
      <c r="C26" s="52" t="s">
        <v>5</v>
      </c>
      <c r="D26" s="52">
        <v>1.55</v>
      </c>
      <c r="E26" s="52" t="s">
        <v>477</v>
      </c>
      <c r="F26" s="52"/>
    </row>
    <row r="27" spans="1:6" x14ac:dyDescent="0.25">
      <c r="A27" s="52" t="s">
        <v>265</v>
      </c>
      <c r="B27" s="74">
        <v>3232</v>
      </c>
      <c r="C27" s="52" t="s">
        <v>8</v>
      </c>
      <c r="D27" s="52">
        <v>1.35</v>
      </c>
      <c r="E27" s="52" t="s">
        <v>477</v>
      </c>
      <c r="F27" s="52"/>
    </row>
    <row r="28" spans="1:6" x14ac:dyDescent="0.25">
      <c r="A28" s="52" t="s">
        <v>266</v>
      </c>
      <c r="B28" s="74">
        <v>3232</v>
      </c>
      <c r="C28" s="52" t="s">
        <v>478</v>
      </c>
      <c r="D28" s="52">
        <v>10.49</v>
      </c>
      <c r="E28" s="52" t="s">
        <v>477</v>
      </c>
      <c r="F28" s="52"/>
    </row>
    <row r="29" spans="1:6" x14ac:dyDescent="0.25">
      <c r="A29" s="52" t="s">
        <v>267</v>
      </c>
      <c r="B29" s="74">
        <v>3232</v>
      </c>
      <c r="C29" s="52" t="s">
        <v>85</v>
      </c>
      <c r="D29" s="52">
        <v>11.32</v>
      </c>
      <c r="E29" s="52" t="s">
        <v>477</v>
      </c>
      <c r="F29" s="52"/>
    </row>
    <row r="30" spans="1:6" x14ac:dyDescent="0.25">
      <c r="A30" s="52" t="s">
        <v>268</v>
      </c>
      <c r="B30" s="74">
        <v>3232</v>
      </c>
      <c r="C30" s="52" t="s">
        <v>7</v>
      </c>
      <c r="D30" s="52">
        <v>18.04</v>
      </c>
      <c r="E30" s="52" t="s">
        <v>477</v>
      </c>
      <c r="F30" s="52"/>
    </row>
    <row r="31" spans="1:6" x14ac:dyDescent="0.25">
      <c r="A31" s="52" t="s">
        <v>269</v>
      </c>
      <c r="B31" s="74">
        <v>3232</v>
      </c>
      <c r="C31" s="52" t="s">
        <v>193</v>
      </c>
      <c r="D31" s="52">
        <v>20.52</v>
      </c>
      <c r="E31" s="52" t="s">
        <v>477</v>
      </c>
      <c r="F31" s="52"/>
    </row>
    <row r="32" spans="1:6" x14ac:dyDescent="0.25">
      <c r="A32" s="52" t="s">
        <v>270</v>
      </c>
      <c r="B32" s="74">
        <v>3232</v>
      </c>
      <c r="C32" s="52" t="s">
        <v>181</v>
      </c>
      <c r="D32" s="52">
        <v>3.58</v>
      </c>
      <c r="E32" s="52" t="s">
        <v>477</v>
      </c>
      <c r="F32" s="52"/>
    </row>
    <row r="33" spans="1:6" x14ac:dyDescent="0.25">
      <c r="A33" s="52" t="s">
        <v>271</v>
      </c>
      <c r="B33" s="74">
        <v>3232</v>
      </c>
      <c r="C33" s="52" t="s">
        <v>196</v>
      </c>
      <c r="D33" s="52">
        <v>18.77</v>
      </c>
      <c r="E33" s="52" t="s">
        <v>477</v>
      </c>
      <c r="F33" s="52"/>
    </row>
    <row r="34" spans="1:6" x14ac:dyDescent="0.25">
      <c r="A34" s="52" t="s">
        <v>272</v>
      </c>
      <c r="B34" s="74">
        <v>3232</v>
      </c>
      <c r="C34" s="52" t="s">
        <v>181</v>
      </c>
      <c r="D34" s="52">
        <v>2.94</v>
      </c>
      <c r="E34" s="52" t="s">
        <v>477</v>
      </c>
      <c r="F34" s="52"/>
    </row>
    <row r="35" spans="1:6" x14ac:dyDescent="0.25">
      <c r="A35" s="52" t="s">
        <v>273</v>
      </c>
      <c r="B35" s="74">
        <v>3231</v>
      </c>
      <c r="C35" s="52" t="s">
        <v>7</v>
      </c>
      <c r="D35" s="52">
        <v>98.2</v>
      </c>
      <c r="E35" s="52" t="s">
        <v>476</v>
      </c>
      <c r="F35" s="52"/>
    </row>
    <row r="36" spans="1:6" x14ac:dyDescent="0.25">
      <c r="A36" s="52" t="s">
        <v>274</v>
      </c>
      <c r="B36" s="74">
        <v>3231</v>
      </c>
      <c r="C36" s="52" t="s">
        <v>71</v>
      </c>
      <c r="D36" s="52">
        <v>21.14</v>
      </c>
      <c r="E36" s="52" t="s">
        <v>476</v>
      </c>
      <c r="F36" s="52"/>
    </row>
    <row r="37" spans="1:6" x14ac:dyDescent="0.25">
      <c r="A37" s="52" t="s">
        <v>275</v>
      </c>
      <c r="B37" s="74">
        <v>3231</v>
      </c>
      <c r="C37" s="52" t="s">
        <v>187</v>
      </c>
      <c r="D37" s="52">
        <v>18.350000000000001</v>
      </c>
      <c r="E37" s="52" t="s">
        <v>476</v>
      </c>
      <c r="F37" s="52"/>
    </row>
    <row r="38" spans="1:6" x14ac:dyDescent="0.25">
      <c r="A38" s="52" t="s">
        <v>276</v>
      </c>
      <c r="B38" s="74">
        <v>3231</v>
      </c>
      <c r="C38" s="52" t="s">
        <v>181</v>
      </c>
      <c r="D38" s="52">
        <v>3.03</v>
      </c>
      <c r="E38" s="52" t="s">
        <v>476</v>
      </c>
      <c r="F38" s="52"/>
    </row>
    <row r="39" spans="1:6" x14ac:dyDescent="0.25">
      <c r="A39" s="52" t="s">
        <v>277</v>
      </c>
      <c r="B39" s="74">
        <v>3231</v>
      </c>
      <c r="C39" s="52" t="s">
        <v>190</v>
      </c>
      <c r="D39" s="52">
        <v>18.75</v>
      </c>
      <c r="E39" s="52" t="s">
        <v>476</v>
      </c>
      <c r="F39" s="52"/>
    </row>
    <row r="40" spans="1:6" x14ac:dyDescent="0.25">
      <c r="A40" s="52" t="s">
        <v>278</v>
      </c>
      <c r="B40" s="74">
        <v>3231</v>
      </c>
      <c r="C40" s="52" t="s">
        <v>181</v>
      </c>
      <c r="D40" s="52">
        <v>3.03</v>
      </c>
      <c r="E40" s="52" t="s">
        <v>476</v>
      </c>
      <c r="F40" s="52"/>
    </row>
    <row r="41" spans="1:6" x14ac:dyDescent="0.25">
      <c r="A41" s="52" t="s">
        <v>279</v>
      </c>
      <c r="B41" s="74">
        <v>3231</v>
      </c>
      <c r="C41" s="52" t="s">
        <v>193</v>
      </c>
      <c r="D41" s="52">
        <v>18.420000000000002</v>
      </c>
      <c r="E41" s="52" t="s">
        <v>476</v>
      </c>
      <c r="F41" s="52"/>
    </row>
    <row r="42" spans="1:6" x14ac:dyDescent="0.25">
      <c r="A42" s="52" t="s">
        <v>280</v>
      </c>
      <c r="B42" s="74">
        <v>3231</v>
      </c>
      <c r="C42" s="52" t="s">
        <v>181</v>
      </c>
      <c r="D42" s="52">
        <v>3.06</v>
      </c>
      <c r="E42" s="52" t="s">
        <v>476</v>
      </c>
      <c r="F42" s="52"/>
    </row>
    <row r="43" spans="1:6" x14ac:dyDescent="0.25">
      <c r="A43" s="52" t="s">
        <v>281</v>
      </c>
      <c r="B43" s="74">
        <v>3231</v>
      </c>
      <c r="C43" s="52" t="s">
        <v>196</v>
      </c>
      <c r="D43" s="52">
        <v>18.77</v>
      </c>
      <c r="E43" s="52" t="s">
        <v>476</v>
      </c>
      <c r="F43" s="52"/>
    </row>
    <row r="44" spans="1:6" x14ac:dyDescent="0.25">
      <c r="A44" s="52" t="s">
        <v>282</v>
      </c>
      <c r="B44" s="74">
        <v>3231</v>
      </c>
      <c r="C44" s="52" t="s">
        <v>181</v>
      </c>
      <c r="D44" s="52">
        <v>3.06</v>
      </c>
      <c r="E44" s="52" t="s">
        <v>476</v>
      </c>
      <c r="F44" s="52"/>
    </row>
    <row r="45" spans="1:6" x14ac:dyDescent="0.25">
      <c r="A45" s="52" t="s">
        <v>283</v>
      </c>
      <c r="B45" s="74">
        <v>3231</v>
      </c>
      <c r="C45" s="52" t="s">
        <v>199</v>
      </c>
      <c r="D45" s="52">
        <v>18.420000000000002</v>
      </c>
      <c r="E45" s="52" t="s">
        <v>476</v>
      </c>
      <c r="F45" s="52"/>
    </row>
    <row r="46" spans="1:6" x14ac:dyDescent="0.25">
      <c r="A46" s="52" t="s">
        <v>284</v>
      </c>
      <c r="B46" s="74">
        <v>3231</v>
      </c>
      <c r="C46" s="52" t="s">
        <v>181</v>
      </c>
      <c r="D46" s="52">
        <v>3.06</v>
      </c>
      <c r="E46" s="52" t="s">
        <v>476</v>
      </c>
      <c r="F46" s="52"/>
    </row>
    <row r="47" spans="1:6" x14ac:dyDescent="0.25">
      <c r="A47" s="52" t="s">
        <v>285</v>
      </c>
      <c r="B47" s="74">
        <v>3231</v>
      </c>
      <c r="C47" s="52" t="s">
        <v>202</v>
      </c>
      <c r="D47" s="52">
        <v>18.77</v>
      </c>
      <c r="E47" s="52" t="s">
        <v>476</v>
      </c>
      <c r="F47" s="52"/>
    </row>
    <row r="48" spans="1:6" x14ac:dyDescent="0.25">
      <c r="A48" s="52" t="s">
        <v>286</v>
      </c>
      <c r="B48" s="74">
        <v>3231</v>
      </c>
      <c r="C48" s="52" t="s">
        <v>181</v>
      </c>
      <c r="D48" s="52">
        <v>3.06</v>
      </c>
      <c r="E48" s="52" t="s">
        <v>476</v>
      </c>
      <c r="F48" s="52"/>
    </row>
    <row r="49" spans="1:6" x14ac:dyDescent="0.25">
      <c r="A49" s="52" t="s">
        <v>287</v>
      </c>
      <c r="B49" s="74">
        <v>3231</v>
      </c>
      <c r="C49" s="52" t="s">
        <v>205</v>
      </c>
      <c r="D49" s="52">
        <v>18.71</v>
      </c>
      <c r="E49" s="52" t="s">
        <v>476</v>
      </c>
      <c r="F49" s="52"/>
    </row>
    <row r="50" spans="1:6" x14ac:dyDescent="0.25">
      <c r="A50" s="52" t="s">
        <v>288</v>
      </c>
      <c r="B50" s="74">
        <v>3231</v>
      </c>
      <c r="C50" s="52" t="s">
        <v>181</v>
      </c>
      <c r="D50" s="52">
        <v>2.94</v>
      </c>
      <c r="E50" s="52" t="s">
        <v>476</v>
      </c>
      <c r="F50" s="52"/>
    </row>
    <row r="51" spans="1:6" x14ac:dyDescent="0.25">
      <c r="A51" s="52" t="s">
        <v>289</v>
      </c>
      <c r="B51" s="74">
        <v>3231</v>
      </c>
      <c r="C51" s="52" t="s">
        <v>208</v>
      </c>
      <c r="D51" s="52">
        <v>18.350000000000001</v>
      </c>
      <c r="E51" s="52" t="s">
        <v>476</v>
      </c>
      <c r="F51" s="52"/>
    </row>
    <row r="52" spans="1:6" x14ac:dyDescent="0.25">
      <c r="A52" s="52" t="s">
        <v>290</v>
      </c>
      <c r="B52" s="74">
        <v>3231</v>
      </c>
      <c r="C52" s="52" t="s">
        <v>181</v>
      </c>
      <c r="D52" s="52">
        <v>3.58</v>
      </c>
      <c r="E52" s="52" t="s">
        <v>476</v>
      </c>
      <c r="F52" s="52"/>
    </row>
    <row r="53" spans="1:6" x14ac:dyDescent="0.25">
      <c r="A53" s="52" t="s">
        <v>291</v>
      </c>
      <c r="B53" s="74">
        <v>3231</v>
      </c>
      <c r="C53" s="52" t="s">
        <v>475</v>
      </c>
      <c r="D53" s="52">
        <v>25.28</v>
      </c>
      <c r="E53" s="52" t="s">
        <v>476</v>
      </c>
      <c r="F53" s="52"/>
    </row>
    <row r="54" spans="1:6" x14ac:dyDescent="0.25">
      <c r="A54" s="52" t="s">
        <v>292</v>
      </c>
      <c r="B54" s="74">
        <v>3231</v>
      </c>
      <c r="C54" s="52" t="s">
        <v>37</v>
      </c>
      <c r="D54" s="52">
        <v>7.2</v>
      </c>
      <c r="E54" s="52" t="s">
        <v>476</v>
      </c>
      <c r="F54" s="52"/>
    </row>
    <row r="55" spans="1:6" x14ac:dyDescent="0.25">
      <c r="A55" s="52" t="s">
        <v>293</v>
      </c>
      <c r="B55" s="74">
        <v>3231</v>
      </c>
      <c r="C55" s="52" t="s">
        <v>37</v>
      </c>
      <c r="D55" s="52">
        <v>7.2</v>
      </c>
      <c r="E55" s="52" t="s">
        <v>476</v>
      </c>
      <c r="F55" s="52"/>
    </row>
    <row r="56" spans="1:6" x14ac:dyDescent="0.25">
      <c r="A56" s="52" t="s">
        <v>294</v>
      </c>
      <c r="B56" s="74">
        <v>3231</v>
      </c>
      <c r="C56" s="52" t="s">
        <v>7</v>
      </c>
      <c r="D56" s="52">
        <v>32.700000000000003</v>
      </c>
      <c r="E56" s="52" t="s">
        <v>476</v>
      </c>
      <c r="F56" s="52"/>
    </row>
    <row r="57" spans="1:6" x14ac:dyDescent="0.25">
      <c r="A57" s="52" t="s">
        <v>295</v>
      </c>
      <c r="B57" s="74">
        <v>3231</v>
      </c>
      <c r="C57" s="52" t="s">
        <v>10</v>
      </c>
      <c r="D57" s="52">
        <v>15.08</v>
      </c>
      <c r="E57" s="52" t="s">
        <v>476</v>
      </c>
      <c r="F57" s="52"/>
    </row>
    <row r="58" spans="1:6" x14ac:dyDescent="0.25">
      <c r="A58" s="52" t="s">
        <v>296</v>
      </c>
      <c r="B58" s="74">
        <v>3231</v>
      </c>
      <c r="C58" s="52" t="s">
        <v>85</v>
      </c>
      <c r="D58" s="52">
        <v>8.82</v>
      </c>
      <c r="E58" s="52" t="s">
        <v>476</v>
      </c>
      <c r="F58" s="52"/>
    </row>
    <row r="59" spans="1:6" x14ac:dyDescent="0.25">
      <c r="A59" s="52" t="s">
        <v>297</v>
      </c>
      <c r="B59" s="74">
        <v>3231</v>
      </c>
      <c r="C59" s="52" t="s">
        <v>218</v>
      </c>
      <c r="D59" s="52">
        <v>8.2899999999999991</v>
      </c>
      <c r="E59" s="52" t="s">
        <v>476</v>
      </c>
      <c r="F59" s="52"/>
    </row>
    <row r="60" spans="1:6" x14ac:dyDescent="0.25">
      <c r="A60" s="52" t="s">
        <v>298</v>
      </c>
      <c r="B60" s="74">
        <v>3231</v>
      </c>
      <c r="C60" s="52" t="s">
        <v>220</v>
      </c>
      <c r="D60" s="52">
        <v>16.36</v>
      </c>
      <c r="E60" s="52" t="s">
        <v>476</v>
      </c>
      <c r="F60" s="52"/>
    </row>
    <row r="61" spans="1:6" x14ac:dyDescent="0.25">
      <c r="A61" s="52" t="s">
        <v>299</v>
      </c>
      <c r="B61" s="74">
        <v>3231</v>
      </c>
      <c r="C61" s="52" t="s">
        <v>53</v>
      </c>
      <c r="D61" s="52">
        <v>16.440000000000001</v>
      </c>
      <c r="E61" s="52" t="s">
        <v>476</v>
      </c>
      <c r="F61" s="52"/>
    </row>
    <row r="62" spans="1:6" x14ac:dyDescent="0.25">
      <c r="A62" s="52" t="s">
        <v>300</v>
      </c>
      <c r="B62" s="74">
        <v>3231</v>
      </c>
      <c r="C62" s="52" t="s">
        <v>31</v>
      </c>
      <c r="D62" s="52">
        <v>11.39</v>
      </c>
      <c r="E62" s="52" t="s">
        <v>476</v>
      </c>
      <c r="F62" s="52"/>
    </row>
    <row r="63" spans="1:6" x14ac:dyDescent="0.25">
      <c r="A63" s="52" t="s">
        <v>301</v>
      </c>
      <c r="B63" s="74">
        <v>3231</v>
      </c>
      <c r="C63" s="52" t="s">
        <v>225</v>
      </c>
      <c r="D63" s="52">
        <v>6.49</v>
      </c>
      <c r="E63" s="52" t="s">
        <v>476</v>
      </c>
      <c r="F63" s="52"/>
    </row>
    <row r="64" spans="1:6" x14ac:dyDescent="0.25">
      <c r="A64" s="52" t="s">
        <v>302</v>
      </c>
      <c r="B64" s="74">
        <v>3231</v>
      </c>
      <c r="C64" s="52" t="s">
        <v>4</v>
      </c>
      <c r="D64" s="52">
        <v>4.41</v>
      </c>
      <c r="E64" s="52" t="s">
        <v>476</v>
      </c>
      <c r="F64" s="52"/>
    </row>
    <row r="65" spans="1:6" x14ac:dyDescent="0.25">
      <c r="A65" s="52" t="s">
        <v>303</v>
      </c>
      <c r="B65" s="74">
        <v>3231</v>
      </c>
      <c r="C65" s="52" t="s">
        <v>17</v>
      </c>
      <c r="D65" s="52">
        <v>1.25</v>
      </c>
      <c r="E65" s="52" t="s">
        <v>476</v>
      </c>
      <c r="F65" s="52"/>
    </row>
    <row r="66" spans="1:6" x14ac:dyDescent="0.25">
      <c r="A66" s="52" t="s">
        <v>304</v>
      </c>
      <c r="B66" s="74">
        <v>3231</v>
      </c>
      <c r="C66" s="52" t="s">
        <v>5</v>
      </c>
      <c r="D66" s="52">
        <v>1.75</v>
      </c>
      <c r="E66" s="52" t="s">
        <v>476</v>
      </c>
      <c r="F66" s="52"/>
    </row>
    <row r="67" spans="1:6" x14ac:dyDescent="0.25">
      <c r="C67">
        <f>SUM(C2:C66)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workbookViewId="0">
      <selection sqref="A1:E1"/>
    </sheetView>
  </sheetViews>
  <sheetFormatPr defaultRowHeight="15" x14ac:dyDescent="0.25"/>
  <cols>
    <col min="1" max="1" width="13.42578125" customWidth="1"/>
    <col min="2" max="2" width="22.5703125" style="70" bestFit="1" customWidth="1"/>
    <col min="3" max="3" width="16.85546875" bestFit="1" customWidth="1"/>
    <col min="5" max="5" width="27.5703125" customWidth="1"/>
  </cols>
  <sheetData>
    <row r="1" spans="1:5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</row>
    <row r="2" spans="1:5" x14ac:dyDescent="0.25">
      <c r="A2" s="52" t="s">
        <v>308</v>
      </c>
      <c r="B2" s="74">
        <v>9204</v>
      </c>
      <c r="C2" s="52" t="s">
        <v>409</v>
      </c>
      <c r="D2" s="52">
        <v>13.97</v>
      </c>
      <c r="E2" s="52" t="s">
        <v>479</v>
      </c>
    </row>
    <row r="3" spans="1:5" x14ac:dyDescent="0.25">
      <c r="A3" s="52" t="s">
        <v>309</v>
      </c>
      <c r="B3" s="74">
        <v>9204</v>
      </c>
      <c r="C3" s="52" t="s">
        <v>480</v>
      </c>
      <c r="D3" s="52">
        <v>146.04</v>
      </c>
      <c r="E3" s="52" t="s">
        <v>479</v>
      </c>
    </row>
    <row r="4" spans="1:5" x14ac:dyDescent="0.25">
      <c r="A4" s="52" t="s">
        <v>481</v>
      </c>
      <c r="B4" s="74">
        <v>9086</v>
      </c>
      <c r="C4" s="52" t="s">
        <v>482</v>
      </c>
      <c r="D4" s="52">
        <v>0</v>
      </c>
      <c r="E4" s="52" t="s">
        <v>466</v>
      </c>
    </row>
    <row r="5" spans="1:5" x14ac:dyDescent="0.25">
      <c r="A5" s="52" t="s">
        <v>310</v>
      </c>
      <c r="B5" s="74">
        <v>9204</v>
      </c>
      <c r="C5" s="52" t="s">
        <v>311</v>
      </c>
      <c r="D5" s="52">
        <v>27.99</v>
      </c>
      <c r="E5" s="52" t="s">
        <v>479</v>
      </c>
    </row>
    <row r="6" spans="1:5" x14ac:dyDescent="0.25">
      <c r="A6" s="52" t="s">
        <v>312</v>
      </c>
      <c r="B6" s="74">
        <v>9204</v>
      </c>
      <c r="C6" s="52" t="s">
        <v>483</v>
      </c>
      <c r="D6" s="52">
        <v>8.6999999999999993</v>
      </c>
      <c r="E6" s="52" t="s">
        <v>479</v>
      </c>
    </row>
    <row r="7" spans="1:5" x14ac:dyDescent="0.25">
      <c r="A7" s="52" t="s">
        <v>313</v>
      </c>
      <c r="B7" s="74">
        <v>9204</v>
      </c>
      <c r="C7" s="52" t="s">
        <v>314</v>
      </c>
      <c r="D7" s="52">
        <v>39.659999999999997</v>
      </c>
      <c r="E7" s="52" t="s">
        <v>479</v>
      </c>
    </row>
    <row r="8" spans="1:5" x14ac:dyDescent="0.25">
      <c r="A8" s="52" t="s">
        <v>315</v>
      </c>
      <c r="B8" s="74">
        <v>9204</v>
      </c>
      <c r="C8" s="52" t="s">
        <v>480</v>
      </c>
      <c r="D8" s="52">
        <v>154.62</v>
      </c>
      <c r="E8" s="52" t="s">
        <v>479</v>
      </c>
    </row>
    <row r="9" spans="1:5" x14ac:dyDescent="0.25">
      <c r="A9" s="52" t="s">
        <v>316</v>
      </c>
      <c r="B9" s="74">
        <v>3231</v>
      </c>
      <c r="C9" s="52" t="s">
        <v>4</v>
      </c>
      <c r="D9" s="52">
        <v>3.96</v>
      </c>
      <c r="E9" s="52" t="s">
        <v>476</v>
      </c>
    </row>
    <row r="10" spans="1:5" x14ac:dyDescent="0.25">
      <c r="A10" s="52" t="s">
        <v>317</v>
      </c>
      <c r="B10" s="74">
        <v>3231</v>
      </c>
      <c r="C10" s="52" t="s">
        <v>7</v>
      </c>
      <c r="D10" s="52">
        <v>18.95</v>
      </c>
      <c r="E10" s="52" t="s">
        <v>476</v>
      </c>
    </row>
    <row r="11" spans="1:5" x14ac:dyDescent="0.25">
      <c r="A11" s="52" t="s">
        <v>318</v>
      </c>
      <c r="B11" s="74">
        <v>3231</v>
      </c>
      <c r="C11" s="52" t="s">
        <v>409</v>
      </c>
      <c r="D11" s="52">
        <v>33.68</v>
      </c>
      <c r="E11" s="52" t="s">
        <v>476</v>
      </c>
    </row>
    <row r="12" spans="1:5" x14ac:dyDescent="0.25">
      <c r="A12" s="52" t="s">
        <v>319</v>
      </c>
      <c r="B12" s="74">
        <v>3231</v>
      </c>
      <c r="C12" s="52" t="s">
        <v>37</v>
      </c>
      <c r="D12" s="52">
        <v>7.2</v>
      </c>
      <c r="E12" s="52" t="s">
        <v>476</v>
      </c>
    </row>
    <row r="13" spans="1:5" x14ac:dyDescent="0.25">
      <c r="A13" s="52" t="s">
        <v>320</v>
      </c>
      <c r="B13" s="74">
        <v>3231</v>
      </c>
      <c r="C13" s="52" t="s">
        <v>37</v>
      </c>
      <c r="D13" s="52">
        <v>7.2</v>
      </c>
      <c r="E13" s="52" t="s">
        <v>476</v>
      </c>
    </row>
    <row r="14" spans="1:5" x14ac:dyDescent="0.25">
      <c r="A14" s="52" t="s">
        <v>321</v>
      </c>
      <c r="B14" s="74">
        <v>3231</v>
      </c>
      <c r="C14" s="52" t="s">
        <v>168</v>
      </c>
      <c r="D14" s="52">
        <v>15.71</v>
      </c>
      <c r="E14" s="52" t="s">
        <v>476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0"/>
  <sheetViews>
    <sheetView topLeftCell="A34" workbookViewId="0">
      <selection sqref="A1:E1"/>
    </sheetView>
  </sheetViews>
  <sheetFormatPr defaultRowHeight="15" x14ac:dyDescent="0.25"/>
  <cols>
    <col min="1" max="1" width="13" customWidth="1"/>
    <col min="2" max="2" width="9.42578125" style="70" customWidth="1"/>
    <col min="3" max="3" width="24" bestFit="1" customWidth="1"/>
    <col min="5" max="5" width="32" customWidth="1"/>
  </cols>
  <sheetData>
    <row r="1" spans="1:5" ht="45" x14ac:dyDescent="0.25">
      <c r="A1" s="71" t="s">
        <v>0</v>
      </c>
      <c r="B1" s="72" t="s">
        <v>12</v>
      </c>
      <c r="C1" s="71" t="s">
        <v>1</v>
      </c>
      <c r="D1" s="73" t="s">
        <v>2</v>
      </c>
      <c r="E1" s="71" t="s">
        <v>461</v>
      </c>
    </row>
    <row r="2" spans="1:5" x14ac:dyDescent="0.25">
      <c r="A2" s="52" t="s">
        <v>323</v>
      </c>
      <c r="B2" s="74">
        <v>2622</v>
      </c>
      <c r="C2" s="52" t="s">
        <v>17</v>
      </c>
      <c r="D2" s="52">
        <v>8.9</v>
      </c>
      <c r="E2" s="52" t="s">
        <v>484</v>
      </c>
    </row>
    <row r="3" spans="1:5" x14ac:dyDescent="0.25">
      <c r="A3" s="52" t="s">
        <v>324</v>
      </c>
      <c r="B3" s="74">
        <v>2622</v>
      </c>
      <c r="C3" s="52" t="s">
        <v>397</v>
      </c>
      <c r="D3" s="52">
        <v>53.53</v>
      </c>
      <c r="E3" s="52" t="s">
        <v>484</v>
      </c>
    </row>
    <row r="4" spans="1:5" x14ac:dyDescent="0.25">
      <c r="A4" s="52" t="s">
        <v>406</v>
      </c>
      <c r="B4" s="74">
        <v>9901</v>
      </c>
      <c r="C4" s="52" t="s">
        <v>407</v>
      </c>
      <c r="D4" s="52">
        <v>1</v>
      </c>
      <c r="E4" s="52" t="s">
        <v>485</v>
      </c>
    </row>
    <row r="5" spans="1:5" x14ac:dyDescent="0.25">
      <c r="A5" s="52" t="s">
        <v>325</v>
      </c>
      <c r="B5" s="74">
        <v>2622</v>
      </c>
      <c r="C5" s="52" t="s">
        <v>412</v>
      </c>
      <c r="D5" s="52">
        <v>7.2</v>
      </c>
      <c r="E5" s="52" t="s">
        <v>484</v>
      </c>
    </row>
    <row r="6" spans="1:5" x14ac:dyDescent="0.25">
      <c r="A6" s="52" t="s">
        <v>326</v>
      </c>
      <c r="B6" s="74">
        <v>2622</v>
      </c>
      <c r="C6" s="52" t="s">
        <v>7</v>
      </c>
      <c r="D6" s="52">
        <v>51.69</v>
      </c>
      <c r="E6" s="52" t="s">
        <v>484</v>
      </c>
    </row>
    <row r="7" spans="1:5" x14ac:dyDescent="0.25">
      <c r="A7" s="52" t="s">
        <v>327</v>
      </c>
      <c r="B7" s="74">
        <v>2622</v>
      </c>
      <c r="C7" s="52" t="s">
        <v>413</v>
      </c>
      <c r="D7" s="52">
        <v>13.43</v>
      </c>
      <c r="E7" s="52" t="s">
        <v>484</v>
      </c>
    </row>
    <row r="8" spans="1:5" x14ac:dyDescent="0.25">
      <c r="A8" s="52" t="s">
        <v>328</v>
      </c>
      <c r="B8" s="74">
        <v>2622</v>
      </c>
      <c r="C8" s="52" t="s">
        <v>7</v>
      </c>
      <c r="D8" s="52">
        <v>17.64</v>
      </c>
      <c r="E8" s="52" t="s">
        <v>484</v>
      </c>
    </row>
    <row r="9" spans="1:5" x14ac:dyDescent="0.25">
      <c r="A9" s="52" t="s">
        <v>329</v>
      </c>
      <c r="B9" s="74">
        <v>2622</v>
      </c>
      <c r="C9" s="52" t="s">
        <v>10</v>
      </c>
      <c r="D9" s="52">
        <v>17.920000000000002</v>
      </c>
      <c r="E9" s="52" t="s">
        <v>484</v>
      </c>
    </row>
    <row r="10" spans="1:5" x14ac:dyDescent="0.25">
      <c r="A10" s="52" t="s">
        <v>330</v>
      </c>
      <c r="B10" s="74">
        <v>2622</v>
      </c>
      <c r="C10" s="52" t="s">
        <v>415</v>
      </c>
      <c r="D10" s="52">
        <v>20.350000000000001</v>
      </c>
      <c r="E10" s="52" t="s">
        <v>484</v>
      </c>
    </row>
    <row r="11" spans="1:5" x14ac:dyDescent="0.25">
      <c r="A11" s="52" t="s">
        <v>331</v>
      </c>
      <c r="B11" s="74">
        <v>2622</v>
      </c>
      <c r="C11" s="52" t="s">
        <v>416</v>
      </c>
      <c r="D11" s="52">
        <v>26.23</v>
      </c>
      <c r="E11" s="52" t="s">
        <v>484</v>
      </c>
    </row>
    <row r="12" spans="1:5" x14ac:dyDescent="0.25">
      <c r="A12" s="52" t="s">
        <v>332</v>
      </c>
      <c r="B12" s="74">
        <v>2622</v>
      </c>
      <c r="C12" s="52" t="s">
        <v>398</v>
      </c>
      <c r="D12" s="52">
        <v>20.93</v>
      </c>
      <c r="E12" s="52" t="s">
        <v>484</v>
      </c>
    </row>
    <row r="13" spans="1:5" x14ac:dyDescent="0.25">
      <c r="A13" s="52" t="s">
        <v>334</v>
      </c>
      <c r="B13" s="74">
        <v>2622</v>
      </c>
      <c r="C13" s="52" t="s">
        <v>333</v>
      </c>
      <c r="D13" s="52">
        <v>22.05</v>
      </c>
      <c r="E13" s="52" t="s">
        <v>484</v>
      </c>
    </row>
    <row r="14" spans="1:5" x14ac:dyDescent="0.25">
      <c r="A14" s="52" t="s">
        <v>399</v>
      </c>
      <c r="B14" s="74">
        <v>2622</v>
      </c>
      <c r="C14" s="52" t="s">
        <v>356</v>
      </c>
      <c r="D14" s="52">
        <v>22.14</v>
      </c>
      <c r="E14" s="52" t="s">
        <v>484</v>
      </c>
    </row>
    <row r="15" spans="1:5" x14ac:dyDescent="0.25">
      <c r="A15" s="52" t="s">
        <v>335</v>
      </c>
      <c r="B15" s="74">
        <v>2622</v>
      </c>
      <c r="C15" s="52" t="s">
        <v>408</v>
      </c>
      <c r="D15" s="52">
        <v>13.08</v>
      </c>
      <c r="E15" s="52" t="s">
        <v>484</v>
      </c>
    </row>
    <row r="16" spans="1:5" x14ac:dyDescent="0.25">
      <c r="A16" s="52" t="s">
        <v>336</v>
      </c>
      <c r="B16" s="74">
        <v>2622</v>
      </c>
      <c r="C16" s="52" t="s">
        <v>337</v>
      </c>
      <c r="D16" s="52">
        <v>94.49</v>
      </c>
      <c r="E16" s="52" t="s">
        <v>484</v>
      </c>
    </row>
    <row r="17" spans="1:5" x14ac:dyDescent="0.25">
      <c r="A17" s="52" t="s">
        <v>338</v>
      </c>
      <c r="B17" s="74">
        <v>3231</v>
      </c>
      <c r="C17" s="52" t="s">
        <v>401</v>
      </c>
      <c r="D17" s="52">
        <v>28.61</v>
      </c>
      <c r="E17" s="52" t="s">
        <v>476</v>
      </c>
    </row>
    <row r="18" spans="1:5" x14ac:dyDescent="0.25">
      <c r="A18" s="52" t="s">
        <v>339</v>
      </c>
      <c r="B18" s="74">
        <v>3590</v>
      </c>
      <c r="C18" s="52" t="s">
        <v>7</v>
      </c>
      <c r="D18" s="52">
        <v>8.92</v>
      </c>
      <c r="E18" s="52" t="s">
        <v>462</v>
      </c>
    </row>
    <row r="19" spans="1:5" x14ac:dyDescent="0.25">
      <c r="A19" s="52" t="s">
        <v>340</v>
      </c>
      <c r="B19" s="74">
        <v>9204</v>
      </c>
      <c r="C19" s="52" t="s">
        <v>409</v>
      </c>
      <c r="D19" s="52">
        <v>31.66</v>
      </c>
      <c r="E19" s="52" t="s">
        <v>479</v>
      </c>
    </row>
    <row r="20" spans="1:5" x14ac:dyDescent="0.25">
      <c r="A20" s="52" t="s">
        <v>403</v>
      </c>
      <c r="B20" s="74">
        <v>9204</v>
      </c>
      <c r="C20" s="52" t="s">
        <v>239</v>
      </c>
      <c r="D20" s="52">
        <v>16.34</v>
      </c>
      <c r="E20" s="52" t="s">
        <v>479</v>
      </c>
    </row>
    <row r="21" spans="1:5" x14ac:dyDescent="0.25">
      <c r="A21" s="52" t="s">
        <v>341</v>
      </c>
      <c r="B21" s="74">
        <v>3211</v>
      </c>
      <c r="C21" s="52" t="s">
        <v>11</v>
      </c>
      <c r="D21" s="52">
        <v>15.16</v>
      </c>
      <c r="E21" s="52" t="s">
        <v>470</v>
      </c>
    </row>
    <row r="22" spans="1:5" x14ac:dyDescent="0.25">
      <c r="A22" s="52" t="s">
        <v>342</v>
      </c>
      <c r="B22" s="74">
        <v>3211</v>
      </c>
      <c r="C22" s="52" t="s">
        <v>8</v>
      </c>
      <c r="D22" s="52">
        <v>4.4800000000000004</v>
      </c>
      <c r="E22" s="52" t="s">
        <v>470</v>
      </c>
    </row>
    <row r="23" spans="1:5" x14ac:dyDescent="0.25">
      <c r="A23" s="52" t="s">
        <v>343</v>
      </c>
      <c r="B23" s="74">
        <v>3211</v>
      </c>
      <c r="C23" s="52" t="s">
        <v>5</v>
      </c>
      <c r="D23" s="52">
        <v>1.52</v>
      </c>
      <c r="E23" s="52" t="s">
        <v>470</v>
      </c>
    </row>
    <row r="24" spans="1:5" x14ac:dyDescent="0.25">
      <c r="A24" s="52" t="s">
        <v>344</v>
      </c>
      <c r="B24" s="74">
        <v>3231</v>
      </c>
      <c r="C24" s="52" t="s">
        <v>8</v>
      </c>
      <c r="D24" s="52">
        <v>7.57</v>
      </c>
      <c r="E24" s="52" t="s">
        <v>476</v>
      </c>
    </row>
    <row r="25" spans="1:5" x14ac:dyDescent="0.25">
      <c r="A25" s="52" t="s">
        <v>345</v>
      </c>
      <c r="B25" s="74">
        <v>3231</v>
      </c>
      <c r="C25" s="52" t="s">
        <v>5</v>
      </c>
      <c r="D25" s="52">
        <v>1.2</v>
      </c>
      <c r="E25" s="52" t="s">
        <v>476</v>
      </c>
    </row>
    <row r="26" spans="1:5" x14ac:dyDescent="0.25">
      <c r="A26" s="52" t="s">
        <v>346</v>
      </c>
      <c r="B26" s="74">
        <v>2622</v>
      </c>
      <c r="C26" s="52" t="s">
        <v>347</v>
      </c>
      <c r="D26" s="52">
        <v>25.68</v>
      </c>
      <c r="E26" s="52" t="s">
        <v>484</v>
      </c>
    </row>
    <row r="27" spans="1:5" x14ac:dyDescent="0.25">
      <c r="A27" s="52" t="s">
        <v>348</v>
      </c>
      <c r="B27" s="74">
        <v>2622</v>
      </c>
      <c r="C27" s="52" t="s">
        <v>349</v>
      </c>
      <c r="D27" s="52">
        <v>6.14</v>
      </c>
      <c r="E27" s="52" t="s">
        <v>484</v>
      </c>
    </row>
    <row r="28" spans="1:5" x14ac:dyDescent="0.25">
      <c r="A28" s="52" t="s">
        <v>350</v>
      </c>
      <c r="B28" s="74">
        <v>2622</v>
      </c>
      <c r="C28" s="52" t="s">
        <v>5</v>
      </c>
      <c r="D28" s="52">
        <v>1.1200000000000001</v>
      </c>
      <c r="E28" s="52" t="s">
        <v>484</v>
      </c>
    </row>
    <row r="29" spans="1:5" x14ac:dyDescent="0.25">
      <c r="A29" s="52" t="s">
        <v>351</v>
      </c>
      <c r="B29" s="74">
        <v>2622</v>
      </c>
      <c r="C29" s="52" t="s">
        <v>4</v>
      </c>
      <c r="D29" s="52">
        <v>1.8</v>
      </c>
      <c r="E29" s="52" t="s">
        <v>484</v>
      </c>
    </row>
    <row r="30" spans="1:5" x14ac:dyDescent="0.25">
      <c r="A30" s="52" t="s">
        <v>352</v>
      </c>
      <c r="B30" s="74">
        <v>2622</v>
      </c>
      <c r="C30" s="52" t="s">
        <v>353</v>
      </c>
      <c r="D30" s="52">
        <v>60.79</v>
      </c>
      <c r="E30" s="52" t="s">
        <v>484</v>
      </c>
    </row>
    <row r="31" spans="1:5" x14ac:dyDescent="0.25">
      <c r="A31" s="52" t="s">
        <v>354</v>
      </c>
      <c r="B31" s="74">
        <v>2622</v>
      </c>
      <c r="C31" s="52" t="s">
        <v>7</v>
      </c>
      <c r="D31" s="52">
        <v>31.83</v>
      </c>
      <c r="E31" s="52" t="s">
        <v>484</v>
      </c>
    </row>
    <row r="32" spans="1:5" x14ac:dyDescent="0.25">
      <c r="A32" s="52" t="s">
        <v>355</v>
      </c>
      <c r="B32" s="74">
        <v>2622</v>
      </c>
      <c r="C32" s="52" t="s">
        <v>410</v>
      </c>
      <c r="D32" s="52">
        <v>31.42</v>
      </c>
      <c r="E32" s="52" t="s">
        <v>484</v>
      </c>
    </row>
    <row r="33" spans="1:5" x14ac:dyDescent="0.25">
      <c r="A33" s="52" t="s">
        <v>357</v>
      </c>
      <c r="B33" s="74">
        <v>2622</v>
      </c>
      <c r="C33" s="52" t="s">
        <v>6</v>
      </c>
      <c r="D33" s="52">
        <v>21.9</v>
      </c>
      <c r="E33" s="52" t="s">
        <v>484</v>
      </c>
    </row>
    <row r="34" spans="1:5" x14ac:dyDescent="0.25">
      <c r="A34" s="52" t="s">
        <v>358</v>
      </c>
      <c r="B34" s="74">
        <v>2622</v>
      </c>
      <c r="C34" s="52" t="s">
        <v>53</v>
      </c>
      <c r="D34" s="52">
        <v>20.83</v>
      </c>
      <c r="E34" s="52" t="s">
        <v>484</v>
      </c>
    </row>
    <row r="35" spans="1:5" x14ac:dyDescent="0.25">
      <c r="A35" s="52" t="s">
        <v>359</v>
      </c>
      <c r="B35" s="74">
        <v>2622</v>
      </c>
      <c r="C35" s="52" t="s">
        <v>71</v>
      </c>
      <c r="D35" s="52">
        <v>22.71</v>
      </c>
      <c r="E35" s="52" t="s">
        <v>484</v>
      </c>
    </row>
    <row r="36" spans="1:5" x14ac:dyDescent="0.25">
      <c r="A36" s="52" t="s">
        <v>360</v>
      </c>
      <c r="B36" s="74">
        <v>2622</v>
      </c>
      <c r="C36" s="52" t="s">
        <v>361</v>
      </c>
      <c r="D36" s="52">
        <v>13.92</v>
      </c>
      <c r="E36" s="52" t="s">
        <v>484</v>
      </c>
    </row>
    <row r="37" spans="1:5" x14ac:dyDescent="0.25">
      <c r="A37" s="52" t="s">
        <v>362</v>
      </c>
      <c r="B37" s="74">
        <v>2622</v>
      </c>
      <c r="C37" s="52" t="s">
        <v>363</v>
      </c>
      <c r="D37" s="52">
        <v>7.79</v>
      </c>
      <c r="E37" s="52" t="s">
        <v>484</v>
      </c>
    </row>
    <row r="38" spans="1:5" x14ac:dyDescent="0.25">
      <c r="A38" s="52" t="s">
        <v>364</v>
      </c>
      <c r="B38" s="74">
        <v>2622</v>
      </c>
      <c r="C38" s="52" t="s">
        <v>37</v>
      </c>
      <c r="D38" s="52">
        <v>7.2</v>
      </c>
      <c r="E38" s="52" t="s">
        <v>484</v>
      </c>
    </row>
    <row r="39" spans="1:5" x14ac:dyDescent="0.25">
      <c r="A39" s="52" t="s">
        <v>365</v>
      </c>
      <c r="B39" s="74">
        <v>2622</v>
      </c>
      <c r="C39" s="52" t="s">
        <v>366</v>
      </c>
      <c r="D39" s="52">
        <v>1.8</v>
      </c>
      <c r="E39" s="52" t="s">
        <v>484</v>
      </c>
    </row>
    <row r="40" spans="1:5" x14ac:dyDescent="0.25">
      <c r="A40" s="52" t="s">
        <v>367</v>
      </c>
      <c r="B40" s="74">
        <v>2622</v>
      </c>
      <c r="C40" s="52" t="s">
        <v>404</v>
      </c>
      <c r="D40" s="52">
        <v>4.2699999999999996</v>
      </c>
      <c r="E40" s="52" t="s">
        <v>484</v>
      </c>
    </row>
    <row r="41" spans="1:5" x14ac:dyDescent="0.25">
      <c r="A41" s="52" t="s">
        <v>368</v>
      </c>
      <c r="B41" s="74">
        <v>2622</v>
      </c>
      <c r="C41" s="52" t="s">
        <v>369</v>
      </c>
      <c r="D41" s="52">
        <v>1.32</v>
      </c>
      <c r="E41" s="52" t="s">
        <v>484</v>
      </c>
    </row>
    <row r="42" spans="1:5" x14ac:dyDescent="0.25">
      <c r="A42" s="52" t="s">
        <v>370</v>
      </c>
      <c r="B42" s="74">
        <v>2622</v>
      </c>
      <c r="C42" s="52" t="s">
        <v>371</v>
      </c>
      <c r="D42" s="52">
        <v>1.92</v>
      </c>
      <c r="E42" s="52" t="s">
        <v>484</v>
      </c>
    </row>
    <row r="43" spans="1:5" x14ac:dyDescent="0.25">
      <c r="A43" s="52" t="s">
        <v>372</v>
      </c>
      <c r="B43" s="74">
        <v>2622</v>
      </c>
      <c r="C43" s="52" t="s">
        <v>405</v>
      </c>
      <c r="D43" s="52">
        <v>4.2699999999999996</v>
      </c>
      <c r="E43" s="52" t="s">
        <v>484</v>
      </c>
    </row>
    <row r="44" spans="1:5" x14ac:dyDescent="0.25">
      <c r="A44" s="52" t="s">
        <v>373</v>
      </c>
      <c r="B44" s="74">
        <v>2622</v>
      </c>
      <c r="C44" s="52" t="s">
        <v>374</v>
      </c>
      <c r="D44" s="52">
        <v>104.05</v>
      </c>
      <c r="E44" s="52" t="s">
        <v>484</v>
      </c>
    </row>
    <row r="45" spans="1:5" x14ac:dyDescent="0.25">
      <c r="A45" s="52" t="s">
        <v>375</v>
      </c>
      <c r="B45" s="74">
        <v>2622</v>
      </c>
      <c r="C45" s="52" t="s">
        <v>417</v>
      </c>
      <c r="D45" s="52">
        <v>20.94</v>
      </c>
      <c r="E45" s="52" t="s">
        <v>484</v>
      </c>
    </row>
    <row r="46" spans="1:5" x14ac:dyDescent="0.25">
      <c r="A46" s="52" t="s">
        <v>376</v>
      </c>
      <c r="B46" s="74">
        <v>2622</v>
      </c>
      <c r="C46" s="52" t="s">
        <v>411</v>
      </c>
      <c r="D46" s="52">
        <v>11.9</v>
      </c>
      <c r="E46" s="52" t="s">
        <v>484</v>
      </c>
    </row>
    <row r="47" spans="1:5" x14ac:dyDescent="0.25">
      <c r="A47" s="52" t="s">
        <v>377</v>
      </c>
      <c r="B47" s="74">
        <v>2622</v>
      </c>
      <c r="C47" s="52" t="s">
        <v>8</v>
      </c>
      <c r="D47" s="52">
        <v>6.08</v>
      </c>
      <c r="E47" s="52" t="s">
        <v>484</v>
      </c>
    </row>
    <row r="48" spans="1:5" x14ac:dyDescent="0.25">
      <c r="A48" s="52" t="s">
        <v>378</v>
      </c>
      <c r="B48" s="74">
        <v>2622</v>
      </c>
      <c r="C48" s="52" t="s">
        <v>379</v>
      </c>
      <c r="D48" s="52">
        <v>4.8</v>
      </c>
      <c r="E48" s="52" t="s">
        <v>484</v>
      </c>
    </row>
    <row r="49" spans="1:5" x14ac:dyDescent="0.25">
      <c r="A49" s="52" t="s">
        <v>380</v>
      </c>
      <c r="B49" s="74">
        <v>2622</v>
      </c>
      <c r="C49" s="52" t="s">
        <v>418</v>
      </c>
      <c r="D49" s="52">
        <v>9.3699999999999992</v>
      </c>
      <c r="E49" s="52" t="s">
        <v>484</v>
      </c>
    </row>
    <row r="50" spans="1:5" x14ac:dyDescent="0.25">
      <c r="A50" s="52" t="s">
        <v>381</v>
      </c>
      <c r="B50" s="74">
        <v>2622</v>
      </c>
      <c r="C50" s="52" t="s">
        <v>382</v>
      </c>
      <c r="D50" s="52">
        <v>1.44</v>
      </c>
      <c r="E50" s="52" t="s">
        <v>484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4"/>
  <sheetViews>
    <sheetView workbookViewId="0">
      <selection activeCell="E42" sqref="E42"/>
    </sheetView>
  </sheetViews>
  <sheetFormatPr defaultRowHeight="15" x14ac:dyDescent="0.25"/>
  <cols>
    <col min="1" max="1" width="15.140625" customWidth="1"/>
    <col min="2" max="2" width="7" style="34" bestFit="1" customWidth="1"/>
    <col min="3" max="3" width="45.28515625" bestFit="1" customWidth="1"/>
    <col min="4" max="4" width="8" style="3" bestFit="1" customWidth="1"/>
    <col min="6" max="6" width="9.5703125" customWidth="1"/>
  </cols>
  <sheetData>
    <row r="1" spans="1:5" ht="15.75" thickBot="1" x14ac:dyDescent="0.3">
      <c r="A1" t="s">
        <v>386</v>
      </c>
    </row>
    <row r="2" spans="1:5" s="9" customFormat="1" ht="15.75" thickBot="1" x14ac:dyDescent="0.3">
      <c r="A2" s="4" t="s">
        <v>385</v>
      </c>
      <c r="B2" s="5" t="s">
        <v>12</v>
      </c>
      <c r="C2" s="6"/>
      <c r="D2" s="7" t="s">
        <v>13</v>
      </c>
      <c r="E2" s="8" t="s">
        <v>14</v>
      </c>
    </row>
    <row r="3" spans="1:5" ht="15.75" thickBot="1" x14ac:dyDescent="0.3">
      <c r="A3" s="22" t="s">
        <v>18</v>
      </c>
      <c r="B3" s="46">
        <v>3590</v>
      </c>
      <c r="C3" s="47" t="s">
        <v>153</v>
      </c>
      <c r="D3" s="48">
        <v>1072.25</v>
      </c>
      <c r="E3" s="49">
        <f>SUM(D3)</f>
        <v>1072.25</v>
      </c>
    </row>
    <row r="4" spans="1:5" x14ac:dyDescent="0.25">
      <c r="A4" s="23" t="s">
        <v>19</v>
      </c>
      <c r="B4" s="35">
        <v>3211</v>
      </c>
      <c r="C4" s="24" t="s">
        <v>232</v>
      </c>
      <c r="D4" s="25">
        <v>83.16</v>
      </c>
      <c r="E4" s="26"/>
    </row>
    <row r="5" spans="1:5" x14ac:dyDescent="0.25">
      <c r="A5" s="17"/>
      <c r="B5" s="36">
        <v>3241</v>
      </c>
      <c r="C5" s="18" t="s">
        <v>149</v>
      </c>
      <c r="D5" s="19">
        <v>65.930000000000007</v>
      </c>
      <c r="E5" s="20"/>
    </row>
    <row r="6" spans="1:5" x14ac:dyDescent="0.25">
      <c r="A6" s="17"/>
      <c r="B6" s="36">
        <v>3242</v>
      </c>
      <c r="C6" s="18" t="s">
        <v>150</v>
      </c>
      <c r="D6" s="19">
        <v>50.7</v>
      </c>
      <c r="E6" s="20"/>
    </row>
    <row r="7" spans="1:5" x14ac:dyDescent="0.25">
      <c r="A7" s="17"/>
      <c r="B7" s="36">
        <v>3501</v>
      </c>
      <c r="C7" s="18" t="s">
        <v>151</v>
      </c>
      <c r="D7" s="19">
        <v>46.66</v>
      </c>
      <c r="E7" s="20"/>
    </row>
    <row r="8" spans="1:5" x14ac:dyDescent="0.25">
      <c r="A8" s="17"/>
      <c r="B8" s="36">
        <v>3541</v>
      </c>
      <c r="C8" s="18" t="s">
        <v>152</v>
      </c>
      <c r="D8" s="19">
        <v>257.83999999999997</v>
      </c>
      <c r="E8" s="20"/>
    </row>
    <row r="9" spans="1:5" ht="15.75" thickBot="1" x14ac:dyDescent="0.3">
      <c r="A9" s="17"/>
      <c r="B9" s="36">
        <v>3590</v>
      </c>
      <c r="C9" s="18" t="s">
        <v>153</v>
      </c>
      <c r="D9" s="19">
        <v>340.1</v>
      </c>
      <c r="E9" s="20">
        <f>SUM(D4:D9)</f>
        <v>844.39</v>
      </c>
    </row>
    <row r="10" spans="1:5" x14ac:dyDescent="0.25">
      <c r="A10" s="10" t="s">
        <v>20</v>
      </c>
      <c r="B10" s="39">
        <v>3201</v>
      </c>
      <c r="C10" s="11" t="s">
        <v>231</v>
      </c>
      <c r="D10" s="12">
        <v>72.75</v>
      </c>
      <c r="E10" s="21"/>
    </row>
    <row r="11" spans="1:5" ht="15.75" thickBot="1" x14ac:dyDescent="0.3">
      <c r="A11" s="31"/>
      <c r="B11" s="38">
        <v>3211</v>
      </c>
      <c r="C11" s="32" t="s">
        <v>232</v>
      </c>
      <c r="D11" s="33">
        <v>729.92</v>
      </c>
      <c r="E11" s="41">
        <f>SUM(D10:D11)</f>
        <v>802.67</v>
      </c>
    </row>
    <row r="12" spans="1:5" x14ac:dyDescent="0.25">
      <c r="A12" s="23" t="s">
        <v>21</v>
      </c>
      <c r="B12" s="35">
        <v>3231</v>
      </c>
      <c r="C12" s="24" t="s">
        <v>305</v>
      </c>
      <c r="D12" s="25">
        <v>492.33</v>
      </c>
      <c r="E12" s="26"/>
    </row>
    <row r="13" spans="1:5" ht="15.75" thickBot="1" x14ac:dyDescent="0.3">
      <c r="A13" s="27"/>
      <c r="B13" s="37">
        <v>3232</v>
      </c>
      <c r="C13" s="28" t="s">
        <v>306</v>
      </c>
      <c r="D13" s="29">
        <v>302.35000000000002</v>
      </c>
      <c r="E13" s="30">
        <f>SUM(D12:D13)</f>
        <v>794.68000000000006</v>
      </c>
    </row>
    <row r="14" spans="1:5" x14ac:dyDescent="0.25">
      <c r="A14" s="10" t="s">
        <v>22</v>
      </c>
      <c r="B14" s="39">
        <v>3231</v>
      </c>
      <c r="C14" s="11" t="s">
        <v>322</v>
      </c>
      <c r="D14" s="12">
        <v>86.7</v>
      </c>
      <c r="E14" s="21"/>
    </row>
    <row r="15" spans="1:5" ht="15.75" thickBot="1" x14ac:dyDescent="0.3">
      <c r="A15" s="55"/>
      <c r="B15" s="56">
        <v>9204</v>
      </c>
      <c r="C15" s="57" t="s">
        <v>154</v>
      </c>
      <c r="D15" s="58">
        <v>390.98</v>
      </c>
      <c r="E15" s="59">
        <f>SUM(D14:D15)</f>
        <v>477.68</v>
      </c>
    </row>
    <row r="16" spans="1:5" x14ac:dyDescent="0.25">
      <c r="A16" s="23" t="s">
        <v>307</v>
      </c>
      <c r="B16" s="35">
        <v>2622</v>
      </c>
      <c r="C16" s="24" t="s">
        <v>383</v>
      </c>
      <c r="D16" s="25">
        <v>768.29</v>
      </c>
      <c r="E16" s="26"/>
    </row>
    <row r="17" spans="1:10" x14ac:dyDescent="0.25">
      <c r="A17" s="63"/>
      <c r="B17" s="61">
        <v>3211</v>
      </c>
      <c r="C17" s="60" t="s">
        <v>232</v>
      </c>
      <c r="D17" s="62">
        <v>21.16</v>
      </c>
      <c r="E17" s="64"/>
    </row>
    <row r="18" spans="1:10" x14ac:dyDescent="0.25">
      <c r="A18" s="63"/>
      <c r="B18" s="61">
        <v>3590</v>
      </c>
      <c r="C18" s="60" t="s">
        <v>153</v>
      </c>
      <c r="D18" s="62">
        <v>55.5</v>
      </c>
      <c r="E18" s="64"/>
    </row>
    <row r="19" spans="1:10" x14ac:dyDescent="0.25">
      <c r="A19" s="63"/>
      <c r="B19" s="61">
        <v>3231</v>
      </c>
      <c r="C19" s="60" t="s">
        <v>402</v>
      </c>
      <c r="D19" s="62">
        <v>37.380000000000003</v>
      </c>
      <c r="E19" s="64"/>
    </row>
    <row r="20" spans="1:10" ht="15.75" thickBot="1" x14ac:dyDescent="0.3">
      <c r="A20" s="65"/>
      <c r="B20" s="66">
        <v>9204</v>
      </c>
      <c r="C20" s="67" t="s">
        <v>154</v>
      </c>
      <c r="D20" s="68">
        <v>48</v>
      </c>
      <c r="E20" s="69">
        <f>SUM(D16:D20)</f>
        <v>930.32999999999993</v>
      </c>
    </row>
    <row r="21" spans="1:10" s="9" customFormat="1" ht="15.75" thickBot="1" x14ac:dyDescent="0.3">
      <c r="A21" s="13" t="s">
        <v>15</v>
      </c>
      <c r="B21" s="40"/>
      <c r="C21" s="14"/>
      <c r="D21" s="15"/>
      <c r="E21" s="16">
        <f>SUM(E3:E20)</f>
        <v>4922</v>
      </c>
    </row>
    <row r="23" spans="1:10" hidden="1" x14ac:dyDescent="0.25"/>
    <row r="24" spans="1:10" hidden="1" x14ac:dyDescent="0.25">
      <c r="D24" s="9">
        <v>3590</v>
      </c>
      <c r="E24" s="9">
        <v>3241</v>
      </c>
      <c r="F24" s="9">
        <v>3242</v>
      </c>
      <c r="G24" s="9">
        <v>3501</v>
      </c>
      <c r="H24" s="9">
        <v>3541</v>
      </c>
      <c r="I24" s="9">
        <v>9204</v>
      </c>
      <c r="J24" s="9">
        <v>3201</v>
      </c>
    </row>
    <row r="25" spans="1:10" hidden="1" x14ac:dyDescent="0.25">
      <c r="D25" s="3">
        <f>SUM(D3)</f>
        <v>1072.25</v>
      </c>
      <c r="E25" s="3">
        <f>SUM(D5)</f>
        <v>65.930000000000007</v>
      </c>
      <c r="F25" s="3">
        <f>SUM(D6)</f>
        <v>50.7</v>
      </c>
      <c r="G25" s="3">
        <f>SUM(D7)</f>
        <v>46.66</v>
      </c>
      <c r="H25" s="3">
        <f>SUM(D8)</f>
        <v>257.83999999999997</v>
      </c>
      <c r="I25" s="3" t="e">
        <f>SUM(#REF!)</f>
        <v>#REF!</v>
      </c>
      <c r="J25" s="3">
        <f>SUM(D10)</f>
        <v>72.75</v>
      </c>
    </row>
    <row r="26" spans="1:10" hidden="1" x14ac:dyDescent="0.25">
      <c r="D26" s="3">
        <f>SUM(D9)</f>
        <v>340.1</v>
      </c>
      <c r="I26" s="3">
        <f>SUM(D15)</f>
        <v>390.98</v>
      </c>
    </row>
    <row r="27" spans="1:10" hidden="1" x14ac:dyDescent="0.25">
      <c r="D27" s="3">
        <f>SUM(D18)</f>
        <v>55.5</v>
      </c>
      <c r="I27" s="3">
        <f>SUM(D20)</f>
        <v>48</v>
      </c>
    </row>
    <row r="28" spans="1:10" s="9" customFormat="1" hidden="1" x14ac:dyDescent="0.25">
      <c r="B28" s="43"/>
      <c r="D28" s="42">
        <f>SUM(D25:D27)</f>
        <v>1467.85</v>
      </c>
      <c r="E28" s="42">
        <f>SUM(E25)</f>
        <v>65.930000000000007</v>
      </c>
      <c r="F28" s="9">
        <f>SUM(F25)</f>
        <v>50.7</v>
      </c>
      <c r="G28" s="42">
        <f>SUM(G25)</f>
        <v>46.66</v>
      </c>
      <c r="H28" s="42">
        <f>SUM(H25)</f>
        <v>257.83999999999997</v>
      </c>
      <c r="I28" s="42" t="e">
        <f>SUM(I25:I27)</f>
        <v>#REF!</v>
      </c>
      <c r="J28" s="42">
        <f>SUM(J25)</f>
        <v>72.75</v>
      </c>
    </row>
    <row r="29" spans="1:10" hidden="1" x14ac:dyDescent="0.25"/>
    <row r="31" spans="1:10" s="9" customFormat="1" x14ac:dyDescent="0.25">
      <c r="B31" s="44" t="s">
        <v>384</v>
      </c>
      <c r="D31" s="42"/>
    </row>
    <row r="32" spans="1:10" x14ac:dyDescent="0.25">
      <c r="D32" s="3" t="s">
        <v>387</v>
      </c>
      <c r="E32" t="s">
        <v>388</v>
      </c>
      <c r="F32" t="s">
        <v>389</v>
      </c>
    </row>
    <row r="33" spans="2:6" x14ac:dyDescent="0.25">
      <c r="B33" s="50">
        <v>2622</v>
      </c>
      <c r="C33" s="45" t="s">
        <v>383</v>
      </c>
      <c r="D33" s="51">
        <f>SUM(D16)</f>
        <v>768.29</v>
      </c>
      <c r="E33" s="52">
        <v>72.17</v>
      </c>
      <c r="F33" s="53">
        <f>SUM(D33+E33)</f>
        <v>840.45999999999992</v>
      </c>
    </row>
    <row r="34" spans="2:6" x14ac:dyDescent="0.25">
      <c r="B34" s="50">
        <v>3201</v>
      </c>
      <c r="C34" s="45" t="s">
        <v>231</v>
      </c>
      <c r="D34" s="51">
        <f>SUM(D10)</f>
        <v>72.75</v>
      </c>
      <c r="E34" s="52">
        <v>6.83</v>
      </c>
      <c r="F34" s="53">
        <f t="shared" ref="F34:F42" si="0">SUM(D34+E34)</f>
        <v>79.58</v>
      </c>
    </row>
    <row r="35" spans="2:6" x14ac:dyDescent="0.25">
      <c r="B35" s="50">
        <v>3211</v>
      </c>
      <c r="C35" s="45" t="s">
        <v>232</v>
      </c>
      <c r="D35" s="51">
        <f>SUM(D4+D11+D17)</f>
        <v>834.2399999999999</v>
      </c>
      <c r="E35" s="52">
        <v>78.37</v>
      </c>
      <c r="F35" s="53">
        <f t="shared" si="0"/>
        <v>912.6099999999999</v>
      </c>
    </row>
    <row r="36" spans="2:6" x14ac:dyDescent="0.25">
      <c r="B36" s="50">
        <v>3231</v>
      </c>
      <c r="C36" s="45" t="s">
        <v>322</v>
      </c>
      <c r="D36" s="51">
        <f>SUM(D12+D14+D19)</f>
        <v>616.41</v>
      </c>
      <c r="E36" s="52">
        <v>57.9</v>
      </c>
      <c r="F36" s="53">
        <f t="shared" si="0"/>
        <v>674.31</v>
      </c>
    </row>
    <row r="37" spans="2:6" x14ac:dyDescent="0.25">
      <c r="B37" s="50">
        <v>3232</v>
      </c>
      <c r="C37" s="45" t="s">
        <v>306</v>
      </c>
      <c r="D37" s="51">
        <f>SUM(D13)</f>
        <v>302.35000000000002</v>
      </c>
      <c r="E37" s="52">
        <v>28.4</v>
      </c>
      <c r="F37" s="53">
        <f t="shared" si="0"/>
        <v>330.75</v>
      </c>
    </row>
    <row r="38" spans="2:6" x14ac:dyDescent="0.25">
      <c r="B38" s="50">
        <v>3241</v>
      </c>
      <c r="C38" s="45" t="s">
        <v>149</v>
      </c>
      <c r="D38" s="51">
        <f>SUM(D5)</f>
        <v>65.930000000000007</v>
      </c>
      <c r="E38" s="52">
        <v>6.19</v>
      </c>
      <c r="F38" s="53">
        <f t="shared" si="0"/>
        <v>72.12</v>
      </c>
    </row>
    <row r="39" spans="2:6" x14ac:dyDescent="0.25">
      <c r="B39" s="50">
        <v>3242</v>
      </c>
      <c r="C39" s="45" t="s">
        <v>150</v>
      </c>
      <c r="D39" s="51">
        <f>SUM(D6)</f>
        <v>50.7</v>
      </c>
      <c r="E39" s="52">
        <v>4.76</v>
      </c>
      <c r="F39" s="53">
        <f t="shared" si="0"/>
        <v>55.46</v>
      </c>
    </row>
    <row r="40" spans="2:6" x14ac:dyDescent="0.25">
      <c r="B40" s="50">
        <v>3501</v>
      </c>
      <c r="C40" s="45" t="s">
        <v>151</v>
      </c>
      <c r="D40" s="51">
        <f>SUM(D7)</f>
        <v>46.66</v>
      </c>
      <c r="E40" s="52">
        <v>4.38</v>
      </c>
      <c r="F40" s="53">
        <f t="shared" si="0"/>
        <v>51.04</v>
      </c>
    </row>
    <row r="41" spans="2:6" x14ac:dyDescent="0.25">
      <c r="B41" s="50">
        <v>3541</v>
      </c>
      <c r="C41" s="45" t="s">
        <v>152</v>
      </c>
      <c r="D41" s="51">
        <f>SUM(D8)</f>
        <v>257.83999999999997</v>
      </c>
      <c r="E41" s="52">
        <v>24.22</v>
      </c>
      <c r="F41" s="53">
        <f t="shared" si="0"/>
        <v>282.05999999999995</v>
      </c>
    </row>
    <row r="42" spans="2:6" x14ac:dyDescent="0.25">
      <c r="B42" s="50">
        <v>3590</v>
      </c>
      <c r="C42" s="45" t="s">
        <v>153</v>
      </c>
      <c r="D42" s="51">
        <f>SUM(D3+D9+D18)</f>
        <v>1467.85</v>
      </c>
      <c r="E42" s="52">
        <v>137.69</v>
      </c>
      <c r="F42" s="53">
        <f t="shared" si="0"/>
        <v>1605.54</v>
      </c>
    </row>
    <row r="43" spans="2:6" x14ac:dyDescent="0.25">
      <c r="B43" s="54">
        <v>9204</v>
      </c>
      <c r="C43" s="45" t="s">
        <v>154</v>
      </c>
      <c r="D43" s="51">
        <f>SUM(D15+D20)</f>
        <v>438.98</v>
      </c>
      <c r="E43" s="52"/>
      <c r="F43" s="51"/>
    </row>
    <row r="44" spans="2:6" x14ac:dyDescent="0.25">
      <c r="D44" s="3">
        <f>SUM(D33:D43)</f>
        <v>4921.9999999999982</v>
      </c>
      <c r="E44">
        <f>SUM(E33:E43)</f>
        <v>420.91</v>
      </c>
      <c r="F44" s="3">
        <f>SUM(F33:F42)</f>
        <v>4903.93</v>
      </c>
    </row>
  </sheetData>
  <sortState ref="B34:D45">
    <sortCondition ref="B33"/>
  </sortState>
  <pageMargins left="0.19" right="0.1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L-1.NP</vt:lpstr>
      <vt:lpstr>L-2.NP</vt:lpstr>
      <vt:lpstr>L-3.NP</vt:lpstr>
      <vt:lpstr>L-4.NP</vt:lpstr>
      <vt:lpstr>L-5.NP</vt:lpstr>
      <vt:lpstr>L-1.PP</vt:lpstr>
      <vt:lpstr>Budova celkem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2024-01-03T09:27:50Z</cp:lastPrinted>
  <dcterms:created xsi:type="dcterms:W3CDTF">2013-01-11T07:41:20Z</dcterms:created>
  <dcterms:modified xsi:type="dcterms:W3CDTF">2024-08-27T05:37:39Z</dcterms:modified>
</cp:coreProperties>
</file>