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lanky_budov\Kliniky\Budova Q1,2,3\"/>
    </mc:Choice>
  </mc:AlternateContent>
  <xr:revisionPtr revIDLastSave="0" documentId="13_ncr:1_{8678A9EE-EA3F-4DBC-B7D9-5CD690359972}" xr6:coauthVersionLast="36" xr6:coauthVersionMax="36" xr10:uidLastSave="{00000000-0000-0000-0000-000000000000}"/>
  <bookViews>
    <workbookView xWindow="120" yWindow="15" windowWidth="28635" windowHeight="13290" tabRatio="532" firstSheet="2" activeTab="2" xr2:uid="{00000000-000D-0000-FFFF-FFFF00000000}"/>
  </bookViews>
  <sheets>
    <sheet name="Q1,2,3 celkem" sheetId="14" r:id="rId1"/>
    <sheet name="Q1-1PP" sheetId="1" r:id="rId2"/>
    <sheet name="Q1-1NP" sheetId="2" r:id="rId3"/>
    <sheet name="Q1-2NP" sheetId="3" r:id="rId4"/>
    <sheet name="Q2-1PP" sheetId="9" r:id="rId5"/>
    <sheet name="Q2-1NP" sheetId="10" r:id="rId6"/>
    <sheet name="Q2-2NP" sheetId="11" r:id="rId7"/>
    <sheet name="Q2-8NP" sheetId="15" r:id="rId8"/>
    <sheet name="Q2-3NP" sheetId="4" r:id="rId9"/>
    <sheet name="Q2-4NP" sheetId="5" r:id="rId10"/>
    <sheet name="Q2-5NP" sheetId="6" r:id="rId11"/>
    <sheet name="Q2-6NP" sheetId="7" r:id="rId12"/>
    <sheet name="Q2-7NP" sheetId="8" r:id="rId13"/>
    <sheet name="Q3-1PP" sheetId="12" r:id="rId14"/>
    <sheet name="Q3-1NP" sheetId="13" r:id="rId15"/>
  </sheets>
  <calcPr calcId="191029"/>
</workbook>
</file>

<file path=xl/calcChain.xml><?xml version="1.0" encoding="utf-8"?>
<calcChain xmlns="http://schemas.openxmlformats.org/spreadsheetml/2006/main">
  <c r="C58" i="14" l="1"/>
  <c r="B58" i="14"/>
  <c r="F57" i="14"/>
  <c r="B51" i="14"/>
  <c r="D51" i="14" s="1"/>
  <c r="D11" i="14"/>
  <c r="B45" i="14"/>
  <c r="I26" i="14"/>
  <c r="B44" i="14"/>
  <c r="D44" i="14" s="1"/>
  <c r="D16" i="14"/>
  <c r="D81" i="3"/>
  <c r="B42" i="14"/>
  <c r="D42" i="14" s="1"/>
  <c r="B56" i="14"/>
  <c r="D56" i="14" s="1"/>
  <c r="B53" i="14"/>
  <c r="D53" i="14" s="1"/>
  <c r="B54" i="14"/>
  <c r="D54" i="14" s="1"/>
  <c r="B52" i="14"/>
  <c r="D52" i="14" s="1"/>
  <c r="B50" i="14"/>
  <c r="D50" i="14" s="1"/>
  <c r="B49" i="14"/>
  <c r="D49" i="14" s="1"/>
  <c r="B48" i="14"/>
  <c r="D48" i="14" s="1"/>
  <c r="B47" i="14"/>
  <c r="D47" i="14" s="1"/>
  <c r="B46" i="14"/>
  <c r="D46" i="14" s="1"/>
  <c r="D45" i="14"/>
  <c r="B43" i="14"/>
  <c r="D43" i="14" s="1"/>
  <c r="B41" i="14"/>
  <c r="D41" i="14" s="1"/>
  <c r="B55" i="14"/>
  <c r="D55" i="14" s="1"/>
  <c r="B57" i="14"/>
  <c r="D57" i="14" s="1"/>
  <c r="D36" i="14"/>
  <c r="D32" i="14"/>
  <c r="I48" i="14"/>
  <c r="I41" i="14"/>
  <c r="I36" i="14"/>
  <c r="I31" i="14"/>
  <c r="I20" i="14"/>
  <c r="I15" i="14"/>
  <c r="I11" i="14"/>
  <c r="D26" i="14"/>
  <c r="B62" i="14" l="1"/>
  <c r="D37" i="14"/>
  <c r="I49" i="14"/>
  <c r="D27" i="14"/>
  <c r="F56" i="14" s="1"/>
</calcChain>
</file>

<file path=xl/sharedStrings.xml><?xml version="1.0" encoding="utf-8"?>
<sst xmlns="http://schemas.openxmlformats.org/spreadsheetml/2006/main" count="2835" uniqueCount="1095">
  <si>
    <t>Kód</t>
  </si>
  <si>
    <t>Stredisko</t>
  </si>
  <si>
    <t>Název</t>
  </si>
  <si>
    <t>Plocha podlahy (m2)</t>
  </si>
  <si>
    <t>Poznámky</t>
  </si>
  <si>
    <t>A_Q191010</t>
  </si>
  <si>
    <t>9204Q</t>
  </si>
  <si>
    <t>schody</t>
  </si>
  <si>
    <t>A_Q191020</t>
  </si>
  <si>
    <t>chodba</t>
  </si>
  <si>
    <t>A_Q191030</t>
  </si>
  <si>
    <t>A_Q191040</t>
  </si>
  <si>
    <t>šatna mediků</t>
  </si>
  <si>
    <t>A_Q191050</t>
  </si>
  <si>
    <t>sprcha medici</t>
  </si>
  <si>
    <t>A_Q191060</t>
  </si>
  <si>
    <t>šatna IVACOM</t>
  </si>
  <si>
    <t>A_Q191070</t>
  </si>
  <si>
    <t>šatna sester 21B</t>
  </si>
  <si>
    <t>A_Q191080</t>
  </si>
  <si>
    <t>sprcha</t>
  </si>
  <si>
    <t>A_Q191090</t>
  </si>
  <si>
    <t>A_Q191100</t>
  </si>
  <si>
    <t>A_Q191110</t>
  </si>
  <si>
    <t>soc. zařízení</t>
  </si>
  <si>
    <t>A_Q191120</t>
  </si>
  <si>
    <t>A_Q191130</t>
  </si>
  <si>
    <t>rozvodna</t>
  </si>
  <si>
    <t>A_Q191140</t>
  </si>
  <si>
    <t>0000x</t>
  </si>
  <si>
    <t>zrušeno</t>
  </si>
  <si>
    <t>A_Q191160</t>
  </si>
  <si>
    <t>A_Q191161</t>
  </si>
  <si>
    <t>A_Q191170</t>
  </si>
  <si>
    <t>VZT</t>
  </si>
  <si>
    <t>A_Q191180</t>
  </si>
  <si>
    <t>sklad prádla</t>
  </si>
  <si>
    <t>A_Q191190</t>
  </si>
  <si>
    <t>sklad</t>
  </si>
  <si>
    <t>A_Q191200</t>
  </si>
  <si>
    <t>chodba Šance</t>
  </si>
  <si>
    <t>A_Q191210</t>
  </si>
  <si>
    <t>sklad Šance</t>
  </si>
  <si>
    <t>A_Q191230</t>
  </si>
  <si>
    <t>A_Q191240</t>
  </si>
  <si>
    <t>šatna</t>
  </si>
  <si>
    <t>A_Q191250</t>
  </si>
  <si>
    <t>A_Q191260</t>
  </si>
  <si>
    <t>umývárna</t>
  </si>
  <si>
    <t>A_Q191270</t>
  </si>
  <si>
    <t>předsíň WC</t>
  </si>
  <si>
    <t>A_Q191280</t>
  </si>
  <si>
    <t>WC</t>
  </si>
  <si>
    <t>A_Q191290</t>
  </si>
  <si>
    <t>A_Q191300</t>
  </si>
  <si>
    <t>A_Q191310</t>
  </si>
  <si>
    <t>A_Q191320</t>
  </si>
  <si>
    <t>A_Q191330</t>
  </si>
  <si>
    <t>A_Q191340</t>
  </si>
  <si>
    <t>A_Q191350</t>
  </si>
  <si>
    <t>A_Q191360</t>
  </si>
  <si>
    <t>A_Q191370</t>
  </si>
  <si>
    <t>CPV - FZV</t>
  </si>
  <si>
    <t>A_Q191380</t>
  </si>
  <si>
    <t>A_Q191381</t>
  </si>
  <si>
    <t>chodba - datový uzel R33</t>
  </si>
  <si>
    <t>A_Q191390</t>
  </si>
  <si>
    <t>A_Q191400</t>
  </si>
  <si>
    <t>A_Q191410</t>
  </si>
  <si>
    <t>pracovna</t>
  </si>
  <si>
    <t>A_Q191420</t>
  </si>
  <si>
    <t>A_Q191430</t>
  </si>
  <si>
    <t>A_Q191440</t>
  </si>
  <si>
    <t>A_Q191450</t>
  </si>
  <si>
    <t>A_Q191460</t>
  </si>
  <si>
    <t>A_Q191470</t>
  </si>
  <si>
    <t>A_Q191480</t>
  </si>
  <si>
    <t>kancelář</t>
  </si>
  <si>
    <t>A_Q191490</t>
  </si>
  <si>
    <t>A_Q191500</t>
  </si>
  <si>
    <t>A_Q191510</t>
  </si>
  <si>
    <t>A_Q191520</t>
  </si>
  <si>
    <t>A_Q191530</t>
  </si>
  <si>
    <t>strojovna vzduchotechnika</t>
  </si>
  <si>
    <t>A_Q191540</t>
  </si>
  <si>
    <t>předsíň WC ženy</t>
  </si>
  <si>
    <t>A_Q191550</t>
  </si>
  <si>
    <t>A_Q191560</t>
  </si>
  <si>
    <t>A_Q191570</t>
  </si>
  <si>
    <t>A_Q191580</t>
  </si>
  <si>
    <t>A_Q191590</t>
  </si>
  <si>
    <t>A_Q191600</t>
  </si>
  <si>
    <t>bezbariérové WC</t>
  </si>
  <si>
    <t>A_Q191610</t>
  </si>
  <si>
    <t>předsíň WC muži</t>
  </si>
  <si>
    <t>A_Q191620</t>
  </si>
  <si>
    <t>WC muži pisoár</t>
  </si>
  <si>
    <t>A_Q191630</t>
  </si>
  <si>
    <t>A_Q191640</t>
  </si>
  <si>
    <t>A_Q191650</t>
  </si>
  <si>
    <t>A_Q191660</t>
  </si>
  <si>
    <t>A_Q191670</t>
  </si>
  <si>
    <t>A_Q191680</t>
  </si>
  <si>
    <t>A_Q191690</t>
  </si>
  <si>
    <t>A_Q191700</t>
  </si>
  <si>
    <t>A_Q191710</t>
  </si>
  <si>
    <t>A_Q191720</t>
  </si>
  <si>
    <t>A_Q191730</t>
  </si>
  <si>
    <t>A_Q191740</t>
  </si>
  <si>
    <t>A_Q101010</t>
  </si>
  <si>
    <t>zádveří</t>
  </si>
  <si>
    <t>A_Q101020</t>
  </si>
  <si>
    <t>hala</t>
  </si>
  <si>
    <t>A_Q101030</t>
  </si>
  <si>
    <t>A_Q101040</t>
  </si>
  <si>
    <t>laboratoř</t>
  </si>
  <si>
    <t>A_Q101050</t>
  </si>
  <si>
    <t>A_Q101060</t>
  </si>
  <si>
    <t>A_Q101070</t>
  </si>
  <si>
    <t>A_Q101080</t>
  </si>
  <si>
    <t>A_Q101090</t>
  </si>
  <si>
    <t>A_Q101100</t>
  </si>
  <si>
    <t>A_Q101110</t>
  </si>
  <si>
    <t>A_Q101120</t>
  </si>
  <si>
    <t>A_Q101130</t>
  </si>
  <si>
    <t>A_Q101140</t>
  </si>
  <si>
    <t>předsíň</t>
  </si>
  <si>
    <t>A_Q101150</t>
  </si>
  <si>
    <t>A_Q101170</t>
  </si>
  <si>
    <t>čekárna</t>
  </si>
  <si>
    <t>A_Q101180</t>
  </si>
  <si>
    <t>A_Q101190</t>
  </si>
  <si>
    <t>váhovna</t>
  </si>
  <si>
    <t>A_Q101200</t>
  </si>
  <si>
    <t>A_Q101220</t>
  </si>
  <si>
    <t>mincovník</t>
  </si>
  <si>
    <t>A_Q101230</t>
  </si>
  <si>
    <t>A_Q101240</t>
  </si>
  <si>
    <t>sběrné místo - biolog.materiál</t>
  </si>
  <si>
    <t>A_Q101250</t>
  </si>
  <si>
    <t>A_Q101260</t>
  </si>
  <si>
    <t>A_Q101270</t>
  </si>
  <si>
    <t>vyšetřovna 8</t>
  </si>
  <si>
    <t>A_Q101280</t>
  </si>
  <si>
    <t>přípravna</t>
  </si>
  <si>
    <t>A_Q101290</t>
  </si>
  <si>
    <t>vyšetřovna 7</t>
  </si>
  <si>
    <t>A_Q101300</t>
  </si>
  <si>
    <t>A_Q101310</t>
  </si>
  <si>
    <t>A_Q101320</t>
  </si>
  <si>
    <t>A_Q101330</t>
  </si>
  <si>
    <t>vyšetřovna 6</t>
  </si>
  <si>
    <t>A_Q101340</t>
  </si>
  <si>
    <t>A_Q101350</t>
  </si>
  <si>
    <t>výtahová šachta</t>
  </si>
  <si>
    <t>A_Q101360</t>
  </si>
  <si>
    <t>A_Q101370</t>
  </si>
  <si>
    <t>A_Q101380</t>
  </si>
  <si>
    <t>A_Q101390</t>
  </si>
  <si>
    <t>A_Q101400</t>
  </si>
  <si>
    <t>A_Q101410</t>
  </si>
  <si>
    <t>A_Q101420</t>
  </si>
  <si>
    <t>kuchyňka personál</t>
  </si>
  <si>
    <t>A_Q101430</t>
  </si>
  <si>
    <t>A_Q101440</t>
  </si>
  <si>
    <t>A_Q101450</t>
  </si>
  <si>
    <t>A_Q101460</t>
  </si>
  <si>
    <t>úklidová místnost</t>
  </si>
  <si>
    <t>A_Q101480</t>
  </si>
  <si>
    <t>A_Q101490</t>
  </si>
  <si>
    <t>A_Q101500</t>
  </si>
  <si>
    <t>A_Q101510</t>
  </si>
  <si>
    <t>kartotéka</t>
  </si>
  <si>
    <t>A_Q101530</t>
  </si>
  <si>
    <t>vyšetřovna 5</t>
  </si>
  <si>
    <t>A_Q101540</t>
  </si>
  <si>
    <t>A_Q101550</t>
  </si>
  <si>
    <t>přípravna 4,5</t>
  </si>
  <si>
    <t>A_Q101560</t>
  </si>
  <si>
    <t>A_Q101570</t>
  </si>
  <si>
    <t>A_Q101580</t>
  </si>
  <si>
    <t>A_Q101590</t>
  </si>
  <si>
    <t>A_Q101600</t>
  </si>
  <si>
    <t>A_Q101650</t>
  </si>
  <si>
    <t>A_Q101660</t>
  </si>
  <si>
    <t>vyšetřovna 2</t>
  </si>
  <si>
    <t>A_Q101670</t>
  </si>
  <si>
    <t>A_Q101680</t>
  </si>
  <si>
    <t>vyšetřovna</t>
  </si>
  <si>
    <t>A_Q101690</t>
  </si>
  <si>
    <t>A_Q101700</t>
  </si>
  <si>
    <t>kabinka</t>
  </si>
  <si>
    <t>A_Q101710</t>
  </si>
  <si>
    <t>A_Q101720</t>
  </si>
  <si>
    <t>ultrazvuk</t>
  </si>
  <si>
    <t>A_Q101730</t>
  </si>
  <si>
    <t>A_Q101740</t>
  </si>
  <si>
    <t>A_Q101750</t>
  </si>
  <si>
    <t>WC ultrazvuk</t>
  </si>
  <si>
    <t>A_Q101790</t>
  </si>
  <si>
    <t>A_Q101810</t>
  </si>
  <si>
    <t>A_Q101820</t>
  </si>
  <si>
    <t>WC RTG</t>
  </si>
  <si>
    <t>A_Q101830</t>
  </si>
  <si>
    <t>ovladovna</t>
  </si>
  <si>
    <t>A_Q101840</t>
  </si>
  <si>
    <t>A_Q101850</t>
  </si>
  <si>
    <t>A_Q101860</t>
  </si>
  <si>
    <t>A_Q101870</t>
  </si>
  <si>
    <t>A_Q101880</t>
  </si>
  <si>
    <t>popisovna</t>
  </si>
  <si>
    <t>A_Q101900</t>
  </si>
  <si>
    <t>A_Q101910</t>
  </si>
  <si>
    <t>denní místnost zaměstnanců</t>
  </si>
  <si>
    <t>A_Q101920</t>
  </si>
  <si>
    <t>A_Q101930</t>
  </si>
  <si>
    <t>A_Q101940</t>
  </si>
  <si>
    <t>vyšetřovna EEG</t>
  </si>
  <si>
    <t>A_Q102010</t>
  </si>
  <si>
    <t>A_Q102020</t>
  </si>
  <si>
    <t>A_Q102040</t>
  </si>
  <si>
    <t>kuchyň</t>
  </si>
  <si>
    <t>A_Q102060</t>
  </si>
  <si>
    <t>A_Q102070</t>
  </si>
  <si>
    <t>A_Q102110</t>
  </si>
  <si>
    <t>A_Q102120</t>
  </si>
  <si>
    <t>A_Q102130</t>
  </si>
  <si>
    <t>A_Q102140</t>
  </si>
  <si>
    <t>A_Q102150</t>
  </si>
  <si>
    <t>operační sál č. 1</t>
  </si>
  <si>
    <t>A_Q102160</t>
  </si>
  <si>
    <t>přípravna č. 1</t>
  </si>
  <si>
    <t>A_Q102170</t>
  </si>
  <si>
    <t>A_Q102171</t>
  </si>
  <si>
    <t>překlad pacientů</t>
  </si>
  <si>
    <t>A_Q102180</t>
  </si>
  <si>
    <t>sklad materiálu</t>
  </si>
  <si>
    <t>A_Q102190</t>
  </si>
  <si>
    <t>čistý materiál</t>
  </si>
  <si>
    <t>A_Q102200</t>
  </si>
  <si>
    <t>A_Q102210</t>
  </si>
  <si>
    <t>čistící místnost</t>
  </si>
  <si>
    <t>A_Q102220</t>
  </si>
  <si>
    <t>šatna lékaři</t>
  </si>
  <si>
    <t>A_Q102230</t>
  </si>
  <si>
    <t>vstup do strojovny VZT</t>
  </si>
  <si>
    <t>A_Q102240</t>
  </si>
  <si>
    <t>filtr špinavý - muži</t>
  </si>
  <si>
    <t>A_Q102250</t>
  </si>
  <si>
    <t>filtr špinavý - ženy</t>
  </si>
  <si>
    <t>A_Q102260</t>
  </si>
  <si>
    <t>filtr čistý - ženy</t>
  </si>
  <si>
    <t>A_Q102270</t>
  </si>
  <si>
    <t>předsíň WC personál - muži</t>
  </si>
  <si>
    <t>A_Q102280</t>
  </si>
  <si>
    <t>WC personál - muži</t>
  </si>
  <si>
    <t>A_Q102290</t>
  </si>
  <si>
    <t>A_Q102300</t>
  </si>
  <si>
    <t>filtr čistý - muži</t>
  </si>
  <si>
    <t>A_Q102310</t>
  </si>
  <si>
    <t>předsíň WC - ženy</t>
  </si>
  <si>
    <t>A_Q102320</t>
  </si>
  <si>
    <t>WC personál - ženy</t>
  </si>
  <si>
    <t>A_Q102330</t>
  </si>
  <si>
    <t>chodba odd. 28C</t>
  </si>
  <si>
    <t>A_Q102340</t>
  </si>
  <si>
    <t>sklad čistý materiál</t>
  </si>
  <si>
    <t>A_Q102350</t>
  </si>
  <si>
    <t>A_Q102360</t>
  </si>
  <si>
    <t>A_Q102370</t>
  </si>
  <si>
    <t>čajová kuchyňka</t>
  </si>
  <si>
    <t>A_Q102380</t>
  </si>
  <si>
    <t>A_Q102390</t>
  </si>
  <si>
    <t>herna</t>
  </si>
  <si>
    <t>A_Q102400</t>
  </si>
  <si>
    <t>A_Q102410</t>
  </si>
  <si>
    <t>A_Q102420</t>
  </si>
  <si>
    <t>A_Q102430</t>
  </si>
  <si>
    <t>A_Q102440</t>
  </si>
  <si>
    <t>A_Q102450</t>
  </si>
  <si>
    <t>pokoj č. 1</t>
  </si>
  <si>
    <t>A_Q102460</t>
  </si>
  <si>
    <t>A_Q102470</t>
  </si>
  <si>
    <t>pokoj č. 2</t>
  </si>
  <si>
    <t>A_Q102480</t>
  </si>
  <si>
    <t>A_Q102490</t>
  </si>
  <si>
    <t>pokoj č. 3</t>
  </si>
  <si>
    <t>A_Q102500</t>
  </si>
  <si>
    <t>A_Q102510</t>
  </si>
  <si>
    <t>pokoj č. 4</t>
  </si>
  <si>
    <t>A_Q102520</t>
  </si>
  <si>
    <t>A_Q102530</t>
  </si>
  <si>
    <t>pokoj č. 5</t>
  </si>
  <si>
    <t>A_Q102540</t>
  </si>
  <si>
    <t>sesterna</t>
  </si>
  <si>
    <t>A_Q102550</t>
  </si>
  <si>
    <t>pracovna lékaře</t>
  </si>
  <si>
    <t>A_Q102560</t>
  </si>
  <si>
    <t>A_Q102570</t>
  </si>
  <si>
    <t>předsíň WC personál - ženy</t>
  </si>
  <si>
    <t>A_Q102580</t>
  </si>
  <si>
    <t>A_Q102590</t>
  </si>
  <si>
    <t>pokoj č. 6</t>
  </si>
  <si>
    <t>A_Q102600</t>
  </si>
  <si>
    <t>A_Q102610</t>
  </si>
  <si>
    <t>pokoj č. 7</t>
  </si>
  <si>
    <t>A_Q102620</t>
  </si>
  <si>
    <t>A_Q102630</t>
  </si>
  <si>
    <t>pokoj č. 8</t>
  </si>
  <si>
    <t>A_Q102640</t>
  </si>
  <si>
    <t>A_Q102650</t>
  </si>
  <si>
    <t>dospávací pokoj</t>
  </si>
  <si>
    <t>A_Q102660</t>
  </si>
  <si>
    <t>pracovna sester</t>
  </si>
  <si>
    <t>A_Q102670</t>
  </si>
  <si>
    <t>A_Q102680</t>
  </si>
  <si>
    <t>sklad zdravotnického materiálu</t>
  </si>
  <si>
    <t>A_Q102690</t>
  </si>
  <si>
    <t>protokol lékař</t>
  </si>
  <si>
    <t>A_Q102700</t>
  </si>
  <si>
    <t>dekontaminace</t>
  </si>
  <si>
    <t>A_Q102710</t>
  </si>
  <si>
    <t>přípravna č. 2</t>
  </si>
  <si>
    <t>A_Q102720</t>
  </si>
  <si>
    <t>operační sál č. 2</t>
  </si>
  <si>
    <t>A_Q102800</t>
  </si>
  <si>
    <t>A_Q102810</t>
  </si>
  <si>
    <t>A_Q102820</t>
  </si>
  <si>
    <t>A_Q102830</t>
  </si>
  <si>
    <t>A_Q102840</t>
  </si>
  <si>
    <t>A_Q102850</t>
  </si>
  <si>
    <t>A_Q102860</t>
  </si>
  <si>
    <t>A_Q102870</t>
  </si>
  <si>
    <t>A_Q102880</t>
  </si>
  <si>
    <t>A_Q102890</t>
  </si>
  <si>
    <t>A_Q203010</t>
  </si>
  <si>
    <t>A_Q203020</t>
  </si>
  <si>
    <t>A_Q203021</t>
  </si>
  <si>
    <t>A_Q203022</t>
  </si>
  <si>
    <t>A_Q203030</t>
  </si>
  <si>
    <t>pokoj</t>
  </si>
  <si>
    <t>A_Q203040</t>
  </si>
  <si>
    <t>A_Q203050</t>
  </si>
  <si>
    <t>A_Q203060</t>
  </si>
  <si>
    <t>A_Q203070</t>
  </si>
  <si>
    <t>A_Q203080</t>
  </si>
  <si>
    <t>A_Q203081</t>
  </si>
  <si>
    <t>A_Q203082</t>
  </si>
  <si>
    <t>A_Q203090</t>
  </si>
  <si>
    <t>A_Q203100</t>
  </si>
  <si>
    <t>A_Q203101</t>
  </si>
  <si>
    <t>A_Q203110</t>
  </si>
  <si>
    <t>A_Q203111</t>
  </si>
  <si>
    <t>chodba filtr</t>
  </si>
  <si>
    <t>A_Q203120</t>
  </si>
  <si>
    <t>A_Q203121</t>
  </si>
  <si>
    <t>A_Q203122</t>
  </si>
  <si>
    <t>A_Q203130</t>
  </si>
  <si>
    <t>A_Q203140</t>
  </si>
  <si>
    <t>A_Q203141</t>
  </si>
  <si>
    <t>A_Q203150</t>
  </si>
  <si>
    <t>pokoj intenzivní péče</t>
  </si>
  <si>
    <t>A_Q203160</t>
  </si>
  <si>
    <t>filtr</t>
  </si>
  <si>
    <t>A_Q203170</t>
  </si>
  <si>
    <t>A_Q203180</t>
  </si>
  <si>
    <t>A_Q203181</t>
  </si>
  <si>
    <t>A_Q203190</t>
  </si>
  <si>
    <t>A_Q203200</t>
  </si>
  <si>
    <t>A_Q203210</t>
  </si>
  <si>
    <t>A_Q203220</t>
  </si>
  <si>
    <t>A_Q203230</t>
  </si>
  <si>
    <t>A_Q203232</t>
  </si>
  <si>
    <t>A_Q203240</t>
  </si>
  <si>
    <t>A_Q203250</t>
  </si>
  <si>
    <t>A_Q203260</t>
  </si>
  <si>
    <t>kuchyň matek</t>
  </si>
  <si>
    <t>A_Q203270</t>
  </si>
  <si>
    <t>škola</t>
  </si>
  <si>
    <t>A_Q203280</t>
  </si>
  <si>
    <t>jídelna</t>
  </si>
  <si>
    <t>A_Q203290</t>
  </si>
  <si>
    <t>čajová kuchyň</t>
  </si>
  <si>
    <t>A_Q203300</t>
  </si>
  <si>
    <t>A_Q203310</t>
  </si>
  <si>
    <t>předsíň sprcha personál</t>
  </si>
  <si>
    <t>A_Q203320</t>
  </si>
  <si>
    <t>denní místnost</t>
  </si>
  <si>
    <t>A_Q203330</t>
  </si>
  <si>
    <t>A_Q203340</t>
  </si>
  <si>
    <t>přípravna léků</t>
  </si>
  <si>
    <t>A_Q203350</t>
  </si>
  <si>
    <t>A_Q203360</t>
  </si>
  <si>
    <t>A_Q203370</t>
  </si>
  <si>
    <t>A_Q203380</t>
  </si>
  <si>
    <t>A_Q203390</t>
  </si>
  <si>
    <t>A_Q203400</t>
  </si>
  <si>
    <t>A_Q203410</t>
  </si>
  <si>
    <t>stážovna</t>
  </si>
  <si>
    <t>A_Q203440</t>
  </si>
  <si>
    <t>sklad šp.prádla, čist. místnost</t>
  </si>
  <si>
    <t>A_Q203450</t>
  </si>
  <si>
    <t>A_Q203460</t>
  </si>
  <si>
    <t>A_Q203470</t>
  </si>
  <si>
    <t>vyšetřovna speciální</t>
  </si>
  <si>
    <t>A_Q203480</t>
  </si>
  <si>
    <t>A_Q203490</t>
  </si>
  <si>
    <t>úklidová komora</t>
  </si>
  <si>
    <t>A_Q203491</t>
  </si>
  <si>
    <t>A_Q203492</t>
  </si>
  <si>
    <t>WC návštěvy</t>
  </si>
  <si>
    <t>A_Q203500</t>
  </si>
  <si>
    <t>čekárna příjem</t>
  </si>
  <si>
    <t>A_Q203510</t>
  </si>
  <si>
    <t>A_Q203520</t>
  </si>
  <si>
    <t>A_Q203530</t>
  </si>
  <si>
    <t>A_Q203540</t>
  </si>
  <si>
    <t>WC + sprcha</t>
  </si>
  <si>
    <t>pracovna lékařů</t>
  </si>
  <si>
    <t>pokoj č. 10</t>
  </si>
  <si>
    <t>staniční sestra</t>
  </si>
  <si>
    <t>koupelna</t>
  </si>
  <si>
    <t>A_Q205010</t>
  </si>
  <si>
    <t>A_Q205020</t>
  </si>
  <si>
    <t>A_Q205030</t>
  </si>
  <si>
    <t>A_Q205040</t>
  </si>
  <si>
    <t>pracovna psychologa</t>
  </si>
  <si>
    <t>A_Q205050</t>
  </si>
  <si>
    <t>rehabilitační místnost</t>
  </si>
  <si>
    <t>A_Q205060</t>
  </si>
  <si>
    <t>A_Q205070</t>
  </si>
  <si>
    <t>A_Q205080</t>
  </si>
  <si>
    <t>pracovna staniční sestry</t>
  </si>
  <si>
    <t>A_Q205090</t>
  </si>
  <si>
    <t>A_Q205100</t>
  </si>
  <si>
    <t>A_Q205110</t>
  </si>
  <si>
    <t>A_Q205120</t>
  </si>
  <si>
    <t>A_Q205130</t>
  </si>
  <si>
    <t>A_Q205140</t>
  </si>
  <si>
    <t>A_Q205150</t>
  </si>
  <si>
    <t>A_Q205160</t>
  </si>
  <si>
    <t>A_Q205170</t>
  </si>
  <si>
    <t>A_Q205180</t>
  </si>
  <si>
    <t>A_Q205190</t>
  </si>
  <si>
    <t>A_Q205200</t>
  </si>
  <si>
    <t>A_Q205210</t>
  </si>
  <si>
    <t>A_Q205220</t>
  </si>
  <si>
    <t>A_Q205230</t>
  </si>
  <si>
    <t>A_Q205240</t>
  </si>
  <si>
    <t>chodba, schodiště</t>
  </si>
  <si>
    <t>A_Q205250</t>
  </si>
  <si>
    <t>A_Q205260</t>
  </si>
  <si>
    <t>jídelna č.2</t>
  </si>
  <si>
    <t>A_Q205261</t>
  </si>
  <si>
    <t>vyšetřovna č. 2</t>
  </si>
  <si>
    <t>A_Q205270</t>
  </si>
  <si>
    <t>A_Q205280</t>
  </si>
  <si>
    <t>A_Q205290</t>
  </si>
  <si>
    <t>A_Q205300</t>
  </si>
  <si>
    <t>A_Q205310</t>
  </si>
  <si>
    <t>A_Q205320</t>
  </si>
  <si>
    <t>WC matky</t>
  </si>
  <si>
    <t>A_Q205330</t>
  </si>
  <si>
    <t>A_Q205340</t>
  </si>
  <si>
    <t>WC personál</t>
  </si>
  <si>
    <t>A_Q205350</t>
  </si>
  <si>
    <t>A_Q205360</t>
  </si>
  <si>
    <t>A_Q205370</t>
  </si>
  <si>
    <t>A_Q205380</t>
  </si>
  <si>
    <t>předsíň WC - pacienti</t>
  </si>
  <si>
    <t>A_Q205390</t>
  </si>
  <si>
    <t>čistící místnost č. 1</t>
  </si>
  <si>
    <t>A_Q205400</t>
  </si>
  <si>
    <t>A_Q205410</t>
  </si>
  <si>
    <t>A_Q205420</t>
  </si>
  <si>
    <t>vyšetřovna č. 1</t>
  </si>
  <si>
    <t>A_Q205430</t>
  </si>
  <si>
    <t>jídelna č. 1</t>
  </si>
  <si>
    <t>A_Q205440</t>
  </si>
  <si>
    <t>A_Q205450</t>
  </si>
  <si>
    <t>A_Q205460</t>
  </si>
  <si>
    <t>A_Q205470</t>
  </si>
  <si>
    <t>A_Q205480</t>
  </si>
  <si>
    <t>A_Q205490</t>
  </si>
  <si>
    <t>A_Q206050</t>
  </si>
  <si>
    <t>A_Q206010</t>
  </si>
  <si>
    <t>schody + chodba</t>
  </si>
  <si>
    <t>A_Q206020</t>
  </si>
  <si>
    <t>A_Q206030</t>
  </si>
  <si>
    <t>A_Q206040</t>
  </si>
  <si>
    <t>A_Q206060</t>
  </si>
  <si>
    <t>A_Q206070</t>
  </si>
  <si>
    <t>A_Q206080</t>
  </si>
  <si>
    <t>A_Q206090</t>
  </si>
  <si>
    <t>A_Q206100</t>
  </si>
  <si>
    <t>A_Q206110</t>
  </si>
  <si>
    <t>A_Q206120</t>
  </si>
  <si>
    <t>A_Q206130</t>
  </si>
  <si>
    <t>A_Q206140</t>
  </si>
  <si>
    <t>A_Q206150</t>
  </si>
  <si>
    <t>A_Q206160</t>
  </si>
  <si>
    <t>A_Q206170</t>
  </si>
  <si>
    <t>A_Q206180</t>
  </si>
  <si>
    <t>A_Q206190</t>
  </si>
  <si>
    <t>A_Q206200</t>
  </si>
  <si>
    <t>A_Q206210</t>
  </si>
  <si>
    <t>A_Q206220</t>
  </si>
  <si>
    <t>A_Q206230</t>
  </si>
  <si>
    <t>A_Q206240</t>
  </si>
  <si>
    <t>A_Q206250</t>
  </si>
  <si>
    <t>A_Q206260</t>
  </si>
  <si>
    <t>A_Q206270</t>
  </si>
  <si>
    <t>A_Q206280</t>
  </si>
  <si>
    <t>A_Q206290</t>
  </si>
  <si>
    <t>A_Q206300</t>
  </si>
  <si>
    <t>A_Q206310</t>
  </si>
  <si>
    <t>A_Q206320</t>
  </si>
  <si>
    <t>A_Q206330</t>
  </si>
  <si>
    <t>A_Q206340</t>
  </si>
  <si>
    <t>A_Q206350</t>
  </si>
  <si>
    <t>sklad zdravotní</t>
  </si>
  <si>
    <t>A_Q206360</t>
  </si>
  <si>
    <t>A_Q206370</t>
  </si>
  <si>
    <t>A_Q206380</t>
  </si>
  <si>
    <t>A_Q206390</t>
  </si>
  <si>
    <t>A_Q206400</t>
  </si>
  <si>
    <t>A_Q206410</t>
  </si>
  <si>
    <t>A_Q206430</t>
  </si>
  <si>
    <t>A_Q206440</t>
  </si>
  <si>
    <t>A_Q206450</t>
  </si>
  <si>
    <t>A_Q206460</t>
  </si>
  <si>
    <t>A_Q206470</t>
  </si>
  <si>
    <t>A_Q206480</t>
  </si>
  <si>
    <t>A_Q206490</t>
  </si>
  <si>
    <t>A_Q206500</t>
  </si>
  <si>
    <t>A_Q206510</t>
  </si>
  <si>
    <t>A_Q206520</t>
  </si>
  <si>
    <t>A_Q206530</t>
  </si>
  <si>
    <t>A_Q206540</t>
  </si>
  <si>
    <t>A_Q206550</t>
  </si>
  <si>
    <t>A_Q207010</t>
  </si>
  <si>
    <t>A_Q207020</t>
  </si>
  <si>
    <t>A_Q207030</t>
  </si>
  <si>
    <t>A_Q207040</t>
  </si>
  <si>
    <t>vyšetřovna ECHO</t>
  </si>
  <si>
    <t>A_Q207050</t>
  </si>
  <si>
    <t>A_Q207060</t>
  </si>
  <si>
    <t>A_Q207070</t>
  </si>
  <si>
    <t>A_Q207080</t>
  </si>
  <si>
    <t>A_Q207090</t>
  </si>
  <si>
    <t>A_Q207100</t>
  </si>
  <si>
    <t>A_Q207110</t>
  </si>
  <si>
    <t>A_Q207120</t>
  </si>
  <si>
    <t>A_Q207130</t>
  </si>
  <si>
    <t>A_Q207140</t>
  </si>
  <si>
    <t>A_Q207150</t>
  </si>
  <si>
    <t>A_Q207160</t>
  </si>
  <si>
    <t>A_Q207170</t>
  </si>
  <si>
    <t>A_Q207190</t>
  </si>
  <si>
    <t>A_Q207210</t>
  </si>
  <si>
    <t>A_Q207230</t>
  </si>
  <si>
    <t>A_Q207240</t>
  </si>
  <si>
    <t>A_Q207250</t>
  </si>
  <si>
    <t>A_Q207260</t>
  </si>
  <si>
    <t>A_Q207270</t>
  </si>
  <si>
    <t>A_Q207280</t>
  </si>
  <si>
    <t>A_Q207290</t>
  </si>
  <si>
    <t>A_Q207300</t>
  </si>
  <si>
    <t>A_Q207310</t>
  </si>
  <si>
    <t>A_Q207320</t>
  </si>
  <si>
    <t>A_Q207340</t>
  </si>
  <si>
    <t>A_Q207350</t>
  </si>
  <si>
    <t>předsíň, sprcha</t>
  </si>
  <si>
    <t>A_Q207360</t>
  </si>
  <si>
    <t>A_Q207370</t>
  </si>
  <si>
    <t>A_Q207380</t>
  </si>
  <si>
    <t>A_Q207390</t>
  </si>
  <si>
    <t>A_Q207400</t>
  </si>
  <si>
    <t>A_Q207410</t>
  </si>
  <si>
    <t>A_Q207440</t>
  </si>
  <si>
    <t>A_Q207450</t>
  </si>
  <si>
    <t>A_Q207460</t>
  </si>
  <si>
    <t>A_Q207470</t>
  </si>
  <si>
    <t>A_Q207480</t>
  </si>
  <si>
    <t>A_Q207490</t>
  </si>
  <si>
    <t>A_Q207500</t>
  </si>
  <si>
    <t>A_Q207510</t>
  </si>
  <si>
    <t>A_Q207520</t>
  </si>
  <si>
    <t>A_Q207530</t>
  </si>
  <si>
    <t>A_Q207540</t>
  </si>
  <si>
    <t>A_Q207550</t>
  </si>
  <si>
    <t>A_Q201010</t>
  </si>
  <si>
    <t>A_Q201020</t>
  </si>
  <si>
    <t>galerie Šance</t>
  </si>
  <si>
    <t>A_Q201060</t>
  </si>
  <si>
    <t>WC - návětěvy DK</t>
  </si>
  <si>
    <t>A_Q201070</t>
  </si>
  <si>
    <t>A_Q201080</t>
  </si>
  <si>
    <t>WC úklid</t>
  </si>
  <si>
    <t>A_Q201090</t>
  </si>
  <si>
    <t>A_Q201091</t>
  </si>
  <si>
    <t>A_Q201100</t>
  </si>
  <si>
    <t>sterilizace centrální I. - mytí</t>
  </si>
  <si>
    <t>A_Q201110</t>
  </si>
  <si>
    <t>sterilizace čistá část - balení a setování</t>
  </si>
  <si>
    <t>A_Q201120</t>
  </si>
  <si>
    <t>A_Q201121</t>
  </si>
  <si>
    <t>technologická místnost, terilizátor</t>
  </si>
  <si>
    <t>A_Q201130</t>
  </si>
  <si>
    <t>sterilizace centrální II. - čistý materiál</t>
  </si>
  <si>
    <t>A_Q201131</t>
  </si>
  <si>
    <t>sterilní sklad - expedice</t>
  </si>
  <si>
    <t>A_Q201140</t>
  </si>
  <si>
    <t>kuchyň mléčná</t>
  </si>
  <si>
    <t>A_Q201150</t>
  </si>
  <si>
    <t>A_Q201160</t>
  </si>
  <si>
    <t>A_Q201170</t>
  </si>
  <si>
    <t>A_Q201171</t>
  </si>
  <si>
    <t>A_Q201180</t>
  </si>
  <si>
    <t>pracovna VŠ</t>
  </si>
  <si>
    <t>A_Q201190</t>
  </si>
  <si>
    <t>A_Q201200</t>
  </si>
  <si>
    <t>A_Q201210</t>
  </si>
  <si>
    <t>A_Q201220</t>
  </si>
  <si>
    <t>A_Q201230</t>
  </si>
  <si>
    <t>A_Q201231</t>
  </si>
  <si>
    <t>A_Q201240</t>
  </si>
  <si>
    <t>A_Q201250</t>
  </si>
  <si>
    <t>A_Q201260</t>
  </si>
  <si>
    <t>místnost vyhodnocovací</t>
  </si>
  <si>
    <t>A_Q201270</t>
  </si>
  <si>
    <t>A_Q201280</t>
  </si>
  <si>
    <t>A_Q201290</t>
  </si>
  <si>
    <t>A_Q201300</t>
  </si>
  <si>
    <t>A_Q201310</t>
  </si>
  <si>
    <t>A_Q201320</t>
  </si>
  <si>
    <t>A_Q201330</t>
  </si>
  <si>
    <t>filtr hygienický</t>
  </si>
  <si>
    <t>A_Q201331</t>
  </si>
  <si>
    <t>A_Q201332</t>
  </si>
  <si>
    <t>A_Q201340</t>
  </si>
  <si>
    <t>A_Q201350</t>
  </si>
  <si>
    <t>A_Q201351</t>
  </si>
  <si>
    <t>A_Q201360</t>
  </si>
  <si>
    <t>A_Q201400</t>
  </si>
  <si>
    <t>A_Q201410</t>
  </si>
  <si>
    <t>A_Q201420</t>
  </si>
  <si>
    <t>A_Q201430</t>
  </si>
  <si>
    <t>A_Q201440</t>
  </si>
  <si>
    <t>A_Q201441</t>
  </si>
  <si>
    <t>A_Q201442</t>
  </si>
  <si>
    <t>A_Q201443</t>
  </si>
  <si>
    <t>A_Q201450</t>
  </si>
  <si>
    <t>A_Q201460</t>
  </si>
  <si>
    <t>A_Q201470</t>
  </si>
  <si>
    <t>A_Q201480</t>
  </si>
  <si>
    <t>A_Q201490</t>
  </si>
  <si>
    <t>A_Q201500</t>
  </si>
  <si>
    <t>sklad - tlakové láhve</t>
  </si>
  <si>
    <t>A_Q201510</t>
  </si>
  <si>
    <t>příjem materiálu</t>
  </si>
  <si>
    <t>A_Q201520</t>
  </si>
  <si>
    <t>laboratoř příjmová</t>
  </si>
  <si>
    <t>A_Q201530</t>
  </si>
  <si>
    <t>A_Q201540</t>
  </si>
  <si>
    <t>A_Q201550</t>
  </si>
  <si>
    <t>A_Q202010</t>
  </si>
  <si>
    <t>A_Q202020</t>
  </si>
  <si>
    <t>dětská místnost</t>
  </si>
  <si>
    <t>A_Q202030</t>
  </si>
  <si>
    <t>spojovací chodba sál</t>
  </si>
  <si>
    <t>A_Q202040</t>
  </si>
  <si>
    <t>A_Q202060</t>
  </si>
  <si>
    <t>A_Q202070</t>
  </si>
  <si>
    <t>A_Q202080</t>
  </si>
  <si>
    <t>A_Q202090</t>
  </si>
  <si>
    <t>sekretariát</t>
  </si>
  <si>
    <t>A_Q202100</t>
  </si>
  <si>
    <t>A_Q202120</t>
  </si>
  <si>
    <t>A_Q202130</t>
  </si>
  <si>
    <t>A_Q202140</t>
  </si>
  <si>
    <t>A_Q202200</t>
  </si>
  <si>
    <t>A_Q202210</t>
  </si>
  <si>
    <t>A_Q202230</t>
  </si>
  <si>
    <t>A_Q202240</t>
  </si>
  <si>
    <t>A_Q202250</t>
  </si>
  <si>
    <t>A_Q202260</t>
  </si>
  <si>
    <t>A_Q202270</t>
  </si>
  <si>
    <t>A_Q202280</t>
  </si>
  <si>
    <t>A_Q202290</t>
  </si>
  <si>
    <t>A_Q202300</t>
  </si>
  <si>
    <t>A_Q202310</t>
  </si>
  <si>
    <t>A_Q202320</t>
  </si>
  <si>
    <t>A_Q202330</t>
  </si>
  <si>
    <t>A_Q202340</t>
  </si>
  <si>
    <t>A_Q202350</t>
  </si>
  <si>
    <t>A_Q202370</t>
  </si>
  <si>
    <t>A_Q202400</t>
  </si>
  <si>
    <t>A_Q202410</t>
  </si>
  <si>
    <t>A_Q202420</t>
  </si>
  <si>
    <t>A_Q202460</t>
  </si>
  <si>
    <t>A_Q202470</t>
  </si>
  <si>
    <t>A_Q202480</t>
  </si>
  <si>
    <t>A_Q202490</t>
  </si>
  <si>
    <t>A_Q202530</t>
  </si>
  <si>
    <t>A_Q202540</t>
  </si>
  <si>
    <t>A_Q202550</t>
  </si>
  <si>
    <t>A_Q202560</t>
  </si>
  <si>
    <t>A_Q202580</t>
  </si>
  <si>
    <t>A_Q202620</t>
  </si>
  <si>
    <t>A_Q202630</t>
  </si>
  <si>
    <t>A_Q202680</t>
  </si>
  <si>
    <t>A_Q202690</t>
  </si>
  <si>
    <t>A_Q202700</t>
  </si>
  <si>
    <t>A_Q202710</t>
  </si>
  <si>
    <t>A_Q202720</t>
  </si>
  <si>
    <t>A_Q202730</t>
  </si>
  <si>
    <t>A_Q202740</t>
  </si>
  <si>
    <t>A_Q291010</t>
  </si>
  <si>
    <t>A_Q291020</t>
  </si>
  <si>
    <t>A_Q291030</t>
  </si>
  <si>
    <t>A_Q291040</t>
  </si>
  <si>
    <t>A_Q291050</t>
  </si>
  <si>
    <t>A_Q291060</t>
  </si>
  <si>
    <t>A_Q291061</t>
  </si>
  <si>
    <t>A_Q291070</t>
  </si>
  <si>
    <t>A_Q291080</t>
  </si>
  <si>
    <t>A_Q291090</t>
  </si>
  <si>
    <t>A_Q291100</t>
  </si>
  <si>
    <t>A_Q291110</t>
  </si>
  <si>
    <t>akumulátorovna</t>
  </si>
  <si>
    <t>A_Q291120</t>
  </si>
  <si>
    <t>A_Q291130</t>
  </si>
  <si>
    <t>A_Q291140</t>
  </si>
  <si>
    <t>A_Q291150</t>
  </si>
  <si>
    <t>A_Q291151</t>
  </si>
  <si>
    <t>A_Q291152</t>
  </si>
  <si>
    <t>A_Q291153</t>
  </si>
  <si>
    <t>A_Q291154</t>
  </si>
  <si>
    <t>A_Q291155</t>
  </si>
  <si>
    <t>A_Q291160</t>
  </si>
  <si>
    <t>A_Q291170</t>
  </si>
  <si>
    <t>A_Q291180</t>
  </si>
  <si>
    <t>A_Q291181</t>
  </si>
  <si>
    <t>A_Q291190</t>
  </si>
  <si>
    <t>A_Q291200</t>
  </si>
  <si>
    <t>A_Q291210</t>
  </si>
  <si>
    <t>A_Q291220</t>
  </si>
  <si>
    <t>A_Q291230</t>
  </si>
  <si>
    <t>A_Q291231</t>
  </si>
  <si>
    <t>A_Q291232</t>
  </si>
  <si>
    <t>A_Q291240</t>
  </si>
  <si>
    <t>A_Q291241</t>
  </si>
  <si>
    <t>A_Q291250</t>
  </si>
  <si>
    <t>A_Q291280</t>
  </si>
  <si>
    <t>A_Q291290</t>
  </si>
  <si>
    <t>A_Q291310</t>
  </si>
  <si>
    <t>A_Q291320</t>
  </si>
  <si>
    <t>A_Q291330</t>
  </si>
  <si>
    <t>A_Q291340</t>
  </si>
  <si>
    <t>A_Q291360</t>
  </si>
  <si>
    <t>A_Q291370</t>
  </si>
  <si>
    <t>kabelovna - datový uzel R34</t>
  </si>
  <si>
    <t>A_Q291380</t>
  </si>
  <si>
    <t>A_Q291390</t>
  </si>
  <si>
    <t>A_Q291400</t>
  </si>
  <si>
    <t>A_Q291410</t>
  </si>
  <si>
    <t>A_Q291440</t>
  </si>
  <si>
    <t>schodiště</t>
  </si>
  <si>
    <t>A_Q291450</t>
  </si>
  <si>
    <t>A_Q291460</t>
  </si>
  <si>
    <t>A_Q291470</t>
  </si>
  <si>
    <t>A_Q301010</t>
  </si>
  <si>
    <t>chodba - vstup</t>
  </si>
  <si>
    <t>A_Q301020</t>
  </si>
  <si>
    <t>posluchárna - promítací kabina</t>
  </si>
  <si>
    <t>A_Q301030</t>
  </si>
  <si>
    <t>A_Q301040</t>
  </si>
  <si>
    <t>A_Q301050</t>
  </si>
  <si>
    <t>A_Q301070</t>
  </si>
  <si>
    <t>posluchárna</t>
  </si>
  <si>
    <t>A_Q391010</t>
  </si>
  <si>
    <t>A_Q391020</t>
  </si>
  <si>
    <t>A_Q391030</t>
  </si>
  <si>
    <t>WC muži</t>
  </si>
  <si>
    <t>A_Q391040</t>
  </si>
  <si>
    <t>A_Q391050</t>
  </si>
  <si>
    <t>A_Q391060</t>
  </si>
  <si>
    <t>A_Q391070</t>
  </si>
  <si>
    <t>A_Q391080</t>
  </si>
  <si>
    <t>A_Q391090</t>
  </si>
  <si>
    <t>A_Q391100</t>
  </si>
  <si>
    <t>umývárna ženy</t>
  </si>
  <si>
    <t>A_Q391110</t>
  </si>
  <si>
    <t>A_Q391120</t>
  </si>
  <si>
    <t>WC ženy</t>
  </si>
  <si>
    <t>A_Q391130</t>
  </si>
  <si>
    <t>A_Q391140</t>
  </si>
  <si>
    <t>A_Q391150</t>
  </si>
  <si>
    <t>A_Q391160</t>
  </si>
  <si>
    <t>A_Q391170</t>
  </si>
  <si>
    <t>strojovna VZT</t>
  </si>
  <si>
    <t>Budova Q1,2,3 - inv. č.  I00088</t>
  </si>
  <si>
    <t>Budova Q1</t>
  </si>
  <si>
    <t>Legenda</t>
  </si>
  <si>
    <t>Počet místností</t>
  </si>
  <si>
    <t>Plocha místností</t>
  </si>
  <si>
    <t>A_Q101</t>
  </si>
  <si>
    <t>1.NP</t>
  </si>
  <si>
    <t>A_Q102</t>
  </si>
  <si>
    <t>2.NP</t>
  </si>
  <si>
    <t>A_Q191</t>
  </si>
  <si>
    <t>1.PP</t>
  </si>
  <si>
    <t>DK, ambulance</t>
  </si>
  <si>
    <t>RTG</t>
  </si>
  <si>
    <t>spol. prostor</t>
  </si>
  <si>
    <t>DK, lůžka</t>
  </si>
  <si>
    <t>COS</t>
  </si>
  <si>
    <t>DK, vedení</t>
  </si>
  <si>
    <t>DK, JIP</t>
  </si>
  <si>
    <t>DK, výuka</t>
  </si>
  <si>
    <t>areál</t>
  </si>
  <si>
    <t>Budova Q2</t>
  </si>
  <si>
    <t>A_Q201</t>
  </si>
  <si>
    <t>A_Q202</t>
  </si>
  <si>
    <t>A_Q203</t>
  </si>
  <si>
    <t>3.NP</t>
  </si>
  <si>
    <t>A_Q204</t>
  </si>
  <si>
    <t>4.NP</t>
  </si>
  <si>
    <t>A_Q205</t>
  </si>
  <si>
    <t>5.NP</t>
  </si>
  <si>
    <t>A_Q206</t>
  </si>
  <si>
    <t>6.NP</t>
  </si>
  <si>
    <t>A_Q207</t>
  </si>
  <si>
    <t>7.NP</t>
  </si>
  <si>
    <t>A_Q291</t>
  </si>
  <si>
    <t>OKB, laboratoř</t>
  </si>
  <si>
    <t>Centr.sterilizace</t>
  </si>
  <si>
    <t>Psychologie</t>
  </si>
  <si>
    <t>Budova Q3</t>
  </si>
  <si>
    <t>Budova Q2 celkem</t>
  </si>
  <si>
    <t>Budova Q1 celkem</t>
  </si>
  <si>
    <t>A_Q301</t>
  </si>
  <si>
    <t>A_Q391</t>
  </si>
  <si>
    <t>Budova Q3 celkem</t>
  </si>
  <si>
    <t>NS</t>
  </si>
  <si>
    <t>NS vč.spol.prost.</t>
  </si>
  <si>
    <r>
      <t>NS m</t>
    </r>
    <r>
      <rPr>
        <b/>
        <sz val="10"/>
        <color theme="1"/>
        <rFont val="Calibri"/>
        <family val="2"/>
        <charset val="238"/>
      </rPr>
      <t>²</t>
    </r>
  </si>
  <si>
    <r>
      <t>spol.prostor m</t>
    </r>
    <r>
      <rPr>
        <b/>
        <sz val="10"/>
        <color theme="1"/>
        <rFont val="Calibri"/>
        <family val="2"/>
        <charset val="238"/>
      </rPr>
      <t>²</t>
    </r>
  </si>
  <si>
    <t>automat lístky</t>
  </si>
  <si>
    <t>Celkem budova Q1,2,3</t>
  </si>
  <si>
    <t>A_Q101051</t>
  </si>
  <si>
    <t>WC pacienti</t>
  </si>
  <si>
    <t>vyšetřovna č. 3</t>
  </si>
  <si>
    <t>předsíň WC pacienti</t>
  </si>
  <si>
    <t>pracovna sester AMBD</t>
  </si>
  <si>
    <t>A_Q102021</t>
  </si>
  <si>
    <t>sklad steril.zdrav.materiálu</t>
  </si>
  <si>
    <t>pokoj č. A</t>
  </si>
  <si>
    <t>pokoj č. B</t>
  </si>
  <si>
    <t>pokoj č. C</t>
  </si>
  <si>
    <t>koupelna pro děti</t>
  </si>
  <si>
    <t>A_Q206381</t>
  </si>
  <si>
    <t>předsíň stážovna</t>
  </si>
  <si>
    <t>jídelna děti 28D</t>
  </si>
  <si>
    <t>jídelna pro doprovod</t>
  </si>
  <si>
    <t>DK,lLSPP</t>
  </si>
  <si>
    <t>Ústav mikrob.</t>
  </si>
  <si>
    <t>sklad prádla odběrová místnost</t>
  </si>
  <si>
    <t>sklad 1</t>
  </si>
  <si>
    <t>A_Q291161</t>
  </si>
  <si>
    <t>sklad 2</t>
  </si>
  <si>
    <t>STR</t>
  </si>
  <si>
    <t>Počet osob</t>
  </si>
  <si>
    <t>chodba, čekárna</t>
  </si>
  <si>
    <t>vyšetřovna 4</t>
  </si>
  <si>
    <t>hygienické zařízení p.č. 1</t>
  </si>
  <si>
    <t>hygienické zařízení p.č. 2</t>
  </si>
  <si>
    <t>hygienické zařízení p.č. 3</t>
  </si>
  <si>
    <t>hygienické zařízení p.č. 4</t>
  </si>
  <si>
    <t>hygienické zařízení p.č. 5</t>
  </si>
  <si>
    <t>hygienické zařízení p.č. 6</t>
  </si>
  <si>
    <t>hygienické zařízení p.č. 7</t>
  </si>
  <si>
    <t>hygienické zařízení p.č. 8</t>
  </si>
  <si>
    <t>vyšetřovna 1</t>
  </si>
  <si>
    <t>vyšetřovna 3</t>
  </si>
  <si>
    <t>výtah</t>
  </si>
  <si>
    <t>A_Q191401</t>
  </si>
  <si>
    <t>STR NázevZkr</t>
  </si>
  <si>
    <t>Společné prostory budovy Q</t>
  </si>
  <si>
    <t>OKPSY: ambulance - odborná por</t>
  </si>
  <si>
    <t>DK: lůžkové oddělení 28D</t>
  </si>
  <si>
    <t>A_Q206241</t>
  </si>
  <si>
    <t>terasa</t>
  </si>
  <si>
    <t>DK: JIP 21C (pro větší děti)</t>
  </si>
  <si>
    <t>WC zaměstnanci</t>
  </si>
  <si>
    <t>A_Q204010</t>
  </si>
  <si>
    <t>A_Q204020</t>
  </si>
  <si>
    <t>DK: ambulance</t>
  </si>
  <si>
    <t>A_Q204021</t>
  </si>
  <si>
    <t>A_Q204022</t>
  </si>
  <si>
    <t>A_Q204030</t>
  </si>
  <si>
    <t>A_Q204040</t>
  </si>
  <si>
    <t>A_Q204050</t>
  </si>
  <si>
    <t>A_Q204060</t>
  </si>
  <si>
    <t>vyšetřovna spirometrie</t>
  </si>
  <si>
    <t>A_Q204070</t>
  </si>
  <si>
    <t>DK: lůžkové oddělení 21A</t>
  </si>
  <si>
    <t>A_Q204080</t>
  </si>
  <si>
    <t>A_Q204090</t>
  </si>
  <si>
    <t>A_Q204100</t>
  </si>
  <si>
    <t>hygienické zařízení</t>
  </si>
  <si>
    <t>A_Q204110</t>
  </si>
  <si>
    <t>A_Q204120</t>
  </si>
  <si>
    <t>A_Q204130</t>
  </si>
  <si>
    <t>A_Q204140</t>
  </si>
  <si>
    <t>A_Q204150</t>
  </si>
  <si>
    <t>A_Q204160</t>
  </si>
  <si>
    <t>A_Q204170</t>
  </si>
  <si>
    <t>A_Q204180</t>
  </si>
  <si>
    <t>pokoj 9</t>
  </si>
  <si>
    <t>A_Q204190</t>
  </si>
  <si>
    <t>A_Q204200</t>
  </si>
  <si>
    <t>pokoj č. 11</t>
  </si>
  <si>
    <t>A_Q204210</t>
  </si>
  <si>
    <t>A_Q204211</t>
  </si>
  <si>
    <t>A_Q204220</t>
  </si>
  <si>
    <t>A_Q204230</t>
  </si>
  <si>
    <t>A_Q204231</t>
  </si>
  <si>
    <t>kabinet - datový uzel R62</t>
  </si>
  <si>
    <t>NIS (Nemocniční inf. systém)</t>
  </si>
  <si>
    <t>A_Q204240</t>
  </si>
  <si>
    <t>herna jídelna</t>
  </si>
  <si>
    <t>A_Q204250</t>
  </si>
  <si>
    <t>A_Q204260</t>
  </si>
  <si>
    <t>A_Q204270</t>
  </si>
  <si>
    <t>A_Q204280</t>
  </si>
  <si>
    <t>A_Q204310</t>
  </si>
  <si>
    <t>A_Q204320</t>
  </si>
  <si>
    <t>A_Q204330</t>
  </si>
  <si>
    <t>A_Q204340</t>
  </si>
  <si>
    <t>WC dívky</t>
  </si>
  <si>
    <t>A_Q204350</t>
  </si>
  <si>
    <t>WC chlapci</t>
  </si>
  <si>
    <t>A_Q204430</t>
  </si>
  <si>
    <t>A_Q204440</t>
  </si>
  <si>
    <t>A_Q204450</t>
  </si>
  <si>
    <t>A_Q204460</t>
  </si>
  <si>
    <t>DK: výuka studentů</t>
  </si>
  <si>
    <t>A_Q204470</t>
  </si>
  <si>
    <t>A_Q204480</t>
  </si>
  <si>
    <t>A_Q204490</t>
  </si>
  <si>
    <t>A_Q204500</t>
  </si>
  <si>
    <t>A_Q204510</t>
  </si>
  <si>
    <t>A_Q191371</t>
  </si>
  <si>
    <t>A_Q191389</t>
  </si>
  <si>
    <t>předsíň WC, sprcha</t>
  </si>
  <si>
    <t>A_Q205251</t>
  </si>
  <si>
    <t>A_Q205252</t>
  </si>
  <si>
    <t>sprcha pacienti</t>
  </si>
  <si>
    <t>A_Q205331</t>
  </si>
  <si>
    <t>NazevStandard</t>
  </si>
  <si>
    <t>WC, sprcha</t>
  </si>
  <si>
    <t>pokoj 1</t>
  </si>
  <si>
    <t>pokoj 2</t>
  </si>
  <si>
    <t>pokoj 3</t>
  </si>
  <si>
    <t>pokoj 4</t>
  </si>
  <si>
    <t>pokoj 5</t>
  </si>
  <si>
    <t>pokoj 6</t>
  </si>
  <si>
    <t>pokoj 7</t>
  </si>
  <si>
    <t>pokoj 8</t>
  </si>
  <si>
    <t>pokoj 10</t>
  </si>
  <si>
    <t>A_Q202041</t>
  </si>
  <si>
    <t>A_Q202042</t>
  </si>
  <si>
    <t>návštěvní místnost</t>
  </si>
  <si>
    <t>WC, sprcha pacienti</t>
  </si>
  <si>
    <t>rozvaděč</t>
  </si>
  <si>
    <t>sklad přístrojů</t>
  </si>
  <si>
    <t>A_Q202291</t>
  </si>
  <si>
    <t>pracovna vedoucího lékaře</t>
  </si>
  <si>
    <t>chodba WC</t>
  </si>
  <si>
    <t>kuchyňka pacienti</t>
  </si>
  <si>
    <t>centrální UPS</t>
  </si>
  <si>
    <t>sklad zdravotního materiálu</t>
  </si>
  <si>
    <t>A_Q207111</t>
  </si>
  <si>
    <t>pracovna vrchní sestry</t>
  </si>
  <si>
    <t>A_Q207281</t>
  </si>
  <si>
    <t>pracovna primáře</t>
  </si>
  <si>
    <t>pracovna přednosty</t>
  </si>
  <si>
    <t>služební místnost</t>
  </si>
  <si>
    <t>A_Q208010</t>
  </si>
  <si>
    <t>A_Q208020</t>
  </si>
  <si>
    <t>strojovna výtahu</t>
  </si>
  <si>
    <t>A_Q208030</t>
  </si>
  <si>
    <t>A_Q208040</t>
  </si>
  <si>
    <t>A_Q208041</t>
  </si>
  <si>
    <t>UPS pro VZT CHÚC B</t>
  </si>
  <si>
    <t>A_Q208042</t>
  </si>
  <si>
    <t>strojovna VZT a CHÚC B</t>
  </si>
  <si>
    <t>A_Q208050</t>
  </si>
  <si>
    <t>A_Q208060</t>
  </si>
  <si>
    <t>A_Q208070</t>
  </si>
  <si>
    <t>rozvaděč PO a UPS</t>
  </si>
  <si>
    <t>strojovna</t>
  </si>
  <si>
    <t>A_Q191021</t>
  </si>
  <si>
    <t>ústředna EPS, ERO</t>
  </si>
  <si>
    <t>A_Q291121</t>
  </si>
  <si>
    <t>zdroj CBS</t>
  </si>
  <si>
    <t>kompresorová stanice</t>
  </si>
  <si>
    <t>A_Q291379</t>
  </si>
  <si>
    <t>A_Q207021</t>
  </si>
  <si>
    <t>A_Q207220</t>
  </si>
  <si>
    <t>technická místnost</t>
  </si>
  <si>
    <t>A_Q207420</t>
  </si>
  <si>
    <t>zimní zahrada</t>
  </si>
  <si>
    <t>A_Q202292</t>
  </si>
  <si>
    <t>balkon</t>
  </si>
  <si>
    <t>pracovna sekretářky</t>
  </si>
  <si>
    <t>zasedací místnost malá</t>
  </si>
  <si>
    <t>zasedací místnost velká</t>
  </si>
  <si>
    <t>A_Q207231</t>
  </si>
  <si>
    <t>A_Q207282</t>
  </si>
  <si>
    <t>A_Q207283</t>
  </si>
  <si>
    <t>A_Q207284</t>
  </si>
  <si>
    <t>A_Q207381</t>
  </si>
  <si>
    <t>A_Q207461</t>
  </si>
  <si>
    <t>výtahová šachta č.24</t>
  </si>
  <si>
    <t>výtahová šachta č.22</t>
  </si>
  <si>
    <t>výtahová šachta č.23</t>
  </si>
  <si>
    <t>výuková místnost</t>
  </si>
  <si>
    <t>A_Q291011</t>
  </si>
  <si>
    <t>sklad č.1</t>
  </si>
  <si>
    <t>škola při DK</t>
  </si>
  <si>
    <t>NAJMY: pronájmy Areál FNO</t>
  </si>
  <si>
    <t>A_Q291051</t>
  </si>
  <si>
    <t>OKB: laboratoř DMP</t>
  </si>
  <si>
    <t>kuchyňka</t>
  </si>
  <si>
    <t>pracovna logopeda 2</t>
  </si>
  <si>
    <t>LOGO: ambulance</t>
  </si>
  <si>
    <t>pracovna logopeda 3</t>
  </si>
  <si>
    <t>předsíň akumulátorovny</t>
  </si>
  <si>
    <t>A_Q291122</t>
  </si>
  <si>
    <t>fyzioterapie</t>
  </si>
  <si>
    <t>sklad č.2</t>
  </si>
  <si>
    <t>spisovna</t>
  </si>
  <si>
    <t>DK: vedení klinického pracoviš</t>
  </si>
  <si>
    <t>sklad č.3</t>
  </si>
  <si>
    <t>WC imobil</t>
  </si>
  <si>
    <t>serverovna</t>
  </si>
  <si>
    <t>sklad č.4</t>
  </si>
  <si>
    <t>A_Q291381</t>
  </si>
  <si>
    <t>sklad špinavého prádla</t>
  </si>
  <si>
    <t>A_Q291382</t>
  </si>
  <si>
    <t>sklad č.5</t>
  </si>
  <si>
    <t>sklad č.6</t>
  </si>
  <si>
    <t>výtahová šachta č. 24</t>
  </si>
  <si>
    <t>výtahová šachta č. 22</t>
  </si>
  <si>
    <t>výtahová šachta č. 23</t>
  </si>
  <si>
    <t>Areál FNOL</t>
  </si>
  <si>
    <t>A_Q291242</t>
  </si>
  <si>
    <t>nasávací kanál VZT</t>
  </si>
  <si>
    <t>Nemocniční informač. systém</t>
  </si>
  <si>
    <t>DK: lůžkové oddělení 28B</t>
  </si>
  <si>
    <t>DK: JIP 21B</t>
  </si>
  <si>
    <t>A_Q191301</t>
  </si>
  <si>
    <t>A_Q191372</t>
  </si>
  <si>
    <t>ordinace PLDD</t>
  </si>
  <si>
    <t>DK: praktický lékař pro děti a</t>
  </si>
  <si>
    <t>čekárna PLDD</t>
  </si>
  <si>
    <t>A_Q191382</t>
  </si>
  <si>
    <t>WC IMOBIL</t>
  </si>
  <si>
    <t>A_Q191421</t>
  </si>
  <si>
    <t>přípravna 3,1</t>
  </si>
  <si>
    <t>A_Q191422</t>
  </si>
  <si>
    <t>edukační místnost</t>
  </si>
  <si>
    <t>A_Q191431</t>
  </si>
  <si>
    <t>A_Q191432</t>
  </si>
  <si>
    <t>chodba,předsíň</t>
  </si>
  <si>
    <t>A_Q191531</t>
  </si>
  <si>
    <t>dílna elektro</t>
  </si>
  <si>
    <t>A_Q191532</t>
  </si>
  <si>
    <t>nasávací kanál</t>
  </si>
  <si>
    <t>A_Q191533</t>
  </si>
  <si>
    <t>A_Q101021</t>
  </si>
  <si>
    <t>automat nápoje</t>
  </si>
  <si>
    <t>A_Q101022</t>
  </si>
  <si>
    <t>automat potraviny</t>
  </si>
  <si>
    <t>DK: endoskopie</t>
  </si>
  <si>
    <t>vyšetřovna 11, LPS</t>
  </si>
  <si>
    <t>DK: LSPP dětská</t>
  </si>
  <si>
    <t>přípravna 1,2</t>
  </si>
  <si>
    <t>RTG: přístr. pracoviště -detaš</t>
  </si>
  <si>
    <t>vyšetřovna POCT</t>
  </si>
  <si>
    <t>A_Q208043</t>
  </si>
  <si>
    <t>fotovoltaika rozvaděč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</si>
</sst>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3" fillId="0" borderId="0" xfId="0" applyFont="1"/>
    <xf numFmtId="0" fontId="1" fillId="0" borderId="23" xfId="0" applyFont="1" applyBorder="1" applyAlignment="1">
      <alignment horizontal="center"/>
    </xf>
    <xf numFmtId="0" fontId="2" fillId="0" borderId="0" xfId="0" applyFont="1"/>
    <xf numFmtId="0" fontId="1" fillId="0" borderId="0" xfId="0" applyFont="1"/>
    <xf numFmtId="4" fontId="1" fillId="0" borderId="0" xfId="0" applyNumberFormat="1" applyFont="1"/>
    <xf numFmtId="0" fontId="1" fillId="0" borderId="16" xfId="0" applyFont="1" applyBorder="1"/>
    <xf numFmtId="0" fontId="1" fillId="0" borderId="24" xfId="0" applyFont="1" applyBorder="1"/>
    <xf numFmtId="0" fontId="1" fillId="0" borderId="25" xfId="0" applyFont="1" applyBorder="1" applyAlignment="1">
      <alignment horizontal="center"/>
    </xf>
    <xf numFmtId="0" fontId="1" fillId="0" borderId="26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164" fontId="2" fillId="0" borderId="0" xfId="0" applyNumberFormat="1" applyFont="1"/>
    <xf numFmtId="4" fontId="2" fillId="0" borderId="0" xfId="0" applyNumberFormat="1" applyFont="1"/>
    <xf numFmtId="0" fontId="1" fillId="0" borderId="16" xfId="0" applyFont="1" applyBorder="1" applyAlignment="1">
      <alignment horizontal="center"/>
    </xf>
    <xf numFmtId="4" fontId="1" fillId="0" borderId="16" xfId="0" applyNumberFormat="1" applyFont="1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4" fontId="1" fillId="0" borderId="24" xfId="0" applyNumberFormat="1" applyFont="1" applyBorder="1"/>
    <xf numFmtId="0" fontId="1" fillId="0" borderId="27" xfId="0" applyFont="1" applyBorder="1"/>
    <xf numFmtId="0" fontId="1" fillId="3" borderId="0" xfId="0" applyFont="1" applyFill="1"/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left"/>
    </xf>
    <xf numFmtId="0" fontId="2" fillId="3" borderId="20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right"/>
    </xf>
    <xf numFmtId="0" fontId="2" fillId="3" borderId="22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2" fillId="3" borderId="0" xfId="0" applyFont="1" applyFill="1"/>
    <xf numFmtId="0" fontId="1" fillId="4" borderId="0" xfId="0" applyFont="1" applyFill="1"/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right"/>
    </xf>
    <xf numFmtId="0" fontId="2" fillId="4" borderId="6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left"/>
    </xf>
    <xf numFmtId="0" fontId="2" fillId="4" borderId="20" xfId="0" applyFont="1" applyFill="1" applyBorder="1" applyAlignment="1">
      <alignment horizontal="left"/>
    </xf>
    <xf numFmtId="0" fontId="2" fillId="4" borderId="21" xfId="0" applyFont="1" applyFill="1" applyBorder="1" applyAlignment="1">
      <alignment horizontal="right"/>
    </xf>
    <xf numFmtId="0" fontId="2" fillId="4" borderId="22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0" fontId="1" fillId="4" borderId="24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left"/>
    </xf>
    <xf numFmtId="0" fontId="1" fillId="5" borderId="0" xfId="0" applyFont="1" applyFill="1"/>
    <xf numFmtId="0" fontId="2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right"/>
    </xf>
    <xf numFmtId="4" fontId="2" fillId="5" borderId="5" xfId="0" applyNumberFormat="1" applyFont="1" applyFill="1" applyBorder="1" applyAlignment="1">
      <alignment horizontal="right"/>
    </xf>
    <xf numFmtId="0" fontId="2" fillId="5" borderId="6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4" fontId="1" fillId="5" borderId="1" xfId="0" applyNumberFormat="1" applyFont="1" applyFill="1" applyBorder="1" applyAlignment="1">
      <alignment horizontal="right"/>
    </xf>
    <xf numFmtId="0" fontId="1" fillId="5" borderId="8" xfId="0" applyFont="1" applyFill="1" applyBorder="1" applyAlignment="1">
      <alignment horizontal="left"/>
    </xf>
    <xf numFmtId="0" fontId="1" fillId="5" borderId="1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4" fontId="1" fillId="5" borderId="2" xfId="0" applyNumberFormat="1" applyFont="1" applyFill="1" applyBorder="1" applyAlignment="1">
      <alignment horizontal="right"/>
    </xf>
    <xf numFmtId="0" fontId="1" fillId="5" borderId="15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left"/>
    </xf>
    <xf numFmtId="4" fontId="1" fillId="5" borderId="10" xfId="0" applyNumberFormat="1" applyFont="1" applyFill="1" applyBorder="1" applyAlignment="1">
      <alignment horizontal="right"/>
    </xf>
    <xf numFmtId="4" fontId="2" fillId="5" borderId="11" xfId="0" applyNumberFormat="1" applyFont="1" applyFill="1" applyBorder="1" applyAlignment="1">
      <alignment horizontal="right"/>
    </xf>
    <xf numFmtId="0" fontId="1" fillId="5" borderId="1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left"/>
    </xf>
    <xf numFmtId="4" fontId="1" fillId="5" borderId="3" xfId="0" applyNumberFormat="1" applyFont="1" applyFill="1" applyBorder="1" applyAlignment="1">
      <alignment horizontal="right"/>
    </xf>
    <xf numFmtId="0" fontId="1" fillId="5" borderId="13" xfId="0" applyFont="1" applyFill="1" applyBorder="1" applyAlignment="1">
      <alignment horizontal="left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left"/>
    </xf>
    <xf numFmtId="4" fontId="1" fillId="5" borderId="18" xfId="0" applyNumberFormat="1" applyFont="1" applyFill="1" applyBorder="1" applyAlignment="1">
      <alignment horizontal="right"/>
    </xf>
    <xf numFmtId="4" fontId="2" fillId="5" borderId="19" xfId="0" applyNumberFormat="1" applyFont="1" applyFill="1" applyBorder="1" applyAlignment="1">
      <alignment horizontal="right"/>
    </xf>
    <xf numFmtId="0" fontId="2" fillId="5" borderId="20" xfId="0" applyFont="1" applyFill="1" applyBorder="1" applyAlignment="1">
      <alignment horizontal="left"/>
    </xf>
    <xf numFmtId="0" fontId="2" fillId="5" borderId="21" xfId="0" applyFont="1" applyFill="1" applyBorder="1" applyAlignment="1">
      <alignment horizontal="right"/>
    </xf>
    <xf numFmtId="4" fontId="2" fillId="5" borderId="21" xfId="0" applyNumberFormat="1" applyFont="1" applyFill="1" applyBorder="1" applyAlignment="1">
      <alignment horizontal="right"/>
    </xf>
    <xf numFmtId="0" fontId="2" fillId="5" borderId="22" xfId="0" applyFont="1" applyFill="1" applyBorder="1" applyAlignment="1">
      <alignment horizontal="left"/>
    </xf>
    <xf numFmtId="0" fontId="1" fillId="5" borderId="23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left"/>
    </xf>
    <xf numFmtId="4" fontId="1" fillId="5" borderId="16" xfId="0" applyNumberFormat="1" applyFont="1" applyFill="1" applyBorder="1" applyAlignment="1">
      <alignment horizontal="right"/>
    </xf>
    <xf numFmtId="0" fontId="1" fillId="5" borderId="24" xfId="0" applyFont="1" applyFill="1" applyBorder="1" applyAlignment="1">
      <alignment horizontal="left"/>
    </xf>
    <xf numFmtId="4" fontId="1" fillId="5" borderId="24" xfId="0" applyNumberFormat="1" applyFont="1" applyFill="1" applyBorder="1" applyAlignment="1">
      <alignment horizontal="left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left"/>
    </xf>
    <xf numFmtId="4" fontId="1" fillId="5" borderId="26" xfId="0" applyNumberFormat="1" applyFont="1" applyFill="1" applyBorder="1"/>
    <xf numFmtId="4" fontId="2" fillId="5" borderId="27" xfId="0" applyNumberFormat="1" applyFont="1" applyFill="1" applyBorder="1"/>
    <xf numFmtId="0" fontId="2" fillId="5" borderId="0" xfId="0" applyFont="1" applyFill="1"/>
    <xf numFmtId="4" fontId="2" fillId="5" borderId="0" xfId="0" applyNumberFormat="1" applyFont="1" applyFill="1"/>
    <xf numFmtId="0" fontId="1" fillId="4" borderId="16" xfId="0" applyFont="1" applyFill="1" applyBorder="1"/>
    <xf numFmtId="0" fontId="1" fillId="4" borderId="24" xfId="0" applyFont="1" applyFill="1" applyBorder="1"/>
    <xf numFmtId="0" fontId="1" fillId="4" borderId="28" xfId="0" applyFont="1" applyFill="1" applyBorder="1" applyAlignment="1">
      <alignment horizontal="center"/>
    </xf>
    <xf numFmtId="0" fontId="1" fillId="4" borderId="29" xfId="0" applyFont="1" applyFill="1" applyBorder="1"/>
    <xf numFmtId="0" fontId="2" fillId="4" borderId="30" xfId="0" applyFont="1" applyFill="1" applyBorder="1" applyAlignment="1">
      <alignment horizontal="right"/>
    </xf>
    <xf numFmtId="0" fontId="2" fillId="4" borderId="30" xfId="0" applyFont="1" applyFill="1" applyBorder="1"/>
    <xf numFmtId="0" fontId="1" fillId="4" borderId="29" xfId="0" applyFont="1" applyFill="1" applyBorder="1" applyAlignment="1">
      <alignment horizontal="left"/>
    </xf>
    <xf numFmtId="0" fontId="1" fillId="4" borderId="26" xfId="0" applyFont="1" applyFill="1" applyBorder="1"/>
    <xf numFmtId="0" fontId="2" fillId="4" borderId="27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1" fillId="4" borderId="18" xfId="0" applyFont="1" applyFill="1" applyBorder="1" applyAlignment="1">
      <alignment horizontal="right"/>
    </xf>
    <xf numFmtId="0" fontId="2" fillId="4" borderId="19" xfId="0" applyFont="1" applyFill="1" applyBorder="1" applyAlignment="1">
      <alignment horizontal="right"/>
    </xf>
    <xf numFmtId="0" fontId="1" fillId="4" borderId="16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2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right"/>
    </xf>
    <xf numFmtId="164" fontId="2" fillId="4" borderId="0" xfId="0" applyNumberFormat="1" applyFont="1" applyFill="1"/>
    <xf numFmtId="0" fontId="1" fillId="3" borderId="31" xfId="0" applyFont="1" applyFill="1" applyBorder="1" applyAlignment="1">
      <alignment horizontal="center"/>
    </xf>
    <xf numFmtId="0" fontId="1" fillId="3" borderId="0" xfId="0" applyFont="1" applyFill="1" applyBorder="1"/>
    <xf numFmtId="0" fontId="2" fillId="3" borderId="32" xfId="0" applyFont="1" applyFill="1" applyBorder="1"/>
    <xf numFmtId="0" fontId="1" fillId="3" borderId="16" xfId="0" applyFont="1" applyFill="1" applyBorder="1"/>
    <xf numFmtId="0" fontId="1" fillId="3" borderId="24" xfId="0" applyFont="1" applyFill="1" applyBorder="1"/>
    <xf numFmtId="0" fontId="1" fillId="3" borderId="26" xfId="0" applyFont="1" applyFill="1" applyBorder="1"/>
    <xf numFmtId="0" fontId="2" fillId="3" borderId="27" xfId="0" applyFont="1" applyFill="1" applyBorder="1"/>
    <xf numFmtId="0" fontId="1" fillId="0" borderId="1" xfId="0" applyFont="1" applyBorder="1" applyAlignment="1"/>
    <xf numFmtId="0" fontId="0" fillId="0" borderId="0" xfId="0" applyAlignment="1">
      <alignment horizontal="center"/>
    </xf>
    <xf numFmtId="0" fontId="2" fillId="4" borderId="33" xfId="0" applyFont="1" applyFill="1" applyBorder="1" applyAlignment="1">
      <alignment horizontal="left"/>
    </xf>
    <xf numFmtId="0" fontId="2" fillId="4" borderId="34" xfId="0" applyFont="1" applyFill="1" applyBorder="1" applyAlignment="1">
      <alignment horizontal="right"/>
    </xf>
    <xf numFmtId="0" fontId="2" fillId="4" borderId="35" xfId="0" applyFont="1" applyFill="1" applyBorder="1" applyAlignment="1">
      <alignment horizontal="left"/>
    </xf>
    <xf numFmtId="0" fontId="1" fillId="4" borderId="30" xfId="0" applyFont="1" applyFill="1" applyBorder="1"/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left"/>
    </xf>
    <xf numFmtId="0" fontId="5" fillId="0" borderId="16" xfId="0" applyFont="1" applyBorder="1" applyAlignment="1">
      <alignment horizontal="left"/>
    </xf>
    <xf numFmtId="0" fontId="0" fillId="6" borderId="16" xfId="0" applyFill="1" applyBorder="1"/>
    <xf numFmtId="0" fontId="0" fillId="6" borderId="16" xfId="0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6" borderId="16" xfId="0" applyFill="1" applyBorder="1" applyAlignment="1">
      <alignment horizontal="left" wrapText="1"/>
    </xf>
    <xf numFmtId="0" fontId="0" fillId="6" borderId="16" xfId="0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"/>
  <sheetViews>
    <sheetView topLeftCell="A23" workbookViewId="0">
      <selection activeCell="G61" sqref="G61"/>
    </sheetView>
  </sheetViews>
  <sheetFormatPr defaultRowHeight="12.75" x14ac:dyDescent="0.2"/>
  <cols>
    <col min="1" max="1" width="9.140625" style="7"/>
    <col min="2" max="2" width="13.28515625" style="7" bestFit="1" customWidth="1"/>
    <col min="3" max="4" width="13.85546875" style="7" bestFit="1" customWidth="1"/>
    <col min="5" max="5" width="3.5703125" style="7" customWidth="1"/>
    <col min="6" max="6" width="8.5703125" style="7" customWidth="1"/>
    <col min="7" max="8" width="13.85546875" style="7" bestFit="1" customWidth="1"/>
    <col min="9" max="9" width="7.85546875" style="7" bestFit="1" customWidth="1"/>
    <col min="10" max="16384" width="9.140625" style="7"/>
  </cols>
  <sheetData>
    <row r="1" spans="1:9" s="4" customFormat="1" ht="21" x14ac:dyDescent="0.35">
      <c r="A1" s="4" t="s">
        <v>802</v>
      </c>
    </row>
    <row r="3" spans="1:9" x14ac:dyDescent="0.2">
      <c r="A3" s="53" t="s">
        <v>803</v>
      </c>
      <c r="B3" s="53"/>
      <c r="C3" s="53"/>
      <c r="D3" s="53"/>
      <c r="F3" s="35" t="s">
        <v>822</v>
      </c>
      <c r="G3" s="35"/>
      <c r="H3" s="35"/>
      <c r="I3" s="35"/>
    </row>
    <row r="4" spans="1:9" ht="13.5" thickBot="1" x14ac:dyDescent="0.25">
      <c r="A4" s="54" t="s">
        <v>804</v>
      </c>
      <c r="B4" s="54" t="s">
        <v>805</v>
      </c>
      <c r="C4" s="54" t="s">
        <v>806</v>
      </c>
      <c r="D4" s="54" t="s">
        <v>2</v>
      </c>
      <c r="F4" s="36" t="s">
        <v>804</v>
      </c>
      <c r="G4" s="36" t="s">
        <v>805</v>
      </c>
      <c r="H4" s="36" t="s">
        <v>806</v>
      </c>
      <c r="I4" s="36" t="s">
        <v>2</v>
      </c>
    </row>
    <row r="5" spans="1:9" x14ac:dyDescent="0.2">
      <c r="A5" s="55" t="s">
        <v>807</v>
      </c>
      <c r="B5" s="56">
        <v>90</v>
      </c>
      <c r="C5" s="57">
        <v>1202.9000000000001</v>
      </c>
      <c r="D5" s="58" t="s">
        <v>808</v>
      </c>
      <c r="F5" s="45" t="s">
        <v>823</v>
      </c>
      <c r="G5" s="46">
        <v>60</v>
      </c>
      <c r="H5" s="46">
        <v>946.44</v>
      </c>
      <c r="I5" s="47" t="s">
        <v>808</v>
      </c>
    </row>
    <row r="6" spans="1:9" x14ac:dyDescent="0.2">
      <c r="A6" s="59">
        <v>1021</v>
      </c>
      <c r="B6" s="60" t="s">
        <v>813</v>
      </c>
      <c r="C6" s="61">
        <v>753.01</v>
      </c>
      <c r="D6" s="62"/>
      <c r="F6" s="48">
        <v>1001</v>
      </c>
      <c r="G6" s="49" t="s">
        <v>818</v>
      </c>
      <c r="H6" s="94">
        <v>37.71</v>
      </c>
      <c r="I6" s="95"/>
    </row>
    <row r="7" spans="1:9" x14ac:dyDescent="0.2">
      <c r="A7" s="59">
        <v>1022</v>
      </c>
      <c r="B7" s="60" t="s">
        <v>813</v>
      </c>
      <c r="C7" s="61">
        <v>7.61</v>
      </c>
      <c r="D7" s="62"/>
      <c r="F7" s="48">
        <v>1011</v>
      </c>
      <c r="G7" s="49" t="s">
        <v>816</v>
      </c>
      <c r="H7" s="94">
        <v>156.61000000000001</v>
      </c>
      <c r="I7" s="95"/>
    </row>
    <row r="8" spans="1:9" x14ac:dyDescent="0.2">
      <c r="A8" s="59">
        <v>1023</v>
      </c>
      <c r="B8" s="60" t="s">
        <v>866</v>
      </c>
      <c r="C8" s="61">
        <v>31.25</v>
      </c>
      <c r="D8" s="62"/>
      <c r="F8" s="48">
        <v>1021</v>
      </c>
      <c r="G8" s="49" t="s">
        <v>813</v>
      </c>
      <c r="H8" s="94">
        <v>11.84</v>
      </c>
      <c r="I8" s="95"/>
    </row>
    <row r="9" spans="1:9" x14ac:dyDescent="0.2">
      <c r="A9" s="59">
        <v>3452</v>
      </c>
      <c r="B9" s="60" t="s">
        <v>814</v>
      </c>
      <c r="C9" s="61">
        <v>281.77</v>
      </c>
      <c r="D9" s="62"/>
      <c r="F9" s="48">
        <v>3342</v>
      </c>
      <c r="G9" s="49" t="s">
        <v>836</v>
      </c>
      <c r="H9" s="94">
        <v>416.94</v>
      </c>
      <c r="I9" s="95"/>
    </row>
    <row r="10" spans="1:9" x14ac:dyDescent="0.2">
      <c r="A10" s="63">
        <v>9204</v>
      </c>
      <c r="B10" s="64" t="s">
        <v>821</v>
      </c>
      <c r="C10" s="65">
        <v>2.38</v>
      </c>
      <c r="D10" s="66"/>
      <c r="F10" s="48">
        <v>5696</v>
      </c>
      <c r="G10" s="49" t="s">
        <v>837</v>
      </c>
      <c r="H10" s="94">
        <v>117.15</v>
      </c>
      <c r="I10" s="95"/>
    </row>
    <row r="11" spans="1:9" ht="13.5" thickBot="1" x14ac:dyDescent="0.25">
      <c r="A11" s="67" t="s">
        <v>6</v>
      </c>
      <c r="B11" s="68" t="s">
        <v>815</v>
      </c>
      <c r="C11" s="69">
        <v>126.88</v>
      </c>
      <c r="D11" s="70">
        <f>SUM(C6:C11)</f>
        <v>1202.9000000000001</v>
      </c>
      <c r="F11" s="96" t="s">
        <v>6</v>
      </c>
      <c r="G11" s="97" t="s">
        <v>815</v>
      </c>
      <c r="H11" s="97">
        <v>206.19</v>
      </c>
      <c r="I11" s="98">
        <f>SUM(H6:H11)</f>
        <v>946.44</v>
      </c>
    </row>
    <row r="12" spans="1:9" x14ac:dyDescent="0.2">
      <c r="A12" s="55" t="s">
        <v>809</v>
      </c>
      <c r="B12" s="56">
        <v>90</v>
      </c>
      <c r="C12" s="57">
        <v>1153.8800000000001</v>
      </c>
      <c r="D12" s="58" t="s">
        <v>810</v>
      </c>
      <c r="F12" s="45" t="s">
        <v>824</v>
      </c>
      <c r="G12" s="46">
        <v>74</v>
      </c>
      <c r="H12" s="46">
        <v>780.63</v>
      </c>
      <c r="I12" s="47" t="s">
        <v>810</v>
      </c>
    </row>
    <row r="13" spans="1:9" x14ac:dyDescent="0.2">
      <c r="A13" s="71">
        <v>1012</v>
      </c>
      <c r="B13" s="72" t="s">
        <v>816</v>
      </c>
      <c r="C13" s="73">
        <v>478.79</v>
      </c>
      <c r="D13" s="74"/>
      <c r="F13" s="48">
        <v>1001</v>
      </c>
      <c r="G13" s="49" t="s">
        <v>818</v>
      </c>
      <c r="H13" s="94">
        <v>627.61</v>
      </c>
      <c r="I13" s="95"/>
    </row>
    <row r="14" spans="1:9" x14ac:dyDescent="0.2">
      <c r="A14" s="71">
        <v>1021</v>
      </c>
      <c r="B14" s="72" t="s">
        <v>813</v>
      </c>
      <c r="C14" s="73">
        <v>207.65</v>
      </c>
      <c r="D14" s="74"/>
      <c r="F14" s="48">
        <v>9803</v>
      </c>
      <c r="G14" s="49" t="s">
        <v>820</v>
      </c>
      <c r="H14" s="94">
        <v>16.54</v>
      </c>
      <c r="I14" s="95"/>
    </row>
    <row r="15" spans="1:9" ht="13.5" thickBot="1" x14ac:dyDescent="0.25">
      <c r="A15" s="71">
        <v>4766</v>
      </c>
      <c r="B15" s="72" t="s">
        <v>817</v>
      </c>
      <c r="C15" s="73">
        <v>439.12</v>
      </c>
      <c r="D15" s="74"/>
      <c r="F15" s="96" t="s">
        <v>6</v>
      </c>
      <c r="G15" s="97" t="s">
        <v>815</v>
      </c>
      <c r="H15" s="97">
        <v>136.47999999999999</v>
      </c>
      <c r="I15" s="99">
        <f>SUM(H13:H15)</f>
        <v>780.63</v>
      </c>
    </row>
    <row r="16" spans="1:9" ht="13.5" thickBot="1" x14ac:dyDescent="0.25">
      <c r="A16" s="75" t="s">
        <v>6</v>
      </c>
      <c r="B16" s="76" t="s">
        <v>815</v>
      </c>
      <c r="C16" s="77">
        <v>28.32</v>
      </c>
      <c r="D16" s="78">
        <f>SUM(C13:C16)</f>
        <v>1153.8799999999999</v>
      </c>
      <c r="F16" s="45" t="s">
        <v>825</v>
      </c>
      <c r="G16" s="46">
        <v>65</v>
      </c>
      <c r="H16" s="46">
        <v>778.2</v>
      </c>
      <c r="I16" s="47" t="s">
        <v>826</v>
      </c>
    </row>
    <row r="17" spans="1:9" x14ac:dyDescent="0.2">
      <c r="A17" s="79" t="s">
        <v>811</v>
      </c>
      <c r="B17" s="80">
        <v>76</v>
      </c>
      <c r="C17" s="81">
        <v>1374.01</v>
      </c>
      <c r="D17" s="82" t="s">
        <v>812</v>
      </c>
      <c r="F17" s="48">
        <v>1021</v>
      </c>
      <c r="G17" s="49" t="s">
        <v>813</v>
      </c>
      <c r="H17" s="94">
        <v>116.69</v>
      </c>
      <c r="I17" s="95"/>
    </row>
    <row r="18" spans="1:9" x14ac:dyDescent="0.2">
      <c r="A18" s="83">
        <v>1001</v>
      </c>
      <c r="B18" s="84" t="s">
        <v>818</v>
      </c>
      <c r="C18" s="85">
        <v>99.9</v>
      </c>
      <c r="D18" s="86"/>
      <c r="F18" s="48">
        <v>1031</v>
      </c>
      <c r="G18" s="49" t="s">
        <v>819</v>
      </c>
      <c r="H18" s="94">
        <v>539.01</v>
      </c>
      <c r="I18" s="95"/>
    </row>
    <row r="19" spans="1:9" x14ac:dyDescent="0.2">
      <c r="A19" s="83">
        <v>1011</v>
      </c>
      <c r="B19" s="84" t="s">
        <v>816</v>
      </c>
      <c r="C19" s="85">
        <v>496.26</v>
      </c>
      <c r="D19" s="86"/>
      <c r="F19" s="48">
        <v>9803</v>
      </c>
      <c r="G19" s="49" t="s">
        <v>820</v>
      </c>
      <c r="H19" s="94">
        <v>17.86</v>
      </c>
      <c r="I19" s="95"/>
    </row>
    <row r="20" spans="1:9" ht="13.5" thickBot="1" x14ac:dyDescent="0.25">
      <c r="A20" s="83">
        <v>1021</v>
      </c>
      <c r="B20" s="84" t="s">
        <v>813</v>
      </c>
      <c r="C20" s="85">
        <v>21.21</v>
      </c>
      <c r="D20" s="86"/>
      <c r="F20" s="96" t="s">
        <v>6</v>
      </c>
      <c r="G20" s="100" t="s">
        <v>815</v>
      </c>
      <c r="H20" s="97">
        <v>104.64</v>
      </c>
      <c r="I20" s="98">
        <f>SUM(H17:H20)</f>
        <v>778.2</v>
      </c>
    </row>
    <row r="21" spans="1:9" x14ac:dyDescent="0.2">
      <c r="A21" s="83">
        <v>1031</v>
      </c>
      <c r="B21" s="84" t="s">
        <v>819</v>
      </c>
      <c r="C21" s="85">
        <v>33.57</v>
      </c>
      <c r="D21" s="86"/>
      <c r="F21" s="45" t="s">
        <v>827</v>
      </c>
      <c r="G21" s="46">
        <v>54</v>
      </c>
      <c r="H21" s="46">
        <v>867.84999999999991</v>
      </c>
      <c r="I21" s="47" t="s">
        <v>828</v>
      </c>
    </row>
    <row r="22" spans="1:9" x14ac:dyDescent="0.2">
      <c r="A22" s="83">
        <v>3921</v>
      </c>
      <c r="B22" s="84" t="s">
        <v>838</v>
      </c>
      <c r="C22" s="85">
        <v>12.6</v>
      </c>
      <c r="D22" s="86"/>
      <c r="F22" s="120"/>
      <c r="G22" s="121"/>
      <c r="H22" s="121"/>
      <c r="I22" s="122"/>
    </row>
    <row r="23" spans="1:9" x14ac:dyDescent="0.2">
      <c r="A23" s="83">
        <v>9803</v>
      </c>
      <c r="B23" s="84" t="s">
        <v>820</v>
      </c>
      <c r="C23" s="85">
        <v>45.81</v>
      </c>
      <c r="D23" s="86"/>
      <c r="F23" s="48">
        <v>1013</v>
      </c>
      <c r="G23" s="49" t="s">
        <v>816</v>
      </c>
      <c r="H23" s="94">
        <v>655.13</v>
      </c>
      <c r="I23" s="95"/>
    </row>
    <row r="24" spans="1:9" x14ac:dyDescent="0.2">
      <c r="A24" s="83" t="s">
        <v>6</v>
      </c>
      <c r="B24" s="84" t="s">
        <v>815</v>
      </c>
      <c r="C24" s="85">
        <v>344.67</v>
      </c>
      <c r="D24" s="86"/>
      <c r="F24" s="48">
        <v>1021</v>
      </c>
      <c r="G24" s="49" t="s">
        <v>813</v>
      </c>
      <c r="H24" s="94">
        <v>89.98</v>
      </c>
      <c r="I24" s="95"/>
    </row>
    <row r="25" spans="1:9" x14ac:dyDescent="0.2">
      <c r="A25" s="83">
        <v>9803</v>
      </c>
      <c r="B25" s="84" t="s">
        <v>62</v>
      </c>
      <c r="C25" s="85">
        <v>306.17</v>
      </c>
      <c r="D25" s="87"/>
      <c r="F25" s="48">
        <v>9803</v>
      </c>
      <c r="G25" s="49" t="s">
        <v>820</v>
      </c>
      <c r="H25" s="94">
        <v>19.25</v>
      </c>
      <c r="I25" s="95"/>
    </row>
    <row r="26" spans="1:9" ht="13.5" thickBot="1" x14ac:dyDescent="0.25">
      <c r="A26" s="88" t="s">
        <v>6</v>
      </c>
      <c r="B26" s="89" t="s">
        <v>16</v>
      </c>
      <c r="C26" s="90">
        <v>13.82</v>
      </c>
      <c r="D26" s="91">
        <f>SUM(C18:C26)</f>
        <v>1374.0100000000002</v>
      </c>
      <c r="F26" s="96" t="s">
        <v>6</v>
      </c>
      <c r="G26" s="100" t="s">
        <v>815</v>
      </c>
      <c r="H26" s="97">
        <v>103.49</v>
      </c>
      <c r="I26" s="98">
        <f>SUM(H23:H26)</f>
        <v>867.85</v>
      </c>
    </row>
    <row r="27" spans="1:9" x14ac:dyDescent="0.2">
      <c r="A27" s="92" t="s">
        <v>841</v>
      </c>
      <c r="B27" s="92"/>
      <c r="C27" s="92"/>
      <c r="D27" s="93">
        <f>SUM(D11:D26)</f>
        <v>3730.79</v>
      </c>
      <c r="F27" s="45" t="s">
        <v>829</v>
      </c>
      <c r="G27" s="46">
        <v>50</v>
      </c>
      <c r="H27" s="46">
        <v>785.02</v>
      </c>
      <c r="I27" s="47" t="s">
        <v>830</v>
      </c>
    </row>
    <row r="28" spans="1:9" x14ac:dyDescent="0.2">
      <c r="F28" s="48">
        <v>1011</v>
      </c>
      <c r="G28" s="94" t="s">
        <v>816</v>
      </c>
      <c r="H28" s="94">
        <v>641.05999999999995</v>
      </c>
      <c r="I28" s="95"/>
    </row>
    <row r="29" spans="1:9" x14ac:dyDescent="0.2">
      <c r="A29" s="24" t="s">
        <v>839</v>
      </c>
      <c r="B29" s="24"/>
      <c r="C29" s="24"/>
      <c r="D29" s="24"/>
      <c r="F29" s="48">
        <v>3921</v>
      </c>
      <c r="G29" s="94" t="s">
        <v>838</v>
      </c>
      <c r="H29" s="94">
        <v>21.22</v>
      </c>
      <c r="I29" s="95"/>
    </row>
    <row r="30" spans="1:9" ht="13.5" thickBot="1" x14ac:dyDescent="0.25">
      <c r="A30" s="25" t="s">
        <v>804</v>
      </c>
      <c r="B30" s="25" t="s">
        <v>805</v>
      </c>
      <c r="C30" s="25" t="s">
        <v>806</v>
      </c>
      <c r="D30" s="25" t="s">
        <v>2</v>
      </c>
      <c r="F30" s="96">
        <v>9803</v>
      </c>
      <c r="G30" s="97" t="s">
        <v>820</v>
      </c>
      <c r="H30" s="97">
        <v>19.25</v>
      </c>
      <c r="I30" s="123"/>
    </row>
    <row r="31" spans="1:9" ht="13.5" thickBot="1" x14ac:dyDescent="0.25">
      <c r="A31" s="26" t="s">
        <v>842</v>
      </c>
      <c r="B31" s="27">
        <v>6</v>
      </c>
      <c r="C31" s="27">
        <v>282.02</v>
      </c>
      <c r="D31" s="28" t="s">
        <v>808</v>
      </c>
      <c r="F31" s="51" t="s">
        <v>6</v>
      </c>
      <c r="G31" s="101" t="s">
        <v>815</v>
      </c>
      <c r="H31" s="101">
        <v>103.49</v>
      </c>
      <c r="I31" s="102">
        <f>SUM(H28:H31)</f>
        <v>785.02</v>
      </c>
    </row>
    <row r="32" spans="1:9" ht="13.5" thickBot="1" x14ac:dyDescent="0.25">
      <c r="A32" s="111">
        <v>9803</v>
      </c>
      <c r="B32" s="112" t="s">
        <v>820</v>
      </c>
      <c r="C32" s="112">
        <v>282.02</v>
      </c>
      <c r="D32" s="113">
        <f>SUM(C32)</f>
        <v>282.02</v>
      </c>
      <c r="F32" s="37" t="s">
        <v>831</v>
      </c>
      <c r="G32" s="38">
        <v>55</v>
      </c>
      <c r="H32" s="38">
        <v>778.41</v>
      </c>
      <c r="I32" s="39" t="s">
        <v>832</v>
      </c>
    </row>
    <row r="33" spans="1:9" x14ac:dyDescent="0.2">
      <c r="A33" s="29" t="s">
        <v>843</v>
      </c>
      <c r="B33" s="30">
        <v>17</v>
      </c>
      <c r="C33" s="30">
        <v>182.21</v>
      </c>
      <c r="D33" s="31" t="s">
        <v>812</v>
      </c>
      <c r="F33" s="40">
        <v>1012</v>
      </c>
      <c r="G33" s="41" t="s">
        <v>816</v>
      </c>
      <c r="H33" s="103">
        <v>593.72</v>
      </c>
      <c r="I33" s="42"/>
    </row>
    <row r="34" spans="1:9" x14ac:dyDescent="0.2">
      <c r="A34" s="32">
        <v>1001</v>
      </c>
      <c r="B34" s="114" t="s">
        <v>818</v>
      </c>
      <c r="C34" s="114">
        <v>20.52</v>
      </c>
      <c r="D34" s="115"/>
      <c r="F34" s="40">
        <v>1033</v>
      </c>
      <c r="G34" s="41" t="s">
        <v>819</v>
      </c>
      <c r="H34" s="103">
        <v>10.96</v>
      </c>
      <c r="I34" s="42"/>
    </row>
    <row r="35" spans="1:9" x14ac:dyDescent="0.2">
      <c r="A35" s="32">
        <v>9803</v>
      </c>
      <c r="B35" s="114" t="s">
        <v>820</v>
      </c>
      <c r="C35" s="114">
        <v>115.6</v>
      </c>
      <c r="D35" s="115"/>
      <c r="F35" s="40">
        <v>3921</v>
      </c>
      <c r="G35" s="41" t="s">
        <v>838</v>
      </c>
      <c r="H35" s="103">
        <v>88.7</v>
      </c>
      <c r="I35" s="42"/>
    </row>
    <row r="36" spans="1:9" ht="13.5" thickBot="1" x14ac:dyDescent="0.25">
      <c r="A36" s="33" t="s">
        <v>6</v>
      </c>
      <c r="B36" s="116" t="s">
        <v>815</v>
      </c>
      <c r="C36" s="116">
        <v>46.09</v>
      </c>
      <c r="D36" s="117">
        <f>SUM(C34:C36)</f>
        <v>182.21</v>
      </c>
      <c r="F36" s="43" t="s">
        <v>6</v>
      </c>
      <c r="G36" s="44" t="s">
        <v>815</v>
      </c>
      <c r="H36" s="104">
        <v>85.03</v>
      </c>
      <c r="I36" s="105">
        <f>SUM(H33:H36)</f>
        <v>778.41000000000008</v>
      </c>
    </row>
    <row r="37" spans="1:9" x14ac:dyDescent="0.2">
      <c r="A37" s="34" t="s">
        <v>844</v>
      </c>
      <c r="B37" s="34"/>
      <c r="C37" s="34"/>
      <c r="D37" s="34">
        <f>SUM(D32:D36)</f>
        <v>464.23</v>
      </c>
      <c r="F37" s="45" t="s">
        <v>833</v>
      </c>
      <c r="G37" s="46">
        <v>55</v>
      </c>
      <c r="H37" s="46">
        <v>778.29</v>
      </c>
      <c r="I37" s="47" t="s">
        <v>834</v>
      </c>
    </row>
    <row r="38" spans="1:9" x14ac:dyDescent="0.2">
      <c r="F38" s="48">
        <v>1021</v>
      </c>
      <c r="G38" s="49" t="s">
        <v>813</v>
      </c>
      <c r="H38" s="94">
        <v>82.94</v>
      </c>
      <c r="I38" s="95"/>
    </row>
    <row r="39" spans="1:9" ht="13.5" thickBot="1" x14ac:dyDescent="0.25">
      <c r="F39" s="48">
        <v>1033</v>
      </c>
      <c r="G39" s="49" t="s">
        <v>819</v>
      </c>
      <c r="H39" s="94">
        <v>572.26</v>
      </c>
      <c r="I39" s="95"/>
    </row>
    <row r="40" spans="1:9" x14ac:dyDescent="0.2">
      <c r="A40" s="19" t="s">
        <v>845</v>
      </c>
      <c r="B40" s="20" t="s">
        <v>847</v>
      </c>
      <c r="C40" s="20" t="s">
        <v>848</v>
      </c>
      <c r="D40" s="21" t="s">
        <v>846</v>
      </c>
      <c r="F40" s="48">
        <v>9803</v>
      </c>
      <c r="G40" s="49" t="s">
        <v>820</v>
      </c>
      <c r="H40" s="94">
        <v>19.43</v>
      </c>
      <c r="I40" s="95"/>
    </row>
    <row r="41" spans="1:9" ht="13.5" thickBot="1" x14ac:dyDescent="0.25">
      <c r="A41" s="5">
        <v>1001</v>
      </c>
      <c r="B41" s="18">
        <f>SUM(C18+C34+H6+H13+H43)</f>
        <v>882.98</v>
      </c>
      <c r="C41" s="9">
        <v>153.83000000000001</v>
      </c>
      <c r="D41" s="22">
        <f>SUM(B41:C41)</f>
        <v>1036.81</v>
      </c>
      <c r="F41" s="96" t="s">
        <v>6</v>
      </c>
      <c r="G41" s="100" t="s">
        <v>815</v>
      </c>
      <c r="H41" s="97">
        <v>103.66</v>
      </c>
      <c r="I41" s="98">
        <f>SUM(H38:H41)</f>
        <v>778.29</v>
      </c>
    </row>
    <row r="42" spans="1:9" x14ac:dyDescent="0.2">
      <c r="A42" s="5">
        <v>1011</v>
      </c>
      <c r="B42" s="18">
        <f>SUM(C19+H7+H28+H44)</f>
        <v>1391.31</v>
      </c>
      <c r="C42" s="9">
        <v>241.33</v>
      </c>
      <c r="D42" s="22">
        <f t="shared" ref="D42:D57" si="0">SUM(B42:C42)</f>
        <v>1632.6399999999999</v>
      </c>
      <c r="F42" s="45" t="s">
        <v>835</v>
      </c>
      <c r="G42" s="46">
        <v>60</v>
      </c>
      <c r="H42" s="46">
        <v>967.8</v>
      </c>
      <c r="I42" s="47" t="s">
        <v>812</v>
      </c>
    </row>
    <row r="43" spans="1:9" x14ac:dyDescent="0.2">
      <c r="A43" s="5">
        <v>1012</v>
      </c>
      <c r="B43" s="18">
        <f>SUM(C13+H33)</f>
        <v>1072.51</v>
      </c>
      <c r="C43" s="9">
        <v>185.11</v>
      </c>
      <c r="D43" s="22">
        <f t="shared" si="0"/>
        <v>1257.6199999999999</v>
      </c>
      <c r="F43" s="48">
        <v>1001</v>
      </c>
      <c r="G43" s="49" t="s">
        <v>818</v>
      </c>
      <c r="H43" s="106">
        <v>97.24</v>
      </c>
      <c r="I43" s="50"/>
    </row>
    <row r="44" spans="1:9" x14ac:dyDescent="0.2">
      <c r="A44" s="5">
        <v>1013</v>
      </c>
      <c r="B44" s="9">
        <f>SUM(H23)</f>
        <v>655.13</v>
      </c>
      <c r="C44" s="9">
        <v>115.86</v>
      </c>
      <c r="D44" s="22">
        <f t="shared" si="0"/>
        <v>770.99</v>
      </c>
      <c r="F44" s="48">
        <v>1011</v>
      </c>
      <c r="G44" s="49" t="s">
        <v>816</v>
      </c>
      <c r="H44" s="106">
        <v>97.38</v>
      </c>
      <c r="I44" s="50"/>
    </row>
    <row r="45" spans="1:9" x14ac:dyDescent="0.2">
      <c r="A45" s="5">
        <v>1021</v>
      </c>
      <c r="B45" s="18">
        <f>SUM(C6+C14+C20+H8+H17+H24+H38+H45)</f>
        <v>1654.7300000000002</v>
      </c>
      <c r="C45" s="9">
        <v>279.14</v>
      </c>
      <c r="D45" s="22">
        <f t="shared" si="0"/>
        <v>1933.8700000000003</v>
      </c>
      <c r="F45" s="48">
        <v>1021</v>
      </c>
      <c r="G45" s="49" t="s">
        <v>813</v>
      </c>
      <c r="H45" s="106">
        <v>371.41</v>
      </c>
      <c r="I45" s="50"/>
    </row>
    <row r="46" spans="1:9" x14ac:dyDescent="0.2">
      <c r="A46" s="5">
        <v>1022</v>
      </c>
      <c r="B46" s="18">
        <f>SUM(C7)</f>
        <v>7.61</v>
      </c>
      <c r="C46" s="9">
        <v>1.27</v>
      </c>
      <c r="D46" s="10">
        <f t="shared" si="0"/>
        <v>8.8800000000000008</v>
      </c>
      <c r="F46" s="48">
        <v>4041</v>
      </c>
      <c r="G46" s="49" t="s">
        <v>867</v>
      </c>
      <c r="H46" s="106">
        <v>50.74</v>
      </c>
      <c r="I46" s="50"/>
    </row>
    <row r="47" spans="1:9" x14ac:dyDescent="0.2">
      <c r="A47" s="5">
        <v>1023</v>
      </c>
      <c r="B47" s="18">
        <f>SUM(C8)</f>
        <v>31.25</v>
      </c>
      <c r="C47" s="9">
        <v>5.23</v>
      </c>
      <c r="D47" s="10">
        <f t="shared" si="0"/>
        <v>36.480000000000004</v>
      </c>
      <c r="F47" s="48">
        <v>3342</v>
      </c>
      <c r="G47" s="49" t="s">
        <v>836</v>
      </c>
      <c r="H47" s="106">
        <v>189.79</v>
      </c>
      <c r="I47" s="50"/>
    </row>
    <row r="48" spans="1:9" ht="13.5" thickBot="1" x14ac:dyDescent="0.25">
      <c r="A48" s="5">
        <v>1031</v>
      </c>
      <c r="B48" s="18">
        <f>SUM(C21+H18)</f>
        <v>572.58000000000004</v>
      </c>
      <c r="C48" s="9">
        <v>100.94</v>
      </c>
      <c r="D48" s="10">
        <f t="shared" si="0"/>
        <v>673.52</v>
      </c>
      <c r="F48" s="51" t="s">
        <v>6</v>
      </c>
      <c r="G48" s="52" t="s">
        <v>815</v>
      </c>
      <c r="H48" s="107">
        <v>161.24</v>
      </c>
      <c r="I48" s="102">
        <f>SUM(H43:H48)</f>
        <v>967.8</v>
      </c>
    </row>
    <row r="49" spans="1:9" x14ac:dyDescent="0.2">
      <c r="A49" s="5">
        <v>1033</v>
      </c>
      <c r="B49" s="9">
        <f>SUM(H34+H39)</f>
        <v>583.22</v>
      </c>
      <c r="C49" s="9">
        <v>103.14</v>
      </c>
      <c r="D49" s="10">
        <f t="shared" si="0"/>
        <v>686.36</v>
      </c>
      <c r="F49" s="108" t="s">
        <v>840</v>
      </c>
      <c r="G49" s="108"/>
      <c r="H49" s="109"/>
      <c r="I49" s="110">
        <f>SUM(I6:I48)</f>
        <v>6682.64</v>
      </c>
    </row>
    <row r="50" spans="1:9" x14ac:dyDescent="0.2">
      <c r="A50" s="5">
        <v>4041</v>
      </c>
      <c r="B50" s="9">
        <f>SUM(H46)</f>
        <v>50.74</v>
      </c>
      <c r="C50" s="9">
        <v>8.9700000000000006</v>
      </c>
      <c r="D50" s="10">
        <f t="shared" si="0"/>
        <v>59.71</v>
      </c>
      <c r="F50" s="14"/>
      <c r="G50" s="14"/>
      <c r="H50" s="13"/>
      <c r="I50" s="15"/>
    </row>
    <row r="51" spans="1:9" x14ac:dyDescent="0.2">
      <c r="A51" s="5">
        <v>3342</v>
      </c>
      <c r="B51" s="9">
        <f>SUM(H47+H9)</f>
        <v>606.73</v>
      </c>
      <c r="C51" s="9">
        <v>107.3</v>
      </c>
      <c r="D51" s="10">
        <f t="shared" si="0"/>
        <v>714.03</v>
      </c>
    </row>
    <row r="52" spans="1:9" x14ac:dyDescent="0.2">
      <c r="A52" s="5">
        <v>3452</v>
      </c>
      <c r="B52" s="18">
        <f>SUM(C9)</f>
        <v>281.77</v>
      </c>
      <c r="C52" s="9">
        <v>47.15</v>
      </c>
      <c r="D52" s="10">
        <f t="shared" si="0"/>
        <v>328.91999999999996</v>
      </c>
    </row>
    <row r="53" spans="1:9" s="6" customFormat="1" x14ac:dyDescent="0.2">
      <c r="A53" s="5">
        <v>3921</v>
      </c>
      <c r="B53" s="18">
        <f>SUM(C22+H29+H35)</f>
        <v>122.52000000000001</v>
      </c>
      <c r="C53" s="9">
        <v>21.55</v>
      </c>
      <c r="D53" s="10">
        <f t="shared" si="0"/>
        <v>144.07000000000002</v>
      </c>
      <c r="F53" s="7"/>
      <c r="G53" s="7"/>
      <c r="H53" s="7"/>
      <c r="I53" s="7"/>
    </row>
    <row r="54" spans="1:9" s="6" customFormat="1" x14ac:dyDescent="0.2">
      <c r="A54" s="5">
        <v>4766</v>
      </c>
      <c r="B54" s="18">
        <f>SUM(C15)</f>
        <v>439.12</v>
      </c>
      <c r="C54" s="9">
        <v>73.48</v>
      </c>
      <c r="D54" s="10">
        <f t="shared" si="0"/>
        <v>512.6</v>
      </c>
      <c r="F54" s="7"/>
      <c r="G54" s="7"/>
      <c r="H54" s="7"/>
      <c r="I54" s="7"/>
    </row>
    <row r="55" spans="1:9" x14ac:dyDescent="0.2">
      <c r="A55" s="5">
        <v>5696</v>
      </c>
      <c r="B55" s="18">
        <f>SUM(H10)</f>
        <v>117.15</v>
      </c>
      <c r="C55" s="9">
        <v>20.72</v>
      </c>
      <c r="D55" s="10">
        <f t="shared" si="0"/>
        <v>137.87</v>
      </c>
    </row>
    <row r="56" spans="1:9" x14ac:dyDescent="0.2">
      <c r="A56" s="5">
        <v>109803</v>
      </c>
      <c r="B56" s="18">
        <f>SUM(C23+C32+C35+H14+H19+H25+H30+H40)</f>
        <v>535.75999999999988</v>
      </c>
      <c r="C56" s="9">
        <v>67.819999999999993</v>
      </c>
      <c r="D56" s="10">
        <f t="shared" si="0"/>
        <v>603.57999999999993</v>
      </c>
      <c r="F56" s="8">
        <f>SUM(D27+D37+I49)</f>
        <v>10877.66</v>
      </c>
    </row>
    <row r="57" spans="1:9" x14ac:dyDescent="0.2">
      <c r="A57" s="5">
        <v>9803</v>
      </c>
      <c r="B57" s="18">
        <f>SUM(C25)</f>
        <v>306.17</v>
      </c>
      <c r="C57" s="9">
        <v>51.23</v>
      </c>
      <c r="D57" s="10">
        <f t="shared" si="0"/>
        <v>357.40000000000003</v>
      </c>
      <c r="F57" s="8">
        <f>SUM(C11+C26+C36+H11+H15+H20+H26+H31+H36+H41+H48+C16+C24)</f>
        <v>1564</v>
      </c>
    </row>
    <row r="58" spans="1:9" x14ac:dyDescent="0.2">
      <c r="A58" s="5" t="s">
        <v>6</v>
      </c>
      <c r="B58" s="18">
        <f>SUM(C11+C16+C24+C26+C36+H11+H15+H20+H26+H31+H36+H41+H48)</f>
        <v>1564</v>
      </c>
      <c r="C58" s="9">
        <f>SUM(C41:C57)</f>
        <v>1584.0700000000002</v>
      </c>
      <c r="D58" s="10"/>
    </row>
    <row r="59" spans="1:9" x14ac:dyDescent="0.2">
      <c r="A59" s="5">
        <v>9204</v>
      </c>
      <c r="B59" s="9">
        <v>2.38</v>
      </c>
      <c r="C59" s="17" t="s">
        <v>849</v>
      </c>
      <c r="D59" s="10"/>
    </row>
    <row r="60" spans="1:9" ht="13.5" thickBot="1" x14ac:dyDescent="0.25">
      <c r="A60" s="11"/>
      <c r="B60" s="12"/>
      <c r="C60" s="12"/>
      <c r="D60" s="23"/>
    </row>
    <row r="61" spans="1:9" x14ac:dyDescent="0.2">
      <c r="A61" s="6" t="s">
        <v>850</v>
      </c>
      <c r="B61" s="6"/>
      <c r="D61" s="16">
        <v>10877.66</v>
      </c>
    </row>
    <row r="62" spans="1:9" x14ac:dyDescent="0.2">
      <c r="B62" s="8">
        <f>SUM(B41:B61)</f>
        <v>10877.660000000002</v>
      </c>
    </row>
    <row r="63" spans="1:9" x14ac:dyDescent="0.2">
      <c r="D63" s="8"/>
    </row>
  </sheetData>
  <pageMargins left="0.16" right="0.21" top="0.24" bottom="0.3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7"/>
  <sheetViews>
    <sheetView topLeftCell="A16" workbookViewId="0">
      <selection activeCell="I63" sqref="I63"/>
    </sheetView>
  </sheetViews>
  <sheetFormatPr defaultRowHeight="15" x14ac:dyDescent="0.25"/>
  <cols>
    <col min="1" max="1" width="10.140625" style="124" bestFit="1" customWidth="1"/>
    <col min="2" max="2" width="6.28515625" style="124" bestFit="1" customWidth="1"/>
    <col min="3" max="3" width="23.5703125" style="124" bestFit="1" customWidth="1"/>
    <col min="4" max="4" width="27.42578125" style="124" bestFit="1" customWidth="1"/>
    <col min="5" max="5" width="23.5703125" style="124" bestFit="1" customWidth="1"/>
    <col min="6" max="16384" width="9.140625" style="124"/>
  </cols>
  <sheetData>
    <row r="1" spans="1:5" x14ac:dyDescent="0.25">
      <c r="A1" s="1" t="s">
        <v>0</v>
      </c>
      <c r="B1" s="1" t="s">
        <v>872</v>
      </c>
      <c r="C1" s="1" t="s">
        <v>2</v>
      </c>
      <c r="D1" s="1" t="s">
        <v>3</v>
      </c>
      <c r="E1" s="1" t="s">
        <v>888</v>
      </c>
    </row>
    <row r="2" spans="1:5" x14ac:dyDescent="0.25">
      <c r="A2" s="118" t="s">
        <v>896</v>
      </c>
      <c r="B2" s="118" t="s">
        <v>6</v>
      </c>
      <c r="C2" s="118" t="s">
        <v>449</v>
      </c>
      <c r="D2" s="118">
        <v>63.73</v>
      </c>
      <c r="E2" s="118" t="s">
        <v>889</v>
      </c>
    </row>
    <row r="3" spans="1:5" x14ac:dyDescent="0.25">
      <c r="A3" s="118" t="s">
        <v>897</v>
      </c>
      <c r="B3" s="118">
        <v>1021</v>
      </c>
      <c r="C3" s="118" t="s">
        <v>129</v>
      </c>
      <c r="D3" s="118">
        <v>23.28</v>
      </c>
      <c r="E3" s="118" t="s">
        <v>898</v>
      </c>
    </row>
    <row r="4" spans="1:5" x14ac:dyDescent="0.25">
      <c r="A4" s="118" t="s">
        <v>899</v>
      </c>
      <c r="B4" s="118">
        <v>1021</v>
      </c>
      <c r="C4" s="118" t="s">
        <v>50</v>
      </c>
      <c r="D4" s="118">
        <v>1.73</v>
      </c>
      <c r="E4" s="118" t="s">
        <v>898</v>
      </c>
    </row>
    <row r="5" spans="1:5" x14ac:dyDescent="0.25">
      <c r="A5" s="118" t="s">
        <v>900</v>
      </c>
      <c r="B5" s="118">
        <v>1021</v>
      </c>
      <c r="C5" s="118" t="s">
        <v>52</v>
      </c>
      <c r="D5" s="118">
        <v>1.92</v>
      </c>
      <c r="E5" s="118" t="s">
        <v>898</v>
      </c>
    </row>
    <row r="6" spans="1:5" x14ac:dyDescent="0.25">
      <c r="A6" s="118" t="s">
        <v>901</v>
      </c>
      <c r="B6" s="118">
        <v>1021</v>
      </c>
      <c r="C6" s="118" t="s">
        <v>188</v>
      </c>
      <c r="D6" s="118">
        <v>21.97</v>
      </c>
      <c r="E6" s="118" t="s">
        <v>898</v>
      </c>
    </row>
    <row r="7" spans="1:5" x14ac:dyDescent="0.25">
      <c r="A7" s="118" t="s">
        <v>902</v>
      </c>
      <c r="B7" s="118">
        <v>1021</v>
      </c>
      <c r="C7" s="118" t="s">
        <v>188</v>
      </c>
      <c r="D7" s="118">
        <v>20.239999999999998</v>
      </c>
      <c r="E7" s="118" t="s">
        <v>898</v>
      </c>
    </row>
    <row r="8" spans="1:5" x14ac:dyDescent="0.25">
      <c r="A8" s="118" t="s">
        <v>903</v>
      </c>
      <c r="B8" s="118">
        <v>1021</v>
      </c>
      <c r="C8" s="118" t="s">
        <v>9</v>
      </c>
      <c r="D8" s="118">
        <v>6.38</v>
      </c>
      <c r="E8" s="118" t="s">
        <v>898</v>
      </c>
    </row>
    <row r="9" spans="1:5" x14ac:dyDescent="0.25">
      <c r="A9" s="118" t="s">
        <v>904</v>
      </c>
      <c r="B9" s="118">
        <v>1021</v>
      </c>
      <c r="C9" s="118" t="s">
        <v>905</v>
      </c>
      <c r="D9" s="118">
        <v>14.46</v>
      </c>
      <c r="E9" s="118" t="s">
        <v>898</v>
      </c>
    </row>
    <row r="10" spans="1:5" x14ac:dyDescent="0.25">
      <c r="A10" s="118" t="s">
        <v>906</v>
      </c>
      <c r="B10" s="118">
        <v>1013</v>
      </c>
      <c r="C10" s="118" t="s">
        <v>9</v>
      </c>
      <c r="D10" s="118">
        <v>145.62</v>
      </c>
      <c r="E10" s="118" t="s">
        <v>907</v>
      </c>
    </row>
    <row r="11" spans="1:5" x14ac:dyDescent="0.25">
      <c r="A11" s="118" t="s">
        <v>908</v>
      </c>
      <c r="B11" s="118">
        <v>1013</v>
      </c>
      <c r="C11" s="118" t="s">
        <v>126</v>
      </c>
      <c r="D11" s="118">
        <v>2.84</v>
      </c>
      <c r="E11" s="118" t="s">
        <v>907</v>
      </c>
    </row>
    <row r="12" spans="1:5" x14ac:dyDescent="0.25">
      <c r="A12" s="118" t="s">
        <v>909</v>
      </c>
      <c r="B12" s="118">
        <v>1013</v>
      </c>
      <c r="C12" s="118" t="s">
        <v>283</v>
      </c>
      <c r="D12" s="118">
        <v>13.57</v>
      </c>
      <c r="E12" s="118" t="s">
        <v>907</v>
      </c>
    </row>
    <row r="13" spans="1:5" x14ac:dyDescent="0.25">
      <c r="A13" s="118" t="s">
        <v>910</v>
      </c>
      <c r="B13" s="118">
        <v>1013</v>
      </c>
      <c r="C13" s="118" t="s">
        <v>911</v>
      </c>
      <c r="D13" s="118">
        <v>3.78</v>
      </c>
      <c r="E13" s="118" t="s">
        <v>907</v>
      </c>
    </row>
    <row r="14" spans="1:5" x14ac:dyDescent="0.25">
      <c r="A14" s="118" t="s">
        <v>912</v>
      </c>
      <c r="B14" s="118">
        <v>1013</v>
      </c>
      <c r="C14" s="118" t="s">
        <v>286</v>
      </c>
      <c r="D14" s="118">
        <v>20.99</v>
      </c>
      <c r="E14" s="118" t="s">
        <v>907</v>
      </c>
    </row>
    <row r="15" spans="1:5" x14ac:dyDescent="0.25">
      <c r="A15" s="118" t="s">
        <v>913</v>
      </c>
      <c r="B15" s="118">
        <v>1013</v>
      </c>
      <c r="C15" s="118" t="s">
        <v>289</v>
      </c>
      <c r="D15" s="118">
        <v>13.85</v>
      </c>
      <c r="E15" s="118" t="s">
        <v>907</v>
      </c>
    </row>
    <row r="16" spans="1:5" x14ac:dyDescent="0.25">
      <c r="A16" s="118" t="s">
        <v>914</v>
      </c>
      <c r="B16" s="118">
        <v>1013</v>
      </c>
      <c r="C16" s="118" t="s">
        <v>292</v>
      </c>
      <c r="D16" s="118">
        <v>13.88</v>
      </c>
      <c r="E16" s="118" t="s">
        <v>907</v>
      </c>
    </row>
    <row r="17" spans="1:5" x14ac:dyDescent="0.25">
      <c r="A17" s="118" t="s">
        <v>915</v>
      </c>
      <c r="B17" s="118">
        <v>1013</v>
      </c>
      <c r="C17" s="118" t="s">
        <v>302</v>
      </c>
      <c r="D17" s="118">
        <v>20.23</v>
      </c>
      <c r="E17" s="118" t="s">
        <v>907</v>
      </c>
    </row>
    <row r="18" spans="1:5" x14ac:dyDescent="0.25">
      <c r="A18" s="118" t="s">
        <v>916</v>
      </c>
      <c r="B18" s="118">
        <v>1013</v>
      </c>
      <c r="C18" s="118" t="s">
        <v>418</v>
      </c>
      <c r="D18" s="118">
        <v>14.47</v>
      </c>
      <c r="E18" s="118" t="s">
        <v>907</v>
      </c>
    </row>
    <row r="19" spans="1:5" x14ac:dyDescent="0.25">
      <c r="A19" s="118" t="s">
        <v>917</v>
      </c>
      <c r="B19" s="118">
        <v>1013</v>
      </c>
      <c r="C19" s="118" t="s">
        <v>313</v>
      </c>
      <c r="D19" s="118">
        <v>20.239999999999998</v>
      </c>
      <c r="E19" s="118" t="s">
        <v>907</v>
      </c>
    </row>
    <row r="20" spans="1:5" x14ac:dyDescent="0.25">
      <c r="A20" s="118" t="s">
        <v>918</v>
      </c>
      <c r="B20" s="118">
        <v>1013</v>
      </c>
      <c r="C20" s="118" t="s">
        <v>308</v>
      </c>
      <c r="D20" s="118">
        <v>14.53</v>
      </c>
      <c r="E20" s="118" t="s">
        <v>907</v>
      </c>
    </row>
    <row r="21" spans="1:5" x14ac:dyDescent="0.25">
      <c r="A21" s="118" t="s">
        <v>919</v>
      </c>
      <c r="B21" s="118">
        <v>1013</v>
      </c>
      <c r="C21" s="118" t="s">
        <v>920</v>
      </c>
      <c r="D21" s="118">
        <v>20.239999999999998</v>
      </c>
      <c r="E21" s="118" t="s">
        <v>907</v>
      </c>
    </row>
    <row r="22" spans="1:5" x14ac:dyDescent="0.25">
      <c r="A22" s="118" t="s">
        <v>921</v>
      </c>
      <c r="B22" s="118">
        <v>1013</v>
      </c>
      <c r="C22" s="118" t="s">
        <v>419</v>
      </c>
      <c r="D22" s="118">
        <v>14.47</v>
      </c>
      <c r="E22" s="118" t="s">
        <v>907</v>
      </c>
    </row>
    <row r="23" spans="1:5" x14ac:dyDescent="0.25">
      <c r="A23" s="118" t="s">
        <v>922</v>
      </c>
      <c r="B23" s="118">
        <v>1013</v>
      </c>
      <c r="C23" s="118" t="s">
        <v>923</v>
      </c>
      <c r="D23" s="118">
        <v>20.77</v>
      </c>
      <c r="E23" s="118" t="s">
        <v>907</v>
      </c>
    </row>
    <row r="24" spans="1:5" x14ac:dyDescent="0.25">
      <c r="A24" s="118" t="s">
        <v>924</v>
      </c>
      <c r="B24" s="118">
        <v>1013</v>
      </c>
      <c r="C24" s="118" t="s">
        <v>273</v>
      </c>
      <c r="D24" s="118">
        <v>117.41</v>
      </c>
      <c r="E24" s="118" t="s">
        <v>907</v>
      </c>
    </row>
    <row r="25" spans="1:5" x14ac:dyDescent="0.25">
      <c r="A25" s="118" t="s">
        <v>925</v>
      </c>
      <c r="B25" s="118">
        <v>1013</v>
      </c>
      <c r="C25" s="118" t="s">
        <v>893</v>
      </c>
      <c r="D25" s="118"/>
      <c r="E25" s="118" t="s">
        <v>907</v>
      </c>
    </row>
    <row r="26" spans="1:5" x14ac:dyDescent="0.25">
      <c r="A26" s="118" t="s">
        <v>926</v>
      </c>
      <c r="B26" s="118" t="s">
        <v>6</v>
      </c>
      <c r="C26" s="118" t="s">
        <v>7</v>
      </c>
      <c r="D26" s="118">
        <v>18.16</v>
      </c>
      <c r="E26" s="118" t="s">
        <v>889</v>
      </c>
    </row>
    <row r="27" spans="1:5" x14ac:dyDescent="0.25">
      <c r="A27" s="118" t="s">
        <v>927</v>
      </c>
      <c r="B27" s="118">
        <v>1013</v>
      </c>
      <c r="C27" s="118" t="s">
        <v>420</v>
      </c>
      <c r="D27" s="118">
        <v>13.87</v>
      </c>
      <c r="E27" s="118" t="s">
        <v>907</v>
      </c>
    </row>
    <row r="28" spans="1:5" x14ac:dyDescent="0.25">
      <c r="A28" s="118" t="s">
        <v>928</v>
      </c>
      <c r="B28" s="118">
        <v>9086</v>
      </c>
      <c r="C28" s="118" t="s">
        <v>929</v>
      </c>
      <c r="D28" s="118">
        <v>0</v>
      </c>
      <c r="E28" s="118" t="s">
        <v>930</v>
      </c>
    </row>
    <row r="29" spans="1:5" x14ac:dyDescent="0.25">
      <c r="A29" s="118" t="s">
        <v>931</v>
      </c>
      <c r="B29" s="118">
        <v>1013</v>
      </c>
      <c r="C29" s="118" t="s">
        <v>932</v>
      </c>
      <c r="D29" s="118">
        <v>57.4</v>
      </c>
      <c r="E29" s="118" t="s">
        <v>907</v>
      </c>
    </row>
    <row r="30" spans="1:5" x14ac:dyDescent="0.25">
      <c r="A30" s="118" t="s">
        <v>933</v>
      </c>
      <c r="B30" s="118">
        <v>1013</v>
      </c>
      <c r="C30" s="118" t="s">
        <v>382</v>
      </c>
      <c r="D30" s="118">
        <v>13.51</v>
      </c>
      <c r="E30" s="118" t="s">
        <v>907</v>
      </c>
    </row>
    <row r="31" spans="1:5" x14ac:dyDescent="0.25">
      <c r="A31" s="118" t="s">
        <v>934</v>
      </c>
      <c r="B31" s="118">
        <v>1013</v>
      </c>
      <c r="C31" s="118" t="s">
        <v>27</v>
      </c>
      <c r="D31" s="118">
        <v>1.64</v>
      </c>
      <c r="E31" s="118" t="s">
        <v>907</v>
      </c>
    </row>
    <row r="32" spans="1:5" x14ac:dyDescent="0.25">
      <c r="A32" s="118" t="s">
        <v>935</v>
      </c>
      <c r="B32" s="118">
        <v>1013</v>
      </c>
      <c r="C32" s="118" t="s">
        <v>27</v>
      </c>
      <c r="D32" s="118">
        <v>1.22</v>
      </c>
      <c r="E32" s="118" t="s">
        <v>907</v>
      </c>
    </row>
    <row r="33" spans="1:5" x14ac:dyDescent="0.25">
      <c r="A33" s="118" t="s">
        <v>936</v>
      </c>
      <c r="B33" s="118">
        <v>1013</v>
      </c>
      <c r="C33" s="118" t="s">
        <v>895</v>
      </c>
      <c r="D33" s="118">
        <v>5.26</v>
      </c>
      <c r="E33" s="118" t="s">
        <v>907</v>
      </c>
    </row>
    <row r="34" spans="1:5" x14ac:dyDescent="0.25">
      <c r="A34" s="118" t="s">
        <v>937</v>
      </c>
      <c r="B34" s="118">
        <v>1013</v>
      </c>
      <c r="C34" s="118" t="s">
        <v>421</v>
      </c>
      <c r="D34" s="118">
        <v>12.54</v>
      </c>
      <c r="E34" s="118" t="s">
        <v>907</v>
      </c>
    </row>
    <row r="35" spans="1:5" x14ac:dyDescent="0.25">
      <c r="A35" s="118" t="s">
        <v>938</v>
      </c>
      <c r="B35" s="118">
        <v>1013</v>
      </c>
      <c r="C35" s="118" t="s">
        <v>421</v>
      </c>
      <c r="D35" s="118">
        <v>15.93</v>
      </c>
      <c r="E35" s="118" t="s">
        <v>907</v>
      </c>
    </row>
    <row r="36" spans="1:5" x14ac:dyDescent="0.25">
      <c r="A36" s="118" t="s">
        <v>939</v>
      </c>
      <c r="B36" s="118">
        <v>1013</v>
      </c>
      <c r="C36" s="118" t="s">
        <v>92</v>
      </c>
      <c r="D36" s="118">
        <v>5.31</v>
      </c>
      <c r="E36" s="118" t="s">
        <v>907</v>
      </c>
    </row>
    <row r="37" spans="1:5" x14ac:dyDescent="0.25">
      <c r="A37" s="118" t="s">
        <v>940</v>
      </c>
      <c r="B37" s="118">
        <v>1013</v>
      </c>
      <c r="C37" s="118" t="s">
        <v>941</v>
      </c>
      <c r="D37" s="118">
        <v>5.85</v>
      </c>
      <c r="E37" s="118" t="s">
        <v>907</v>
      </c>
    </row>
    <row r="38" spans="1:5" x14ac:dyDescent="0.25">
      <c r="A38" s="118" t="s">
        <v>942</v>
      </c>
      <c r="B38" s="118">
        <v>1013</v>
      </c>
      <c r="C38" s="118" t="s">
        <v>943</v>
      </c>
      <c r="D38" s="118">
        <v>5.48</v>
      </c>
      <c r="E38" s="118" t="s">
        <v>907</v>
      </c>
    </row>
    <row r="39" spans="1:5" x14ac:dyDescent="0.25">
      <c r="A39" s="118" t="s">
        <v>944</v>
      </c>
      <c r="B39" s="118">
        <v>1013</v>
      </c>
      <c r="C39" s="118" t="s">
        <v>241</v>
      </c>
      <c r="D39" s="118">
        <v>13.87</v>
      </c>
      <c r="E39" s="118" t="s">
        <v>907</v>
      </c>
    </row>
    <row r="40" spans="1:5" x14ac:dyDescent="0.25">
      <c r="A40" s="118" t="s">
        <v>945</v>
      </c>
      <c r="B40" s="118">
        <v>1013</v>
      </c>
      <c r="C40" s="118" t="s">
        <v>188</v>
      </c>
      <c r="D40" s="118">
        <v>18.91</v>
      </c>
      <c r="E40" s="118" t="s">
        <v>907</v>
      </c>
    </row>
    <row r="41" spans="1:5" x14ac:dyDescent="0.25">
      <c r="A41" s="118" t="s">
        <v>946</v>
      </c>
      <c r="B41" s="118">
        <v>1013</v>
      </c>
      <c r="C41" s="118" t="s">
        <v>38</v>
      </c>
      <c r="D41" s="118">
        <v>14.31</v>
      </c>
      <c r="E41" s="118" t="s">
        <v>907</v>
      </c>
    </row>
    <row r="42" spans="1:5" x14ac:dyDescent="0.25">
      <c r="A42" s="118" t="s">
        <v>947</v>
      </c>
      <c r="B42" s="118">
        <v>109803</v>
      </c>
      <c r="C42" s="118" t="s">
        <v>398</v>
      </c>
      <c r="D42" s="118">
        <v>19.25</v>
      </c>
      <c r="E42" s="118" t="s">
        <v>948</v>
      </c>
    </row>
    <row r="43" spans="1:5" x14ac:dyDescent="0.25">
      <c r="A43" s="118" t="s">
        <v>949</v>
      </c>
      <c r="B43" s="118">
        <v>1013</v>
      </c>
      <c r="C43" s="118" t="s">
        <v>27</v>
      </c>
      <c r="D43" s="118">
        <v>1.22</v>
      </c>
      <c r="E43" s="118" t="s">
        <v>907</v>
      </c>
    </row>
    <row r="44" spans="1:5" x14ac:dyDescent="0.25">
      <c r="A44" s="118" t="s">
        <v>950</v>
      </c>
      <c r="B44" s="118" t="s">
        <v>6</v>
      </c>
      <c r="C44" s="118" t="s">
        <v>154</v>
      </c>
      <c r="D44" s="118">
        <v>7.2</v>
      </c>
      <c r="E44" s="118" t="s">
        <v>889</v>
      </c>
    </row>
    <row r="45" spans="1:5" x14ac:dyDescent="0.25">
      <c r="A45" s="118" t="s">
        <v>951</v>
      </c>
      <c r="B45" s="118" t="s">
        <v>6</v>
      </c>
      <c r="C45" s="118" t="s">
        <v>154</v>
      </c>
      <c r="D45" s="118">
        <v>7.2</v>
      </c>
      <c r="E45" s="118" t="s">
        <v>889</v>
      </c>
    </row>
    <row r="46" spans="1:5" x14ac:dyDescent="0.25">
      <c r="A46" s="118" t="s">
        <v>952</v>
      </c>
      <c r="B46" s="118" t="s">
        <v>6</v>
      </c>
      <c r="C46" s="118" t="s">
        <v>154</v>
      </c>
      <c r="D46" s="118">
        <v>7.2</v>
      </c>
      <c r="E46" s="118" t="s">
        <v>889</v>
      </c>
    </row>
    <row r="47" spans="1:5" x14ac:dyDescent="0.25">
      <c r="A47" s="118" t="s">
        <v>953</v>
      </c>
      <c r="B47" s="118">
        <v>1013</v>
      </c>
      <c r="C47" s="118" t="s">
        <v>38</v>
      </c>
      <c r="D47" s="118">
        <v>11.92</v>
      </c>
      <c r="E47" s="118" t="s">
        <v>907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4"/>
  <sheetViews>
    <sheetView workbookViewId="0">
      <selection activeCell="H29" sqref="H29"/>
    </sheetView>
  </sheetViews>
  <sheetFormatPr defaultRowHeight="15" x14ac:dyDescent="0.25"/>
  <cols>
    <col min="1" max="1" width="10.140625" bestFit="1" customWidth="1"/>
    <col min="2" max="2" width="5" bestFit="1" customWidth="1"/>
    <col min="3" max="4" width="20.5703125" bestFit="1" customWidth="1"/>
    <col min="5" max="5" width="16.85546875" bestFit="1" customWidth="1"/>
    <col min="6" max="6" width="9.5703125" bestFit="1" customWidth="1"/>
  </cols>
  <sheetData>
    <row r="1" spans="1:6" x14ac:dyDescent="0.25">
      <c r="A1" s="1" t="s">
        <v>0</v>
      </c>
      <c r="B1" s="1" t="s">
        <v>845</v>
      </c>
      <c r="C1" s="1" t="s">
        <v>2</v>
      </c>
      <c r="D1" s="1" t="s">
        <v>961</v>
      </c>
      <c r="E1" s="1" t="s">
        <v>3</v>
      </c>
      <c r="F1" s="1" t="s">
        <v>873</v>
      </c>
    </row>
    <row r="2" spans="1:6" x14ac:dyDescent="0.25">
      <c r="A2" s="118" t="s">
        <v>422</v>
      </c>
      <c r="B2" s="118">
        <v>9204</v>
      </c>
      <c r="C2" s="118" t="s">
        <v>9</v>
      </c>
      <c r="D2" s="118" t="s">
        <v>9</v>
      </c>
      <c r="E2" s="118">
        <v>63.73</v>
      </c>
      <c r="F2" s="118">
        <v>0</v>
      </c>
    </row>
    <row r="3" spans="1:6" x14ac:dyDescent="0.25">
      <c r="A3" s="118" t="s">
        <v>423</v>
      </c>
      <c r="B3" s="118">
        <v>3921</v>
      </c>
      <c r="C3" s="118" t="s">
        <v>50</v>
      </c>
      <c r="D3" s="118" t="s">
        <v>50</v>
      </c>
      <c r="E3" s="118">
        <v>3.02</v>
      </c>
      <c r="F3" s="118">
        <v>0</v>
      </c>
    </row>
    <row r="4" spans="1:6" x14ac:dyDescent="0.25">
      <c r="A4" s="118" t="s">
        <v>424</v>
      </c>
      <c r="B4" s="118">
        <v>3921</v>
      </c>
      <c r="C4" s="118" t="s">
        <v>417</v>
      </c>
      <c r="D4" s="118" t="s">
        <v>962</v>
      </c>
      <c r="E4" s="118">
        <v>3.4</v>
      </c>
      <c r="F4" s="118">
        <v>0</v>
      </c>
    </row>
    <row r="5" spans="1:6" x14ac:dyDescent="0.25">
      <c r="A5" s="118" t="s">
        <v>425</v>
      </c>
      <c r="B5" s="118">
        <v>3921</v>
      </c>
      <c r="C5" s="118" t="s">
        <v>426</v>
      </c>
      <c r="D5" s="118" t="s">
        <v>426</v>
      </c>
      <c r="E5" s="118">
        <v>14.8</v>
      </c>
      <c r="F5" s="118">
        <v>0</v>
      </c>
    </row>
    <row r="6" spans="1:6" x14ac:dyDescent="0.25">
      <c r="A6" s="118" t="s">
        <v>427</v>
      </c>
      <c r="B6" s="118">
        <v>1011</v>
      </c>
      <c r="C6" s="118" t="s">
        <v>428</v>
      </c>
      <c r="D6" s="118" t="s">
        <v>428</v>
      </c>
      <c r="E6" s="118">
        <v>27.17</v>
      </c>
      <c r="F6" s="118">
        <v>0</v>
      </c>
    </row>
    <row r="7" spans="1:6" x14ac:dyDescent="0.25">
      <c r="A7" s="118" t="s">
        <v>429</v>
      </c>
      <c r="B7" s="118">
        <v>1011</v>
      </c>
      <c r="C7" s="118" t="s">
        <v>9</v>
      </c>
      <c r="D7" s="118" t="s">
        <v>9</v>
      </c>
      <c r="E7" s="118">
        <v>152</v>
      </c>
      <c r="F7" s="118">
        <v>0</v>
      </c>
    </row>
    <row r="8" spans="1:6" x14ac:dyDescent="0.25">
      <c r="A8" s="118" t="s">
        <v>430</v>
      </c>
      <c r="B8" s="118">
        <v>1011</v>
      </c>
      <c r="C8" s="118" t="s">
        <v>9</v>
      </c>
      <c r="D8" s="118" t="s">
        <v>9</v>
      </c>
      <c r="E8" s="118">
        <v>11.67</v>
      </c>
      <c r="F8" s="118">
        <v>0</v>
      </c>
    </row>
    <row r="9" spans="1:6" x14ac:dyDescent="0.25">
      <c r="A9" s="118" t="s">
        <v>431</v>
      </c>
      <c r="B9" s="118">
        <v>1011</v>
      </c>
      <c r="C9" s="118" t="s">
        <v>432</v>
      </c>
      <c r="D9" s="118" t="s">
        <v>432</v>
      </c>
      <c r="E9" s="118">
        <v>13.02</v>
      </c>
      <c r="F9" s="118">
        <v>0</v>
      </c>
    </row>
    <row r="10" spans="1:6" x14ac:dyDescent="0.25">
      <c r="A10" s="118" t="s">
        <v>433</v>
      </c>
      <c r="B10" s="118">
        <v>1011</v>
      </c>
      <c r="C10" s="118" t="s">
        <v>280</v>
      </c>
      <c r="D10" s="118" t="s">
        <v>963</v>
      </c>
      <c r="E10" s="118">
        <v>9.33</v>
      </c>
      <c r="F10" s="118">
        <v>0</v>
      </c>
    </row>
    <row r="11" spans="1:6" x14ac:dyDescent="0.25">
      <c r="A11" s="118" t="s">
        <v>434</v>
      </c>
      <c r="B11" s="118">
        <v>1011</v>
      </c>
      <c r="C11" s="118" t="s">
        <v>126</v>
      </c>
      <c r="D11" s="118" t="s">
        <v>126</v>
      </c>
      <c r="E11" s="118">
        <v>2.84</v>
      </c>
      <c r="F11" s="118">
        <v>0</v>
      </c>
    </row>
    <row r="12" spans="1:6" x14ac:dyDescent="0.25">
      <c r="A12" s="118" t="s">
        <v>435</v>
      </c>
      <c r="B12" s="118">
        <v>1011</v>
      </c>
      <c r="C12" s="118" t="s">
        <v>283</v>
      </c>
      <c r="D12" s="118" t="s">
        <v>964</v>
      </c>
      <c r="E12" s="118">
        <v>13.57</v>
      </c>
      <c r="F12" s="118">
        <v>0</v>
      </c>
    </row>
    <row r="13" spans="1:6" x14ac:dyDescent="0.25">
      <c r="A13" s="118" t="s">
        <v>436</v>
      </c>
      <c r="B13" s="118">
        <v>1011</v>
      </c>
      <c r="C13" s="118" t="s">
        <v>417</v>
      </c>
      <c r="D13" s="118" t="s">
        <v>962</v>
      </c>
      <c r="E13" s="118">
        <v>3.77</v>
      </c>
      <c r="F13" s="118">
        <v>0</v>
      </c>
    </row>
    <row r="14" spans="1:6" x14ac:dyDescent="0.25">
      <c r="A14" s="118" t="s">
        <v>437</v>
      </c>
      <c r="B14" s="118">
        <v>1011</v>
      </c>
      <c r="C14" s="118" t="s">
        <v>286</v>
      </c>
      <c r="D14" s="118" t="s">
        <v>965</v>
      </c>
      <c r="E14" s="118">
        <v>20.99</v>
      </c>
      <c r="F14" s="118">
        <v>0</v>
      </c>
    </row>
    <row r="15" spans="1:6" x14ac:dyDescent="0.25">
      <c r="A15" s="118" t="s">
        <v>438</v>
      </c>
      <c r="B15" s="118">
        <v>1011</v>
      </c>
      <c r="C15" s="118" t="s">
        <v>289</v>
      </c>
      <c r="D15" s="118" t="s">
        <v>966</v>
      </c>
      <c r="E15" s="118">
        <v>13.85</v>
      </c>
      <c r="F15" s="118">
        <v>0</v>
      </c>
    </row>
    <row r="16" spans="1:6" x14ac:dyDescent="0.25">
      <c r="A16" s="118" t="s">
        <v>439</v>
      </c>
      <c r="B16" s="118">
        <v>1011</v>
      </c>
      <c r="C16" s="118" t="s">
        <v>292</v>
      </c>
      <c r="D16" s="118" t="s">
        <v>967</v>
      </c>
      <c r="E16" s="118">
        <v>13.88</v>
      </c>
      <c r="F16" s="118">
        <v>0</v>
      </c>
    </row>
    <row r="17" spans="1:6" x14ac:dyDescent="0.25">
      <c r="A17" s="118" t="s">
        <v>440</v>
      </c>
      <c r="B17" s="118">
        <v>1011</v>
      </c>
      <c r="C17" s="118" t="s">
        <v>302</v>
      </c>
      <c r="D17" s="118" t="s">
        <v>968</v>
      </c>
      <c r="E17" s="118">
        <v>20.23</v>
      </c>
      <c r="F17" s="118">
        <v>0</v>
      </c>
    </row>
    <row r="18" spans="1:6" x14ac:dyDescent="0.25">
      <c r="A18" s="118" t="s">
        <v>441</v>
      </c>
      <c r="B18" s="118">
        <v>1011</v>
      </c>
      <c r="C18" s="118" t="s">
        <v>418</v>
      </c>
      <c r="D18" s="118" t="s">
        <v>418</v>
      </c>
      <c r="E18" s="118">
        <v>14.47</v>
      </c>
      <c r="F18" s="118">
        <v>0</v>
      </c>
    </row>
    <row r="19" spans="1:6" x14ac:dyDescent="0.25">
      <c r="A19" s="118" t="s">
        <v>442</v>
      </c>
      <c r="B19" s="118">
        <v>1011</v>
      </c>
      <c r="C19" s="118" t="s">
        <v>313</v>
      </c>
      <c r="D19" s="118" t="s">
        <v>313</v>
      </c>
      <c r="E19" s="118">
        <v>20.239999999999998</v>
      </c>
      <c r="F19" s="118">
        <v>0</v>
      </c>
    </row>
    <row r="20" spans="1:6" x14ac:dyDescent="0.25">
      <c r="A20" s="118" t="s">
        <v>443</v>
      </c>
      <c r="B20" s="118">
        <v>1011</v>
      </c>
      <c r="C20" s="118" t="s">
        <v>305</v>
      </c>
      <c r="D20" s="118" t="s">
        <v>969</v>
      </c>
      <c r="E20" s="118">
        <v>14.53</v>
      </c>
      <c r="F20" s="118">
        <v>0</v>
      </c>
    </row>
    <row r="21" spans="1:6" x14ac:dyDescent="0.25">
      <c r="A21" s="118" t="s">
        <v>444</v>
      </c>
      <c r="B21" s="118">
        <v>1011</v>
      </c>
      <c r="C21" s="118" t="s">
        <v>308</v>
      </c>
      <c r="D21" s="118" t="s">
        <v>970</v>
      </c>
      <c r="E21" s="118">
        <v>20.239999999999998</v>
      </c>
      <c r="F21" s="118">
        <v>0</v>
      </c>
    </row>
    <row r="22" spans="1:6" x14ac:dyDescent="0.25">
      <c r="A22" s="118" t="s">
        <v>445</v>
      </c>
      <c r="B22" s="118">
        <v>1011</v>
      </c>
      <c r="C22" s="118" t="s">
        <v>920</v>
      </c>
      <c r="D22" s="118" t="s">
        <v>920</v>
      </c>
      <c r="E22" s="118">
        <v>14.47</v>
      </c>
      <c r="F22" s="118">
        <v>0</v>
      </c>
    </row>
    <row r="23" spans="1:6" x14ac:dyDescent="0.25">
      <c r="A23" s="118" t="s">
        <v>446</v>
      </c>
      <c r="B23" s="118">
        <v>1011</v>
      </c>
      <c r="C23" s="118" t="s">
        <v>419</v>
      </c>
      <c r="D23" s="118" t="s">
        <v>971</v>
      </c>
      <c r="E23" s="118">
        <v>20.77</v>
      </c>
      <c r="F23" s="118">
        <v>0</v>
      </c>
    </row>
    <row r="24" spans="1:6" x14ac:dyDescent="0.25">
      <c r="A24" s="118" t="s">
        <v>447</v>
      </c>
      <c r="B24" s="118">
        <v>1011</v>
      </c>
      <c r="C24" s="118" t="s">
        <v>273</v>
      </c>
      <c r="D24" s="118" t="s">
        <v>273</v>
      </c>
      <c r="E24" s="118">
        <v>36.36</v>
      </c>
      <c r="F24" s="118">
        <v>0</v>
      </c>
    </row>
    <row r="25" spans="1:6" x14ac:dyDescent="0.25">
      <c r="A25" s="118" t="s">
        <v>448</v>
      </c>
      <c r="B25" s="118">
        <v>9204</v>
      </c>
      <c r="C25" s="118" t="s">
        <v>449</v>
      </c>
      <c r="D25" s="118" t="s">
        <v>449</v>
      </c>
      <c r="E25" s="118">
        <v>18.16</v>
      </c>
      <c r="F25" s="118">
        <v>0</v>
      </c>
    </row>
    <row r="26" spans="1:6" x14ac:dyDescent="0.25">
      <c r="A26" s="118" t="s">
        <v>450</v>
      </c>
      <c r="B26" s="118">
        <v>1011</v>
      </c>
      <c r="C26" s="118" t="s">
        <v>956</v>
      </c>
      <c r="D26" s="118" t="s">
        <v>956</v>
      </c>
      <c r="E26" s="118">
        <v>2.31</v>
      </c>
      <c r="F26" s="118">
        <v>0</v>
      </c>
    </row>
    <row r="27" spans="1:6" x14ac:dyDescent="0.25">
      <c r="A27" s="118" t="s">
        <v>957</v>
      </c>
      <c r="B27" s="118">
        <v>1011</v>
      </c>
      <c r="C27" s="118" t="s">
        <v>852</v>
      </c>
      <c r="D27" s="118" t="s">
        <v>852</v>
      </c>
      <c r="E27" s="118">
        <v>7.21</v>
      </c>
      <c r="F27" s="118">
        <v>0</v>
      </c>
    </row>
    <row r="28" spans="1:6" x14ac:dyDescent="0.25">
      <c r="A28" s="118" t="s">
        <v>958</v>
      </c>
      <c r="B28" s="118">
        <v>1011</v>
      </c>
      <c r="C28" s="118" t="s">
        <v>959</v>
      </c>
      <c r="D28" s="118" t="s">
        <v>959</v>
      </c>
      <c r="E28" s="118">
        <v>3.79</v>
      </c>
      <c r="F28" s="118">
        <v>0</v>
      </c>
    </row>
    <row r="29" spans="1:6" x14ac:dyDescent="0.25">
      <c r="A29" s="118" t="s">
        <v>451</v>
      </c>
      <c r="B29" s="118">
        <v>1011</v>
      </c>
      <c r="C29" s="118" t="s">
        <v>452</v>
      </c>
      <c r="D29" s="118" t="s">
        <v>452</v>
      </c>
      <c r="E29" s="118">
        <v>34.82</v>
      </c>
      <c r="F29" s="118">
        <v>0</v>
      </c>
    </row>
    <row r="30" spans="1:6" x14ac:dyDescent="0.25">
      <c r="A30" s="118" t="s">
        <v>453</v>
      </c>
      <c r="B30" s="118">
        <v>1011</v>
      </c>
      <c r="C30" s="118" t="s">
        <v>454</v>
      </c>
      <c r="D30" s="118" t="s">
        <v>188</v>
      </c>
      <c r="E30" s="118">
        <v>21.93</v>
      </c>
      <c r="F30" s="118"/>
    </row>
    <row r="31" spans="1:6" x14ac:dyDescent="0.25">
      <c r="A31" s="118" t="s">
        <v>455</v>
      </c>
      <c r="B31" s="118">
        <v>1011</v>
      </c>
      <c r="C31" s="118" t="s">
        <v>382</v>
      </c>
      <c r="D31" s="118" t="s">
        <v>221</v>
      </c>
      <c r="E31" s="118">
        <v>13.51</v>
      </c>
      <c r="F31" s="118">
        <v>0</v>
      </c>
    </row>
    <row r="32" spans="1:6" x14ac:dyDescent="0.25">
      <c r="A32" s="118" t="s">
        <v>456</v>
      </c>
      <c r="B32" s="118">
        <v>1011</v>
      </c>
      <c r="C32" s="118" t="s">
        <v>27</v>
      </c>
      <c r="D32" s="118" t="s">
        <v>27</v>
      </c>
      <c r="E32" s="118">
        <v>1.64</v>
      </c>
      <c r="F32" s="118">
        <v>0</v>
      </c>
    </row>
    <row r="33" spans="1:6" x14ac:dyDescent="0.25">
      <c r="A33" s="118" t="s">
        <v>457</v>
      </c>
      <c r="B33" s="118">
        <v>1011</v>
      </c>
      <c r="C33" s="118" t="s">
        <v>27</v>
      </c>
      <c r="D33" s="118" t="s">
        <v>27</v>
      </c>
      <c r="E33" s="118">
        <v>1.22</v>
      </c>
      <c r="F33" s="118">
        <v>0</v>
      </c>
    </row>
    <row r="34" spans="1:6" x14ac:dyDescent="0.25">
      <c r="A34" s="118" t="s">
        <v>458</v>
      </c>
      <c r="B34" s="118">
        <v>1011</v>
      </c>
      <c r="C34" s="118" t="s">
        <v>854</v>
      </c>
      <c r="D34" s="118" t="s">
        <v>854</v>
      </c>
      <c r="E34" s="118">
        <v>1.72</v>
      </c>
      <c r="F34" s="118">
        <v>0</v>
      </c>
    </row>
    <row r="35" spans="1:6" x14ac:dyDescent="0.25">
      <c r="A35" s="118" t="s">
        <v>459</v>
      </c>
      <c r="B35" s="118">
        <v>1011</v>
      </c>
      <c r="C35" s="118" t="s">
        <v>854</v>
      </c>
      <c r="D35" s="118" t="s">
        <v>854</v>
      </c>
      <c r="E35" s="118">
        <v>1.84</v>
      </c>
      <c r="F35" s="118">
        <v>0</v>
      </c>
    </row>
    <row r="36" spans="1:6" x14ac:dyDescent="0.25">
      <c r="A36" s="118" t="s">
        <v>460</v>
      </c>
      <c r="B36" s="118">
        <v>1011</v>
      </c>
      <c r="C36" s="118" t="s">
        <v>852</v>
      </c>
      <c r="D36" s="118" t="s">
        <v>852</v>
      </c>
      <c r="E36" s="118">
        <v>1.37</v>
      </c>
      <c r="F36" s="118">
        <v>0</v>
      </c>
    </row>
    <row r="37" spans="1:6" x14ac:dyDescent="0.25">
      <c r="A37" s="118" t="s">
        <v>462</v>
      </c>
      <c r="B37" s="118">
        <v>1011</v>
      </c>
      <c r="C37" s="118" t="s">
        <v>852</v>
      </c>
      <c r="D37" s="118" t="s">
        <v>852</v>
      </c>
      <c r="E37" s="118">
        <v>6.71</v>
      </c>
      <c r="F37" s="118">
        <v>0</v>
      </c>
    </row>
    <row r="38" spans="1:6" x14ac:dyDescent="0.25">
      <c r="A38" s="118" t="s">
        <v>960</v>
      </c>
      <c r="B38" s="118">
        <v>1011</v>
      </c>
      <c r="C38" s="118" t="s">
        <v>959</v>
      </c>
      <c r="D38" s="118" t="s">
        <v>959</v>
      </c>
      <c r="E38" s="118">
        <v>5.44</v>
      </c>
      <c r="F38" s="118">
        <v>0</v>
      </c>
    </row>
    <row r="39" spans="1:6" x14ac:dyDescent="0.25">
      <c r="A39" s="118" t="s">
        <v>463</v>
      </c>
      <c r="B39" s="118">
        <v>1011</v>
      </c>
      <c r="C39" s="118" t="s">
        <v>464</v>
      </c>
      <c r="D39" s="118" t="s">
        <v>895</v>
      </c>
      <c r="E39" s="118">
        <v>3.5</v>
      </c>
      <c r="F39" s="118">
        <v>0</v>
      </c>
    </row>
    <row r="40" spans="1:6" x14ac:dyDescent="0.25">
      <c r="A40" s="118" t="s">
        <v>465</v>
      </c>
      <c r="B40" s="118">
        <v>1011</v>
      </c>
      <c r="C40" s="118" t="s">
        <v>52</v>
      </c>
      <c r="D40" s="118" t="s">
        <v>52</v>
      </c>
      <c r="E40" s="118">
        <v>3.37</v>
      </c>
      <c r="F40" s="118">
        <v>0</v>
      </c>
    </row>
    <row r="41" spans="1:6" x14ac:dyDescent="0.25">
      <c r="A41" s="118" t="s">
        <v>466</v>
      </c>
      <c r="B41" s="118">
        <v>1011</v>
      </c>
      <c r="C41" s="118" t="s">
        <v>20</v>
      </c>
      <c r="D41" s="118" t="s">
        <v>20</v>
      </c>
      <c r="E41" s="118">
        <v>3.13</v>
      </c>
      <c r="F41" s="118">
        <v>0</v>
      </c>
    </row>
    <row r="42" spans="1:6" x14ac:dyDescent="0.25">
      <c r="A42" s="118" t="s">
        <v>467</v>
      </c>
      <c r="B42" s="118">
        <v>1011</v>
      </c>
      <c r="C42" s="118" t="s">
        <v>38</v>
      </c>
      <c r="D42" s="118" t="s">
        <v>38</v>
      </c>
      <c r="E42" s="118">
        <v>4.47</v>
      </c>
      <c r="F42" s="118">
        <v>0</v>
      </c>
    </row>
    <row r="43" spans="1:6" x14ac:dyDescent="0.25">
      <c r="A43" s="118" t="s">
        <v>468</v>
      </c>
      <c r="B43" s="118">
        <v>1011</v>
      </c>
      <c r="C43" s="118" t="s">
        <v>469</v>
      </c>
      <c r="D43" s="118" t="s">
        <v>854</v>
      </c>
      <c r="E43" s="118">
        <v>4.67</v>
      </c>
      <c r="F43" s="118">
        <v>0</v>
      </c>
    </row>
    <row r="44" spans="1:6" x14ac:dyDescent="0.25">
      <c r="A44" s="118" t="s">
        <v>470</v>
      </c>
      <c r="B44" s="118">
        <v>1011</v>
      </c>
      <c r="C44" s="118" t="s">
        <v>471</v>
      </c>
      <c r="D44" s="118" t="s">
        <v>167</v>
      </c>
      <c r="E44" s="118">
        <v>10.95</v>
      </c>
      <c r="F44" s="118">
        <v>0</v>
      </c>
    </row>
    <row r="45" spans="1:6" x14ac:dyDescent="0.25">
      <c r="A45" s="118" t="s">
        <v>472</v>
      </c>
      <c r="B45" s="118">
        <v>1011</v>
      </c>
      <c r="C45" s="118" t="s">
        <v>461</v>
      </c>
      <c r="D45" s="118" t="s">
        <v>461</v>
      </c>
      <c r="E45" s="118">
        <v>2.58</v>
      </c>
      <c r="F45" s="118">
        <v>0</v>
      </c>
    </row>
    <row r="46" spans="1:6" x14ac:dyDescent="0.25">
      <c r="A46" s="118" t="s">
        <v>473</v>
      </c>
      <c r="B46" s="118">
        <v>1011</v>
      </c>
      <c r="C46" s="118" t="s">
        <v>36</v>
      </c>
      <c r="D46" s="118" t="s">
        <v>36</v>
      </c>
      <c r="E46" s="118">
        <v>13.87</v>
      </c>
      <c r="F46" s="118">
        <v>0</v>
      </c>
    </row>
    <row r="47" spans="1:6" x14ac:dyDescent="0.25">
      <c r="A47" s="118" t="s">
        <v>474</v>
      </c>
      <c r="B47" s="118">
        <v>1011</v>
      </c>
      <c r="C47" s="118" t="s">
        <v>475</v>
      </c>
      <c r="D47" s="118" t="s">
        <v>188</v>
      </c>
      <c r="E47" s="118">
        <v>18.91</v>
      </c>
      <c r="F47" s="118">
        <v>0</v>
      </c>
    </row>
    <row r="48" spans="1:6" x14ac:dyDescent="0.25">
      <c r="A48" s="118" t="s">
        <v>476</v>
      </c>
      <c r="B48" s="118">
        <v>1011</v>
      </c>
      <c r="C48" s="118" t="s">
        <v>477</v>
      </c>
      <c r="D48" s="118" t="s">
        <v>477</v>
      </c>
      <c r="E48" s="118">
        <v>14.31</v>
      </c>
      <c r="F48" s="118">
        <v>0</v>
      </c>
    </row>
    <row r="49" spans="1:6" x14ac:dyDescent="0.25">
      <c r="A49" s="118" t="s">
        <v>478</v>
      </c>
      <c r="B49" s="118">
        <v>1001</v>
      </c>
      <c r="C49" s="118" t="s">
        <v>398</v>
      </c>
      <c r="D49" s="118" t="s">
        <v>398</v>
      </c>
      <c r="E49" s="118">
        <v>19.25</v>
      </c>
      <c r="F49" s="118">
        <v>0</v>
      </c>
    </row>
    <row r="50" spans="1:6" x14ac:dyDescent="0.25">
      <c r="A50" s="118" t="s">
        <v>479</v>
      </c>
      <c r="B50" s="118">
        <v>1011</v>
      </c>
      <c r="C50" s="118" t="s">
        <v>27</v>
      </c>
      <c r="D50" s="118" t="s">
        <v>27</v>
      </c>
      <c r="E50" s="118">
        <v>1.22</v>
      </c>
      <c r="F50" s="118">
        <v>0</v>
      </c>
    </row>
    <row r="51" spans="1:6" x14ac:dyDescent="0.25">
      <c r="A51" s="118" t="s">
        <v>480</v>
      </c>
      <c r="B51" s="118">
        <v>9204</v>
      </c>
      <c r="C51" s="118" t="s">
        <v>154</v>
      </c>
      <c r="D51" s="118" t="s">
        <v>154</v>
      </c>
      <c r="E51" s="118">
        <v>7.2</v>
      </c>
      <c r="F51" s="118">
        <v>0</v>
      </c>
    </row>
    <row r="52" spans="1:6" x14ac:dyDescent="0.25">
      <c r="A52" s="118" t="s">
        <v>481</v>
      </c>
      <c r="B52" s="118">
        <v>9204</v>
      </c>
      <c r="C52" s="118" t="s">
        <v>154</v>
      </c>
      <c r="D52" s="118" t="s">
        <v>154</v>
      </c>
      <c r="E52" s="118">
        <v>7.2</v>
      </c>
      <c r="F52" s="118">
        <v>0</v>
      </c>
    </row>
    <row r="53" spans="1:6" x14ac:dyDescent="0.25">
      <c r="A53" s="118" t="s">
        <v>482</v>
      </c>
      <c r="B53" s="118">
        <v>9204</v>
      </c>
      <c r="C53" s="118" t="s">
        <v>154</v>
      </c>
      <c r="D53" s="118" t="s">
        <v>154</v>
      </c>
      <c r="E53" s="118">
        <v>7.2</v>
      </c>
      <c r="F53" s="118">
        <v>0</v>
      </c>
    </row>
    <row r="54" spans="1:6" x14ac:dyDescent="0.25">
      <c r="A54" s="118" t="s">
        <v>483</v>
      </c>
      <c r="B54" s="118">
        <v>1011</v>
      </c>
      <c r="C54" s="118" t="s">
        <v>38</v>
      </c>
      <c r="D54" s="118" t="s">
        <v>38</v>
      </c>
      <c r="E54" s="118">
        <v>12.25</v>
      </c>
      <c r="F54" s="11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7"/>
  <sheetViews>
    <sheetView workbookViewId="0">
      <selection sqref="A1:XFD1048576"/>
    </sheetView>
  </sheetViews>
  <sheetFormatPr defaultRowHeight="15" x14ac:dyDescent="0.25"/>
  <cols>
    <col min="1" max="1" width="10.140625" style="124" bestFit="1" customWidth="1"/>
    <col min="2" max="2" width="6.28515625" style="124" bestFit="1" customWidth="1"/>
    <col min="3" max="3" width="23.5703125" style="124" bestFit="1" customWidth="1"/>
    <col min="4" max="4" width="16.85546875" style="124" bestFit="1" customWidth="1"/>
    <col min="5" max="5" width="27.42578125" style="124" bestFit="1" customWidth="1"/>
    <col min="6" max="16384" width="9.140625" style="124"/>
  </cols>
  <sheetData>
    <row r="1" spans="1:5" x14ac:dyDescent="0.25">
      <c r="A1" s="1" t="s">
        <v>0</v>
      </c>
      <c r="B1" s="1" t="s">
        <v>872</v>
      </c>
      <c r="C1" s="1" t="s">
        <v>2</v>
      </c>
      <c r="D1" s="1" t="s">
        <v>3</v>
      </c>
      <c r="E1" s="1" t="s">
        <v>888</v>
      </c>
    </row>
    <row r="2" spans="1:5" x14ac:dyDescent="0.25">
      <c r="A2" s="118" t="s">
        <v>485</v>
      </c>
      <c r="B2" s="118" t="s">
        <v>6</v>
      </c>
      <c r="C2" s="118" t="s">
        <v>486</v>
      </c>
      <c r="D2" s="118">
        <v>62.98</v>
      </c>
      <c r="E2" s="118" t="s">
        <v>889</v>
      </c>
    </row>
    <row r="3" spans="1:5" x14ac:dyDescent="0.25">
      <c r="A3" s="118" t="s">
        <v>487</v>
      </c>
      <c r="B3" s="118">
        <v>3921</v>
      </c>
      <c r="C3" s="118" t="s">
        <v>221</v>
      </c>
      <c r="D3" s="118">
        <v>6.39</v>
      </c>
      <c r="E3" s="118" t="s">
        <v>890</v>
      </c>
    </row>
    <row r="4" spans="1:5" x14ac:dyDescent="0.25">
      <c r="A4" s="118" t="s">
        <v>488</v>
      </c>
      <c r="B4" s="118">
        <v>3921</v>
      </c>
      <c r="C4" s="118" t="s">
        <v>676</v>
      </c>
      <c r="D4" s="118">
        <v>26.43</v>
      </c>
      <c r="E4" s="118" t="s">
        <v>890</v>
      </c>
    </row>
    <row r="5" spans="1:5" x14ac:dyDescent="0.25">
      <c r="A5" s="118" t="s">
        <v>489</v>
      </c>
      <c r="B5" s="118">
        <v>3921</v>
      </c>
      <c r="C5" s="118" t="s">
        <v>426</v>
      </c>
      <c r="D5" s="118">
        <v>20.39</v>
      </c>
      <c r="E5" s="118" t="s">
        <v>890</v>
      </c>
    </row>
    <row r="6" spans="1:5" x14ac:dyDescent="0.25">
      <c r="A6" s="118" t="s">
        <v>484</v>
      </c>
      <c r="B6" s="118">
        <v>3921</v>
      </c>
      <c r="C6" s="118" t="s">
        <v>126</v>
      </c>
      <c r="D6" s="118">
        <v>5.56</v>
      </c>
      <c r="E6" s="118" t="s">
        <v>890</v>
      </c>
    </row>
    <row r="7" spans="1:5" x14ac:dyDescent="0.25">
      <c r="A7" s="118" t="s">
        <v>490</v>
      </c>
      <c r="B7" s="118">
        <v>3921</v>
      </c>
      <c r="C7" s="118" t="s">
        <v>421</v>
      </c>
      <c r="D7" s="118">
        <v>6.17</v>
      </c>
      <c r="E7" s="118" t="s">
        <v>890</v>
      </c>
    </row>
    <row r="8" spans="1:5" x14ac:dyDescent="0.25">
      <c r="A8" s="118" t="s">
        <v>491</v>
      </c>
      <c r="B8" s="118">
        <v>3921</v>
      </c>
      <c r="C8" s="118" t="s">
        <v>52</v>
      </c>
      <c r="D8" s="118">
        <v>3.15</v>
      </c>
      <c r="E8" s="118" t="s">
        <v>890</v>
      </c>
    </row>
    <row r="9" spans="1:5" x14ac:dyDescent="0.25">
      <c r="A9" s="118" t="s">
        <v>492</v>
      </c>
      <c r="B9" s="118">
        <v>3921</v>
      </c>
      <c r="C9" s="118" t="s">
        <v>426</v>
      </c>
      <c r="D9" s="118">
        <v>17.55</v>
      </c>
      <c r="E9" s="118" t="s">
        <v>890</v>
      </c>
    </row>
    <row r="10" spans="1:5" x14ac:dyDescent="0.25">
      <c r="A10" s="118" t="s">
        <v>493</v>
      </c>
      <c r="B10" s="118">
        <v>3921</v>
      </c>
      <c r="C10" s="118" t="s">
        <v>20</v>
      </c>
      <c r="D10" s="118">
        <v>1.86</v>
      </c>
      <c r="E10" s="118" t="s">
        <v>890</v>
      </c>
    </row>
    <row r="11" spans="1:5" x14ac:dyDescent="0.25">
      <c r="A11" s="118" t="s">
        <v>494</v>
      </c>
      <c r="B11" s="118">
        <v>3921</v>
      </c>
      <c r="C11" s="118" t="s">
        <v>52</v>
      </c>
      <c r="D11" s="118">
        <v>1.2</v>
      </c>
      <c r="E11" s="118" t="s">
        <v>890</v>
      </c>
    </row>
    <row r="12" spans="1:5" x14ac:dyDescent="0.25">
      <c r="A12" s="118" t="s">
        <v>495</v>
      </c>
      <c r="B12" s="118">
        <v>1015</v>
      </c>
      <c r="C12" s="118" t="s">
        <v>9</v>
      </c>
      <c r="D12" s="118">
        <v>10.97</v>
      </c>
      <c r="E12" s="118" t="s">
        <v>891</v>
      </c>
    </row>
    <row r="13" spans="1:5" x14ac:dyDescent="0.25">
      <c r="A13" s="118" t="s">
        <v>496</v>
      </c>
      <c r="B13" s="118">
        <v>1015</v>
      </c>
      <c r="C13" s="118" t="s">
        <v>9</v>
      </c>
      <c r="D13" s="118">
        <v>138.88999999999999</v>
      </c>
      <c r="E13" s="118" t="s">
        <v>891</v>
      </c>
    </row>
    <row r="14" spans="1:5" x14ac:dyDescent="0.25">
      <c r="A14" s="118" t="s">
        <v>497</v>
      </c>
      <c r="B14" s="118">
        <v>1015</v>
      </c>
      <c r="C14" s="118" t="s">
        <v>858</v>
      </c>
      <c r="D14" s="118">
        <v>14.37</v>
      </c>
      <c r="E14" s="118" t="s">
        <v>891</v>
      </c>
    </row>
    <row r="15" spans="1:5" x14ac:dyDescent="0.25">
      <c r="A15" s="118" t="s">
        <v>498</v>
      </c>
      <c r="B15" s="118">
        <v>1015</v>
      </c>
      <c r="C15" s="118" t="s">
        <v>859</v>
      </c>
      <c r="D15" s="118">
        <v>20.39</v>
      </c>
      <c r="E15" s="118" t="s">
        <v>891</v>
      </c>
    </row>
    <row r="16" spans="1:5" x14ac:dyDescent="0.25">
      <c r="A16" s="118" t="s">
        <v>499</v>
      </c>
      <c r="B16" s="118">
        <v>1015</v>
      </c>
      <c r="C16" s="118" t="s">
        <v>860</v>
      </c>
      <c r="D16" s="118">
        <v>13.93</v>
      </c>
      <c r="E16" s="118" t="s">
        <v>891</v>
      </c>
    </row>
    <row r="17" spans="1:5" x14ac:dyDescent="0.25">
      <c r="A17" s="118" t="s">
        <v>500</v>
      </c>
      <c r="B17" s="118">
        <v>1015</v>
      </c>
      <c r="C17" s="118" t="s">
        <v>280</v>
      </c>
      <c r="D17" s="118">
        <v>13.93</v>
      </c>
      <c r="E17" s="118" t="s">
        <v>891</v>
      </c>
    </row>
    <row r="18" spans="1:5" x14ac:dyDescent="0.25">
      <c r="A18" s="118" t="s">
        <v>501</v>
      </c>
      <c r="B18" s="118">
        <v>1015</v>
      </c>
      <c r="C18" s="118" t="s">
        <v>283</v>
      </c>
      <c r="D18" s="118">
        <v>20.39</v>
      </c>
      <c r="E18" s="118" t="s">
        <v>891</v>
      </c>
    </row>
    <row r="19" spans="1:5" x14ac:dyDescent="0.25">
      <c r="A19" s="118" t="s">
        <v>502</v>
      </c>
      <c r="B19" s="118">
        <v>1015</v>
      </c>
      <c r="C19" s="118" t="s">
        <v>296</v>
      </c>
      <c r="D19" s="118">
        <v>14.37</v>
      </c>
      <c r="E19" s="118" t="s">
        <v>891</v>
      </c>
    </row>
    <row r="20" spans="1:5" x14ac:dyDescent="0.25">
      <c r="A20" s="118" t="s">
        <v>503</v>
      </c>
      <c r="B20" s="118">
        <v>1015</v>
      </c>
      <c r="C20" s="118" t="s">
        <v>313</v>
      </c>
      <c r="D20" s="118">
        <v>20.39</v>
      </c>
      <c r="E20" s="118" t="s">
        <v>891</v>
      </c>
    </row>
    <row r="21" spans="1:5" x14ac:dyDescent="0.25">
      <c r="A21" s="118" t="s">
        <v>504</v>
      </c>
      <c r="B21" s="118">
        <v>1015</v>
      </c>
      <c r="C21" s="118" t="s">
        <v>286</v>
      </c>
      <c r="D21" s="118">
        <v>14.44</v>
      </c>
      <c r="E21" s="118" t="s">
        <v>891</v>
      </c>
    </row>
    <row r="22" spans="1:5" x14ac:dyDescent="0.25">
      <c r="A22" s="118" t="s">
        <v>505</v>
      </c>
      <c r="B22" s="118">
        <v>1015</v>
      </c>
      <c r="C22" s="118" t="s">
        <v>289</v>
      </c>
      <c r="D22" s="118">
        <v>20.39</v>
      </c>
      <c r="E22" s="118" t="s">
        <v>891</v>
      </c>
    </row>
    <row r="23" spans="1:5" x14ac:dyDescent="0.25">
      <c r="A23" s="118" t="s">
        <v>506</v>
      </c>
      <c r="B23" s="118">
        <v>1015</v>
      </c>
      <c r="C23" s="118" t="s">
        <v>292</v>
      </c>
      <c r="D23" s="118">
        <v>21.9</v>
      </c>
      <c r="E23" s="118" t="s">
        <v>891</v>
      </c>
    </row>
    <row r="24" spans="1:5" x14ac:dyDescent="0.25">
      <c r="A24" s="118" t="s">
        <v>507</v>
      </c>
      <c r="B24" s="118">
        <v>1015</v>
      </c>
      <c r="C24" s="118" t="s">
        <v>302</v>
      </c>
      <c r="D24" s="118">
        <v>13.4</v>
      </c>
      <c r="E24" s="118" t="s">
        <v>891</v>
      </c>
    </row>
    <row r="25" spans="1:5" x14ac:dyDescent="0.25">
      <c r="A25" s="118" t="s">
        <v>508</v>
      </c>
      <c r="B25" s="118">
        <v>1015</v>
      </c>
      <c r="C25" s="118" t="s">
        <v>273</v>
      </c>
      <c r="D25" s="118">
        <v>36.75</v>
      </c>
      <c r="E25" s="118" t="s">
        <v>891</v>
      </c>
    </row>
    <row r="26" spans="1:5" x14ac:dyDescent="0.25">
      <c r="A26" s="118" t="s">
        <v>892</v>
      </c>
      <c r="B26" s="118">
        <v>1015</v>
      </c>
      <c r="C26" s="118" t="s">
        <v>893</v>
      </c>
      <c r="D26" s="118"/>
      <c r="E26" s="118" t="s">
        <v>891</v>
      </c>
    </row>
    <row r="27" spans="1:5" x14ac:dyDescent="0.25">
      <c r="A27" s="118" t="s">
        <v>509</v>
      </c>
      <c r="B27" s="118">
        <v>1015</v>
      </c>
      <c r="C27" s="118" t="s">
        <v>7</v>
      </c>
      <c r="D27" s="118">
        <v>18.62</v>
      </c>
      <c r="E27" s="118" t="s">
        <v>891</v>
      </c>
    </row>
    <row r="28" spans="1:5" x14ac:dyDescent="0.25">
      <c r="A28" s="118" t="s">
        <v>510</v>
      </c>
      <c r="B28" s="118">
        <v>1015</v>
      </c>
      <c r="C28" s="118" t="s">
        <v>188</v>
      </c>
      <c r="D28" s="118">
        <v>21.44</v>
      </c>
      <c r="E28" s="118" t="s">
        <v>891</v>
      </c>
    </row>
    <row r="29" spans="1:5" x14ac:dyDescent="0.25">
      <c r="A29" s="118" t="s">
        <v>511</v>
      </c>
      <c r="B29" s="118">
        <v>1015</v>
      </c>
      <c r="C29" s="118" t="s">
        <v>213</v>
      </c>
      <c r="D29" s="118">
        <v>13.6</v>
      </c>
      <c r="E29" s="118" t="s">
        <v>891</v>
      </c>
    </row>
    <row r="30" spans="1:5" x14ac:dyDescent="0.25">
      <c r="A30" s="118" t="s">
        <v>512</v>
      </c>
      <c r="B30" s="118">
        <v>1015</v>
      </c>
      <c r="C30" s="118" t="s">
        <v>126</v>
      </c>
      <c r="D30" s="118">
        <v>2.83</v>
      </c>
      <c r="E30" s="118" t="s">
        <v>891</v>
      </c>
    </row>
    <row r="31" spans="1:5" x14ac:dyDescent="0.25">
      <c r="A31" s="118" t="s">
        <v>513</v>
      </c>
      <c r="B31" s="118">
        <v>1015</v>
      </c>
      <c r="C31" s="118" t="s">
        <v>417</v>
      </c>
      <c r="D31" s="118">
        <v>3.84</v>
      </c>
      <c r="E31" s="118" t="s">
        <v>891</v>
      </c>
    </row>
    <row r="32" spans="1:5" x14ac:dyDescent="0.25">
      <c r="A32" s="118" t="s">
        <v>514</v>
      </c>
      <c r="B32" s="118">
        <v>1015</v>
      </c>
      <c r="C32" s="118" t="s">
        <v>305</v>
      </c>
      <c r="D32" s="118">
        <v>13.72</v>
      </c>
      <c r="E32" s="118" t="s">
        <v>891</v>
      </c>
    </row>
    <row r="33" spans="1:5" x14ac:dyDescent="0.25">
      <c r="A33" s="118" t="s">
        <v>515</v>
      </c>
      <c r="B33" s="118">
        <v>1015</v>
      </c>
      <c r="C33" s="118" t="s">
        <v>308</v>
      </c>
      <c r="D33" s="118">
        <v>13.62</v>
      </c>
      <c r="E33" s="118" t="s">
        <v>891</v>
      </c>
    </row>
    <row r="34" spans="1:5" x14ac:dyDescent="0.25">
      <c r="A34" s="118" t="s">
        <v>516</v>
      </c>
      <c r="B34" s="118">
        <v>1015</v>
      </c>
      <c r="C34" s="118" t="s">
        <v>270</v>
      </c>
      <c r="D34" s="118">
        <v>13.62</v>
      </c>
      <c r="E34" s="118" t="s">
        <v>891</v>
      </c>
    </row>
    <row r="35" spans="1:5" x14ac:dyDescent="0.25">
      <c r="A35" s="118" t="s">
        <v>517</v>
      </c>
      <c r="B35" s="118">
        <v>1015</v>
      </c>
      <c r="C35" s="118" t="s">
        <v>27</v>
      </c>
      <c r="D35" s="118">
        <v>1.64</v>
      </c>
      <c r="E35" s="118" t="s">
        <v>891</v>
      </c>
    </row>
    <row r="36" spans="1:5" x14ac:dyDescent="0.25">
      <c r="A36" s="118" t="s">
        <v>518</v>
      </c>
      <c r="B36" s="118">
        <v>1015</v>
      </c>
      <c r="C36" s="118" t="s">
        <v>27</v>
      </c>
      <c r="D36" s="118">
        <v>0.81</v>
      </c>
      <c r="E36" s="118" t="s">
        <v>891</v>
      </c>
    </row>
    <row r="37" spans="1:5" x14ac:dyDescent="0.25">
      <c r="A37" s="118" t="s">
        <v>519</v>
      </c>
      <c r="B37" s="118">
        <v>1015</v>
      </c>
      <c r="C37" s="118" t="s">
        <v>520</v>
      </c>
      <c r="D37" s="118">
        <v>7.01</v>
      </c>
      <c r="E37" s="118" t="s">
        <v>891</v>
      </c>
    </row>
    <row r="38" spans="1:5" x14ac:dyDescent="0.25">
      <c r="A38" s="118" t="s">
        <v>521</v>
      </c>
      <c r="B38" s="118">
        <v>1015</v>
      </c>
      <c r="C38" s="118" t="s">
        <v>861</v>
      </c>
      <c r="D38" s="118">
        <v>10.69</v>
      </c>
      <c r="E38" s="118" t="s">
        <v>891</v>
      </c>
    </row>
    <row r="39" spans="1:5" x14ac:dyDescent="0.25">
      <c r="A39" s="118" t="s">
        <v>522</v>
      </c>
      <c r="B39" s="118">
        <v>1015</v>
      </c>
      <c r="C39" s="118" t="s">
        <v>464</v>
      </c>
      <c r="D39" s="118">
        <v>3.64</v>
      </c>
      <c r="E39" s="118" t="s">
        <v>891</v>
      </c>
    </row>
    <row r="40" spans="1:5" x14ac:dyDescent="0.25">
      <c r="A40" s="118" t="s">
        <v>523</v>
      </c>
      <c r="B40" s="118">
        <v>1015</v>
      </c>
      <c r="C40" s="118" t="s">
        <v>852</v>
      </c>
      <c r="D40" s="118">
        <v>3.21</v>
      </c>
      <c r="E40" s="118" t="s">
        <v>891</v>
      </c>
    </row>
    <row r="41" spans="1:5" x14ac:dyDescent="0.25">
      <c r="A41" s="118" t="s">
        <v>862</v>
      </c>
      <c r="B41" s="118">
        <v>1015</v>
      </c>
      <c r="C41" s="118" t="s">
        <v>38</v>
      </c>
      <c r="D41" s="118">
        <v>0.88</v>
      </c>
      <c r="E41" s="118" t="s">
        <v>891</v>
      </c>
    </row>
    <row r="42" spans="1:5" x14ac:dyDescent="0.25">
      <c r="A42" s="118" t="s">
        <v>524</v>
      </c>
      <c r="B42" s="118">
        <v>1015</v>
      </c>
      <c r="C42" s="118" t="s">
        <v>854</v>
      </c>
      <c r="D42" s="118">
        <v>4.83</v>
      </c>
      <c r="E42" s="118" t="s">
        <v>891</v>
      </c>
    </row>
    <row r="43" spans="1:5" x14ac:dyDescent="0.25">
      <c r="A43" s="118" t="s">
        <v>525</v>
      </c>
      <c r="B43" s="118">
        <v>1015</v>
      </c>
      <c r="C43" s="118" t="s">
        <v>852</v>
      </c>
      <c r="D43" s="118">
        <v>6.89</v>
      </c>
      <c r="E43" s="118" t="s">
        <v>891</v>
      </c>
    </row>
    <row r="44" spans="1:5" x14ac:dyDescent="0.25">
      <c r="A44" s="118" t="s">
        <v>526</v>
      </c>
      <c r="B44" s="118">
        <v>1015</v>
      </c>
      <c r="C44" s="118" t="s">
        <v>241</v>
      </c>
      <c r="D44" s="118">
        <v>13.91</v>
      </c>
      <c r="E44" s="118" t="s">
        <v>891</v>
      </c>
    </row>
    <row r="45" spans="1:5" x14ac:dyDescent="0.25">
      <c r="A45" s="118" t="s">
        <v>527</v>
      </c>
      <c r="B45" s="118">
        <v>1015</v>
      </c>
      <c r="C45" s="118" t="s">
        <v>863</v>
      </c>
      <c r="D45" s="118">
        <v>3.78</v>
      </c>
      <c r="E45" s="118" t="s">
        <v>891</v>
      </c>
    </row>
    <row r="46" spans="1:5" x14ac:dyDescent="0.25">
      <c r="A46" s="118" t="s">
        <v>528</v>
      </c>
      <c r="B46" s="118">
        <v>1015</v>
      </c>
      <c r="C46" s="118" t="s">
        <v>398</v>
      </c>
      <c r="D46" s="118">
        <v>17.38</v>
      </c>
      <c r="E46" s="118" t="s">
        <v>891</v>
      </c>
    </row>
    <row r="47" spans="1:5" x14ac:dyDescent="0.25">
      <c r="A47" s="118" t="s">
        <v>529</v>
      </c>
      <c r="B47" s="118">
        <v>1015</v>
      </c>
      <c r="C47" s="118" t="s">
        <v>38</v>
      </c>
      <c r="D47" s="118">
        <v>5.53</v>
      </c>
      <c r="E47" s="118" t="s">
        <v>891</v>
      </c>
    </row>
    <row r="48" spans="1:5" x14ac:dyDescent="0.25">
      <c r="A48" s="118" t="s">
        <v>530</v>
      </c>
      <c r="B48" s="118">
        <v>1015</v>
      </c>
      <c r="C48" s="118" t="s">
        <v>864</v>
      </c>
      <c r="D48" s="118">
        <v>19.89</v>
      </c>
      <c r="E48" s="118" t="s">
        <v>891</v>
      </c>
    </row>
    <row r="49" spans="1:5" x14ac:dyDescent="0.25">
      <c r="A49" s="118" t="s">
        <v>531</v>
      </c>
      <c r="B49" s="118">
        <v>1015</v>
      </c>
      <c r="C49" s="118" t="s">
        <v>126</v>
      </c>
      <c r="D49" s="118">
        <v>2.62</v>
      </c>
      <c r="E49" s="118" t="s">
        <v>891</v>
      </c>
    </row>
    <row r="50" spans="1:5" x14ac:dyDescent="0.25">
      <c r="A50" s="118" t="s">
        <v>532</v>
      </c>
      <c r="B50" s="118">
        <v>1015</v>
      </c>
      <c r="C50" s="118" t="s">
        <v>865</v>
      </c>
      <c r="D50" s="118">
        <v>9.9499999999999993</v>
      </c>
      <c r="E50" s="118" t="s">
        <v>891</v>
      </c>
    </row>
    <row r="51" spans="1:5" x14ac:dyDescent="0.25">
      <c r="A51" s="118" t="s">
        <v>533</v>
      </c>
      <c r="B51" s="118">
        <v>1015</v>
      </c>
      <c r="C51" s="118" t="s">
        <v>20</v>
      </c>
      <c r="D51" s="118">
        <v>1.92</v>
      </c>
      <c r="E51" s="118" t="s">
        <v>891</v>
      </c>
    </row>
    <row r="52" spans="1:5" x14ac:dyDescent="0.25">
      <c r="A52" s="118" t="s">
        <v>534</v>
      </c>
      <c r="B52" s="118">
        <v>1015</v>
      </c>
      <c r="C52" s="118" t="s">
        <v>52</v>
      </c>
      <c r="D52" s="118">
        <v>1.69</v>
      </c>
      <c r="E52" s="118" t="s">
        <v>891</v>
      </c>
    </row>
    <row r="53" spans="1:5" x14ac:dyDescent="0.25">
      <c r="A53" s="118" t="s">
        <v>535</v>
      </c>
      <c r="B53" s="118">
        <v>1015</v>
      </c>
      <c r="C53" s="118" t="s">
        <v>27</v>
      </c>
      <c r="D53" s="118">
        <v>1.65</v>
      </c>
      <c r="E53" s="118" t="s">
        <v>891</v>
      </c>
    </row>
    <row r="54" spans="1:5" x14ac:dyDescent="0.25">
      <c r="A54" s="118" t="s">
        <v>536</v>
      </c>
      <c r="B54" s="118" t="s">
        <v>6</v>
      </c>
      <c r="C54" s="118" t="s">
        <v>154</v>
      </c>
      <c r="D54" s="118">
        <v>7.2</v>
      </c>
      <c r="E54" s="118" t="s">
        <v>889</v>
      </c>
    </row>
    <row r="55" spans="1:5" x14ac:dyDescent="0.25">
      <c r="A55" s="118" t="s">
        <v>537</v>
      </c>
      <c r="B55" s="118" t="s">
        <v>6</v>
      </c>
      <c r="C55" s="118" t="s">
        <v>154</v>
      </c>
      <c r="D55" s="118">
        <v>7.65</v>
      </c>
      <c r="E55" s="118" t="s">
        <v>889</v>
      </c>
    </row>
    <row r="56" spans="1:5" x14ac:dyDescent="0.25">
      <c r="A56" s="118" t="s">
        <v>538</v>
      </c>
      <c r="B56" s="118" t="s">
        <v>6</v>
      </c>
      <c r="C56" s="118" t="s">
        <v>154</v>
      </c>
      <c r="D56" s="118">
        <v>7.2</v>
      </c>
      <c r="E56" s="118" t="s">
        <v>889</v>
      </c>
    </row>
    <row r="57" spans="1:5" x14ac:dyDescent="0.25">
      <c r="A57" s="118" t="s">
        <v>539</v>
      </c>
      <c r="B57" s="118">
        <v>1033</v>
      </c>
      <c r="C57" s="118" t="s">
        <v>38</v>
      </c>
      <c r="D57" s="118">
        <v>10.96</v>
      </c>
      <c r="E57" s="118" t="s">
        <v>894</v>
      </c>
    </row>
  </sheetData>
  <pageMargins left="0.7" right="0.7" top="0.18" bottom="0.1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61"/>
  <sheetViews>
    <sheetView workbookViewId="0">
      <selection activeCell="D1" sqref="D1"/>
    </sheetView>
  </sheetViews>
  <sheetFormatPr defaultRowHeight="15" x14ac:dyDescent="0.25"/>
  <cols>
    <col min="1" max="1" width="13" customWidth="1"/>
    <col min="2" max="2" width="10.28515625" customWidth="1"/>
    <col min="3" max="3" width="25.5703125" customWidth="1"/>
    <col min="4" max="4" width="8.28515625" customWidth="1"/>
  </cols>
  <sheetData>
    <row r="1" spans="1:4" x14ac:dyDescent="0.25">
      <c r="A1" s="127" t="s">
        <v>0</v>
      </c>
      <c r="B1" s="127" t="s">
        <v>845</v>
      </c>
      <c r="C1" s="127" t="s">
        <v>2</v>
      </c>
      <c r="D1" s="130" t="s">
        <v>3</v>
      </c>
    </row>
    <row r="2" spans="1:4" x14ac:dyDescent="0.25">
      <c r="A2" s="128" t="s">
        <v>540</v>
      </c>
      <c r="B2" s="129">
        <v>9204</v>
      </c>
      <c r="C2" s="128" t="s">
        <v>449</v>
      </c>
      <c r="D2" s="128">
        <v>58.24</v>
      </c>
    </row>
    <row r="3" spans="1:4" x14ac:dyDescent="0.25">
      <c r="A3" s="128" t="s">
        <v>541</v>
      </c>
      <c r="B3" s="129">
        <v>1021</v>
      </c>
      <c r="C3" s="128" t="s">
        <v>221</v>
      </c>
      <c r="D3" s="128">
        <v>4.3600000000000003</v>
      </c>
    </row>
    <row r="4" spans="1:4" x14ac:dyDescent="0.25">
      <c r="A4" s="128" t="s">
        <v>1010</v>
      </c>
      <c r="B4" s="129">
        <v>1001</v>
      </c>
      <c r="C4" s="128" t="s">
        <v>241</v>
      </c>
      <c r="D4" s="128">
        <v>1.73</v>
      </c>
    </row>
    <row r="5" spans="1:4" x14ac:dyDescent="0.25">
      <c r="A5" s="128" t="s">
        <v>542</v>
      </c>
      <c r="B5" s="129">
        <v>1021</v>
      </c>
      <c r="C5" s="128" t="s">
        <v>129</v>
      </c>
      <c r="D5" s="128">
        <v>26.43</v>
      </c>
    </row>
    <row r="6" spans="1:4" x14ac:dyDescent="0.25">
      <c r="A6" s="128" t="s">
        <v>543</v>
      </c>
      <c r="B6" s="129">
        <v>1021</v>
      </c>
      <c r="C6" s="128" t="s">
        <v>544</v>
      </c>
      <c r="D6" s="128">
        <v>20.36</v>
      </c>
    </row>
    <row r="7" spans="1:4" x14ac:dyDescent="0.25">
      <c r="A7" s="128" t="s">
        <v>545</v>
      </c>
      <c r="B7" s="129">
        <v>1021</v>
      </c>
      <c r="C7" s="128" t="s">
        <v>126</v>
      </c>
      <c r="D7" s="128">
        <v>5.56</v>
      </c>
    </row>
    <row r="8" spans="1:4" x14ac:dyDescent="0.25">
      <c r="A8" s="128" t="s">
        <v>546</v>
      </c>
      <c r="B8" s="129">
        <v>1021</v>
      </c>
      <c r="C8" s="128" t="s">
        <v>421</v>
      </c>
      <c r="D8" s="128">
        <v>6.27</v>
      </c>
    </row>
    <row r="9" spans="1:4" x14ac:dyDescent="0.25">
      <c r="A9" s="128" t="s">
        <v>547</v>
      </c>
      <c r="B9" s="129">
        <v>1021</v>
      </c>
      <c r="C9" s="128" t="s">
        <v>50</v>
      </c>
      <c r="D9" s="128">
        <v>1.59</v>
      </c>
    </row>
    <row r="10" spans="1:4" x14ac:dyDescent="0.25">
      <c r="A10" s="128" t="s">
        <v>548</v>
      </c>
      <c r="B10" s="129">
        <v>1021</v>
      </c>
      <c r="C10" s="128" t="s">
        <v>52</v>
      </c>
      <c r="D10" s="128">
        <v>1.65</v>
      </c>
    </row>
    <row r="11" spans="1:4" x14ac:dyDescent="0.25">
      <c r="A11" s="128" t="s">
        <v>549</v>
      </c>
      <c r="B11" s="129">
        <v>1021</v>
      </c>
      <c r="C11" s="128" t="s">
        <v>38</v>
      </c>
      <c r="D11" s="128">
        <v>15.08</v>
      </c>
    </row>
    <row r="12" spans="1:4" x14ac:dyDescent="0.25">
      <c r="A12" s="128" t="s">
        <v>550</v>
      </c>
      <c r="B12" s="129">
        <v>1001</v>
      </c>
      <c r="C12" s="128" t="s">
        <v>9</v>
      </c>
      <c r="D12" s="128">
        <v>10.97</v>
      </c>
    </row>
    <row r="13" spans="1:4" x14ac:dyDescent="0.25">
      <c r="A13" s="128" t="s">
        <v>551</v>
      </c>
      <c r="B13" s="129">
        <v>1001</v>
      </c>
      <c r="C13" s="128" t="s">
        <v>9</v>
      </c>
      <c r="D13" s="128">
        <v>77.22</v>
      </c>
    </row>
    <row r="14" spans="1:4" x14ac:dyDescent="0.25">
      <c r="A14" s="128" t="s">
        <v>984</v>
      </c>
      <c r="B14" s="129">
        <v>1001</v>
      </c>
      <c r="C14" s="128" t="s">
        <v>9</v>
      </c>
      <c r="D14" s="128">
        <v>51.31</v>
      </c>
    </row>
    <row r="15" spans="1:4" x14ac:dyDescent="0.25">
      <c r="A15" s="128" t="s">
        <v>552</v>
      </c>
      <c r="B15" s="129">
        <v>1001</v>
      </c>
      <c r="C15" s="128" t="s">
        <v>985</v>
      </c>
      <c r="D15" s="128">
        <v>21.05</v>
      </c>
    </row>
    <row r="16" spans="1:4" x14ac:dyDescent="0.25">
      <c r="A16" s="128" t="s">
        <v>553</v>
      </c>
      <c r="B16" s="129">
        <v>1001</v>
      </c>
      <c r="C16" s="128" t="s">
        <v>20</v>
      </c>
      <c r="D16" s="128">
        <v>1.86</v>
      </c>
    </row>
    <row r="17" spans="1:4" x14ac:dyDescent="0.25">
      <c r="A17" s="128" t="s">
        <v>554</v>
      </c>
      <c r="B17" s="129">
        <v>1001</v>
      </c>
      <c r="C17" s="128" t="s">
        <v>52</v>
      </c>
      <c r="D17" s="128">
        <v>1.2</v>
      </c>
    </row>
    <row r="18" spans="1:4" x14ac:dyDescent="0.25">
      <c r="A18" s="128" t="s">
        <v>555</v>
      </c>
      <c r="B18" s="129">
        <v>1001</v>
      </c>
      <c r="C18" s="128" t="s">
        <v>48</v>
      </c>
      <c r="D18" s="128">
        <v>2</v>
      </c>
    </row>
    <row r="19" spans="1:4" x14ac:dyDescent="0.25">
      <c r="A19" s="128" t="s">
        <v>556</v>
      </c>
      <c r="B19" s="129">
        <v>1001</v>
      </c>
      <c r="C19" s="128" t="s">
        <v>1017</v>
      </c>
      <c r="D19" s="128">
        <v>13.49</v>
      </c>
    </row>
    <row r="20" spans="1:4" x14ac:dyDescent="0.25">
      <c r="A20" s="128" t="s">
        <v>557</v>
      </c>
      <c r="B20" s="129">
        <v>1001</v>
      </c>
      <c r="C20" s="128" t="s">
        <v>1017</v>
      </c>
      <c r="D20" s="128">
        <v>13.93</v>
      </c>
    </row>
    <row r="21" spans="1:4" x14ac:dyDescent="0.25">
      <c r="A21" s="128" t="s">
        <v>558</v>
      </c>
      <c r="B21" s="129">
        <v>1001</v>
      </c>
      <c r="C21" s="128" t="s">
        <v>1018</v>
      </c>
      <c r="D21" s="128">
        <v>35.08</v>
      </c>
    </row>
    <row r="22" spans="1:4" x14ac:dyDescent="0.25">
      <c r="A22" s="128" t="s">
        <v>559</v>
      </c>
      <c r="B22" s="129">
        <v>1001</v>
      </c>
      <c r="C22" s="128" t="s">
        <v>1019</v>
      </c>
      <c r="D22" s="128">
        <v>84.89</v>
      </c>
    </row>
    <row r="23" spans="1:4" x14ac:dyDescent="0.25">
      <c r="A23" s="128" t="s">
        <v>1011</v>
      </c>
      <c r="B23" s="129">
        <v>1001</v>
      </c>
      <c r="C23" s="128" t="s">
        <v>1012</v>
      </c>
      <c r="D23" s="128">
        <v>1.1000000000000001</v>
      </c>
    </row>
    <row r="24" spans="1:4" x14ac:dyDescent="0.25">
      <c r="A24" s="128" t="s">
        <v>560</v>
      </c>
      <c r="B24" s="129">
        <v>1001</v>
      </c>
      <c r="C24" s="128" t="s">
        <v>387</v>
      </c>
      <c r="D24" s="128">
        <v>24.39</v>
      </c>
    </row>
    <row r="25" spans="1:4" x14ac:dyDescent="0.25">
      <c r="A25" s="128" t="s">
        <v>1020</v>
      </c>
      <c r="B25" s="129">
        <v>1001</v>
      </c>
      <c r="C25" s="128" t="s">
        <v>893</v>
      </c>
      <c r="D25" s="128">
        <v>76.040000000000006</v>
      </c>
    </row>
    <row r="26" spans="1:4" x14ac:dyDescent="0.25">
      <c r="A26" s="128" t="s">
        <v>561</v>
      </c>
      <c r="B26" s="129">
        <v>1001</v>
      </c>
      <c r="C26" s="128" t="s">
        <v>296</v>
      </c>
      <c r="D26" s="128">
        <v>13.3</v>
      </c>
    </row>
    <row r="27" spans="1:4" x14ac:dyDescent="0.25">
      <c r="A27" s="128" t="s">
        <v>562</v>
      </c>
      <c r="B27" s="129">
        <v>9204</v>
      </c>
      <c r="C27" s="128" t="s">
        <v>768</v>
      </c>
      <c r="D27" s="128">
        <v>18.57</v>
      </c>
    </row>
    <row r="28" spans="1:4" x14ac:dyDescent="0.25">
      <c r="A28" s="128" t="s">
        <v>563</v>
      </c>
      <c r="B28" s="129">
        <v>1001</v>
      </c>
      <c r="C28" s="128" t="s">
        <v>69</v>
      </c>
      <c r="D28" s="128">
        <v>21.44</v>
      </c>
    </row>
    <row r="29" spans="1:4" x14ac:dyDescent="0.25">
      <c r="A29" s="128" t="s">
        <v>564</v>
      </c>
      <c r="B29" s="129">
        <v>1001</v>
      </c>
      <c r="C29" s="128" t="s">
        <v>69</v>
      </c>
      <c r="D29" s="128">
        <v>17.46</v>
      </c>
    </row>
    <row r="30" spans="1:4" x14ac:dyDescent="0.25">
      <c r="A30" s="128" t="s">
        <v>565</v>
      </c>
      <c r="B30" s="129">
        <v>1001</v>
      </c>
      <c r="C30" s="128" t="s">
        <v>85</v>
      </c>
      <c r="D30" s="128">
        <v>6.62</v>
      </c>
    </row>
    <row r="31" spans="1:4" x14ac:dyDescent="0.25">
      <c r="A31" s="128" t="s">
        <v>986</v>
      </c>
      <c r="B31" s="129">
        <v>1001</v>
      </c>
      <c r="C31" s="128" t="s">
        <v>94</v>
      </c>
      <c r="D31" s="128">
        <v>1.23</v>
      </c>
    </row>
    <row r="32" spans="1:4" x14ac:dyDescent="0.25">
      <c r="A32" s="128" t="s">
        <v>1021</v>
      </c>
      <c r="B32" s="129">
        <v>1001</v>
      </c>
      <c r="C32" s="128" t="s">
        <v>52</v>
      </c>
      <c r="D32" s="128">
        <v>1.43</v>
      </c>
    </row>
    <row r="33" spans="1:4" x14ac:dyDescent="0.25">
      <c r="A33" s="128" t="s">
        <v>1022</v>
      </c>
      <c r="B33" s="129">
        <v>1001</v>
      </c>
      <c r="C33" s="128" t="s">
        <v>52</v>
      </c>
      <c r="D33" s="128">
        <v>1.46</v>
      </c>
    </row>
    <row r="34" spans="1:4" x14ac:dyDescent="0.25">
      <c r="A34" s="128" t="s">
        <v>1023</v>
      </c>
      <c r="B34" s="129">
        <v>1001</v>
      </c>
      <c r="C34" s="128" t="s">
        <v>52</v>
      </c>
      <c r="D34" s="128">
        <v>1.46</v>
      </c>
    </row>
    <row r="35" spans="1:4" x14ac:dyDescent="0.25">
      <c r="A35" s="128" t="s">
        <v>566</v>
      </c>
      <c r="B35" s="129">
        <v>1001</v>
      </c>
      <c r="C35" s="128" t="s">
        <v>296</v>
      </c>
      <c r="D35" s="128">
        <v>15.78</v>
      </c>
    </row>
    <row r="36" spans="1:4" x14ac:dyDescent="0.25">
      <c r="A36" s="128" t="s">
        <v>567</v>
      </c>
      <c r="B36" s="129">
        <v>1001</v>
      </c>
      <c r="C36" s="128" t="s">
        <v>296</v>
      </c>
      <c r="D36" s="128">
        <v>13.62</v>
      </c>
    </row>
    <row r="37" spans="1:4" x14ac:dyDescent="0.25">
      <c r="A37" s="128" t="s">
        <v>568</v>
      </c>
      <c r="B37" s="129">
        <v>1001</v>
      </c>
      <c r="C37" s="128" t="s">
        <v>27</v>
      </c>
      <c r="D37" s="128">
        <v>1.64</v>
      </c>
    </row>
    <row r="38" spans="1:4" x14ac:dyDescent="0.25">
      <c r="A38" s="128" t="s">
        <v>569</v>
      </c>
      <c r="B38" s="129">
        <v>1001</v>
      </c>
      <c r="C38" s="128" t="s">
        <v>296</v>
      </c>
      <c r="D38" s="128">
        <v>33.53</v>
      </c>
    </row>
    <row r="39" spans="1:4" x14ac:dyDescent="0.25">
      <c r="A39" s="128" t="s">
        <v>570</v>
      </c>
      <c r="B39" s="129">
        <v>1001</v>
      </c>
      <c r="C39" s="128" t="s">
        <v>987</v>
      </c>
      <c r="D39" s="128">
        <v>20.58</v>
      </c>
    </row>
    <row r="40" spans="1:4" x14ac:dyDescent="0.25">
      <c r="A40" s="128" t="s">
        <v>571</v>
      </c>
      <c r="B40" s="129">
        <v>1001</v>
      </c>
      <c r="C40" s="128" t="s">
        <v>956</v>
      </c>
      <c r="D40" s="128">
        <v>2.87</v>
      </c>
    </row>
    <row r="41" spans="1:4" x14ac:dyDescent="0.25">
      <c r="A41" s="128" t="s">
        <v>573</v>
      </c>
      <c r="B41" s="129">
        <v>1001</v>
      </c>
      <c r="C41" s="128" t="s">
        <v>52</v>
      </c>
      <c r="D41" s="128">
        <v>1.61</v>
      </c>
    </row>
    <row r="42" spans="1:4" x14ac:dyDescent="0.25">
      <c r="A42" s="128" t="s">
        <v>574</v>
      </c>
      <c r="B42" s="129">
        <v>1001</v>
      </c>
      <c r="C42" s="128" t="s">
        <v>52</v>
      </c>
      <c r="D42" s="128">
        <v>3.95</v>
      </c>
    </row>
    <row r="43" spans="1:4" x14ac:dyDescent="0.25">
      <c r="A43" s="128" t="s">
        <v>575</v>
      </c>
      <c r="B43" s="129">
        <v>1001</v>
      </c>
      <c r="C43" s="128" t="s">
        <v>50</v>
      </c>
      <c r="D43" s="128">
        <v>2.42</v>
      </c>
    </row>
    <row r="44" spans="1:4" x14ac:dyDescent="0.25">
      <c r="A44" s="128" t="s">
        <v>1024</v>
      </c>
      <c r="B44" s="129">
        <v>1001</v>
      </c>
      <c r="C44" s="128" t="s">
        <v>52</v>
      </c>
      <c r="D44" s="128">
        <v>1.88</v>
      </c>
    </row>
    <row r="45" spans="1:4" x14ac:dyDescent="0.25">
      <c r="A45" s="128" t="s">
        <v>576</v>
      </c>
      <c r="B45" s="129">
        <v>1001</v>
      </c>
      <c r="C45" s="128" t="s">
        <v>50</v>
      </c>
      <c r="D45" s="128">
        <v>1.99</v>
      </c>
    </row>
    <row r="46" spans="1:4" x14ac:dyDescent="0.25">
      <c r="A46" s="128" t="s">
        <v>577</v>
      </c>
      <c r="B46" s="129">
        <v>1001</v>
      </c>
      <c r="C46" s="128" t="s">
        <v>52</v>
      </c>
      <c r="D46" s="128">
        <v>0.99</v>
      </c>
    </row>
    <row r="47" spans="1:4" x14ac:dyDescent="0.25">
      <c r="A47" s="128" t="s">
        <v>578</v>
      </c>
      <c r="B47" s="129">
        <v>1001</v>
      </c>
      <c r="C47" s="128" t="s">
        <v>20</v>
      </c>
      <c r="D47" s="128">
        <v>2.76</v>
      </c>
    </row>
    <row r="48" spans="1:4" x14ac:dyDescent="0.25">
      <c r="A48" s="128" t="s">
        <v>1013</v>
      </c>
      <c r="B48" s="129">
        <v>1001</v>
      </c>
      <c r="C48" s="128" t="s">
        <v>988</v>
      </c>
      <c r="D48" s="128">
        <v>14.43</v>
      </c>
    </row>
    <row r="49" spans="1:4" x14ac:dyDescent="0.25">
      <c r="A49" s="128" t="s">
        <v>579</v>
      </c>
      <c r="B49" s="129">
        <v>1001</v>
      </c>
      <c r="C49" s="128" t="s">
        <v>988</v>
      </c>
      <c r="D49" s="128">
        <v>13.91</v>
      </c>
    </row>
    <row r="50" spans="1:4" x14ac:dyDescent="0.25">
      <c r="A50" s="128" t="s">
        <v>580</v>
      </c>
      <c r="B50" s="129">
        <v>1001</v>
      </c>
      <c r="C50" s="128" t="s">
        <v>69</v>
      </c>
      <c r="D50" s="128">
        <v>23.23</v>
      </c>
    </row>
    <row r="51" spans="1:4" x14ac:dyDescent="0.25">
      <c r="A51" s="128" t="s">
        <v>581</v>
      </c>
      <c r="B51" s="129">
        <v>1001</v>
      </c>
      <c r="C51" s="128" t="s">
        <v>50</v>
      </c>
      <c r="D51" s="128">
        <v>1.66</v>
      </c>
    </row>
    <row r="52" spans="1:4" x14ac:dyDescent="0.25">
      <c r="A52" s="128" t="s">
        <v>1025</v>
      </c>
      <c r="B52" s="129">
        <v>1001</v>
      </c>
      <c r="C52" s="128" t="s">
        <v>52</v>
      </c>
      <c r="D52" s="128">
        <v>1.48</v>
      </c>
    </row>
    <row r="53" spans="1:4" x14ac:dyDescent="0.25">
      <c r="A53" s="128" t="s">
        <v>582</v>
      </c>
      <c r="B53" s="129">
        <v>1001</v>
      </c>
      <c r="C53" s="128" t="s">
        <v>126</v>
      </c>
      <c r="D53" s="128">
        <v>2.62</v>
      </c>
    </row>
    <row r="54" spans="1:4" x14ac:dyDescent="0.25">
      <c r="A54" s="128" t="s">
        <v>583</v>
      </c>
      <c r="B54" s="129">
        <v>1001</v>
      </c>
      <c r="C54" s="128" t="s">
        <v>989</v>
      </c>
      <c r="D54" s="128">
        <v>9.9700000000000006</v>
      </c>
    </row>
    <row r="55" spans="1:4" x14ac:dyDescent="0.25">
      <c r="A55" s="128" t="s">
        <v>584</v>
      </c>
      <c r="B55" s="129">
        <v>1001</v>
      </c>
      <c r="C55" s="128" t="s">
        <v>572</v>
      </c>
      <c r="D55" s="128">
        <v>1.92</v>
      </c>
    </row>
    <row r="56" spans="1:4" x14ac:dyDescent="0.25">
      <c r="A56" s="128" t="s">
        <v>585</v>
      </c>
      <c r="B56" s="129">
        <v>1001</v>
      </c>
      <c r="C56" s="128" t="s">
        <v>52</v>
      </c>
      <c r="D56" s="128">
        <v>1.69</v>
      </c>
    </row>
    <row r="57" spans="1:4" x14ac:dyDescent="0.25">
      <c r="A57" s="128" t="s">
        <v>586</v>
      </c>
      <c r="B57" s="129">
        <v>1001</v>
      </c>
      <c r="C57" s="128" t="s">
        <v>27</v>
      </c>
      <c r="D57" s="128">
        <v>1.65</v>
      </c>
    </row>
    <row r="58" spans="1:4" x14ac:dyDescent="0.25">
      <c r="A58" s="128" t="s">
        <v>587</v>
      </c>
      <c r="B58" s="129">
        <v>9204</v>
      </c>
      <c r="C58" s="128" t="s">
        <v>1026</v>
      </c>
      <c r="D58" s="128">
        <v>7.2</v>
      </c>
    </row>
    <row r="59" spans="1:4" x14ac:dyDescent="0.25">
      <c r="A59" s="128" t="s">
        <v>588</v>
      </c>
      <c r="B59" s="129">
        <v>9204</v>
      </c>
      <c r="C59" s="128" t="s">
        <v>1027</v>
      </c>
      <c r="D59" s="128">
        <v>7.2</v>
      </c>
    </row>
    <row r="60" spans="1:4" x14ac:dyDescent="0.25">
      <c r="A60" s="128" t="s">
        <v>589</v>
      </c>
      <c r="B60" s="129">
        <v>9204</v>
      </c>
      <c r="C60" s="128" t="s">
        <v>1028</v>
      </c>
      <c r="D60" s="128">
        <v>7.2</v>
      </c>
    </row>
    <row r="61" spans="1:4" x14ac:dyDescent="0.25">
      <c r="A61" s="128" t="s">
        <v>590</v>
      </c>
      <c r="B61" s="129">
        <v>1015</v>
      </c>
      <c r="C61" s="128" t="s">
        <v>38</v>
      </c>
      <c r="D61" s="128">
        <v>14.37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8"/>
  <sheetViews>
    <sheetView workbookViewId="0">
      <selection sqref="A1:E1048576"/>
    </sheetView>
  </sheetViews>
  <sheetFormatPr defaultRowHeight="15" x14ac:dyDescent="0.25"/>
  <cols>
    <col min="1" max="1" width="10.140625" bestFit="1" customWidth="1"/>
    <col min="2" max="2" width="8.28515625" bestFit="1" customWidth="1"/>
    <col min="3" max="3" width="14" bestFit="1" customWidth="1"/>
    <col min="4" max="4" width="16.85546875" bestFit="1" customWidth="1"/>
    <col min="5" max="5" width="8.8554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781</v>
      </c>
      <c r="B2" s="2">
        <v>109803</v>
      </c>
      <c r="C2" s="2" t="s">
        <v>9</v>
      </c>
      <c r="D2" s="3">
        <v>69.760000000000005</v>
      </c>
      <c r="E2" s="2"/>
    </row>
    <row r="3" spans="1:5" x14ac:dyDescent="0.25">
      <c r="A3" s="2" t="s">
        <v>782</v>
      </c>
      <c r="B3" s="2">
        <v>109803</v>
      </c>
      <c r="C3" s="2" t="s">
        <v>50</v>
      </c>
      <c r="D3" s="3">
        <v>4.34</v>
      </c>
      <c r="E3" s="2"/>
    </row>
    <row r="4" spans="1:5" x14ac:dyDescent="0.25">
      <c r="A4" s="2" t="s">
        <v>783</v>
      </c>
      <c r="B4" s="2">
        <v>109803</v>
      </c>
      <c r="C4" s="2" t="s">
        <v>784</v>
      </c>
      <c r="D4" s="3">
        <v>4.76</v>
      </c>
      <c r="E4" s="2"/>
    </row>
    <row r="5" spans="1:5" x14ac:dyDescent="0.25">
      <c r="A5" s="2" t="s">
        <v>785</v>
      </c>
      <c r="B5" s="2">
        <v>109803</v>
      </c>
      <c r="C5" s="2" t="s">
        <v>784</v>
      </c>
      <c r="D5" s="3">
        <v>1.1100000000000001</v>
      </c>
      <c r="E5" s="2"/>
    </row>
    <row r="6" spans="1:5" x14ac:dyDescent="0.25">
      <c r="A6" s="2" t="s">
        <v>786</v>
      </c>
      <c r="B6" s="2">
        <v>109803</v>
      </c>
      <c r="C6" s="2" t="s">
        <v>784</v>
      </c>
      <c r="D6" s="3">
        <v>1.22</v>
      </c>
      <c r="E6" s="2"/>
    </row>
    <row r="7" spans="1:5" x14ac:dyDescent="0.25">
      <c r="A7" s="2" t="s">
        <v>787</v>
      </c>
      <c r="B7" s="2">
        <v>109803</v>
      </c>
      <c r="C7" s="2" t="s">
        <v>784</v>
      </c>
      <c r="D7" s="3">
        <v>1.21</v>
      </c>
      <c r="E7" s="2"/>
    </row>
    <row r="8" spans="1:5" x14ac:dyDescent="0.25">
      <c r="A8" s="2" t="s">
        <v>788</v>
      </c>
      <c r="B8" s="2">
        <v>109803</v>
      </c>
      <c r="C8" s="2" t="s">
        <v>38</v>
      </c>
      <c r="D8" s="3">
        <v>4.3099999999999996</v>
      </c>
      <c r="E8" s="2"/>
    </row>
    <row r="9" spans="1:5" x14ac:dyDescent="0.25">
      <c r="A9" s="2" t="s">
        <v>789</v>
      </c>
      <c r="B9" s="2">
        <v>109803</v>
      </c>
      <c r="C9" s="2" t="s">
        <v>38</v>
      </c>
      <c r="D9" s="3">
        <v>10.24</v>
      </c>
      <c r="E9" s="2"/>
    </row>
    <row r="10" spans="1:5" x14ac:dyDescent="0.25">
      <c r="A10" s="2" t="s">
        <v>790</v>
      </c>
      <c r="B10" s="2">
        <v>1001</v>
      </c>
      <c r="C10" s="2" t="s">
        <v>42</v>
      </c>
      <c r="D10" s="3">
        <v>11.16</v>
      </c>
      <c r="E10" s="2"/>
    </row>
    <row r="11" spans="1:5" x14ac:dyDescent="0.25">
      <c r="A11" s="2" t="s">
        <v>791</v>
      </c>
      <c r="B11" s="2">
        <v>109803</v>
      </c>
      <c r="C11" s="2" t="s">
        <v>792</v>
      </c>
      <c r="D11" s="3">
        <v>7.48</v>
      </c>
      <c r="E11" s="2"/>
    </row>
    <row r="12" spans="1:5" x14ac:dyDescent="0.25">
      <c r="A12" s="2" t="s">
        <v>793</v>
      </c>
      <c r="B12" s="2">
        <v>109803</v>
      </c>
      <c r="C12" s="2" t="s">
        <v>85</v>
      </c>
      <c r="D12" s="3">
        <v>5.75</v>
      </c>
      <c r="E12" s="2"/>
    </row>
    <row r="13" spans="1:5" x14ac:dyDescent="0.25">
      <c r="A13" s="2" t="s">
        <v>794</v>
      </c>
      <c r="B13" s="2">
        <v>109803</v>
      </c>
      <c r="C13" s="2" t="s">
        <v>795</v>
      </c>
      <c r="D13" s="3">
        <v>1.37</v>
      </c>
      <c r="E13" s="2"/>
    </row>
    <row r="14" spans="1:5" x14ac:dyDescent="0.25">
      <c r="A14" s="2" t="s">
        <v>796</v>
      </c>
      <c r="B14" s="2">
        <v>109803</v>
      </c>
      <c r="C14" s="2" t="s">
        <v>795</v>
      </c>
      <c r="D14" s="3">
        <v>1.35</v>
      </c>
      <c r="E14" s="2"/>
    </row>
    <row r="15" spans="1:5" x14ac:dyDescent="0.25">
      <c r="A15" s="2" t="s">
        <v>797</v>
      </c>
      <c r="B15" s="2">
        <v>109803</v>
      </c>
      <c r="C15" s="2" t="s">
        <v>795</v>
      </c>
      <c r="D15" s="3">
        <v>1.35</v>
      </c>
      <c r="E15" s="2"/>
    </row>
    <row r="16" spans="1:5" x14ac:dyDescent="0.25">
      <c r="A16" s="2" t="s">
        <v>798</v>
      </c>
      <c r="B16" s="2">
        <v>109803</v>
      </c>
      <c r="C16" s="2" t="s">
        <v>795</v>
      </c>
      <c r="D16" s="3">
        <v>1.35</v>
      </c>
      <c r="E16" s="2"/>
    </row>
    <row r="17" spans="1:5" x14ac:dyDescent="0.25">
      <c r="A17" s="2" t="s">
        <v>799</v>
      </c>
      <c r="B17" s="2">
        <v>1001</v>
      </c>
      <c r="C17" s="2" t="s">
        <v>38</v>
      </c>
      <c r="D17" s="3">
        <v>9.36</v>
      </c>
      <c r="E17" s="2"/>
    </row>
    <row r="18" spans="1:5" x14ac:dyDescent="0.25">
      <c r="A18" s="2" t="s">
        <v>800</v>
      </c>
      <c r="B18" s="2" t="s">
        <v>6</v>
      </c>
      <c r="C18" s="2" t="s">
        <v>801</v>
      </c>
      <c r="D18" s="3">
        <v>46.09</v>
      </c>
      <c r="E18" s="2"/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7"/>
  <sheetViews>
    <sheetView workbookViewId="0">
      <selection sqref="A1:E1048576"/>
    </sheetView>
  </sheetViews>
  <sheetFormatPr defaultRowHeight="15" x14ac:dyDescent="0.25"/>
  <cols>
    <col min="1" max="1" width="10.140625" bestFit="1" customWidth="1"/>
    <col min="2" max="2" width="8.28515625" bestFit="1" customWidth="1"/>
    <col min="3" max="3" width="26.28515625" bestFit="1" customWidth="1"/>
    <col min="4" max="4" width="16.85546875" bestFit="1" customWidth="1"/>
    <col min="5" max="5" width="8.8554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772</v>
      </c>
      <c r="B2" s="2">
        <v>109803</v>
      </c>
      <c r="C2" s="2" t="s">
        <v>773</v>
      </c>
      <c r="D2" s="3">
        <v>127</v>
      </c>
      <c r="E2" s="2"/>
    </row>
    <row r="3" spans="1:5" x14ac:dyDescent="0.25">
      <c r="A3" s="2" t="s">
        <v>774</v>
      </c>
      <c r="B3" s="2">
        <v>109803</v>
      </c>
      <c r="C3" s="2" t="s">
        <v>775</v>
      </c>
      <c r="D3" s="3">
        <v>4.1399999999999997</v>
      </c>
      <c r="E3" s="2"/>
    </row>
    <row r="4" spans="1:5" x14ac:dyDescent="0.25">
      <c r="A4" s="2" t="s">
        <v>776</v>
      </c>
      <c r="B4" s="2">
        <v>109803</v>
      </c>
      <c r="C4" s="2" t="s">
        <v>407</v>
      </c>
      <c r="D4" s="3">
        <v>1.89</v>
      </c>
      <c r="E4" s="2"/>
    </row>
    <row r="5" spans="1:5" x14ac:dyDescent="0.25">
      <c r="A5" s="2" t="s">
        <v>777</v>
      </c>
      <c r="B5" s="2">
        <v>109803</v>
      </c>
      <c r="C5" s="2" t="s">
        <v>775</v>
      </c>
      <c r="D5" s="3">
        <v>7.61</v>
      </c>
      <c r="E5" s="2"/>
    </row>
    <row r="6" spans="1:5" x14ac:dyDescent="0.25">
      <c r="A6" s="2" t="s">
        <v>778</v>
      </c>
      <c r="B6" s="2">
        <v>109803</v>
      </c>
      <c r="C6" s="2" t="s">
        <v>775</v>
      </c>
      <c r="D6" s="3">
        <v>1.96</v>
      </c>
      <c r="E6" s="2"/>
    </row>
    <row r="7" spans="1:5" x14ac:dyDescent="0.25">
      <c r="A7" s="2" t="s">
        <v>779</v>
      </c>
      <c r="B7" s="2">
        <v>109803</v>
      </c>
      <c r="C7" s="2" t="s">
        <v>780</v>
      </c>
      <c r="D7" s="3">
        <v>139.41999999999999</v>
      </c>
      <c r="E7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9"/>
  <sheetViews>
    <sheetView topLeftCell="A49" workbookViewId="0">
      <selection activeCell="D1" sqref="D1:D1048576"/>
    </sheetView>
  </sheetViews>
  <sheetFormatPr defaultRowHeight="15" x14ac:dyDescent="0.25"/>
  <cols>
    <col min="1" max="1" width="15.7109375" customWidth="1"/>
    <col min="2" max="2" width="9.85546875" style="125" customWidth="1"/>
    <col min="3" max="3" width="19" customWidth="1"/>
    <col min="4" max="4" width="9.140625" style="125"/>
    <col min="5" max="5" width="27.85546875" customWidth="1"/>
  </cols>
  <sheetData>
    <row r="1" spans="1:5" ht="45" x14ac:dyDescent="0.25">
      <c r="A1" s="131" t="s">
        <v>0</v>
      </c>
      <c r="B1" s="132" t="s">
        <v>845</v>
      </c>
      <c r="C1" s="131" t="s">
        <v>2</v>
      </c>
      <c r="D1" s="135" t="s">
        <v>3</v>
      </c>
      <c r="E1" s="131" t="s">
        <v>888</v>
      </c>
    </row>
    <row r="2" spans="1:5" x14ac:dyDescent="0.25">
      <c r="A2" s="128" t="s">
        <v>5</v>
      </c>
      <c r="B2" s="129">
        <v>9204</v>
      </c>
      <c r="C2" s="128" t="s">
        <v>768</v>
      </c>
      <c r="D2" s="129">
        <v>13.02</v>
      </c>
      <c r="E2" s="128" t="s">
        <v>889</v>
      </c>
    </row>
    <row r="3" spans="1:5" x14ac:dyDescent="0.25">
      <c r="A3" s="128" t="s">
        <v>8</v>
      </c>
      <c r="B3" s="129">
        <v>9204</v>
      </c>
      <c r="C3" s="128" t="s">
        <v>9</v>
      </c>
      <c r="D3" s="129">
        <v>57.02</v>
      </c>
      <c r="E3" s="128" t="s">
        <v>889</v>
      </c>
    </row>
    <row r="4" spans="1:5" x14ac:dyDescent="0.25">
      <c r="A4" s="128" t="s">
        <v>1004</v>
      </c>
      <c r="B4" s="129">
        <v>9204</v>
      </c>
      <c r="C4" s="128" t="s">
        <v>1005</v>
      </c>
      <c r="D4" s="129">
        <v>4.38</v>
      </c>
      <c r="E4" s="128" t="s">
        <v>1058</v>
      </c>
    </row>
    <row r="5" spans="1:5" x14ac:dyDescent="0.25">
      <c r="A5" s="128" t="s">
        <v>10</v>
      </c>
      <c r="B5" s="129">
        <v>1011</v>
      </c>
      <c r="C5" s="128" t="s">
        <v>9</v>
      </c>
      <c r="D5" s="129">
        <v>52</v>
      </c>
      <c r="E5" s="128" t="s">
        <v>1062</v>
      </c>
    </row>
    <row r="6" spans="1:5" x14ac:dyDescent="0.25">
      <c r="A6" s="128" t="s">
        <v>11</v>
      </c>
      <c r="B6" s="129">
        <v>1001</v>
      </c>
      <c r="C6" s="128" t="s">
        <v>12</v>
      </c>
      <c r="D6" s="129">
        <v>14.04</v>
      </c>
      <c r="E6" s="128" t="s">
        <v>948</v>
      </c>
    </row>
    <row r="7" spans="1:5" x14ac:dyDescent="0.25">
      <c r="A7" s="128" t="s">
        <v>13</v>
      </c>
      <c r="B7" s="129">
        <v>1001</v>
      </c>
      <c r="C7" s="128" t="s">
        <v>14</v>
      </c>
      <c r="D7" s="129">
        <v>8.02</v>
      </c>
      <c r="E7" s="128" t="s">
        <v>948</v>
      </c>
    </row>
    <row r="8" spans="1:5" x14ac:dyDescent="0.25">
      <c r="A8" s="128" t="s">
        <v>15</v>
      </c>
      <c r="B8" s="129">
        <v>9204</v>
      </c>
      <c r="C8" s="128" t="s">
        <v>45</v>
      </c>
      <c r="D8" s="129">
        <v>13.82</v>
      </c>
      <c r="E8" s="128" t="s">
        <v>889</v>
      </c>
    </row>
    <row r="9" spans="1:5" x14ac:dyDescent="0.25">
      <c r="A9" s="128" t="s">
        <v>17</v>
      </c>
      <c r="B9" s="129">
        <v>1031</v>
      </c>
      <c r="C9" s="128" t="s">
        <v>18</v>
      </c>
      <c r="D9" s="129">
        <v>12.78</v>
      </c>
      <c r="E9" s="128" t="s">
        <v>1063</v>
      </c>
    </row>
    <row r="10" spans="1:5" x14ac:dyDescent="0.25">
      <c r="A10" s="128" t="s">
        <v>19</v>
      </c>
      <c r="B10" s="129">
        <v>1031</v>
      </c>
      <c r="C10" s="128" t="s">
        <v>20</v>
      </c>
      <c r="D10" s="129">
        <v>8.1199999999999992</v>
      </c>
      <c r="E10" s="128" t="s">
        <v>1063</v>
      </c>
    </row>
    <row r="11" spans="1:5" x14ac:dyDescent="0.25">
      <c r="A11" s="128" t="s">
        <v>21</v>
      </c>
      <c r="B11" s="129">
        <v>1031</v>
      </c>
      <c r="C11" s="128" t="s">
        <v>18</v>
      </c>
      <c r="D11" s="129">
        <v>12.67</v>
      </c>
      <c r="E11" s="128" t="s">
        <v>1063</v>
      </c>
    </row>
    <row r="12" spans="1:5" x14ac:dyDescent="0.25">
      <c r="A12" s="128" t="s">
        <v>22</v>
      </c>
      <c r="B12" s="129">
        <v>1001</v>
      </c>
      <c r="C12" s="128" t="s">
        <v>12</v>
      </c>
      <c r="D12" s="129">
        <v>14.15</v>
      </c>
      <c r="E12" s="128" t="s">
        <v>948</v>
      </c>
    </row>
    <row r="13" spans="1:5" x14ac:dyDescent="0.25">
      <c r="A13" s="128" t="s">
        <v>23</v>
      </c>
      <c r="B13" s="129">
        <v>1001</v>
      </c>
      <c r="C13" s="128" t="s">
        <v>24</v>
      </c>
      <c r="D13" s="129">
        <v>9.6</v>
      </c>
      <c r="E13" s="128" t="s">
        <v>948</v>
      </c>
    </row>
    <row r="14" spans="1:5" x14ac:dyDescent="0.25">
      <c r="A14" s="128" t="s">
        <v>25</v>
      </c>
      <c r="B14" s="129">
        <v>1021</v>
      </c>
      <c r="C14" s="128" t="s">
        <v>243</v>
      </c>
      <c r="D14" s="129">
        <v>21.21</v>
      </c>
      <c r="E14" s="128" t="s">
        <v>898</v>
      </c>
    </row>
    <row r="15" spans="1:5" x14ac:dyDescent="0.25">
      <c r="A15" s="128" t="s">
        <v>26</v>
      </c>
      <c r="B15" s="129">
        <v>9204</v>
      </c>
      <c r="C15" s="128" t="s">
        <v>27</v>
      </c>
      <c r="D15" s="129">
        <v>1.79</v>
      </c>
      <c r="E15" s="128" t="s">
        <v>889</v>
      </c>
    </row>
    <row r="16" spans="1:5" x14ac:dyDescent="0.25">
      <c r="A16" s="128" t="s">
        <v>28</v>
      </c>
      <c r="B16" s="129">
        <v>9204</v>
      </c>
      <c r="C16" s="128" t="s">
        <v>9</v>
      </c>
      <c r="D16" s="129">
        <v>31.08</v>
      </c>
      <c r="E16" s="128" t="s">
        <v>889</v>
      </c>
    </row>
    <row r="17" spans="1:5" x14ac:dyDescent="0.25">
      <c r="A17" s="128" t="s">
        <v>31</v>
      </c>
      <c r="B17" s="129">
        <v>9204</v>
      </c>
      <c r="C17" s="128" t="s">
        <v>9</v>
      </c>
      <c r="D17" s="129">
        <v>14.42</v>
      </c>
      <c r="E17" s="128" t="s">
        <v>889</v>
      </c>
    </row>
    <row r="18" spans="1:5" x14ac:dyDescent="0.25">
      <c r="A18" s="128" t="s">
        <v>32</v>
      </c>
      <c r="B18" s="129">
        <v>9204</v>
      </c>
      <c r="C18" s="128" t="s">
        <v>9</v>
      </c>
      <c r="D18" s="129">
        <v>15.5</v>
      </c>
      <c r="E18" s="128" t="s">
        <v>889</v>
      </c>
    </row>
    <row r="19" spans="1:5" x14ac:dyDescent="0.25">
      <c r="A19" s="128" t="s">
        <v>33</v>
      </c>
      <c r="B19" s="129">
        <v>9204</v>
      </c>
      <c r="C19" s="128" t="s">
        <v>34</v>
      </c>
      <c r="D19" s="129">
        <v>10.65</v>
      </c>
      <c r="E19" s="128" t="s">
        <v>889</v>
      </c>
    </row>
    <row r="20" spans="1:5" x14ac:dyDescent="0.25">
      <c r="A20" s="128" t="s">
        <v>35</v>
      </c>
      <c r="B20" s="129">
        <v>1011</v>
      </c>
      <c r="C20" s="128" t="s">
        <v>36</v>
      </c>
      <c r="D20" s="129">
        <v>37.89</v>
      </c>
      <c r="E20" s="128" t="s">
        <v>1062</v>
      </c>
    </row>
    <row r="21" spans="1:5" x14ac:dyDescent="0.25">
      <c r="A21" s="128" t="s">
        <v>37</v>
      </c>
      <c r="B21" s="129">
        <v>1011</v>
      </c>
      <c r="C21" s="128" t="s">
        <v>38</v>
      </c>
      <c r="D21" s="129">
        <v>7.74</v>
      </c>
      <c r="E21" s="128" t="s">
        <v>1062</v>
      </c>
    </row>
    <row r="22" spans="1:5" x14ac:dyDescent="0.25">
      <c r="A22" s="128" t="s">
        <v>39</v>
      </c>
      <c r="B22" s="129">
        <v>9901</v>
      </c>
      <c r="C22" s="128" t="s">
        <v>40</v>
      </c>
      <c r="D22" s="129">
        <v>19.46</v>
      </c>
      <c r="E22" s="128" t="s">
        <v>1033</v>
      </c>
    </row>
    <row r="23" spans="1:5" x14ac:dyDescent="0.25">
      <c r="A23" s="128" t="s">
        <v>41</v>
      </c>
      <c r="B23" s="129">
        <v>9901</v>
      </c>
      <c r="C23" s="128" t="s">
        <v>42</v>
      </c>
      <c r="D23" s="129">
        <v>17.41</v>
      </c>
      <c r="E23" s="128" t="s">
        <v>1033</v>
      </c>
    </row>
    <row r="24" spans="1:5" x14ac:dyDescent="0.25">
      <c r="A24" s="128" t="s">
        <v>43</v>
      </c>
      <c r="B24" s="129">
        <v>9901</v>
      </c>
      <c r="C24" s="128" t="s">
        <v>42</v>
      </c>
      <c r="D24" s="129">
        <v>4.25</v>
      </c>
      <c r="E24" s="128" t="s">
        <v>1033</v>
      </c>
    </row>
    <row r="25" spans="1:5" x14ac:dyDescent="0.25">
      <c r="A25" s="128" t="s">
        <v>44</v>
      </c>
      <c r="B25" s="129">
        <v>1011</v>
      </c>
      <c r="C25" s="128" t="s">
        <v>45</v>
      </c>
      <c r="D25" s="129">
        <v>33.6</v>
      </c>
      <c r="E25" s="128" t="s">
        <v>1062</v>
      </c>
    </row>
    <row r="26" spans="1:5" x14ac:dyDescent="0.25">
      <c r="A26" s="128" t="s">
        <v>46</v>
      </c>
      <c r="B26" s="129">
        <v>1011</v>
      </c>
      <c r="C26" s="128" t="s">
        <v>20</v>
      </c>
      <c r="D26" s="129">
        <v>22.51</v>
      </c>
      <c r="E26" s="128" t="s">
        <v>1062</v>
      </c>
    </row>
    <row r="27" spans="1:5" x14ac:dyDescent="0.25">
      <c r="A27" s="128" t="s">
        <v>47</v>
      </c>
      <c r="B27" s="129">
        <v>1011</v>
      </c>
      <c r="C27" s="128" t="s">
        <v>48</v>
      </c>
      <c r="D27" s="129">
        <v>3.54</v>
      </c>
      <c r="E27" s="128" t="s">
        <v>1062</v>
      </c>
    </row>
    <row r="28" spans="1:5" x14ac:dyDescent="0.25">
      <c r="A28" s="128" t="s">
        <v>49</v>
      </c>
      <c r="B28" s="129">
        <v>1011</v>
      </c>
      <c r="C28" s="128" t="s">
        <v>50</v>
      </c>
      <c r="D28" s="129">
        <v>3.98</v>
      </c>
      <c r="E28" s="128" t="s">
        <v>1062</v>
      </c>
    </row>
    <row r="29" spans="1:5" x14ac:dyDescent="0.25">
      <c r="A29" s="128" t="s">
        <v>51</v>
      </c>
      <c r="B29" s="129">
        <v>1011</v>
      </c>
      <c r="C29" s="128" t="s">
        <v>52</v>
      </c>
      <c r="D29" s="129">
        <v>1.53</v>
      </c>
      <c r="E29" s="128" t="s">
        <v>1062</v>
      </c>
    </row>
    <row r="30" spans="1:5" x14ac:dyDescent="0.25">
      <c r="A30" s="128" t="s">
        <v>53</v>
      </c>
      <c r="B30" s="129">
        <v>1011</v>
      </c>
      <c r="C30" s="128" t="s">
        <v>52</v>
      </c>
      <c r="D30" s="129">
        <v>1.53</v>
      </c>
      <c r="E30" s="128" t="s">
        <v>1062</v>
      </c>
    </row>
    <row r="31" spans="1:5" x14ac:dyDescent="0.25">
      <c r="A31" s="128" t="s">
        <v>54</v>
      </c>
      <c r="B31" s="129">
        <v>1011</v>
      </c>
      <c r="C31" s="128" t="s">
        <v>9</v>
      </c>
      <c r="D31" s="129">
        <v>46.49</v>
      </c>
      <c r="E31" s="128" t="s">
        <v>1062</v>
      </c>
    </row>
    <row r="32" spans="1:5" x14ac:dyDescent="0.25">
      <c r="A32" s="128" t="s">
        <v>1064</v>
      </c>
      <c r="B32" s="129">
        <v>1011</v>
      </c>
      <c r="C32" s="128" t="s">
        <v>9</v>
      </c>
      <c r="D32" s="129">
        <v>84.5</v>
      </c>
      <c r="E32" s="128" t="s">
        <v>1062</v>
      </c>
    </row>
    <row r="33" spans="1:5" x14ac:dyDescent="0.25">
      <c r="A33" s="128" t="s">
        <v>55</v>
      </c>
      <c r="B33" s="129">
        <v>1011</v>
      </c>
      <c r="C33" s="128" t="s">
        <v>45</v>
      </c>
      <c r="D33" s="129">
        <v>22.07</v>
      </c>
      <c r="E33" s="128" t="s">
        <v>1062</v>
      </c>
    </row>
    <row r="34" spans="1:5" x14ac:dyDescent="0.25">
      <c r="A34" s="128" t="s">
        <v>56</v>
      </c>
      <c r="B34" s="129">
        <v>1011</v>
      </c>
      <c r="C34" s="128" t="s">
        <v>20</v>
      </c>
      <c r="D34" s="129">
        <v>34.06</v>
      </c>
      <c r="E34" s="128" t="s">
        <v>1062</v>
      </c>
    </row>
    <row r="35" spans="1:5" x14ac:dyDescent="0.25">
      <c r="A35" s="128" t="s">
        <v>57</v>
      </c>
      <c r="B35" s="129">
        <v>1011</v>
      </c>
      <c r="C35" s="128" t="s">
        <v>48</v>
      </c>
      <c r="D35" s="129">
        <v>2.85</v>
      </c>
      <c r="E35" s="128" t="s">
        <v>1062</v>
      </c>
    </row>
    <row r="36" spans="1:5" x14ac:dyDescent="0.25">
      <c r="A36" s="128" t="s">
        <v>58</v>
      </c>
      <c r="B36" s="129">
        <v>1011</v>
      </c>
      <c r="C36" s="128" t="s">
        <v>50</v>
      </c>
      <c r="D36" s="129">
        <v>4.42</v>
      </c>
      <c r="E36" s="128" t="s">
        <v>1062</v>
      </c>
    </row>
    <row r="37" spans="1:5" x14ac:dyDescent="0.25">
      <c r="A37" s="128" t="s">
        <v>59</v>
      </c>
      <c r="B37" s="129">
        <v>1011</v>
      </c>
      <c r="C37" s="128" t="s">
        <v>52</v>
      </c>
      <c r="D37" s="129">
        <v>1.84</v>
      </c>
      <c r="E37" s="128" t="s">
        <v>1062</v>
      </c>
    </row>
    <row r="38" spans="1:5" x14ac:dyDescent="0.25">
      <c r="A38" s="128" t="s">
        <v>60</v>
      </c>
      <c r="B38" s="129">
        <v>1011</v>
      </c>
      <c r="C38" s="128" t="s">
        <v>52</v>
      </c>
      <c r="D38" s="129">
        <v>1.05</v>
      </c>
      <c r="E38" s="128" t="s">
        <v>1062</v>
      </c>
    </row>
    <row r="39" spans="1:5" x14ac:dyDescent="0.25">
      <c r="A39" s="128" t="s">
        <v>61</v>
      </c>
      <c r="B39" s="129">
        <v>1001</v>
      </c>
      <c r="C39" s="128" t="s">
        <v>146</v>
      </c>
      <c r="D39" s="129">
        <v>19.86</v>
      </c>
      <c r="E39" s="128" t="s">
        <v>1045</v>
      </c>
    </row>
    <row r="40" spans="1:5" x14ac:dyDescent="0.25">
      <c r="A40" s="128" t="s">
        <v>954</v>
      </c>
      <c r="B40" s="129">
        <v>1001</v>
      </c>
      <c r="C40" s="128" t="s">
        <v>151</v>
      </c>
      <c r="D40" s="129">
        <v>21.58</v>
      </c>
      <c r="E40" s="128" t="s">
        <v>1045</v>
      </c>
    </row>
    <row r="41" spans="1:5" x14ac:dyDescent="0.25">
      <c r="A41" s="128" t="s">
        <v>1065</v>
      </c>
      <c r="B41" s="129">
        <v>1001</v>
      </c>
      <c r="C41" s="128" t="s">
        <v>174</v>
      </c>
      <c r="D41" s="129">
        <v>25.94</v>
      </c>
      <c r="E41" s="128" t="s">
        <v>1045</v>
      </c>
    </row>
    <row r="42" spans="1:5" x14ac:dyDescent="0.25">
      <c r="A42" s="128" t="s">
        <v>63</v>
      </c>
      <c r="B42" s="129">
        <v>1023</v>
      </c>
      <c r="C42" s="128" t="s">
        <v>1066</v>
      </c>
      <c r="D42" s="129">
        <v>28.01</v>
      </c>
      <c r="E42" s="128" t="s">
        <v>1067</v>
      </c>
    </row>
    <row r="43" spans="1:5" x14ac:dyDescent="0.25">
      <c r="A43" s="128" t="s">
        <v>64</v>
      </c>
      <c r="B43" s="129">
        <v>1023</v>
      </c>
      <c r="C43" s="128" t="s">
        <v>1068</v>
      </c>
      <c r="D43" s="129">
        <v>16.66</v>
      </c>
      <c r="E43" s="128" t="s">
        <v>1067</v>
      </c>
    </row>
    <row r="44" spans="1:5" x14ac:dyDescent="0.25">
      <c r="A44" s="128" t="s">
        <v>1069</v>
      </c>
      <c r="B44" s="129">
        <v>1023</v>
      </c>
      <c r="C44" s="128" t="s">
        <v>1070</v>
      </c>
      <c r="D44" s="129">
        <v>3.92</v>
      </c>
      <c r="E44" s="128" t="s">
        <v>1067</v>
      </c>
    </row>
    <row r="45" spans="1:5" x14ac:dyDescent="0.25">
      <c r="A45" s="128" t="s">
        <v>955</v>
      </c>
      <c r="B45" s="129">
        <v>9086</v>
      </c>
      <c r="C45" s="128" t="s">
        <v>65</v>
      </c>
      <c r="D45" s="129">
        <v>0</v>
      </c>
      <c r="E45" s="128" t="s">
        <v>1061</v>
      </c>
    </row>
    <row r="46" spans="1:5" x14ac:dyDescent="0.25">
      <c r="A46" s="128" t="s">
        <v>66</v>
      </c>
      <c r="B46" s="129">
        <v>1021</v>
      </c>
      <c r="C46" s="128" t="s">
        <v>129</v>
      </c>
      <c r="D46" s="129">
        <v>34.6</v>
      </c>
      <c r="E46" s="128" t="s">
        <v>898</v>
      </c>
    </row>
    <row r="47" spans="1:5" x14ac:dyDescent="0.25">
      <c r="A47" s="128" t="s">
        <v>67</v>
      </c>
      <c r="B47" s="129">
        <v>9204</v>
      </c>
      <c r="C47" s="128" t="s">
        <v>886</v>
      </c>
      <c r="D47" s="129">
        <v>2.8</v>
      </c>
      <c r="E47" s="128" t="s">
        <v>889</v>
      </c>
    </row>
    <row r="48" spans="1:5" x14ac:dyDescent="0.25">
      <c r="A48" s="128" t="s">
        <v>887</v>
      </c>
      <c r="B48" s="129">
        <v>9204</v>
      </c>
      <c r="C48" s="128" t="s">
        <v>449</v>
      </c>
      <c r="D48" s="129">
        <v>28.01</v>
      </c>
      <c r="E48" s="128" t="s">
        <v>889</v>
      </c>
    </row>
    <row r="49" spans="1:5" x14ac:dyDescent="0.25">
      <c r="A49" s="128" t="s">
        <v>68</v>
      </c>
      <c r="B49" s="129">
        <v>3921</v>
      </c>
      <c r="C49" s="128" t="s">
        <v>426</v>
      </c>
      <c r="D49" s="129">
        <v>13</v>
      </c>
      <c r="E49" s="128" t="s">
        <v>890</v>
      </c>
    </row>
    <row r="50" spans="1:5" x14ac:dyDescent="0.25">
      <c r="A50" s="128" t="s">
        <v>70</v>
      </c>
      <c r="B50" s="129">
        <v>1021</v>
      </c>
      <c r="C50" s="128" t="s">
        <v>885</v>
      </c>
      <c r="D50" s="129">
        <v>22.57</v>
      </c>
      <c r="E50" s="128" t="s">
        <v>898</v>
      </c>
    </row>
    <row r="51" spans="1:5" x14ac:dyDescent="0.25">
      <c r="A51" s="128" t="s">
        <v>1071</v>
      </c>
      <c r="B51" s="129">
        <v>1021</v>
      </c>
      <c r="C51" s="128" t="s">
        <v>1072</v>
      </c>
      <c r="D51" s="129">
        <v>23.89</v>
      </c>
      <c r="E51" s="128" t="s">
        <v>898</v>
      </c>
    </row>
    <row r="52" spans="1:5" x14ac:dyDescent="0.25">
      <c r="A52" s="128" t="s">
        <v>1073</v>
      </c>
      <c r="B52" s="129">
        <v>1021</v>
      </c>
      <c r="C52" s="128" t="s">
        <v>884</v>
      </c>
      <c r="D52" s="129">
        <v>18.37</v>
      </c>
      <c r="E52" s="128" t="s">
        <v>898</v>
      </c>
    </row>
    <row r="53" spans="1:5" x14ac:dyDescent="0.25">
      <c r="A53" s="128" t="s">
        <v>71</v>
      </c>
      <c r="B53" s="129">
        <v>1021</v>
      </c>
      <c r="C53" s="128" t="s">
        <v>1074</v>
      </c>
      <c r="D53" s="129">
        <v>14.15</v>
      </c>
      <c r="E53" s="128" t="s">
        <v>898</v>
      </c>
    </row>
    <row r="54" spans="1:5" x14ac:dyDescent="0.25">
      <c r="A54" s="128" t="s">
        <v>1075</v>
      </c>
      <c r="B54" s="129">
        <v>1021</v>
      </c>
      <c r="C54" s="128" t="s">
        <v>38</v>
      </c>
      <c r="D54" s="129">
        <v>10.37</v>
      </c>
      <c r="E54" s="128" t="s">
        <v>898</v>
      </c>
    </row>
    <row r="55" spans="1:5" x14ac:dyDescent="0.25">
      <c r="A55" s="128" t="s">
        <v>1076</v>
      </c>
      <c r="B55" s="129">
        <v>1021</v>
      </c>
      <c r="C55" s="128" t="s">
        <v>1077</v>
      </c>
      <c r="D55" s="129">
        <v>6.02</v>
      </c>
      <c r="E55" s="128" t="s">
        <v>898</v>
      </c>
    </row>
    <row r="56" spans="1:5" x14ac:dyDescent="0.25">
      <c r="A56" s="128" t="s">
        <v>72</v>
      </c>
      <c r="B56" s="129">
        <v>9204</v>
      </c>
      <c r="C56" s="128" t="s">
        <v>9</v>
      </c>
      <c r="D56" s="129">
        <v>36.39</v>
      </c>
      <c r="E56" s="128" t="s">
        <v>889</v>
      </c>
    </row>
    <row r="57" spans="1:5" x14ac:dyDescent="0.25">
      <c r="A57" s="128" t="s">
        <v>73</v>
      </c>
      <c r="B57" s="129">
        <v>1001</v>
      </c>
      <c r="C57" s="128" t="s">
        <v>48</v>
      </c>
      <c r="D57" s="129">
        <v>3.06</v>
      </c>
      <c r="E57" s="128" t="s">
        <v>948</v>
      </c>
    </row>
    <row r="58" spans="1:5" x14ac:dyDescent="0.25">
      <c r="A58" s="128" t="s">
        <v>74</v>
      </c>
      <c r="B58" s="129">
        <v>1001</v>
      </c>
      <c r="C58" s="128" t="s">
        <v>20</v>
      </c>
      <c r="D58" s="129">
        <v>2.34</v>
      </c>
      <c r="E58" s="128" t="s">
        <v>948</v>
      </c>
    </row>
    <row r="59" spans="1:5" x14ac:dyDescent="0.25">
      <c r="A59" s="128" t="s">
        <v>75</v>
      </c>
      <c r="B59" s="129">
        <v>1001</v>
      </c>
      <c r="C59" s="128" t="s">
        <v>52</v>
      </c>
      <c r="D59" s="129">
        <v>2.27</v>
      </c>
      <c r="E59" s="128" t="s">
        <v>948</v>
      </c>
    </row>
    <row r="60" spans="1:5" x14ac:dyDescent="0.25">
      <c r="A60" s="128" t="s">
        <v>76</v>
      </c>
      <c r="B60" s="129">
        <v>1001</v>
      </c>
      <c r="C60" s="128" t="s">
        <v>1029</v>
      </c>
      <c r="D60" s="129">
        <v>12.6</v>
      </c>
      <c r="E60" s="128" t="s">
        <v>948</v>
      </c>
    </row>
    <row r="61" spans="1:5" x14ac:dyDescent="0.25">
      <c r="A61" s="128" t="s">
        <v>78</v>
      </c>
      <c r="B61" s="129">
        <v>1001</v>
      </c>
      <c r="C61" s="128" t="s">
        <v>77</v>
      </c>
      <c r="D61" s="129">
        <v>8.19</v>
      </c>
      <c r="E61" s="128" t="s">
        <v>948</v>
      </c>
    </row>
    <row r="62" spans="1:5" x14ac:dyDescent="0.25">
      <c r="A62" s="128" t="s">
        <v>79</v>
      </c>
      <c r="B62" s="129">
        <v>1001</v>
      </c>
      <c r="C62" s="128" t="s">
        <v>1029</v>
      </c>
      <c r="D62" s="129">
        <v>21.29</v>
      </c>
      <c r="E62" s="128" t="s">
        <v>948</v>
      </c>
    </row>
    <row r="63" spans="1:5" x14ac:dyDescent="0.25">
      <c r="A63" s="128" t="s">
        <v>80</v>
      </c>
      <c r="B63" s="129">
        <v>9204</v>
      </c>
      <c r="C63" s="128" t="s">
        <v>27</v>
      </c>
      <c r="D63" s="129">
        <v>12.6</v>
      </c>
      <c r="E63" s="128" t="s">
        <v>889</v>
      </c>
    </row>
    <row r="64" spans="1:5" x14ac:dyDescent="0.25">
      <c r="A64" s="128" t="s">
        <v>81</v>
      </c>
      <c r="B64" s="129">
        <v>1001</v>
      </c>
      <c r="C64" s="128" t="s">
        <v>1029</v>
      </c>
      <c r="D64" s="129">
        <v>21.63</v>
      </c>
      <c r="E64" s="128" t="s">
        <v>948</v>
      </c>
    </row>
    <row r="65" spans="1:5" x14ac:dyDescent="0.25">
      <c r="A65" s="128" t="s">
        <v>82</v>
      </c>
      <c r="B65" s="129">
        <v>9204</v>
      </c>
      <c r="C65" s="128" t="s">
        <v>83</v>
      </c>
      <c r="D65" s="129">
        <v>121.39</v>
      </c>
      <c r="E65" s="128" t="s">
        <v>889</v>
      </c>
    </row>
    <row r="66" spans="1:5" x14ac:dyDescent="0.25">
      <c r="A66" s="128" t="s">
        <v>1078</v>
      </c>
      <c r="B66" s="129">
        <v>9204</v>
      </c>
      <c r="C66" s="128" t="s">
        <v>1079</v>
      </c>
      <c r="D66" s="129"/>
      <c r="E66" s="128" t="s">
        <v>889</v>
      </c>
    </row>
    <row r="67" spans="1:5" x14ac:dyDescent="0.25">
      <c r="A67" s="128" t="s">
        <v>1080</v>
      </c>
      <c r="B67" s="129">
        <v>9204</v>
      </c>
      <c r="C67" s="128" t="s">
        <v>1081</v>
      </c>
      <c r="D67" s="129"/>
      <c r="E67" s="128" t="s">
        <v>889</v>
      </c>
    </row>
    <row r="68" spans="1:5" x14ac:dyDescent="0.25">
      <c r="A68" s="128" t="s">
        <v>1082</v>
      </c>
      <c r="B68" s="129">
        <v>9204</v>
      </c>
      <c r="C68" s="128" t="s">
        <v>20</v>
      </c>
      <c r="D68" s="129"/>
      <c r="E68" s="128" t="s">
        <v>889</v>
      </c>
    </row>
    <row r="69" spans="1:5" x14ac:dyDescent="0.25">
      <c r="A69" s="128" t="s">
        <v>84</v>
      </c>
      <c r="B69" s="129">
        <v>9901</v>
      </c>
      <c r="C69" s="128" t="s">
        <v>85</v>
      </c>
      <c r="D69" s="129">
        <v>2.89</v>
      </c>
      <c r="E69" s="128" t="s">
        <v>1033</v>
      </c>
    </row>
    <row r="70" spans="1:5" x14ac:dyDescent="0.25">
      <c r="A70" s="128" t="s">
        <v>86</v>
      </c>
      <c r="B70" s="129">
        <v>9901</v>
      </c>
      <c r="C70" s="128" t="s">
        <v>50</v>
      </c>
      <c r="D70" s="129">
        <v>7.42</v>
      </c>
      <c r="E70" s="128" t="s">
        <v>1033</v>
      </c>
    </row>
    <row r="71" spans="1:5" x14ac:dyDescent="0.25">
      <c r="A71" s="128" t="s">
        <v>87</v>
      </c>
      <c r="B71" s="129">
        <v>9901</v>
      </c>
      <c r="C71" s="128" t="s">
        <v>52</v>
      </c>
      <c r="D71" s="129">
        <v>1.44</v>
      </c>
      <c r="E71" s="128" t="s">
        <v>1033</v>
      </c>
    </row>
    <row r="72" spans="1:5" x14ac:dyDescent="0.25">
      <c r="A72" s="128" t="s">
        <v>88</v>
      </c>
      <c r="B72" s="129">
        <v>9901</v>
      </c>
      <c r="C72" s="128" t="s">
        <v>52</v>
      </c>
      <c r="D72" s="129">
        <v>1.44</v>
      </c>
      <c r="E72" s="128" t="s">
        <v>1033</v>
      </c>
    </row>
    <row r="73" spans="1:5" x14ac:dyDescent="0.25">
      <c r="A73" s="128" t="s">
        <v>89</v>
      </c>
      <c r="B73" s="129">
        <v>9901</v>
      </c>
      <c r="C73" s="128" t="s">
        <v>52</v>
      </c>
      <c r="D73" s="129">
        <v>1.44</v>
      </c>
      <c r="E73" s="128" t="s">
        <v>1033</v>
      </c>
    </row>
    <row r="74" spans="1:5" x14ac:dyDescent="0.25">
      <c r="A74" s="128" t="s">
        <v>90</v>
      </c>
      <c r="B74" s="129">
        <v>9901</v>
      </c>
      <c r="C74" s="128" t="s">
        <v>52</v>
      </c>
      <c r="D74" s="129">
        <v>1.5</v>
      </c>
      <c r="E74" s="128" t="s">
        <v>1033</v>
      </c>
    </row>
    <row r="75" spans="1:5" x14ac:dyDescent="0.25">
      <c r="A75" s="128" t="s">
        <v>91</v>
      </c>
      <c r="B75" s="129">
        <v>9901</v>
      </c>
      <c r="C75" s="128" t="s">
        <v>92</v>
      </c>
      <c r="D75" s="129">
        <v>3.31</v>
      </c>
      <c r="E75" s="128" t="s">
        <v>1033</v>
      </c>
    </row>
    <row r="76" spans="1:5" x14ac:dyDescent="0.25">
      <c r="A76" s="128" t="s">
        <v>93</v>
      </c>
      <c r="B76" s="129">
        <v>9901</v>
      </c>
      <c r="C76" s="128" t="s">
        <v>94</v>
      </c>
      <c r="D76" s="129">
        <v>3.69</v>
      </c>
      <c r="E76" s="128" t="s">
        <v>1033</v>
      </c>
    </row>
    <row r="77" spans="1:5" x14ac:dyDescent="0.25">
      <c r="A77" s="128" t="s">
        <v>95</v>
      </c>
      <c r="B77" s="129">
        <v>9901</v>
      </c>
      <c r="C77" s="128" t="s">
        <v>96</v>
      </c>
      <c r="D77" s="129">
        <v>4.2300000000000004</v>
      </c>
      <c r="E77" s="128" t="s">
        <v>1033</v>
      </c>
    </row>
    <row r="78" spans="1:5" x14ac:dyDescent="0.25">
      <c r="A78" s="128" t="s">
        <v>97</v>
      </c>
      <c r="B78" s="129">
        <v>9901</v>
      </c>
      <c r="C78" s="128" t="s">
        <v>52</v>
      </c>
      <c r="D78" s="129">
        <v>1.69</v>
      </c>
      <c r="E78" s="128" t="s">
        <v>1033</v>
      </c>
    </row>
    <row r="79" spans="1:5" x14ac:dyDescent="0.25">
      <c r="A79" s="128" t="s">
        <v>98</v>
      </c>
      <c r="B79" s="129">
        <v>9901</v>
      </c>
      <c r="C79" s="128" t="s">
        <v>52</v>
      </c>
      <c r="D79" s="129">
        <v>1.69</v>
      </c>
      <c r="E79" s="128" t="s">
        <v>1033</v>
      </c>
    </row>
    <row r="80" spans="1:5" x14ac:dyDescent="0.25">
      <c r="A80" s="128" t="s">
        <v>99</v>
      </c>
      <c r="B80" s="129">
        <v>1011</v>
      </c>
      <c r="C80" s="128" t="s">
        <v>45</v>
      </c>
      <c r="D80" s="129">
        <v>32.49</v>
      </c>
      <c r="E80" s="128" t="s">
        <v>1062</v>
      </c>
    </row>
    <row r="81" spans="1:5" x14ac:dyDescent="0.25">
      <c r="A81" s="128" t="s">
        <v>100</v>
      </c>
      <c r="B81" s="129">
        <v>1011</v>
      </c>
      <c r="C81" s="128" t="s">
        <v>20</v>
      </c>
      <c r="D81" s="129">
        <v>23.47</v>
      </c>
      <c r="E81" s="128" t="s">
        <v>1062</v>
      </c>
    </row>
    <row r="82" spans="1:5" x14ac:dyDescent="0.25">
      <c r="A82" s="128" t="s">
        <v>101</v>
      </c>
      <c r="B82" s="129">
        <v>1011</v>
      </c>
      <c r="C82" s="128" t="s">
        <v>48</v>
      </c>
      <c r="D82" s="129">
        <v>3.17</v>
      </c>
      <c r="E82" s="128" t="s">
        <v>1062</v>
      </c>
    </row>
    <row r="83" spans="1:5" x14ac:dyDescent="0.25">
      <c r="A83" s="128" t="s">
        <v>102</v>
      </c>
      <c r="B83" s="129">
        <v>1011</v>
      </c>
      <c r="C83" s="128" t="s">
        <v>50</v>
      </c>
      <c r="D83" s="129">
        <v>3.84</v>
      </c>
      <c r="E83" s="128" t="s">
        <v>1062</v>
      </c>
    </row>
    <row r="84" spans="1:5" x14ac:dyDescent="0.25">
      <c r="A84" s="128" t="s">
        <v>103</v>
      </c>
      <c r="B84" s="129">
        <v>1011</v>
      </c>
      <c r="C84" s="128" t="s">
        <v>52</v>
      </c>
      <c r="D84" s="129">
        <v>1.4</v>
      </c>
      <c r="E84" s="128" t="s">
        <v>1062</v>
      </c>
    </row>
    <row r="85" spans="1:5" x14ac:dyDescent="0.25">
      <c r="A85" s="128" t="s">
        <v>104</v>
      </c>
      <c r="B85" s="129">
        <v>1011</v>
      </c>
      <c r="C85" s="128" t="s">
        <v>52</v>
      </c>
      <c r="D85" s="129">
        <v>1.51</v>
      </c>
      <c r="E85" s="128" t="s">
        <v>1062</v>
      </c>
    </row>
    <row r="86" spans="1:5" x14ac:dyDescent="0.25">
      <c r="A86" s="128" t="s">
        <v>105</v>
      </c>
      <c r="B86" s="129">
        <v>1011</v>
      </c>
      <c r="C86" s="128" t="s">
        <v>45</v>
      </c>
      <c r="D86" s="129">
        <v>36.020000000000003</v>
      </c>
      <c r="E86" s="128" t="s">
        <v>1062</v>
      </c>
    </row>
    <row r="87" spans="1:5" x14ac:dyDescent="0.25">
      <c r="A87" s="128" t="s">
        <v>106</v>
      </c>
      <c r="B87" s="129">
        <v>1011</v>
      </c>
      <c r="C87" s="128" t="s">
        <v>20</v>
      </c>
      <c r="D87" s="129">
        <v>22.87</v>
      </c>
      <c r="E87" s="128" t="s">
        <v>1062</v>
      </c>
    </row>
    <row r="88" spans="1:5" x14ac:dyDescent="0.25">
      <c r="A88" s="128" t="s">
        <v>107</v>
      </c>
      <c r="B88" s="129">
        <v>1011</v>
      </c>
      <c r="C88" s="128" t="s">
        <v>48</v>
      </c>
      <c r="D88" s="129">
        <v>3.38</v>
      </c>
      <c r="E88" s="128" t="s">
        <v>1062</v>
      </c>
    </row>
    <row r="89" spans="1:5" x14ac:dyDescent="0.25">
      <c r="A89" s="128" t="s">
        <v>108</v>
      </c>
      <c r="B89" s="129">
        <v>1011</v>
      </c>
      <c r="C89" s="128" t="s">
        <v>52</v>
      </c>
      <c r="D89" s="129">
        <v>1.26</v>
      </c>
      <c r="E89" s="128" t="s">
        <v>1062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5"/>
  <sheetViews>
    <sheetView tabSelected="1" workbookViewId="0">
      <selection activeCell="D1" sqref="D1"/>
    </sheetView>
  </sheetViews>
  <sheetFormatPr defaultRowHeight="15" x14ac:dyDescent="0.25"/>
  <cols>
    <col min="1" max="1" width="13" customWidth="1"/>
    <col min="2" max="2" width="10.7109375" style="125" customWidth="1"/>
    <col min="3" max="3" width="19.85546875" customWidth="1"/>
    <col min="5" max="5" width="28.7109375" customWidth="1"/>
  </cols>
  <sheetData>
    <row r="1" spans="1:5" ht="45" x14ac:dyDescent="0.25">
      <c r="A1" s="131" t="s">
        <v>0</v>
      </c>
      <c r="B1" s="132" t="s">
        <v>845</v>
      </c>
      <c r="C1" s="131" t="s">
        <v>2</v>
      </c>
      <c r="D1" s="136" t="s">
        <v>3</v>
      </c>
      <c r="E1" s="131" t="s">
        <v>888</v>
      </c>
    </row>
    <row r="2" spans="1:5" x14ac:dyDescent="0.25">
      <c r="A2" s="128" t="s">
        <v>109</v>
      </c>
      <c r="B2" s="129">
        <v>9204</v>
      </c>
      <c r="C2" s="128" t="s">
        <v>110</v>
      </c>
      <c r="D2" s="128">
        <v>8.43</v>
      </c>
      <c r="E2" s="128" t="s">
        <v>889</v>
      </c>
    </row>
    <row r="3" spans="1:5" x14ac:dyDescent="0.25">
      <c r="A3" s="128" t="s">
        <v>111</v>
      </c>
      <c r="B3" s="129">
        <v>9204</v>
      </c>
      <c r="C3" s="128" t="s">
        <v>112</v>
      </c>
      <c r="D3" s="128">
        <v>65.37</v>
      </c>
      <c r="E3" s="128" t="s">
        <v>889</v>
      </c>
    </row>
    <row r="4" spans="1:5" x14ac:dyDescent="0.25">
      <c r="A4" s="128" t="s">
        <v>1083</v>
      </c>
      <c r="B4" s="129">
        <v>9901</v>
      </c>
      <c r="C4" s="128" t="s">
        <v>1084</v>
      </c>
      <c r="D4" s="128">
        <v>1</v>
      </c>
      <c r="E4" s="128" t="s">
        <v>1033</v>
      </c>
    </row>
    <row r="5" spans="1:5" x14ac:dyDescent="0.25">
      <c r="A5" s="128" t="s">
        <v>1085</v>
      </c>
      <c r="B5" s="129">
        <v>9901</v>
      </c>
      <c r="C5" s="128" t="s">
        <v>1086</v>
      </c>
      <c r="D5" s="128">
        <v>1</v>
      </c>
      <c r="E5" s="128" t="s">
        <v>1033</v>
      </c>
    </row>
    <row r="6" spans="1:5" x14ac:dyDescent="0.25">
      <c r="A6" s="128" t="s">
        <v>113</v>
      </c>
      <c r="B6" s="129">
        <v>1021</v>
      </c>
      <c r="C6" s="128" t="s">
        <v>9</v>
      </c>
      <c r="D6" s="128">
        <v>46.65</v>
      </c>
      <c r="E6" s="128" t="s">
        <v>898</v>
      </c>
    </row>
    <row r="7" spans="1:5" x14ac:dyDescent="0.25">
      <c r="A7" s="128" t="s">
        <v>114</v>
      </c>
      <c r="B7" s="129">
        <v>1021</v>
      </c>
      <c r="C7" s="128" t="s">
        <v>280</v>
      </c>
      <c r="D7" s="128">
        <v>40.909999999999997</v>
      </c>
      <c r="E7" s="128" t="s">
        <v>898</v>
      </c>
    </row>
    <row r="8" spans="1:5" x14ac:dyDescent="0.25">
      <c r="A8" s="128" t="s">
        <v>116</v>
      </c>
      <c r="B8" s="129">
        <v>1021</v>
      </c>
      <c r="C8" s="128" t="s">
        <v>9</v>
      </c>
      <c r="D8" s="128">
        <v>13.23</v>
      </c>
      <c r="E8" s="128" t="s">
        <v>898</v>
      </c>
    </row>
    <row r="9" spans="1:5" x14ac:dyDescent="0.25">
      <c r="A9" s="128" t="s">
        <v>851</v>
      </c>
      <c r="B9" s="129">
        <v>1021</v>
      </c>
      <c r="C9" s="128" t="s">
        <v>852</v>
      </c>
      <c r="D9" s="128">
        <v>3.88</v>
      </c>
      <c r="E9" s="128" t="s">
        <v>898</v>
      </c>
    </row>
    <row r="10" spans="1:5" x14ac:dyDescent="0.25">
      <c r="A10" s="128" t="s">
        <v>117</v>
      </c>
      <c r="B10" s="129">
        <v>1021</v>
      </c>
      <c r="C10" s="128" t="s">
        <v>283</v>
      </c>
      <c r="D10" s="128">
        <v>18.23</v>
      </c>
      <c r="E10" s="128" t="s">
        <v>898</v>
      </c>
    </row>
    <row r="11" spans="1:5" x14ac:dyDescent="0.25">
      <c r="A11" s="128" t="s">
        <v>118</v>
      </c>
      <c r="B11" s="129">
        <v>1021</v>
      </c>
      <c r="C11" s="128" t="s">
        <v>241</v>
      </c>
      <c r="D11" s="128">
        <v>8.6300000000000008</v>
      </c>
      <c r="E11" s="128" t="s">
        <v>898</v>
      </c>
    </row>
    <row r="12" spans="1:5" x14ac:dyDescent="0.25">
      <c r="A12" s="128" t="s">
        <v>119</v>
      </c>
      <c r="B12" s="129">
        <v>1021</v>
      </c>
      <c r="C12" s="128" t="s">
        <v>110</v>
      </c>
      <c r="D12" s="128">
        <v>4.5999999999999996</v>
      </c>
      <c r="E12" s="128" t="s">
        <v>898</v>
      </c>
    </row>
    <row r="13" spans="1:5" x14ac:dyDescent="0.25">
      <c r="A13" s="128" t="s">
        <v>120</v>
      </c>
      <c r="B13" s="129">
        <v>9204</v>
      </c>
      <c r="C13" s="128" t="s">
        <v>27</v>
      </c>
      <c r="D13" s="128">
        <v>1.33</v>
      </c>
      <c r="E13" s="128" t="s">
        <v>889</v>
      </c>
    </row>
    <row r="14" spans="1:5" x14ac:dyDescent="0.25">
      <c r="A14" s="128" t="s">
        <v>121</v>
      </c>
      <c r="B14" s="129">
        <v>1021</v>
      </c>
      <c r="C14" s="128" t="s">
        <v>313</v>
      </c>
      <c r="D14" s="128">
        <v>9.64</v>
      </c>
      <c r="E14" s="128" t="s">
        <v>898</v>
      </c>
    </row>
    <row r="15" spans="1:5" x14ac:dyDescent="0.25">
      <c r="A15" s="128" t="s">
        <v>122</v>
      </c>
      <c r="B15" s="129">
        <v>1021</v>
      </c>
      <c r="C15" s="128" t="s">
        <v>464</v>
      </c>
      <c r="D15" s="128">
        <v>3.21</v>
      </c>
      <c r="E15" s="128" t="s">
        <v>898</v>
      </c>
    </row>
    <row r="16" spans="1:5" x14ac:dyDescent="0.25">
      <c r="A16" s="128" t="s">
        <v>123</v>
      </c>
      <c r="B16" s="129">
        <v>1071</v>
      </c>
      <c r="C16" s="128" t="s">
        <v>853</v>
      </c>
      <c r="D16" s="128">
        <v>13.34</v>
      </c>
      <c r="E16" s="128" t="s">
        <v>1087</v>
      </c>
    </row>
    <row r="17" spans="1:5" x14ac:dyDescent="0.25">
      <c r="A17" s="128" t="s">
        <v>124</v>
      </c>
      <c r="B17" s="129">
        <v>1021</v>
      </c>
      <c r="C17" s="128" t="s">
        <v>454</v>
      </c>
      <c r="D17" s="128">
        <v>8.56</v>
      </c>
      <c r="E17" s="128" t="s">
        <v>898</v>
      </c>
    </row>
    <row r="18" spans="1:5" x14ac:dyDescent="0.25">
      <c r="A18" s="128" t="s">
        <v>125</v>
      </c>
      <c r="B18" s="129">
        <v>1021</v>
      </c>
      <c r="C18" s="128" t="s">
        <v>854</v>
      </c>
      <c r="D18" s="128">
        <v>2.4300000000000002</v>
      </c>
      <c r="E18" s="128" t="s">
        <v>898</v>
      </c>
    </row>
    <row r="19" spans="1:5" x14ac:dyDescent="0.25">
      <c r="A19" s="128" t="s">
        <v>127</v>
      </c>
      <c r="B19" s="129">
        <v>1021</v>
      </c>
      <c r="C19" s="128" t="s">
        <v>852</v>
      </c>
      <c r="D19" s="128">
        <v>1.62</v>
      </c>
      <c r="E19" s="128" t="s">
        <v>898</v>
      </c>
    </row>
    <row r="20" spans="1:5" x14ac:dyDescent="0.25">
      <c r="A20" s="128" t="s">
        <v>128</v>
      </c>
      <c r="B20" s="129">
        <v>1021</v>
      </c>
      <c r="C20" s="128" t="s">
        <v>475</v>
      </c>
      <c r="D20" s="128">
        <v>12.72</v>
      </c>
      <c r="E20" s="128" t="s">
        <v>898</v>
      </c>
    </row>
    <row r="21" spans="1:5" x14ac:dyDescent="0.25">
      <c r="A21" s="128" t="s">
        <v>130</v>
      </c>
      <c r="B21" s="129">
        <v>1021</v>
      </c>
      <c r="C21" s="128" t="s">
        <v>313</v>
      </c>
      <c r="D21" s="128">
        <v>8.02</v>
      </c>
      <c r="E21" s="128" t="s">
        <v>898</v>
      </c>
    </row>
    <row r="22" spans="1:5" x14ac:dyDescent="0.25">
      <c r="A22" s="128" t="s">
        <v>131</v>
      </c>
      <c r="B22" s="129">
        <v>1021</v>
      </c>
      <c r="C22" s="128" t="s">
        <v>38</v>
      </c>
      <c r="D22" s="128">
        <v>2.2400000000000002</v>
      </c>
      <c r="E22" s="128" t="s">
        <v>898</v>
      </c>
    </row>
    <row r="23" spans="1:5" x14ac:dyDescent="0.25">
      <c r="A23" s="128" t="s">
        <v>133</v>
      </c>
      <c r="B23" s="129">
        <v>1021</v>
      </c>
      <c r="C23" s="128" t="s">
        <v>855</v>
      </c>
      <c r="D23" s="128">
        <v>13.35</v>
      </c>
      <c r="E23" s="128" t="s">
        <v>898</v>
      </c>
    </row>
    <row r="24" spans="1:5" x14ac:dyDescent="0.25">
      <c r="A24" s="128" t="s">
        <v>134</v>
      </c>
      <c r="B24" s="129">
        <v>9204</v>
      </c>
      <c r="C24" s="128" t="s">
        <v>135</v>
      </c>
      <c r="D24" s="128">
        <v>1.19</v>
      </c>
      <c r="E24" s="128" t="s">
        <v>1058</v>
      </c>
    </row>
    <row r="25" spans="1:5" x14ac:dyDescent="0.25">
      <c r="A25" s="128" t="s">
        <v>136</v>
      </c>
      <c r="B25" s="129">
        <v>1021</v>
      </c>
      <c r="C25" s="128" t="s">
        <v>38</v>
      </c>
      <c r="D25" s="128">
        <v>2.37</v>
      </c>
      <c r="E25" s="128" t="s">
        <v>898</v>
      </c>
    </row>
    <row r="26" spans="1:5" x14ac:dyDescent="0.25">
      <c r="A26" s="128" t="s">
        <v>137</v>
      </c>
      <c r="B26" s="129">
        <v>9204</v>
      </c>
      <c r="C26" s="128" t="s">
        <v>138</v>
      </c>
      <c r="D26" s="128">
        <v>10.99</v>
      </c>
      <c r="E26" s="128" t="s">
        <v>889</v>
      </c>
    </row>
    <row r="27" spans="1:5" x14ac:dyDescent="0.25">
      <c r="A27" s="128" t="s">
        <v>139</v>
      </c>
      <c r="B27" s="129">
        <v>9204</v>
      </c>
      <c r="C27" s="128" t="s">
        <v>768</v>
      </c>
      <c r="D27" s="128">
        <v>36.81</v>
      </c>
      <c r="E27" s="128" t="s">
        <v>889</v>
      </c>
    </row>
    <row r="28" spans="1:5" x14ac:dyDescent="0.25">
      <c r="A28" s="128" t="s">
        <v>140</v>
      </c>
      <c r="B28" s="129">
        <v>1021</v>
      </c>
      <c r="C28" s="128" t="s">
        <v>9</v>
      </c>
      <c r="D28" s="128">
        <v>139.43</v>
      </c>
      <c r="E28" s="128" t="s">
        <v>898</v>
      </c>
    </row>
    <row r="29" spans="1:5" x14ac:dyDescent="0.25">
      <c r="A29" s="128" t="s">
        <v>141</v>
      </c>
      <c r="B29" s="129">
        <v>1021</v>
      </c>
      <c r="C29" s="128" t="s">
        <v>142</v>
      </c>
      <c r="D29" s="128">
        <v>20.69</v>
      </c>
      <c r="E29" s="128" t="s">
        <v>898</v>
      </c>
    </row>
    <row r="30" spans="1:5" x14ac:dyDescent="0.25">
      <c r="A30" s="128" t="s">
        <v>143</v>
      </c>
      <c r="B30" s="129">
        <v>1021</v>
      </c>
      <c r="C30" s="128" t="s">
        <v>144</v>
      </c>
      <c r="D30" s="128">
        <v>14.18</v>
      </c>
      <c r="E30" s="128" t="s">
        <v>898</v>
      </c>
    </row>
    <row r="31" spans="1:5" x14ac:dyDescent="0.25">
      <c r="A31" s="128" t="s">
        <v>145</v>
      </c>
      <c r="B31" s="129">
        <v>1021</v>
      </c>
      <c r="C31" s="128" t="s">
        <v>146</v>
      </c>
      <c r="D31" s="128">
        <v>13.86</v>
      </c>
      <c r="E31" s="128" t="s">
        <v>898</v>
      </c>
    </row>
    <row r="32" spans="1:5" x14ac:dyDescent="0.25">
      <c r="A32" s="128" t="s">
        <v>147</v>
      </c>
      <c r="B32" s="129">
        <v>1021</v>
      </c>
      <c r="C32" s="128" t="s">
        <v>27</v>
      </c>
      <c r="D32" s="128">
        <v>1.51</v>
      </c>
      <c r="E32" s="128" t="s">
        <v>898</v>
      </c>
    </row>
    <row r="33" spans="1:5" x14ac:dyDescent="0.25">
      <c r="A33" s="128" t="s">
        <v>148</v>
      </c>
      <c r="B33" s="129">
        <v>1021</v>
      </c>
      <c r="C33" s="128" t="s">
        <v>27</v>
      </c>
      <c r="D33" s="128">
        <v>1.22</v>
      </c>
      <c r="E33" s="128" t="s">
        <v>898</v>
      </c>
    </row>
    <row r="34" spans="1:5" x14ac:dyDescent="0.25">
      <c r="A34" s="128" t="s">
        <v>149</v>
      </c>
      <c r="B34" s="129">
        <v>1021</v>
      </c>
      <c r="C34" s="128" t="s">
        <v>129</v>
      </c>
      <c r="D34" s="128">
        <v>35.06</v>
      </c>
      <c r="E34" s="128" t="s">
        <v>898</v>
      </c>
    </row>
    <row r="35" spans="1:5" x14ac:dyDescent="0.25">
      <c r="A35" s="128" t="s">
        <v>150</v>
      </c>
      <c r="B35" s="129">
        <v>1021</v>
      </c>
      <c r="C35" s="128" t="s">
        <v>151</v>
      </c>
      <c r="D35" s="128">
        <v>18.420000000000002</v>
      </c>
      <c r="E35" s="128" t="s">
        <v>898</v>
      </c>
    </row>
    <row r="36" spans="1:5" x14ac:dyDescent="0.25">
      <c r="A36" s="128" t="s">
        <v>152</v>
      </c>
      <c r="B36" s="129">
        <v>1023</v>
      </c>
      <c r="C36" s="128" t="s">
        <v>1088</v>
      </c>
      <c r="D36" s="128">
        <v>16.71</v>
      </c>
      <c r="E36" s="128" t="s">
        <v>1067</v>
      </c>
    </row>
    <row r="37" spans="1:5" x14ac:dyDescent="0.25">
      <c r="A37" s="128" t="s">
        <v>153</v>
      </c>
      <c r="B37" s="129">
        <v>9204</v>
      </c>
      <c r="C37" s="128" t="s">
        <v>154</v>
      </c>
      <c r="D37" s="128">
        <v>1.1499999999999999</v>
      </c>
      <c r="E37" s="128" t="s">
        <v>889</v>
      </c>
    </row>
    <row r="38" spans="1:5" x14ac:dyDescent="0.25">
      <c r="A38" s="128" t="s">
        <v>155</v>
      </c>
      <c r="B38" s="129">
        <v>1021</v>
      </c>
      <c r="C38" s="128" t="s">
        <v>50</v>
      </c>
      <c r="D38" s="128">
        <v>2.99</v>
      </c>
      <c r="E38" s="128" t="s">
        <v>898</v>
      </c>
    </row>
    <row r="39" spans="1:5" x14ac:dyDescent="0.25">
      <c r="A39" s="128" t="s">
        <v>156</v>
      </c>
      <c r="B39" s="129">
        <v>1021</v>
      </c>
      <c r="C39" s="128" t="s">
        <v>52</v>
      </c>
      <c r="D39" s="128">
        <v>1.29</v>
      </c>
      <c r="E39" s="128" t="s">
        <v>898</v>
      </c>
    </row>
    <row r="40" spans="1:5" x14ac:dyDescent="0.25">
      <c r="A40" s="128" t="s">
        <v>157</v>
      </c>
      <c r="B40" s="129">
        <v>1021</v>
      </c>
      <c r="C40" s="128" t="s">
        <v>52</v>
      </c>
      <c r="D40" s="128">
        <v>1.29</v>
      </c>
      <c r="E40" s="128" t="s">
        <v>898</v>
      </c>
    </row>
    <row r="41" spans="1:5" x14ac:dyDescent="0.25">
      <c r="A41" s="128" t="s">
        <v>158</v>
      </c>
      <c r="B41" s="129">
        <v>1021</v>
      </c>
      <c r="C41" s="128" t="s">
        <v>50</v>
      </c>
      <c r="D41" s="128">
        <v>3.46</v>
      </c>
      <c r="E41" s="128" t="s">
        <v>898</v>
      </c>
    </row>
    <row r="42" spans="1:5" x14ac:dyDescent="0.25">
      <c r="A42" s="128" t="s">
        <v>159</v>
      </c>
      <c r="B42" s="129">
        <v>1021</v>
      </c>
      <c r="C42" s="128" t="s">
        <v>52</v>
      </c>
      <c r="D42" s="128">
        <v>1.29</v>
      </c>
      <c r="E42" s="128" t="s">
        <v>898</v>
      </c>
    </row>
    <row r="43" spans="1:5" x14ac:dyDescent="0.25">
      <c r="A43" s="128" t="s">
        <v>160</v>
      </c>
      <c r="B43" s="129">
        <v>1021</v>
      </c>
      <c r="C43" s="128" t="s">
        <v>52</v>
      </c>
      <c r="D43" s="128">
        <v>1.29</v>
      </c>
      <c r="E43" s="128" t="s">
        <v>898</v>
      </c>
    </row>
    <row r="44" spans="1:5" x14ac:dyDescent="0.25">
      <c r="A44" s="128" t="s">
        <v>161</v>
      </c>
      <c r="B44" s="129">
        <v>1022</v>
      </c>
      <c r="C44" s="128" t="s">
        <v>162</v>
      </c>
      <c r="D44" s="128">
        <v>1.29</v>
      </c>
      <c r="E44" s="128" t="s">
        <v>1089</v>
      </c>
    </row>
    <row r="45" spans="1:5" x14ac:dyDescent="0.25">
      <c r="A45" s="128" t="s">
        <v>163</v>
      </c>
      <c r="B45" s="129">
        <v>1022</v>
      </c>
      <c r="C45" s="128" t="s">
        <v>50</v>
      </c>
      <c r="D45" s="128">
        <v>1.4</v>
      </c>
      <c r="E45" s="128" t="s">
        <v>1089</v>
      </c>
    </row>
    <row r="46" spans="1:5" x14ac:dyDescent="0.25">
      <c r="A46" s="128" t="s">
        <v>164</v>
      </c>
      <c r="B46" s="129">
        <v>1022</v>
      </c>
      <c r="C46" s="128" t="s">
        <v>52</v>
      </c>
      <c r="D46" s="128">
        <v>1.4</v>
      </c>
      <c r="E46" s="128" t="s">
        <v>1089</v>
      </c>
    </row>
    <row r="47" spans="1:5" x14ac:dyDescent="0.25">
      <c r="A47" s="128" t="s">
        <v>165</v>
      </c>
      <c r="B47" s="129">
        <v>1023</v>
      </c>
      <c r="C47" s="128" t="s">
        <v>129</v>
      </c>
      <c r="D47" s="128">
        <v>14.54</v>
      </c>
      <c r="E47" s="128" t="s">
        <v>1067</v>
      </c>
    </row>
    <row r="48" spans="1:5" x14ac:dyDescent="0.25">
      <c r="A48" s="128" t="s">
        <v>166</v>
      </c>
      <c r="B48" s="129">
        <v>1021</v>
      </c>
      <c r="C48" s="128" t="s">
        <v>167</v>
      </c>
      <c r="D48" s="128">
        <v>1.3</v>
      </c>
      <c r="E48" s="128" t="s">
        <v>898</v>
      </c>
    </row>
    <row r="49" spans="1:5" x14ac:dyDescent="0.25">
      <c r="A49" s="128" t="s">
        <v>168</v>
      </c>
      <c r="B49" s="129">
        <v>1022</v>
      </c>
      <c r="C49" s="128" t="s">
        <v>92</v>
      </c>
      <c r="D49" s="128">
        <v>3.52</v>
      </c>
      <c r="E49" s="128" t="s">
        <v>1089</v>
      </c>
    </row>
    <row r="50" spans="1:5" x14ac:dyDescent="0.25">
      <c r="A50" s="128" t="s">
        <v>169</v>
      </c>
      <c r="B50" s="129">
        <v>1021</v>
      </c>
      <c r="C50" s="128" t="s">
        <v>9</v>
      </c>
      <c r="D50" s="128">
        <v>13.72</v>
      </c>
      <c r="E50" s="128" t="s">
        <v>898</v>
      </c>
    </row>
    <row r="51" spans="1:5" x14ac:dyDescent="0.25">
      <c r="A51" s="128" t="s">
        <v>170</v>
      </c>
      <c r="B51" s="129">
        <v>1021</v>
      </c>
      <c r="C51" s="128" t="s">
        <v>110</v>
      </c>
      <c r="D51" s="128">
        <v>4.75</v>
      </c>
      <c r="E51" s="128" t="s">
        <v>898</v>
      </c>
    </row>
    <row r="52" spans="1:5" x14ac:dyDescent="0.25">
      <c r="A52" s="128" t="s">
        <v>171</v>
      </c>
      <c r="B52" s="129">
        <v>1021</v>
      </c>
      <c r="C52" s="128" t="s">
        <v>172</v>
      </c>
      <c r="D52" s="128">
        <v>53.13</v>
      </c>
      <c r="E52" s="128" t="s">
        <v>898</v>
      </c>
    </row>
    <row r="53" spans="1:5" x14ac:dyDescent="0.25">
      <c r="A53" s="128" t="s">
        <v>173</v>
      </c>
      <c r="B53" s="129">
        <v>1021</v>
      </c>
      <c r="C53" s="128" t="s">
        <v>174</v>
      </c>
      <c r="D53" s="128">
        <v>18.53</v>
      </c>
      <c r="E53" s="128" t="s">
        <v>898</v>
      </c>
    </row>
    <row r="54" spans="1:5" x14ac:dyDescent="0.25">
      <c r="A54" s="128" t="s">
        <v>175</v>
      </c>
      <c r="B54" s="129">
        <v>1021</v>
      </c>
      <c r="C54" s="128" t="s">
        <v>27</v>
      </c>
      <c r="D54" s="128">
        <v>1.42</v>
      </c>
      <c r="E54" s="128" t="s">
        <v>898</v>
      </c>
    </row>
    <row r="55" spans="1:5" x14ac:dyDescent="0.25">
      <c r="A55" s="128" t="s">
        <v>176</v>
      </c>
      <c r="B55" s="129">
        <v>1021</v>
      </c>
      <c r="C55" s="128" t="s">
        <v>177</v>
      </c>
      <c r="D55" s="128">
        <v>13.55</v>
      </c>
      <c r="E55" s="128" t="s">
        <v>898</v>
      </c>
    </row>
    <row r="56" spans="1:5" x14ac:dyDescent="0.25">
      <c r="A56" s="128" t="s">
        <v>178</v>
      </c>
      <c r="B56" s="129">
        <v>1021</v>
      </c>
      <c r="C56" s="128" t="s">
        <v>875</v>
      </c>
      <c r="D56" s="128">
        <v>20.39</v>
      </c>
      <c r="E56" s="128" t="s">
        <v>898</v>
      </c>
    </row>
    <row r="57" spans="1:5" x14ac:dyDescent="0.25">
      <c r="A57" s="128" t="s">
        <v>179</v>
      </c>
      <c r="B57" s="129">
        <v>1021</v>
      </c>
      <c r="C57" s="128" t="s">
        <v>126</v>
      </c>
      <c r="D57" s="128">
        <v>4.6900000000000004</v>
      </c>
      <c r="E57" s="128" t="s">
        <v>898</v>
      </c>
    </row>
    <row r="58" spans="1:5" x14ac:dyDescent="0.25">
      <c r="A58" s="128" t="s">
        <v>180</v>
      </c>
      <c r="B58" s="129">
        <v>1021</v>
      </c>
      <c r="C58" s="128" t="s">
        <v>885</v>
      </c>
      <c r="D58" s="128">
        <v>17.63</v>
      </c>
      <c r="E58" s="128" t="s">
        <v>898</v>
      </c>
    </row>
    <row r="59" spans="1:5" x14ac:dyDescent="0.25">
      <c r="A59" s="128" t="s">
        <v>181</v>
      </c>
      <c r="B59" s="129">
        <v>1021</v>
      </c>
      <c r="C59" s="128" t="s">
        <v>52</v>
      </c>
      <c r="D59" s="128">
        <v>5.46</v>
      </c>
      <c r="E59" s="128" t="s">
        <v>898</v>
      </c>
    </row>
    <row r="60" spans="1:5" x14ac:dyDescent="0.25">
      <c r="A60" s="128" t="s">
        <v>182</v>
      </c>
      <c r="B60" s="129">
        <v>9204</v>
      </c>
      <c r="C60" s="128" t="s">
        <v>886</v>
      </c>
      <c r="D60" s="128">
        <v>2.8</v>
      </c>
      <c r="E60" s="128" t="s">
        <v>889</v>
      </c>
    </row>
    <row r="61" spans="1:5" x14ac:dyDescent="0.25">
      <c r="A61" s="128" t="s">
        <v>183</v>
      </c>
      <c r="B61" s="129">
        <v>1021</v>
      </c>
      <c r="C61" s="128" t="s">
        <v>768</v>
      </c>
      <c r="D61" s="128">
        <v>19.73</v>
      </c>
      <c r="E61" s="128" t="s">
        <v>898</v>
      </c>
    </row>
    <row r="62" spans="1:5" x14ac:dyDescent="0.25">
      <c r="A62" s="128" t="s">
        <v>184</v>
      </c>
      <c r="B62" s="129">
        <v>1021</v>
      </c>
      <c r="C62" s="128" t="s">
        <v>185</v>
      </c>
      <c r="D62" s="128">
        <v>16.98</v>
      </c>
      <c r="E62" s="128" t="s">
        <v>898</v>
      </c>
    </row>
    <row r="63" spans="1:5" x14ac:dyDescent="0.25">
      <c r="A63" s="128" t="s">
        <v>186</v>
      </c>
      <c r="B63" s="129">
        <v>1021</v>
      </c>
      <c r="C63" s="128" t="s">
        <v>1090</v>
      </c>
      <c r="D63" s="128">
        <v>13.23</v>
      </c>
      <c r="E63" s="128" t="s">
        <v>898</v>
      </c>
    </row>
    <row r="64" spans="1:5" x14ac:dyDescent="0.25">
      <c r="A64" s="128" t="s">
        <v>187</v>
      </c>
      <c r="B64" s="129">
        <v>1021</v>
      </c>
      <c r="C64" s="128" t="s">
        <v>884</v>
      </c>
      <c r="D64" s="128">
        <v>19.93</v>
      </c>
      <c r="E64" s="128" t="s">
        <v>898</v>
      </c>
    </row>
    <row r="65" spans="1:5" x14ac:dyDescent="0.25">
      <c r="A65" s="128" t="s">
        <v>189</v>
      </c>
      <c r="B65" s="129">
        <v>1021</v>
      </c>
      <c r="C65" s="128" t="s">
        <v>129</v>
      </c>
      <c r="D65" s="128">
        <v>29.18</v>
      </c>
      <c r="E65" s="128" t="s">
        <v>898</v>
      </c>
    </row>
    <row r="66" spans="1:5" x14ac:dyDescent="0.25">
      <c r="A66" s="128" t="s">
        <v>190</v>
      </c>
      <c r="B66" s="129">
        <v>3452</v>
      </c>
      <c r="C66" s="128" t="s">
        <v>191</v>
      </c>
      <c r="D66" s="128">
        <v>3.83</v>
      </c>
      <c r="E66" s="128" t="s">
        <v>1091</v>
      </c>
    </row>
    <row r="67" spans="1:5" x14ac:dyDescent="0.25">
      <c r="A67" s="128" t="s">
        <v>192</v>
      </c>
      <c r="B67" s="129">
        <v>3452</v>
      </c>
      <c r="C67" s="128" t="s">
        <v>191</v>
      </c>
      <c r="D67" s="128">
        <v>3.81</v>
      </c>
      <c r="E67" s="128" t="s">
        <v>1091</v>
      </c>
    </row>
    <row r="68" spans="1:5" x14ac:dyDescent="0.25">
      <c r="A68" s="128" t="s">
        <v>193</v>
      </c>
      <c r="B68" s="129">
        <v>3452</v>
      </c>
      <c r="C68" s="128" t="s">
        <v>194</v>
      </c>
      <c r="D68" s="128">
        <v>31.83</v>
      </c>
      <c r="E68" s="128" t="s">
        <v>1091</v>
      </c>
    </row>
    <row r="69" spans="1:5" x14ac:dyDescent="0.25">
      <c r="A69" s="128" t="s">
        <v>195</v>
      </c>
      <c r="B69" s="129">
        <v>3452</v>
      </c>
      <c r="C69" s="128" t="s">
        <v>38</v>
      </c>
      <c r="D69" s="128">
        <v>6.72</v>
      </c>
      <c r="E69" s="128" t="s">
        <v>1091</v>
      </c>
    </row>
    <row r="70" spans="1:5" x14ac:dyDescent="0.25">
      <c r="A70" s="128" t="s">
        <v>196</v>
      </c>
      <c r="B70" s="129">
        <v>3452</v>
      </c>
      <c r="C70" s="128" t="s">
        <v>9</v>
      </c>
      <c r="D70" s="128">
        <v>89.17</v>
      </c>
      <c r="E70" s="128" t="s">
        <v>1091</v>
      </c>
    </row>
    <row r="71" spans="1:5" x14ac:dyDescent="0.25">
      <c r="A71" s="128" t="s">
        <v>197</v>
      </c>
      <c r="B71" s="129">
        <v>3452</v>
      </c>
      <c r="C71" s="128" t="s">
        <v>198</v>
      </c>
      <c r="D71" s="128">
        <v>2.2799999999999998</v>
      </c>
      <c r="E71" s="128" t="s">
        <v>1091</v>
      </c>
    </row>
    <row r="72" spans="1:5" x14ac:dyDescent="0.25">
      <c r="A72" s="128" t="s">
        <v>199</v>
      </c>
      <c r="B72" s="129">
        <v>3452</v>
      </c>
      <c r="C72" s="128" t="s">
        <v>77</v>
      </c>
      <c r="D72" s="128">
        <v>24.63</v>
      </c>
      <c r="E72" s="128" t="s">
        <v>1091</v>
      </c>
    </row>
    <row r="73" spans="1:5" x14ac:dyDescent="0.25">
      <c r="A73" s="128" t="s">
        <v>200</v>
      </c>
      <c r="B73" s="129">
        <v>3452</v>
      </c>
      <c r="C73" s="128" t="s">
        <v>188</v>
      </c>
      <c r="D73" s="128">
        <v>42.73</v>
      </c>
      <c r="E73" s="128" t="s">
        <v>1091</v>
      </c>
    </row>
    <row r="74" spans="1:5" x14ac:dyDescent="0.25">
      <c r="A74" s="128" t="s">
        <v>201</v>
      </c>
      <c r="B74" s="129">
        <v>3452</v>
      </c>
      <c r="C74" s="128" t="s">
        <v>202</v>
      </c>
      <c r="D74" s="128">
        <v>2.52</v>
      </c>
      <c r="E74" s="128" t="s">
        <v>1091</v>
      </c>
    </row>
    <row r="75" spans="1:5" x14ac:dyDescent="0.25">
      <c r="A75" s="128" t="s">
        <v>203</v>
      </c>
      <c r="B75" s="129">
        <v>3452</v>
      </c>
      <c r="C75" s="128" t="s">
        <v>204</v>
      </c>
      <c r="D75" s="128">
        <v>7.43</v>
      </c>
      <c r="E75" s="128" t="s">
        <v>1091</v>
      </c>
    </row>
    <row r="76" spans="1:5" x14ac:dyDescent="0.25">
      <c r="A76" s="128" t="s">
        <v>205</v>
      </c>
      <c r="B76" s="129">
        <v>3452</v>
      </c>
      <c r="C76" s="128" t="s">
        <v>191</v>
      </c>
      <c r="D76" s="128">
        <v>2.71</v>
      </c>
      <c r="E76" s="128" t="s">
        <v>1091</v>
      </c>
    </row>
    <row r="77" spans="1:5" x14ac:dyDescent="0.25">
      <c r="A77" s="128" t="s">
        <v>206</v>
      </c>
      <c r="B77" s="129">
        <v>3452</v>
      </c>
      <c r="C77" s="128" t="s">
        <v>191</v>
      </c>
      <c r="D77" s="128">
        <v>4.0999999999999996</v>
      </c>
      <c r="E77" s="128" t="s">
        <v>1091</v>
      </c>
    </row>
    <row r="78" spans="1:5" x14ac:dyDescent="0.25">
      <c r="A78" s="128" t="s">
        <v>207</v>
      </c>
      <c r="B78" s="129">
        <v>3452</v>
      </c>
      <c r="C78" s="128" t="s">
        <v>38</v>
      </c>
      <c r="D78" s="128">
        <v>3.58</v>
      </c>
      <c r="E78" s="128" t="s">
        <v>1091</v>
      </c>
    </row>
    <row r="79" spans="1:5" x14ac:dyDescent="0.25">
      <c r="A79" s="128" t="s">
        <v>208</v>
      </c>
      <c r="B79" s="129">
        <v>3452</v>
      </c>
      <c r="C79" s="128" t="s">
        <v>38</v>
      </c>
      <c r="D79" s="128">
        <v>11.42</v>
      </c>
      <c r="E79" s="128" t="s">
        <v>1091</v>
      </c>
    </row>
    <row r="80" spans="1:5" x14ac:dyDescent="0.25">
      <c r="A80" s="128" t="s">
        <v>209</v>
      </c>
      <c r="B80" s="129">
        <v>3452</v>
      </c>
      <c r="C80" s="128" t="s">
        <v>210</v>
      </c>
      <c r="D80" s="128">
        <v>27.25</v>
      </c>
      <c r="E80" s="128" t="s">
        <v>1091</v>
      </c>
    </row>
    <row r="81" spans="1:5" x14ac:dyDescent="0.25">
      <c r="A81" s="128" t="s">
        <v>211</v>
      </c>
      <c r="B81" s="129">
        <v>3452</v>
      </c>
      <c r="C81" s="128" t="s">
        <v>45</v>
      </c>
      <c r="D81" s="128">
        <v>3.68</v>
      </c>
      <c r="E81" s="128" t="s">
        <v>1091</v>
      </c>
    </row>
    <row r="82" spans="1:5" x14ac:dyDescent="0.25">
      <c r="A82" s="128" t="s">
        <v>212</v>
      </c>
      <c r="B82" s="129">
        <v>3452</v>
      </c>
      <c r="C82" s="128" t="s">
        <v>213</v>
      </c>
      <c r="D82" s="128">
        <v>10.49</v>
      </c>
      <c r="E82" s="128" t="s">
        <v>1091</v>
      </c>
    </row>
    <row r="83" spans="1:5" x14ac:dyDescent="0.25">
      <c r="A83" s="128" t="s">
        <v>214</v>
      </c>
      <c r="B83" s="129">
        <v>3452</v>
      </c>
      <c r="C83" s="128" t="s">
        <v>24</v>
      </c>
      <c r="D83" s="128">
        <v>3.59</v>
      </c>
      <c r="E83" s="128" t="s">
        <v>1091</v>
      </c>
    </row>
    <row r="84" spans="1:5" x14ac:dyDescent="0.25">
      <c r="A84" s="128" t="s">
        <v>215</v>
      </c>
      <c r="B84" s="129">
        <v>1021</v>
      </c>
      <c r="C84" s="128" t="s">
        <v>1092</v>
      </c>
      <c r="D84" s="128">
        <v>13.42</v>
      </c>
      <c r="E84" s="128" t="s">
        <v>898</v>
      </c>
    </row>
    <row r="85" spans="1:5" x14ac:dyDescent="0.25">
      <c r="A85" s="128" t="s">
        <v>216</v>
      </c>
      <c r="B85" s="129">
        <v>1021</v>
      </c>
      <c r="C85" s="128" t="s">
        <v>217</v>
      </c>
      <c r="D85" s="128">
        <v>20.13</v>
      </c>
      <c r="E85" s="128" t="s">
        <v>898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topLeftCell="A49" workbookViewId="0">
      <selection activeCell="B64" sqref="B64"/>
    </sheetView>
  </sheetViews>
  <sheetFormatPr defaultRowHeight="15" x14ac:dyDescent="0.25"/>
  <cols>
    <col min="1" max="1" width="10.140625" bestFit="1" customWidth="1"/>
    <col min="2" max="2" width="8.28515625" style="119" bestFit="1" customWidth="1"/>
    <col min="3" max="3" width="26.42578125" bestFit="1" customWidth="1"/>
    <col min="4" max="4" width="16.85546875" bestFit="1" customWidth="1"/>
  </cols>
  <sheetData>
    <row r="1" spans="1:6" x14ac:dyDescent="0.25">
      <c r="A1" s="1" t="s">
        <v>0</v>
      </c>
      <c r="B1" s="1" t="s">
        <v>872</v>
      </c>
      <c r="C1" s="1" t="s">
        <v>2</v>
      </c>
      <c r="D1" s="1" t="s">
        <v>3</v>
      </c>
      <c r="E1" s="1" t="s">
        <v>873</v>
      </c>
      <c r="F1" s="1" t="s">
        <v>4</v>
      </c>
    </row>
    <row r="2" spans="1:6" x14ac:dyDescent="0.25">
      <c r="A2" s="118" t="s">
        <v>218</v>
      </c>
      <c r="B2" s="118">
        <v>1021</v>
      </c>
      <c r="C2" s="118" t="s">
        <v>7</v>
      </c>
      <c r="D2" s="118">
        <v>20.07</v>
      </c>
      <c r="E2" s="118">
        <v>0</v>
      </c>
      <c r="F2" s="118"/>
    </row>
    <row r="3" spans="1:6" x14ac:dyDescent="0.25">
      <c r="A3" s="118" t="s">
        <v>219</v>
      </c>
      <c r="B3" s="118">
        <v>1021</v>
      </c>
      <c r="C3" s="118" t="s">
        <v>874</v>
      </c>
      <c r="D3" s="118">
        <v>42.96</v>
      </c>
      <c r="E3" s="118">
        <v>0</v>
      </c>
      <c r="F3" s="118"/>
    </row>
    <row r="4" spans="1:6" x14ac:dyDescent="0.25">
      <c r="A4" s="118" t="s">
        <v>856</v>
      </c>
      <c r="B4" s="118">
        <v>4766</v>
      </c>
      <c r="C4" s="118" t="s">
        <v>9</v>
      </c>
      <c r="D4" s="118">
        <v>6</v>
      </c>
      <c r="E4" s="118"/>
      <c r="F4" s="118"/>
    </row>
    <row r="5" spans="1:6" x14ac:dyDescent="0.25">
      <c r="A5" s="118" t="s">
        <v>220</v>
      </c>
      <c r="B5" s="118">
        <v>1021</v>
      </c>
      <c r="C5" s="118" t="s">
        <v>875</v>
      </c>
      <c r="D5" s="118">
        <v>17.12</v>
      </c>
      <c r="E5" s="118">
        <v>0</v>
      </c>
      <c r="F5" s="118"/>
    </row>
    <row r="6" spans="1:6" x14ac:dyDescent="0.25">
      <c r="A6" s="118" t="s">
        <v>222</v>
      </c>
      <c r="B6" s="118">
        <v>1021</v>
      </c>
      <c r="C6" s="118" t="s">
        <v>151</v>
      </c>
      <c r="D6" s="118">
        <v>13.33</v>
      </c>
      <c r="E6" s="118"/>
      <c r="F6" s="118"/>
    </row>
    <row r="7" spans="1:6" x14ac:dyDescent="0.25">
      <c r="A7" s="118" t="s">
        <v>223</v>
      </c>
      <c r="B7" s="118">
        <v>1021</v>
      </c>
      <c r="C7" s="118" t="s">
        <v>174</v>
      </c>
      <c r="D7" s="118">
        <v>20.32</v>
      </c>
      <c r="E7" s="118">
        <v>0</v>
      </c>
      <c r="F7" s="118"/>
    </row>
    <row r="8" spans="1:6" x14ac:dyDescent="0.25">
      <c r="A8" s="118" t="s">
        <v>224</v>
      </c>
      <c r="B8" s="118" t="s">
        <v>6</v>
      </c>
      <c r="C8" s="118" t="s">
        <v>34</v>
      </c>
      <c r="D8" s="118">
        <v>5.52</v>
      </c>
      <c r="E8" s="118"/>
      <c r="F8" s="118"/>
    </row>
    <row r="9" spans="1:6" x14ac:dyDescent="0.25">
      <c r="A9" s="118" t="s">
        <v>225</v>
      </c>
      <c r="B9" s="118">
        <v>4766</v>
      </c>
      <c r="C9" s="118" t="s">
        <v>857</v>
      </c>
      <c r="D9" s="118">
        <v>36.549999999999997</v>
      </c>
      <c r="E9" s="118"/>
      <c r="F9" s="118"/>
    </row>
    <row r="10" spans="1:6" x14ac:dyDescent="0.25">
      <c r="A10" s="118" t="s">
        <v>226</v>
      </c>
      <c r="B10" s="118">
        <v>4766</v>
      </c>
      <c r="C10" s="118" t="s">
        <v>48</v>
      </c>
      <c r="D10" s="118">
        <v>8.4</v>
      </c>
      <c r="E10" s="118">
        <v>0</v>
      </c>
      <c r="F10" s="118"/>
    </row>
    <row r="11" spans="1:6" x14ac:dyDescent="0.25">
      <c r="A11" s="118" t="s">
        <v>227</v>
      </c>
      <c r="B11" s="118">
        <v>4766</v>
      </c>
      <c r="C11" s="118" t="s">
        <v>9</v>
      </c>
      <c r="D11" s="118">
        <v>14.98</v>
      </c>
      <c r="E11" s="118">
        <v>0</v>
      </c>
      <c r="F11" s="118"/>
    </row>
    <row r="12" spans="1:6" x14ac:dyDescent="0.25">
      <c r="A12" s="118" t="s">
        <v>228</v>
      </c>
      <c r="B12" s="118">
        <v>4766</v>
      </c>
      <c r="C12" s="118" t="s">
        <v>229</v>
      </c>
      <c r="D12" s="118">
        <v>37.479999999999997</v>
      </c>
      <c r="E12" s="118">
        <v>0</v>
      </c>
      <c r="F12" s="118"/>
    </row>
    <row r="13" spans="1:6" x14ac:dyDescent="0.25">
      <c r="A13" s="118" t="s">
        <v>230</v>
      </c>
      <c r="B13" s="118">
        <v>4766</v>
      </c>
      <c r="C13" s="118" t="s">
        <v>231</v>
      </c>
      <c r="D13" s="118">
        <v>19.79</v>
      </c>
      <c r="E13" s="118">
        <v>0</v>
      </c>
      <c r="F13" s="118"/>
    </row>
    <row r="14" spans="1:6" x14ac:dyDescent="0.25">
      <c r="A14" s="118" t="s">
        <v>232</v>
      </c>
      <c r="B14" s="118">
        <v>4766</v>
      </c>
      <c r="C14" s="118" t="s">
        <v>9</v>
      </c>
      <c r="D14" s="118">
        <v>42.13</v>
      </c>
      <c r="E14" s="118">
        <v>0</v>
      </c>
      <c r="F14" s="118"/>
    </row>
    <row r="15" spans="1:6" x14ac:dyDescent="0.25">
      <c r="A15" s="118" t="s">
        <v>233</v>
      </c>
      <c r="B15" s="118">
        <v>4766</v>
      </c>
      <c r="C15" s="118" t="s">
        <v>234</v>
      </c>
      <c r="D15" s="118">
        <v>29.8</v>
      </c>
      <c r="E15" s="118"/>
      <c r="F15" s="118"/>
    </row>
    <row r="16" spans="1:6" x14ac:dyDescent="0.25">
      <c r="A16" s="118" t="s">
        <v>235</v>
      </c>
      <c r="B16" s="118">
        <v>4766</v>
      </c>
      <c r="C16" s="118" t="s">
        <v>236</v>
      </c>
      <c r="D16" s="118">
        <v>14.16</v>
      </c>
      <c r="E16" s="118">
        <v>0</v>
      </c>
      <c r="F16" s="118"/>
    </row>
    <row r="17" spans="1:6" x14ac:dyDescent="0.25">
      <c r="A17" s="118" t="s">
        <v>237</v>
      </c>
      <c r="B17" s="118">
        <v>4766</v>
      </c>
      <c r="C17" s="118" t="s">
        <v>238</v>
      </c>
      <c r="D17" s="118">
        <v>20.14</v>
      </c>
      <c r="E17" s="118">
        <v>0</v>
      </c>
      <c r="F17" s="118"/>
    </row>
    <row r="18" spans="1:6" x14ac:dyDescent="0.25">
      <c r="A18" s="118" t="s">
        <v>239</v>
      </c>
      <c r="B18" s="118">
        <v>4766</v>
      </c>
      <c r="C18" s="118" t="s">
        <v>9</v>
      </c>
      <c r="D18" s="118">
        <v>38.159999999999997</v>
      </c>
      <c r="E18" s="118">
        <v>0</v>
      </c>
      <c r="F18" s="118"/>
    </row>
    <row r="19" spans="1:6" x14ac:dyDescent="0.25">
      <c r="A19" s="118" t="s">
        <v>240</v>
      </c>
      <c r="B19" s="118">
        <v>4766</v>
      </c>
      <c r="C19" s="118" t="s">
        <v>241</v>
      </c>
      <c r="D19" s="118">
        <v>13.63</v>
      </c>
      <c r="E19" s="118">
        <v>0</v>
      </c>
      <c r="F19" s="118"/>
    </row>
    <row r="20" spans="1:6" x14ac:dyDescent="0.25">
      <c r="A20" s="118" t="s">
        <v>242</v>
      </c>
      <c r="B20" s="118">
        <v>4766</v>
      </c>
      <c r="C20" s="118" t="s">
        <v>243</v>
      </c>
      <c r="D20" s="118">
        <v>7.41</v>
      </c>
      <c r="E20" s="118">
        <v>0</v>
      </c>
      <c r="F20" s="118"/>
    </row>
    <row r="21" spans="1:6" x14ac:dyDescent="0.25">
      <c r="A21" s="118" t="s">
        <v>244</v>
      </c>
      <c r="B21" s="118" t="s">
        <v>6</v>
      </c>
      <c r="C21" s="118" t="s">
        <v>245</v>
      </c>
      <c r="D21" s="118">
        <v>5.13</v>
      </c>
      <c r="E21" s="118">
        <v>0</v>
      </c>
      <c r="F21" s="118"/>
    </row>
    <row r="22" spans="1:6" x14ac:dyDescent="0.25">
      <c r="A22" s="118" t="s">
        <v>246</v>
      </c>
      <c r="B22" s="118">
        <v>4766</v>
      </c>
      <c r="C22" s="118" t="s">
        <v>247</v>
      </c>
      <c r="D22" s="118">
        <v>5.93</v>
      </c>
      <c r="E22" s="118">
        <v>0</v>
      </c>
      <c r="F22" s="118"/>
    </row>
    <row r="23" spans="1:6" x14ac:dyDescent="0.25">
      <c r="A23" s="118" t="s">
        <v>248</v>
      </c>
      <c r="B23" s="118">
        <v>4766</v>
      </c>
      <c r="C23" s="118" t="s">
        <v>249</v>
      </c>
      <c r="D23" s="118">
        <v>4.34</v>
      </c>
      <c r="E23" s="118">
        <v>0</v>
      </c>
      <c r="F23" s="118"/>
    </row>
    <row r="24" spans="1:6" x14ac:dyDescent="0.25">
      <c r="A24" s="118" t="s">
        <v>250</v>
      </c>
      <c r="B24" s="118">
        <v>4766</v>
      </c>
      <c r="C24" s="118" t="s">
        <v>251</v>
      </c>
      <c r="D24" s="118">
        <v>9.4600000000000009</v>
      </c>
      <c r="E24" s="118">
        <v>0</v>
      </c>
      <c r="F24" s="118"/>
    </row>
    <row r="25" spans="1:6" x14ac:dyDescent="0.25">
      <c r="A25" s="118" t="s">
        <v>252</v>
      </c>
      <c r="B25" s="118">
        <v>4766</v>
      </c>
      <c r="C25" s="118" t="s">
        <v>253</v>
      </c>
      <c r="D25" s="118">
        <v>1.26</v>
      </c>
      <c r="E25" s="118">
        <v>0</v>
      </c>
      <c r="F25" s="118"/>
    </row>
    <row r="26" spans="1:6" x14ac:dyDescent="0.25">
      <c r="A26" s="118" t="s">
        <v>254</v>
      </c>
      <c r="B26" s="118">
        <v>4766</v>
      </c>
      <c r="C26" s="118" t="s">
        <v>255</v>
      </c>
      <c r="D26" s="118">
        <v>1.17</v>
      </c>
      <c r="E26" s="118">
        <v>0</v>
      </c>
      <c r="F26" s="118"/>
    </row>
    <row r="27" spans="1:6" x14ac:dyDescent="0.25">
      <c r="A27" s="118" t="s">
        <v>256</v>
      </c>
      <c r="B27" s="118">
        <v>4766</v>
      </c>
      <c r="C27" s="118" t="s">
        <v>167</v>
      </c>
      <c r="D27" s="118">
        <v>1.92</v>
      </c>
      <c r="E27" s="118">
        <v>0</v>
      </c>
      <c r="F27" s="118"/>
    </row>
    <row r="28" spans="1:6" x14ac:dyDescent="0.25">
      <c r="A28" s="118" t="s">
        <v>257</v>
      </c>
      <c r="B28" s="118">
        <v>4766</v>
      </c>
      <c r="C28" s="118" t="s">
        <v>258</v>
      </c>
      <c r="D28" s="118">
        <v>7.45</v>
      </c>
      <c r="E28" s="118">
        <v>0</v>
      </c>
      <c r="F28" s="118"/>
    </row>
    <row r="29" spans="1:6" x14ac:dyDescent="0.25">
      <c r="A29" s="118" t="s">
        <v>259</v>
      </c>
      <c r="B29" s="118">
        <v>4766</v>
      </c>
      <c r="C29" s="118" t="s">
        <v>260</v>
      </c>
      <c r="D29" s="118">
        <v>1.26</v>
      </c>
      <c r="E29" s="118">
        <v>0</v>
      </c>
      <c r="F29" s="118"/>
    </row>
    <row r="30" spans="1:6" x14ac:dyDescent="0.25">
      <c r="A30" s="118" t="s">
        <v>261</v>
      </c>
      <c r="B30" s="118">
        <v>4766</v>
      </c>
      <c r="C30" s="118" t="s">
        <v>262</v>
      </c>
      <c r="D30" s="118">
        <v>1.17</v>
      </c>
      <c r="E30" s="118">
        <v>0</v>
      </c>
      <c r="F30" s="118"/>
    </row>
    <row r="31" spans="1:6" x14ac:dyDescent="0.25">
      <c r="A31" s="118" t="s">
        <v>263</v>
      </c>
      <c r="B31" s="118">
        <v>1012</v>
      </c>
      <c r="C31" s="118" t="s">
        <v>264</v>
      </c>
      <c r="D31" s="118">
        <v>67.55</v>
      </c>
      <c r="E31" s="118">
        <v>0</v>
      </c>
      <c r="F31" s="118"/>
    </row>
    <row r="32" spans="1:6" x14ac:dyDescent="0.25">
      <c r="A32" s="118" t="s">
        <v>265</v>
      </c>
      <c r="B32" s="118">
        <v>1012</v>
      </c>
      <c r="C32" s="118" t="s">
        <v>266</v>
      </c>
      <c r="D32" s="118">
        <v>13.27</v>
      </c>
      <c r="E32" s="118">
        <v>0</v>
      </c>
      <c r="F32" s="118"/>
    </row>
    <row r="33" spans="1:6" x14ac:dyDescent="0.25">
      <c r="A33" s="118" t="s">
        <v>267</v>
      </c>
      <c r="B33" s="118" t="s">
        <v>6</v>
      </c>
      <c r="C33" s="118" t="s">
        <v>9</v>
      </c>
      <c r="D33" s="118">
        <v>17.670000000000002</v>
      </c>
      <c r="E33" s="118">
        <v>0</v>
      </c>
      <c r="F33" s="118"/>
    </row>
    <row r="34" spans="1:6" x14ac:dyDescent="0.25">
      <c r="A34" s="118" t="s">
        <v>268</v>
      </c>
      <c r="B34" s="118">
        <v>1012</v>
      </c>
      <c r="C34" s="118" t="s">
        <v>241</v>
      </c>
      <c r="D34" s="118">
        <v>13.88</v>
      </c>
      <c r="E34" s="118">
        <v>0</v>
      </c>
      <c r="F34" s="118"/>
    </row>
    <row r="35" spans="1:6" x14ac:dyDescent="0.25">
      <c r="A35" s="118" t="s">
        <v>269</v>
      </c>
      <c r="B35" s="118">
        <v>1012</v>
      </c>
      <c r="C35" s="118" t="s">
        <v>270</v>
      </c>
      <c r="D35" s="118">
        <v>14.75</v>
      </c>
      <c r="E35" s="118">
        <v>0</v>
      </c>
      <c r="F35" s="118"/>
    </row>
    <row r="36" spans="1:6" x14ac:dyDescent="0.25">
      <c r="A36" s="118" t="s">
        <v>271</v>
      </c>
      <c r="B36" s="118">
        <v>1012</v>
      </c>
      <c r="C36" s="118" t="s">
        <v>264</v>
      </c>
      <c r="D36" s="118">
        <v>28.79</v>
      </c>
      <c r="E36" s="118">
        <v>0</v>
      </c>
      <c r="F36" s="118"/>
    </row>
    <row r="37" spans="1:6" x14ac:dyDescent="0.25">
      <c r="A37" s="118" t="s">
        <v>272</v>
      </c>
      <c r="B37" s="118">
        <v>1012</v>
      </c>
      <c r="C37" s="118" t="s">
        <v>273</v>
      </c>
      <c r="D37" s="118">
        <v>16.22</v>
      </c>
      <c r="E37" s="118">
        <v>0</v>
      </c>
      <c r="F37" s="118"/>
    </row>
    <row r="38" spans="1:6" x14ac:dyDescent="0.25">
      <c r="A38" s="118" t="s">
        <v>274</v>
      </c>
      <c r="B38" s="118">
        <v>1012</v>
      </c>
      <c r="C38" s="118" t="s">
        <v>188</v>
      </c>
      <c r="D38" s="118">
        <v>20.57</v>
      </c>
      <c r="E38" s="118">
        <v>0</v>
      </c>
      <c r="F38" s="118"/>
    </row>
    <row r="39" spans="1:6" x14ac:dyDescent="0.25">
      <c r="A39" s="118" t="s">
        <v>275</v>
      </c>
      <c r="B39" s="118">
        <v>1012</v>
      </c>
      <c r="C39" s="118" t="s">
        <v>253</v>
      </c>
      <c r="D39" s="118">
        <v>1.64</v>
      </c>
      <c r="E39" s="118">
        <v>0</v>
      </c>
      <c r="F39" s="118"/>
    </row>
    <row r="40" spans="1:6" x14ac:dyDescent="0.25">
      <c r="A40" s="118" t="s">
        <v>276</v>
      </c>
      <c r="B40" s="118">
        <v>1012</v>
      </c>
      <c r="C40" s="118" t="s">
        <v>255</v>
      </c>
      <c r="D40" s="118">
        <v>1.53</v>
      </c>
      <c r="E40" s="118">
        <v>0</v>
      </c>
      <c r="F40" s="118"/>
    </row>
    <row r="41" spans="1:6" x14ac:dyDescent="0.25">
      <c r="A41" s="118" t="s">
        <v>277</v>
      </c>
      <c r="B41" s="118">
        <v>1012</v>
      </c>
      <c r="C41" s="118" t="s">
        <v>167</v>
      </c>
      <c r="D41" s="118">
        <v>3.46</v>
      </c>
      <c r="E41" s="118">
        <v>0</v>
      </c>
      <c r="F41" s="118"/>
    </row>
    <row r="42" spans="1:6" x14ac:dyDescent="0.25">
      <c r="A42" s="118" t="s">
        <v>278</v>
      </c>
      <c r="B42" s="118">
        <v>1012</v>
      </c>
      <c r="C42" s="118" t="s">
        <v>876</v>
      </c>
      <c r="D42" s="118">
        <v>2.61</v>
      </c>
      <c r="E42" s="118">
        <v>0</v>
      </c>
      <c r="F42" s="118"/>
    </row>
    <row r="43" spans="1:6" x14ac:dyDescent="0.25">
      <c r="A43" s="118" t="s">
        <v>279</v>
      </c>
      <c r="B43" s="118">
        <v>1012</v>
      </c>
      <c r="C43" s="118" t="s">
        <v>280</v>
      </c>
      <c r="D43" s="118">
        <v>26.27</v>
      </c>
      <c r="E43" s="118">
        <v>0</v>
      </c>
      <c r="F43" s="118"/>
    </row>
    <row r="44" spans="1:6" x14ac:dyDescent="0.25">
      <c r="A44" s="118" t="s">
        <v>281</v>
      </c>
      <c r="B44" s="118">
        <v>1012</v>
      </c>
      <c r="C44" s="118" t="s">
        <v>877</v>
      </c>
      <c r="D44" s="118">
        <v>2.48</v>
      </c>
      <c r="E44" s="118">
        <v>0</v>
      </c>
      <c r="F44" s="118"/>
    </row>
    <row r="45" spans="1:6" x14ac:dyDescent="0.25">
      <c r="A45" s="118" t="s">
        <v>282</v>
      </c>
      <c r="B45" s="118">
        <v>1012</v>
      </c>
      <c r="C45" s="118" t="s">
        <v>283</v>
      </c>
      <c r="D45" s="118">
        <v>18.739999999999998</v>
      </c>
      <c r="E45" s="118">
        <v>0</v>
      </c>
      <c r="F45" s="118"/>
    </row>
    <row r="46" spans="1:6" x14ac:dyDescent="0.25">
      <c r="A46" s="118" t="s">
        <v>284</v>
      </c>
      <c r="B46" s="118">
        <v>1012</v>
      </c>
      <c r="C46" s="118" t="s">
        <v>878</v>
      </c>
      <c r="D46" s="118">
        <v>3.19</v>
      </c>
      <c r="E46" s="118">
        <v>0</v>
      </c>
      <c r="F46" s="118"/>
    </row>
    <row r="47" spans="1:6" x14ac:dyDescent="0.25">
      <c r="A47" s="118" t="s">
        <v>285</v>
      </c>
      <c r="B47" s="118">
        <v>1012</v>
      </c>
      <c r="C47" s="118" t="s">
        <v>286</v>
      </c>
      <c r="D47" s="118">
        <v>18.489999999999998</v>
      </c>
      <c r="E47" s="118">
        <v>0</v>
      </c>
      <c r="F47" s="118"/>
    </row>
    <row r="48" spans="1:6" x14ac:dyDescent="0.25">
      <c r="A48" s="118" t="s">
        <v>287</v>
      </c>
      <c r="B48" s="118">
        <v>1012</v>
      </c>
      <c r="C48" s="118" t="s">
        <v>879</v>
      </c>
      <c r="D48" s="118">
        <v>3.29</v>
      </c>
      <c r="E48" s="118">
        <v>0</v>
      </c>
      <c r="F48" s="118"/>
    </row>
    <row r="49" spans="1:6" x14ac:dyDescent="0.25">
      <c r="A49" s="118" t="s">
        <v>288</v>
      </c>
      <c r="B49" s="118">
        <v>1012</v>
      </c>
      <c r="C49" s="118" t="s">
        <v>289</v>
      </c>
      <c r="D49" s="118">
        <v>23.74</v>
      </c>
      <c r="E49" s="118">
        <v>0</v>
      </c>
      <c r="F49" s="118"/>
    </row>
    <row r="50" spans="1:6" x14ac:dyDescent="0.25">
      <c r="A50" s="118" t="s">
        <v>290</v>
      </c>
      <c r="B50" s="118">
        <v>1012</v>
      </c>
      <c r="C50" s="118" t="s">
        <v>880</v>
      </c>
      <c r="D50" s="118">
        <v>2.48</v>
      </c>
      <c r="E50" s="118">
        <v>0</v>
      </c>
      <c r="F50" s="118"/>
    </row>
    <row r="51" spans="1:6" x14ac:dyDescent="0.25">
      <c r="A51" s="118" t="s">
        <v>291</v>
      </c>
      <c r="B51" s="118">
        <v>1012</v>
      </c>
      <c r="C51" s="118" t="s">
        <v>292</v>
      </c>
      <c r="D51" s="118">
        <v>17.97</v>
      </c>
      <c r="E51" s="118">
        <v>0</v>
      </c>
      <c r="F51" s="118"/>
    </row>
    <row r="52" spans="1:6" x14ac:dyDescent="0.25">
      <c r="A52" s="118" t="s">
        <v>293</v>
      </c>
      <c r="B52" s="118">
        <v>1012</v>
      </c>
      <c r="C52" s="118" t="s">
        <v>294</v>
      </c>
      <c r="D52" s="118">
        <v>14.67</v>
      </c>
      <c r="E52" s="118">
        <v>0</v>
      </c>
      <c r="F52" s="118"/>
    </row>
    <row r="53" spans="1:6" x14ac:dyDescent="0.25">
      <c r="A53" s="118" t="s">
        <v>295</v>
      </c>
      <c r="B53" s="118">
        <v>1012</v>
      </c>
      <c r="C53" s="118" t="s">
        <v>296</v>
      </c>
      <c r="D53" s="118">
        <v>13.23</v>
      </c>
      <c r="E53" s="118">
        <v>0</v>
      </c>
      <c r="F53" s="118"/>
    </row>
    <row r="54" spans="1:6" x14ac:dyDescent="0.25">
      <c r="A54" s="118" t="s">
        <v>297</v>
      </c>
      <c r="B54" s="118">
        <v>1012</v>
      </c>
      <c r="C54" s="118" t="s">
        <v>213</v>
      </c>
      <c r="D54" s="118">
        <v>16.66</v>
      </c>
      <c r="E54" s="118">
        <v>0</v>
      </c>
      <c r="F54" s="118"/>
    </row>
    <row r="55" spans="1:6" x14ac:dyDescent="0.25">
      <c r="A55" s="118" t="s">
        <v>298</v>
      </c>
      <c r="B55" s="118">
        <v>1012</v>
      </c>
      <c r="C55" s="118" t="s">
        <v>299</v>
      </c>
      <c r="D55" s="118">
        <v>1.53</v>
      </c>
      <c r="E55" s="118">
        <v>0</v>
      </c>
      <c r="F55" s="118"/>
    </row>
    <row r="56" spans="1:6" x14ac:dyDescent="0.25">
      <c r="A56" s="118" t="s">
        <v>300</v>
      </c>
      <c r="B56" s="118">
        <v>1012</v>
      </c>
      <c r="C56" s="118" t="s">
        <v>262</v>
      </c>
      <c r="D56" s="118">
        <v>1.36</v>
      </c>
      <c r="E56" s="118"/>
      <c r="F56" s="118"/>
    </row>
    <row r="57" spans="1:6" x14ac:dyDescent="0.25">
      <c r="A57" s="118" t="s">
        <v>301</v>
      </c>
      <c r="B57" s="118">
        <v>1012</v>
      </c>
      <c r="C57" s="118" t="s">
        <v>302</v>
      </c>
      <c r="D57" s="118">
        <v>17.579999999999998</v>
      </c>
      <c r="E57" s="118">
        <v>0</v>
      </c>
      <c r="F57" s="118"/>
    </row>
    <row r="58" spans="1:6" x14ac:dyDescent="0.25">
      <c r="A58" s="118" t="s">
        <v>303</v>
      </c>
      <c r="B58" s="118">
        <v>1012</v>
      </c>
      <c r="C58" s="118" t="s">
        <v>881</v>
      </c>
      <c r="D58" s="118">
        <v>3.6</v>
      </c>
      <c r="E58" s="118">
        <v>0</v>
      </c>
      <c r="F58" s="118"/>
    </row>
    <row r="59" spans="1:6" x14ac:dyDescent="0.25">
      <c r="A59" s="118" t="s">
        <v>304</v>
      </c>
      <c r="B59" s="118">
        <v>1012</v>
      </c>
      <c r="C59" s="118" t="s">
        <v>305</v>
      </c>
      <c r="D59" s="118">
        <v>17.77</v>
      </c>
      <c r="E59" s="118">
        <v>0</v>
      </c>
      <c r="F59" s="118"/>
    </row>
    <row r="60" spans="1:6" x14ac:dyDescent="0.25">
      <c r="A60" s="118" t="s">
        <v>306</v>
      </c>
      <c r="B60" s="118">
        <v>1012</v>
      </c>
      <c r="C60" s="118" t="s">
        <v>882</v>
      </c>
      <c r="D60" s="118">
        <v>3.08</v>
      </c>
      <c r="E60" s="118">
        <v>0</v>
      </c>
      <c r="F60" s="118"/>
    </row>
    <row r="61" spans="1:6" x14ac:dyDescent="0.25">
      <c r="A61" s="118" t="s">
        <v>307</v>
      </c>
      <c r="B61" s="118">
        <v>1012</v>
      </c>
      <c r="C61" s="118" t="s">
        <v>308</v>
      </c>
      <c r="D61" s="118">
        <v>24.94</v>
      </c>
      <c r="E61" s="118">
        <v>0</v>
      </c>
      <c r="F61" s="118"/>
    </row>
    <row r="62" spans="1:6" x14ac:dyDescent="0.25">
      <c r="A62" s="118" t="s">
        <v>309</v>
      </c>
      <c r="B62" s="118">
        <v>1012</v>
      </c>
      <c r="C62" s="118" t="s">
        <v>883</v>
      </c>
      <c r="D62" s="118">
        <v>3.29</v>
      </c>
      <c r="E62" s="118">
        <v>0</v>
      </c>
      <c r="F62" s="118"/>
    </row>
    <row r="63" spans="1:6" x14ac:dyDescent="0.25">
      <c r="A63" s="118" t="s">
        <v>310</v>
      </c>
      <c r="B63" s="118">
        <v>765</v>
      </c>
      <c r="C63" s="118" t="s">
        <v>311</v>
      </c>
      <c r="D63" s="118">
        <v>44.21</v>
      </c>
      <c r="E63" s="118">
        <v>0</v>
      </c>
      <c r="F63" s="118"/>
    </row>
    <row r="64" spans="1:6" x14ac:dyDescent="0.25">
      <c r="A64" s="118" t="s">
        <v>312</v>
      </c>
      <c r="B64" s="118">
        <v>765</v>
      </c>
      <c r="C64" s="118" t="s">
        <v>313</v>
      </c>
      <c r="D64" s="118">
        <v>15.95</v>
      </c>
      <c r="E64" s="118">
        <v>0</v>
      </c>
      <c r="F64" s="118"/>
    </row>
    <row r="65" spans="1:6" x14ac:dyDescent="0.25">
      <c r="A65" s="118" t="s">
        <v>314</v>
      </c>
      <c r="B65" s="118">
        <v>4766</v>
      </c>
      <c r="C65" s="118" t="s">
        <v>213</v>
      </c>
      <c r="D65" s="118">
        <v>18.96</v>
      </c>
      <c r="E65" s="118">
        <v>0</v>
      </c>
      <c r="F65" s="118"/>
    </row>
    <row r="66" spans="1:6" x14ac:dyDescent="0.25">
      <c r="A66" s="118" t="s">
        <v>315</v>
      </c>
      <c r="B66" s="118">
        <v>4766</v>
      </c>
      <c r="C66" s="118" t="s">
        <v>316</v>
      </c>
      <c r="D66" s="118">
        <v>23.07</v>
      </c>
      <c r="E66" s="118">
        <v>0</v>
      </c>
      <c r="F66" s="118"/>
    </row>
    <row r="67" spans="1:6" x14ac:dyDescent="0.25">
      <c r="A67" s="118" t="s">
        <v>317</v>
      </c>
      <c r="B67" s="118">
        <v>4766</v>
      </c>
      <c r="C67" s="118" t="s">
        <v>318</v>
      </c>
      <c r="D67" s="118">
        <v>4.0199999999999996</v>
      </c>
      <c r="E67" s="118">
        <v>0</v>
      </c>
      <c r="F67" s="118"/>
    </row>
    <row r="68" spans="1:6" x14ac:dyDescent="0.25">
      <c r="A68" s="118" t="s">
        <v>319</v>
      </c>
      <c r="B68" s="118">
        <v>4766</v>
      </c>
      <c r="C68" s="118" t="s">
        <v>320</v>
      </c>
      <c r="D68" s="118">
        <v>13.33</v>
      </c>
      <c r="E68" s="118">
        <v>0</v>
      </c>
      <c r="F68" s="118"/>
    </row>
    <row r="69" spans="1:6" x14ac:dyDescent="0.25">
      <c r="A69" s="118" t="s">
        <v>321</v>
      </c>
      <c r="B69" s="118">
        <v>4766</v>
      </c>
      <c r="C69" s="118" t="s">
        <v>322</v>
      </c>
      <c r="D69" s="118">
        <v>20.079999999999998</v>
      </c>
      <c r="E69" s="118">
        <v>0</v>
      </c>
      <c r="F69" s="118"/>
    </row>
    <row r="70" spans="1:6" x14ac:dyDescent="0.25">
      <c r="A70" s="118" t="s">
        <v>323</v>
      </c>
      <c r="B70" s="118">
        <v>4766</v>
      </c>
      <c r="C70" s="118" t="s">
        <v>324</v>
      </c>
      <c r="D70" s="118">
        <v>37.07</v>
      </c>
      <c r="E70" s="118">
        <v>0</v>
      </c>
      <c r="F70" s="118"/>
    </row>
    <row r="71" spans="1:6" x14ac:dyDescent="0.25">
      <c r="A71" s="118" t="s">
        <v>325</v>
      </c>
      <c r="B71" s="118">
        <v>1021</v>
      </c>
      <c r="C71" s="118" t="s">
        <v>27</v>
      </c>
      <c r="D71" s="118">
        <v>1.45</v>
      </c>
      <c r="E71" s="118">
        <v>0</v>
      </c>
      <c r="F71" s="118"/>
    </row>
    <row r="72" spans="1:6" x14ac:dyDescent="0.25">
      <c r="A72" s="118" t="s">
        <v>326</v>
      </c>
      <c r="B72" s="118">
        <v>1021</v>
      </c>
      <c r="C72" s="118" t="s">
        <v>884</v>
      </c>
      <c r="D72" s="118">
        <v>21.15</v>
      </c>
      <c r="E72" s="118">
        <v>0</v>
      </c>
      <c r="F72" s="118"/>
    </row>
    <row r="73" spans="1:6" x14ac:dyDescent="0.25">
      <c r="A73" s="118" t="s">
        <v>327</v>
      </c>
      <c r="B73" s="118">
        <v>1021</v>
      </c>
      <c r="C73" s="118" t="s">
        <v>464</v>
      </c>
      <c r="D73" s="118">
        <v>2.97</v>
      </c>
      <c r="E73" s="118">
        <v>0</v>
      </c>
      <c r="F73" s="118"/>
    </row>
    <row r="74" spans="1:6" x14ac:dyDescent="0.25">
      <c r="A74" s="118" t="s">
        <v>328</v>
      </c>
      <c r="B74" s="118">
        <v>1021</v>
      </c>
      <c r="C74" s="118" t="s">
        <v>313</v>
      </c>
      <c r="D74" s="118">
        <v>25.23</v>
      </c>
      <c r="E74" s="118">
        <v>0</v>
      </c>
      <c r="F74" s="118"/>
    </row>
    <row r="75" spans="1:6" x14ac:dyDescent="0.25">
      <c r="A75" s="118" t="s">
        <v>329</v>
      </c>
      <c r="B75" s="118">
        <v>1021</v>
      </c>
      <c r="C75" s="118" t="s">
        <v>167</v>
      </c>
      <c r="D75" s="118">
        <v>1.22</v>
      </c>
      <c r="E75" s="118">
        <v>0</v>
      </c>
      <c r="F75" s="118"/>
    </row>
    <row r="76" spans="1:6" x14ac:dyDescent="0.25">
      <c r="A76" s="118" t="s">
        <v>330</v>
      </c>
      <c r="B76" s="118">
        <v>1021</v>
      </c>
      <c r="C76" s="118" t="s">
        <v>185</v>
      </c>
      <c r="D76" s="118">
        <v>16.190000000000001</v>
      </c>
      <c r="E76" s="118">
        <v>0</v>
      </c>
      <c r="F76" s="118"/>
    </row>
    <row r="77" spans="1:6" x14ac:dyDescent="0.25">
      <c r="A77" s="118" t="s">
        <v>331</v>
      </c>
      <c r="B77" s="118">
        <v>1021</v>
      </c>
      <c r="C77" s="118" t="s">
        <v>852</v>
      </c>
      <c r="D77" s="118">
        <v>2.59</v>
      </c>
      <c r="E77" s="118">
        <v>0</v>
      </c>
      <c r="F77" s="118"/>
    </row>
    <row r="78" spans="1:6" x14ac:dyDescent="0.25">
      <c r="A78" s="118" t="s">
        <v>332</v>
      </c>
      <c r="B78" s="118">
        <v>1021</v>
      </c>
      <c r="C78" s="118" t="s">
        <v>852</v>
      </c>
      <c r="D78" s="118">
        <v>2.59</v>
      </c>
      <c r="E78" s="118">
        <v>0</v>
      </c>
      <c r="F78" s="118"/>
    </row>
    <row r="79" spans="1:6" x14ac:dyDescent="0.25">
      <c r="A79" s="118" t="s">
        <v>333</v>
      </c>
      <c r="B79" s="118">
        <v>1021</v>
      </c>
      <c r="C79" s="118" t="s">
        <v>885</v>
      </c>
      <c r="D79" s="118">
        <v>17.66</v>
      </c>
      <c r="E79" s="118">
        <v>0</v>
      </c>
      <c r="F79" s="118"/>
    </row>
    <row r="80" spans="1:6" x14ac:dyDescent="0.25">
      <c r="A80" s="118" t="s">
        <v>334</v>
      </c>
      <c r="B80" s="118">
        <v>1021</v>
      </c>
      <c r="C80" s="118" t="s">
        <v>886</v>
      </c>
      <c r="D80" s="118">
        <v>2.8</v>
      </c>
      <c r="E80" s="118">
        <v>0</v>
      </c>
      <c r="F80" s="118"/>
    </row>
    <row r="81" spans="4:4" x14ac:dyDescent="0.25">
      <c r="D81">
        <f>SUM(D2:D80)</f>
        <v>1153.8800000000003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4"/>
  <sheetViews>
    <sheetView topLeftCell="A55" workbookViewId="0">
      <selection activeCell="D68" sqref="D68"/>
    </sheetView>
  </sheetViews>
  <sheetFormatPr defaultRowHeight="15" x14ac:dyDescent="0.25"/>
  <cols>
    <col min="1" max="1" width="16.140625" customWidth="1"/>
    <col min="2" max="2" width="8.5703125" style="125" customWidth="1"/>
    <col min="3" max="3" width="25.140625" customWidth="1"/>
    <col min="5" max="5" width="33.5703125" customWidth="1"/>
  </cols>
  <sheetData>
    <row r="1" spans="1:5" x14ac:dyDescent="0.25">
      <c r="A1" s="131" t="s">
        <v>0</v>
      </c>
      <c r="B1" s="132" t="s">
        <v>845</v>
      </c>
      <c r="C1" s="131" t="s">
        <v>2</v>
      </c>
      <c r="D1" s="131" t="s">
        <v>3</v>
      </c>
      <c r="E1" s="131" t="s">
        <v>888</v>
      </c>
    </row>
    <row r="2" spans="1:5" x14ac:dyDescent="0.25">
      <c r="A2" s="128" t="s">
        <v>718</v>
      </c>
      <c r="B2" s="129">
        <v>1021</v>
      </c>
      <c r="C2" s="128" t="s">
        <v>9</v>
      </c>
      <c r="D2" s="128">
        <v>40.450000000000003</v>
      </c>
      <c r="E2" s="128" t="s">
        <v>898</v>
      </c>
    </row>
    <row r="3" spans="1:5" x14ac:dyDescent="0.25">
      <c r="A3" s="128" t="s">
        <v>1030</v>
      </c>
      <c r="B3" s="129">
        <v>1021</v>
      </c>
      <c r="C3" s="128" t="s">
        <v>9</v>
      </c>
      <c r="D3" s="128">
        <v>15</v>
      </c>
      <c r="E3" s="128" t="s">
        <v>898</v>
      </c>
    </row>
    <row r="4" spans="1:5" x14ac:dyDescent="0.25">
      <c r="A4" s="128" t="s">
        <v>719</v>
      </c>
      <c r="B4" s="129">
        <v>1021</v>
      </c>
      <c r="C4" s="128" t="s">
        <v>1031</v>
      </c>
      <c r="D4" s="128">
        <v>7.56</v>
      </c>
      <c r="E4" s="128" t="s">
        <v>898</v>
      </c>
    </row>
    <row r="5" spans="1:5" x14ac:dyDescent="0.25">
      <c r="A5" s="128" t="s">
        <v>720</v>
      </c>
      <c r="B5" s="129">
        <v>9901</v>
      </c>
      <c r="C5" s="128" t="s">
        <v>1032</v>
      </c>
      <c r="D5" s="128">
        <v>6.71</v>
      </c>
      <c r="E5" s="128" t="s">
        <v>1033</v>
      </c>
    </row>
    <row r="6" spans="1:5" x14ac:dyDescent="0.25">
      <c r="A6" s="128" t="s">
        <v>721</v>
      </c>
      <c r="B6" s="129">
        <v>1021</v>
      </c>
      <c r="C6" s="128" t="s">
        <v>387</v>
      </c>
      <c r="D6" s="128">
        <v>40.409999999999997</v>
      </c>
      <c r="E6" s="128" t="s">
        <v>898</v>
      </c>
    </row>
    <row r="7" spans="1:5" x14ac:dyDescent="0.25">
      <c r="A7" s="128" t="s">
        <v>722</v>
      </c>
      <c r="B7" s="129">
        <v>1021</v>
      </c>
      <c r="C7" s="128" t="s">
        <v>296</v>
      </c>
      <c r="D7" s="128">
        <v>14.25</v>
      </c>
      <c r="E7" s="128" t="s">
        <v>898</v>
      </c>
    </row>
    <row r="8" spans="1:5" x14ac:dyDescent="0.25">
      <c r="A8" s="128" t="s">
        <v>1034</v>
      </c>
      <c r="B8" s="129">
        <v>1021</v>
      </c>
      <c r="C8" s="128" t="s">
        <v>962</v>
      </c>
      <c r="D8" s="128">
        <v>3.41</v>
      </c>
      <c r="E8" s="128" t="s">
        <v>898</v>
      </c>
    </row>
    <row r="9" spans="1:5" x14ac:dyDescent="0.25">
      <c r="A9" s="128" t="s">
        <v>723</v>
      </c>
      <c r="B9" s="129">
        <v>1021</v>
      </c>
      <c r="C9" s="128" t="s">
        <v>9</v>
      </c>
      <c r="D9" s="128">
        <v>84.85</v>
      </c>
      <c r="E9" s="128" t="s">
        <v>898</v>
      </c>
    </row>
    <row r="10" spans="1:5" x14ac:dyDescent="0.25">
      <c r="A10" s="128" t="s">
        <v>724</v>
      </c>
      <c r="B10" s="129">
        <v>3342</v>
      </c>
      <c r="C10" s="128" t="s">
        <v>9</v>
      </c>
      <c r="D10" s="128">
        <v>24.79</v>
      </c>
      <c r="E10" s="128" t="s">
        <v>1035</v>
      </c>
    </row>
    <row r="11" spans="1:5" x14ac:dyDescent="0.25">
      <c r="A11" s="128" t="s">
        <v>725</v>
      </c>
      <c r="B11" s="129">
        <v>1021</v>
      </c>
      <c r="C11" s="128" t="s">
        <v>1036</v>
      </c>
      <c r="D11" s="128">
        <v>7.31</v>
      </c>
      <c r="E11" s="128" t="s">
        <v>898</v>
      </c>
    </row>
    <row r="12" spans="1:5" x14ac:dyDescent="0.25">
      <c r="A12" s="128" t="s">
        <v>726</v>
      </c>
      <c r="B12" s="129">
        <v>3921</v>
      </c>
      <c r="C12" s="128" t="s">
        <v>426</v>
      </c>
      <c r="D12" s="128">
        <v>21.34</v>
      </c>
      <c r="E12" s="128" t="s">
        <v>890</v>
      </c>
    </row>
    <row r="13" spans="1:5" x14ac:dyDescent="0.25">
      <c r="A13" s="128" t="s">
        <v>727</v>
      </c>
      <c r="B13" s="129">
        <v>3621</v>
      </c>
      <c r="C13" s="128" t="s">
        <v>1037</v>
      </c>
      <c r="D13" s="128">
        <v>16.5</v>
      </c>
      <c r="E13" s="128" t="s">
        <v>1038</v>
      </c>
    </row>
    <row r="14" spans="1:5" x14ac:dyDescent="0.25">
      <c r="A14" s="128" t="s">
        <v>728</v>
      </c>
      <c r="B14" s="129">
        <v>3621</v>
      </c>
      <c r="C14" s="128" t="s">
        <v>1039</v>
      </c>
      <c r="D14" s="128">
        <v>14.97</v>
      </c>
      <c r="E14" s="128" t="s">
        <v>1038</v>
      </c>
    </row>
    <row r="15" spans="1:5" x14ac:dyDescent="0.25">
      <c r="A15" s="128" t="s">
        <v>729</v>
      </c>
      <c r="B15" s="129">
        <v>1021</v>
      </c>
      <c r="C15" s="128" t="s">
        <v>129</v>
      </c>
      <c r="D15" s="128">
        <v>19.8</v>
      </c>
      <c r="E15" s="128" t="s">
        <v>898</v>
      </c>
    </row>
    <row r="16" spans="1:5" x14ac:dyDescent="0.25">
      <c r="A16" s="128" t="s">
        <v>731</v>
      </c>
      <c r="B16" s="129">
        <v>9204</v>
      </c>
      <c r="C16" s="128" t="s">
        <v>1040</v>
      </c>
      <c r="D16" s="128">
        <v>3.86</v>
      </c>
      <c r="E16" s="128" t="s">
        <v>889</v>
      </c>
    </row>
    <row r="17" spans="1:5" x14ac:dyDescent="0.25">
      <c r="A17" s="128" t="s">
        <v>1006</v>
      </c>
      <c r="B17" s="129">
        <v>9204</v>
      </c>
      <c r="C17" s="128" t="s">
        <v>730</v>
      </c>
      <c r="D17" s="128">
        <v>6.98</v>
      </c>
      <c r="E17" s="128" t="s">
        <v>889</v>
      </c>
    </row>
    <row r="18" spans="1:5" x14ac:dyDescent="0.25">
      <c r="A18" s="128" t="s">
        <v>1041</v>
      </c>
      <c r="B18" s="129">
        <v>9204</v>
      </c>
      <c r="C18" s="128" t="s">
        <v>1007</v>
      </c>
      <c r="D18" s="128">
        <v>1.53</v>
      </c>
      <c r="E18" s="128" t="s">
        <v>889</v>
      </c>
    </row>
    <row r="19" spans="1:5" x14ac:dyDescent="0.25">
      <c r="A19" s="128" t="s">
        <v>732</v>
      </c>
      <c r="B19" s="129">
        <v>1021</v>
      </c>
      <c r="C19" s="128" t="s">
        <v>1042</v>
      </c>
      <c r="D19" s="128">
        <v>33.57</v>
      </c>
      <c r="E19" s="128" t="s">
        <v>898</v>
      </c>
    </row>
    <row r="20" spans="1:5" x14ac:dyDescent="0.25">
      <c r="A20" s="128" t="s">
        <v>733</v>
      </c>
      <c r="B20" s="129">
        <v>1021</v>
      </c>
      <c r="C20" s="128" t="s">
        <v>1043</v>
      </c>
      <c r="D20" s="128">
        <v>33.31</v>
      </c>
      <c r="E20" s="128" t="s">
        <v>898</v>
      </c>
    </row>
    <row r="21" spans="1:5" x14ac:dyDescent="0.25">
      <c r="A21" s="128" t="s">
        <v>734</v>
      </c>
      <c r="B21" s="129">
        <v>3342</v>
      </c>
      <c r="C21" s="128" t="s">
        <v>126</v>
      </c>
      <c r="D21" s="128">
        <v>3.85</v>
      </c>
      <c r="E21" s="128" t="s">
        <v>1035</v>
      </c>
    </row>
    <row r="22" spans="1:5" x14ac:dyDescent="0.25">
      <c r="A22" s="128" t="s">
        <v>735</v>
      </c>
      <c r="B22" s="129">
        <v>3342</v>
      </c>
      <c r="C22" s="128" t="s">
        <v>45</v>
      </c>
      <c r="D22" s="128">
        <v>9.18</v>
      </c>
      <c r="E22" s="128" t="s">
        <v>1035</v>
      </c>
    </row>
    <row r="23" spans="1:5" x14ac:dyDescent="0.25">
      <c r="A23" s="128" t="s">
        <v>736</v>
      </c>
      <c r="B23" s="129">
        <v>3342</v>
      </c>
      <c r="C23" s="128" t="s">
        <v>48</v>
      </c>
      <c r="D23" s="128">
        <v>12.65</v>
      </c>
      <c r="E23" s="128" t="s">
        <v>1035</v>
      </c>
    </row>
    <row r="24" spans="1:5" x14ac:dyDescent="0.25">
      <c r="A24" s="128" t="s">
        <v>737</v>
      </c>
      <c r="B24" s="129">
        <v>3342</v>
      </c>
      <c r="C24" s="128" t="s">
        <v>52</v>
      </c>
      <c r="D24" s="128">
        <v>2.1</v>
      </c>
      <c r="E24" s="128" t="s">
        <v>1035</v>
      </c>
    </row>
    <row r="25" spans="1:5" x14ac:dyDescent="0.25">
      <c r="A25" s="128" t="s">
        <v>738</v>
      </c>
      <c r="B25" s="129">
        <v>3342</v>
      </c>
      <c r="C25" s="128" t="s">
        <v>126</v>
      </c>
      <c r="D25" s="128">
        <v>3</v>
      </c>
      <c r="E25" s="128" t="s">
        <v>1035</v>
      </c>
    </row>
    <row r="26" spans="1:5" x14ac:dyDescent="0.25">
      <c r="A26" s="128" t="s">
        <v>739</v>
      </c>
      <c r="B26" s="129">
        <v>3342</v>
      </c>
      <c r="C26" s="128" t="s">
        <v>45</v>
      </c>
      <c r="D26" s="128">
        <v>9.1199999999999992</v>
      </c>
      <c r="E26" s="128" t="s">
        <v>1035</v>
      </c>
    </row>
    <row r="27" spans="1:5" x14ac:dyDescent="0.25">
      <c r="A27" s="128" t="s">
        <v>740</v>
      </c>
      <c r="B27" s="129">
        <v>3342</v>
      </c>
      <c r="C27" s="128" t="s">
        <v>869</v>
      </c>
      <c r="D27" s="128">
        <v>16.149999999999999</v>
      </c>
      <c r="E27" s="128" t="s">
        <v>1035</v>
      </c>
    </row>
    <row r="28" spans="1:5" x14ac:dyDescent="0.25">
      <c r="A28" s="128" t="s">
        <v>870</v>
      </c>
      <c r="B28" s="129">
        <v>3342</v>
      </c>
      <c r="C28" s="128" t="s">
        <v>871</v>
      </c>
      <c r="D28" s="128">
        <v>19.52</v>
      </c>
      <c r="E28" s="128" t="s">
        <v>1035</v>
      </c>
    </row>
    <row r="29" spans="1:5" x14ac:dyDescent="0.25">
      <c r="A29" s="128" t="s">
        <v>741</v>
      </c>
      <c r="B29" s="129">
        <v>3342</v>
      </c>
      <c r="C29" s="128" t="s">
        <v>38</v>
      </c>
      <c r="D29" s="128">
        <v>10.07</v>
      </c>
      <c r="E29" s="128" t="s">
        <v>1035</v>
      </c>
    </row>
    <row r="30" spans="1:5" x14ac:dyDescent="0.25">
      <c r="A30" s="128" t="s">
        <v>742</v>
      </c>
      <c r="B30" s="129">
        <v>3342</v>
      </c>
      <c r="C30" s="128" t="s">
        <v>1008</v>
      </c>
      <c r="D30" s="128">
        <v>10.95</v>
      </c>
      <c r="E30" s="128" t="s">
        <v>1035</v>
      </c>
    </row>
    <row r="31" spans="1:5" x14ac:dyDescent="0.25">
      <c r="A31" s="128" t="s">
        <v>743</v>
      </c>
      <c r="B31" s="129">
        <v>3342</v>
      </c>
      <c r="C31" s="128" t="s">
        <v>1008</v>
      </c>
      <c r="D31" s="128">
        <v>11.9</v>
      </c>
      <c r="E31" s="128" t="s">
        <v>1035</v>
      </c>
    </row>
    <row r="32" spans="1:5" x14ac:dyDescent="0.25">
      <c r="A32" s="128" t="s">
        <v>744</v>
      </c>
      <c r="B32" s="129">
        <v>3342</v>
      </c>
      <c r="C32" s="128" t="s">
        <v>9</v>
      </c>
      <c r="D32" s="128">
        <v>18.3</v>
      </c>
      <c r="E32" s="128" t="s">
        <v>1035</v>
      </c>
    </row>
    <row r="33" spans="1:5" x14ac:dyDescent="0.25">
      <c r="A33" s="128" t="s">
        <v>745</v>
      </c>
      <c r="B33" s="129">
        <v>3342</v>
      </c>
      <c r="C33" s="128" t="s">
        <v>126</v>
      </c>
      <c r="D33" s="128">
        <v>4.0199999999999996</v>
      </c>
      <c r="E33" s="128" t="s">
        <v>1035</v>
      </c>
    </row>
    <row r="34" spans="1:5" x14ac:dyDescent="0.25">
      <c r="A34" s="128" t="s">
        <v>746</v>
      </c>
      <c r="B34" s="129">
        <v>3342</v>
      </c>
      <c r="C34" s="128" t="s">
        <v>45</v>
      </c>
      <c r="D34" s="128">
        <v>6.57</v>
      </c>
      <c r="E34" s="128" t="s">
        <v>1035</v>
      </c>
    </row>
    <row r="35" spans="1:5" x14ac:dyDescent="0.25">
      <c r="A35" s="128" t="s">
        <v>747</v>
      </c>
      <c r="B35" s="129">
        <v>3342</v>
      </c>
      <c r="C35" s="128" t="s">
        <v>48</v>
      </c>
      <c r="D35" s="128">
        <v>12.78</v>
      </c>
      <c r="E35" s="128" t="s">
        <v>1035</v>
      </c>
    </row>
    <row r="36" spans="1:5" x14ac:dyDescent="0.25">
      <c r="A36" s="128" t="s">
        <v>748</v>
      </c>
      <c r="B36" s="129">
        <v>3342</v>
      </c>
      <c r="C36" s="128" t="s">
        <v>52</v>
      </c>
      <c r="D36" s="128">
        <v>1.18</v>
      </c>
      <c r="E36" s="128" t="s">
        <v>1035</v>
      </c>
    </row>
    <row r="37" spans="1:5" x14ac:dyDescent="0.25">
      <c r="A37" s="128" t="s">
        <v>749</v>
      </c>
      <c r="B37" s="129">
        <v>3342</v>
      </c>
      <c r="C37" s="128" t="s">
        <v>126</v>
      </c>
      <c r="D37" s="128">
        <v>3.72</v>
      </c>
      <c r="E37" s="128" t="s">
        <v>1035</v>
      </c>
    </row>
    <row r="38" spans="1:5" x14ac:dyDescent="0.25">
      <c r="A38" s="128" t="s">
        <v>750</v>
      </c>
      <c r="B38" s="129">
        <v>3342</v>
      </c>
      <c r="C38" s="128" t="s">
        <v>45</v>
      </c>
      <c r="D38" s="128">
        <v>6.67</v>
      </c>
      <c r="E38" s="128" t="s">
        <v>1035</v>
      </c>
    </row>
    <row r="39" spans="1:5" x14ac:dyDescent="0.25">
      <c r="A39" s="128" t="s">
        <v>751</v>
      </c>
      <c r="B39" s="129">
        <v>9204</v>
      </c>
      <c r="C39" s="128" t="s">
        <v>83</v>
      </c>
      <c r="D39" s="128">
        <v>222.96</v>
      </c>
      <c r="E39" s="128" t="s">
        <v>889</v>
      </c>
    </row>
    <row r="40" spans="1:5" x14ac:dyDescent="0.25">
      <c r="A40" s="128" t="s">
        <v>752</v>
      </c>
      <c r="B40" s="129">
        <v>3342</v>
      </c>
      <c r="C40" s="128" t="s">
        <v>38</v>
      </c>
      <c r="D40" s="128">
        <v>5.78</v>
      </c>
      <c r="E40" s="128" t="s">
        <v>1035</v>
      </c>
    </row>
    <row r="41" spans="1:5" x14ac:dyDescent="0.25">
      <c r="A41" s="128" t="s">
        <v>1059</v>
      </c>
      <c r="B41" s="129">
        <v>9204</v>
      </c>
      <c r="C41" s="128" t="s">
        <v>1060</v>
      </c>
      <c r="D41" s="128">
        <v>221.02</v>
      </c>
      <c r="E41" s="128" t="s">
        <v>889</v>
      </c>
    </row>
    <row r="42" spans="1:5" x14ac:dyDescent="0.25">
      <c r="A42" s="128" t="s">
        <v>753</v>
      </c>
      <c r="B42" s="129">
        <v>3342</v>
      </c>
      <c r="C42" s="128" t="s">
        <v>869</v>
      </c>
      <c r="D42" s="128">
        <v>2.12</v>
      </c>
      <c r="E42" s="128" t="s">
        <v>1035</v>
      </c>
    </row>
    <row r="43" spans="1:5" x14ac:dyDescent="0.25">
      <c r="A43" s="128" t="s">
        <v>754</v>
      </c>
      <c r="B43" s="129">
        <v>1001</v>
      </c>
      <c r="C43" s="128" t="s">
        <v>1044</v>
      </c>
      <c r="D43" s="128">
        <v>32.450000000000003</v>
      </c>
      <c r="E43" s="128" t="s">
        <v>1045</v>
      </c>
    </row>
    <row r="44" spans="1:5" x14ac:dyDescent="0.25">
      <c r="A44" s="128" t="s">
        <v>755</v>
      </c>
      <c r="B44" s="129">
        <v>1021</v>
      </c>
      <c r="C44" s="128" t="s">
        <v>52</v>
      </c>
      <c r="D44" s="128">
        <v>3.61</v>
      </c>
      <c r="E44" s="128" t="s">
        <v>898</v>
      </c>
    </row>
    <row r="45" spans="1:5" x14ac:dyDescent="0.25">
      <c r="A45" s="128" t="s">
        <v>756</v>
      </c>
      <c r="B45" s="129">
        <v>1021</v>
      </c>
      <c r="C45" s="128" t="s">
        <v>52</v>
      </c>
      <c r="D45" s="128">
        <v>1.93</v>
      </c>
      <c r="E45" s="128" t="s">
        <v>898</v>
      </c>
    </row>
    <row r="46" spans="1:5" x14ac:dyDescent="0.25">
      <c r="A46" s="128" t="s">
        <v>757</v>
      </c>
      <c r="B46" s="129">
        <v>1021</v>
      </c>
      <c r="C46" s="128" t="s">
        <v>52</v>
      </c>
      <c r="D46" s="128">
        <v>1.97</v>
      </c>
      <c r="E46" s="128" t="s">
        <v>898</v>
      </c>
    </row>
    <row r="47" spans="1:5" x14ac:dyDescent="0.25">
      <c r="A47" s="128" t="s">
        <v>758</v>
      </c>
      <c r="B47" s="129">
        <v>1021</v>
      </c>
      <c r="C47" s="128" t="s">
        <v>126</v>
      </c>
      <c r="D47" s="128">
        <v>2.73</v>
      </c>
      <c r="E47" s="128" t="s">
        <v>898</v>
      </c>
    </row>
    <row r="48" spans="1:5" x14ac:dyDescent="0.25">
      <c r="A48" s="128" t="s">
        <v>759</v>
      </c>
      <c r="B48" s="129">
        <v>1021</v>
      </c>
      <c r="C48" s="128" t="s">
        <v>1046</v>
      </c>
      <c r="D48" s="128">
        <v>2.98</v>
      </c>
      <c r="E48" s="128" t="s">
        <v>898</v>
      </c>
    </row>
    <row r="49" spans="1:5" x14ac:dyDescent="0.25">
      <c r="A49" s="128" t="s">
        <v>760</v>
      </c>
      <c r="B49" s="129">
        <v>1021</v>
      </c>
      <c r="C49" s="128" t="s">
        <v>1047</v>
      </c>
      <c r="D49" s="128">
        <v>6.88</v>
      </c>
      <c r="E49" s="128" t="s">
        <v>898</v>
      </c>
    </row>
    <row r="50" spans="1:5" x14ac:dyDescent="0.25">
      <c r="A50" s="128" t="s">
        <v>761</v>
      </c>
      <c r="B50" s="129">
        <v>9204</v>
      </c>
      <c r="C50" s="128" t="s">
        <v>1048</v>
      </c>
      <c r="D50" s="128">
        <v>5.63</v>
      </c>
      <c r="E50" s="128" t="s">
        <v>889</v>
      </c>
    </row>
    <row r="51" spans="1:5" x14ac:dyDescent="0.25">
      <c r="A51" s="128" t="s">
        <v>1009</v>
      </c>
      <c r="B51" s="129">
        <v>9086</v>
      </c>
      <c r="C51" s="128" t="s">
        <v>762</v>
      </c>
      <c r="D51" s="128">
        <v>0</v>
      </c>
      <c r="E51" s="128" t="s">
        <v>1061</v>
      </c>
    </row>
    <row r="52" spans="1:5" x14ac:dyDescent="0.25">
      <c r="A52" s="128" t="s">
        <v>763</v>
      </c>
      <c r="B52" s="129">
        <v>1021</v>
      </c>
      <c r="C52" s="128" t="s">
        <v>1049</v>
      </c>
      <c r="D52" s="128">
        <v>7.46</v>
      </c>
      <c r="E52" s="128" t="s">
        <v>898</v>
      </c>
    </row>
    <row r="53" spans="1:5" x14ac:dyDescent="0.25">
      <c r="A53" s="128" t="s">
        <v>1050</v>
      </c>
      <c r="B53" s="129">
        <v>1021</v>
      </c>
      <c r="C53" s="128" t="s">
        <v>1051</v>
      </c>
      <c r="D53" s="128">
        <v>19.14</v>
      </c>
      <c r="E53" s="128" t="s">
        <v>898</v>
      </c>
    </row>
    <row r="54" spans="1:5" x14ac:dyDescent="0.25">
      <c r="A54" s="128" t="s">
        <v>1052</v>
      </c>
      <c r="B54" s="129">
        <v>1021</v>
      </c>
      <c r="C54" s="128" t="s">
        <v>167</v>
      </c>
      <c r="D54" s="128">
        <v>5.03</v>
      </c>
      <c r="E54" s="128" t="s">
        <v>898</v>
      </c>
    </row>
    <row r="55" spans="1:5" x14ac:dyDescent="0.25">
      <c r="A55" s="128" t="s">
        <v>764</v>
      </c>
      <c r="B55" s="129">
        <v>9204</v>
      </c>
      <c r="C55" s="128" t="s">
        <v>9</v>
      </c>
      <c r="D55" s="128">
        <v>13.98</v>
      </c>
      <c r="E55" s="128" t="s">
        <v>889</v>
      </c>
    </row>
    <row r="56" spans="1:5" x14ac:dyDescent="0.25">
      <c r="A56" s="128" t="s">
        <v>765</v>
      </c>
      <c r="B56" s="129">
        <v>1021</v>
      </c>
      <c r="C56" s="128" t="s">
        <v>1053</v>
      </c>
      <c r="D56" s="128">
        <v>5.91</v>
      </c>
      <c r="E56" s="128" t="s">
        <v>898</v>
      </c>
    </row>
    <row r="57" spans="1:5" x14ac:dyDescent="0.25">
      <c r="A57" s="128" t="s">
        <v>766</v>
      </c>
      <c r="B57" s="129">
        <v>1021</v>
      </c>
      <c r="C57" s="128" t="s">
        <v>1054</v>
      </c>
      <c r="D57" s="128">
        <v>9.6</v>
      </c>
      <c r="E57" s="128" t="s">
        <v>898</v>
      </c>
    </row>
    <row r="58" spans="1:5" x14ac:dyDescent="0.25">
      <c r="A58" s="128" t="s">
        <v>767</v>
      </c>
      <c r="B58" s="129">
        <v>9204</v>
      </c>
      <c r="C58" s="128" t="s">
        <v>768</v>
      </c>
      <c r="D58" s="128">
        <v>19.350000000000001</v>
      </c>
      <c r="E58" s="128" t="s">
        <v>889</v>
      </c>
    </row>
    <row r="59" spans="1:5" x14ac:dyDescent="0.25">
      <c r="A59" s="128" t="s">
        <v>769</v>
      </c>
      <c r="B59" s="129">
        <v>9204</v>
      </c>
      <c r="C59" s="128" t="s">
        <v>1055</v>
      </c>
      <c r="D59" s="128">
        <v>7.2</v>
      </c>
      <c r="E59" s="128" t="s">
        <v>889</v>
      </c>
    </row>
    <row r="60" spans="1:5" x14ac:dyDescent="0.25">
      <c r="A60" s="128" t="s">
        <v>770</v>
      </c>
      <c r="B60" s="129">
        <v>9204</v>
      </c>
      <c r="C60" s="128" t="s">
        <v>1056</v>
      </c>
      <c r="D60" s="128">
        <v>7.2</v>
      </c>
      <c r="E60" s="128" t="s">
        <v>889</v>
      </c>
    </row>
    <row r="61" spans="1:5" x14ac:dyDescent="0.25">
      <c r="A61" s="128" t="s">
        <v>771</v>
      </c>
      <c r="B61" s="129">
        <v>9204</v>
      </c>
      <c r="C61" s="128" t="s">
        <v>1057</v>
      </c>
      <c r="D61" s="128">
        <v>7.2</v>
      </c>
      <c r="E61" s="128" t="s">
        <v>889</v>
      </c>
    </row>
    <row r="62" spans="1:5" x14ac:dyDescent="0.25">
      <c r="A62" s="133"/>
      <c r="B62" s="134"/>
      <c r="C62" s="133"/>
    </row>
    <row r="63" spans="1:5" x14ac:dyDescent="0.25">
      <c r="A63" s="133"/>
      <c r="B63" s="134"/>
      <c r="C63" s="133"/>
    </row>
    <row r="64" spans="1:5" x14ac:dyDescent="0.25">
      <c r="A64" s="133"/>
      <c r="B64" s="134"/>
      <c r="C64" s="133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1"/>
  <sheetViews>
    <sheetView workbookViewId="0">
      <selection activeCell="C51" sqref="C51"/>
    </sheetView>
  </sheetViews>
  <sheetFormatPr defaultRowHeight="15" x14ac:dyDescent="0.25"/>
  <cols>
    <col min="1" max="1" width="10.140625" bestFit="1" customWidth="1"/>
    <col min="2" max="2" width="8.28515625" bestFit="1" customWidth="1"/>
    <col min="3" max="3" width="32.5703125" bestFit="1" customWidth="1"/>
    <col min="4" max="4" width="16.85546875" bestFit="1" customWidth="1"/>
    <col min="5" max="5" width="8.8554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591</v>
      </c>
      <c r="B2" s="2" t="s">
        <v>6</v>
      </c>
      <c r="C2" s="2" t="s">
        <v>9</v>
      </c>
      <c r="D2" s="3">
        <v>82.05</v>
      </c>
      <c r="E2" s="2"/>
    </row>
    <row r="3" spans="1:5" x14ac:dyDescent="0.25">
      <c r="A3" s="2" t="s">
        <v>592</v>
      </c>
      <c r="B3" s="2">
        <v>1001</v>
      </c>
      <c r="C3" s="2" t="s">
        <v>593</v>
      </c>
      <c r="D3" s="3">
        <v>37.71</v>
      </c>
      <c r="E3" s="2"/>
    </row>
    <row r="4" spans="1:5" x14ac:dyDescent="0.25">
      <c r="A4" s="2" t="s">
        <v>594</v>
      </c>
      <c r="B4" s="2" t="s">
        <v>6</v>
      </c>
      <c r="C4" s="2" t="s">
        <v>595</v>
      </c>
      <c r="D4" s="3">
        <v>5.15</v>
      </c>
      <c r="E4" s="2"/>
    </row>
    <row r="5" spans="1:5" x14ac:dyDescent="0.25">
      <c r="A5" s="2" t="s">
        <v>596</v>
      </c>
      <c r="B5" s="2" t="s">
        <v>6</v>
      </c>
      <c r="C5" s="2" t="s">
        <v>167</v>
      </c>
      <c r="D5" s="3">
        <v>4.8099999999999996</v>
      </c>
      <c r="E5" s="2"/>
    </row>
    <row r="6" spans="1:5" x14ac:dyDescent="0.25">
      <c r="A6" s="2" t="s">
        <v>597</v>
      </c>
      <c r="B6" s="2" t="s">
        <v>6</v>
      </c>
      <c r="C6" s="2" t="s">
        <v>598</v>
      </c>
      <c r="D6" s="3">
        <v>2.08</v>
      </c>
      <c r="E6" s="2"/>
    </row>
    <row r="7" spans="1:5" x14ac:dyDescent="0.25">
      <c r="A7" s="2" t="s">
        <v>599</v>
      </c>
      <c r="B7" s="2" t="s">
        <v>6</v>
      </c>
      <c r="C7" s="2" t="s">
        <v>9</v>
      </c>
      <c r="D7" s="3">
        <v>86.6</v>
      </c>
      <c r="E7" s="2"/>
    </row>
    <row r="8" spans="1:5" x14ac:dyDescent="0.25">
      <c r="A8" s="2" t="s">
        <v>600</v>
      </c>
      <c r="B8" s="2">
        <v>1021</v>
      </c>
      <c r="C8" s="2" t="s">
        <v>9</v>
      </c>
      <c r="D8" s="3">
        <v>11.84</v>
      </c>
      <c r="E8" s="2"/>
    </row>
    <row r="9" spans="1:5" x14ac:dyDescent="0.25">
      <c r="A9" s="2" t="s">
        <v>601</v>
      </c>
      <c r="B9" s="2">
        <v>5696</v>
      </c>
      <c r="C9" s="2" t="s">
        <v>602</v>
      </c>
      <c r="D9" s="3">
        <v>35.590000000000003</v>
      </c>
      <c r="E9" s="2"/>
    </row>
    <row r="10" spans="1:5" x14ac:dyDescent="0.25">
      <c r="A10" s="2" t="s">
        <v>603</v>
      </c>
      <c r="B10" s="2">
        <v>5696</v>
      </c>
      <c r="C10" s="2" t="s">
        <v>604</v>
      </c>
      <c r="D10" s="3">
        <v>29.78</v>
      </c>
      <c r="E10" s="2"/>
    </row>
    <row r="11" spans="1:5" x14ac:dyDescent="0.25">
      <c r="A11" s="2" t="s">
        <v>605</v>
      </c>
      <c r="B11" s="2">
        <v>5696</v>
      </c>
      <c r="C11" s="2" t="s">
        <v>363</v>
      </c>
      <c r="D11" s="3">
        <v>2.56</v>
      </c>
      <c r="E11" s="2"/>
    </row>
    <row r="12" spans="1:5" x14ac:dyDescent="0.25">
      <c r="A12" s="2" t="s">
        <v>606</v>
      </c>
      <c r="B12" s="2">
        <v>5696</v>
      </c>
      <c r="C12" s="2" t="s">
        <v>607</v>
      </c>
      <c r="D12" s="3">
        <v>4.41</v>
      </c>
      <c r="E12" s="2"/>
    </row>
    <row r="13" spans="1:5" x14ac:dyDescent="0.25">
      <c r="A13" s="2" t="s">
        <v>608</v>
      </c>
      <c r="B13" s="2">
        <v>5696</v>
      </c>
      <c r="C13" s="2" t="s">
        <v>609</v>
      </c>
      <c r="D13" s="3">
        <v>19.510000000000002</v>
      </c>
      <c r="E13" s="2"/>
    </row>
    <row r="14" spans="1:5" x14ac:dyDescent="0.25">
      <c r="A14" s="2" t="s">
        <v>610</v>
      </c>
      <c r="B14" s="2">
        <v>5696</v>
      </c>
      <c r="C14" s="2" t="s">
        <v>611</v>
      </c>
      <c r="D14" s="3">
        <v>12.19</v>
      </c>
      <c r="E14" s="2"/>
    </row>
    <row r="15" spans="1:5" x14ac:dyDescent="0.25">
      <c r="A15" s="2" t="s">
        <v>612</v>
      </c>
      <c r="B15" s="2">
        <v>1011</v>
      </c>
      <c r="C15" s="2" t="s">
        <v>613</v>
      </c>
      <c r="D15" s="3">
        <v>48.87</v>
      </c>
      <c r="E15" s="2"/>
    </row>
    <row r="16" spans="1:5" x14ac:dyDescent="0.25">
      <c r="A16" s="2" t="s">
        <v>614</v>
      </c>
      <c r="B16" s="2">
        <v>1011</v>
      </c>
      <c r="C16" s="2" t="s">
        <v>144</v>
      </c>
      <c r="D16" s="3">
        <v>12.67</v>
      </c>
      <c r="E16" s="2"/>
    </row>
    <row r="17" spans="1:5" x14ac:dyDescent="0.25">
      <c r="A17" s="2" t="s">
        <v>615</v>
      </c>
      <c r="B17" s="2">
        <v>1011</v>
      </c>
      <c r="C17" s="2" t="s">
        <v>48</v>
      </c>
      <c r="D17" s="3">
        <v>6.84</v>
      </c>
      <c r="E17" s="2"/>
    </row>
    <row r="18" spans="1:5" x14ac:dyDescent="0.25">
      <c r="A18" s="2" t="s">
        <v>616</v>
      </c>
      <c r="B18" s="2">
        <v>3342</v>
      </c>
      <c r="C18" s="2" t="s">
        <v>9</v>
      </c>
      <c r="D18" s="3">
        <v>40.96</v>
      </c>
      <c r="E18" s="2"/>
    </row>
    <row r="19" spans="1:5" x14ac:dyDescent="0.25">
      <c r="A19" s="2" t="s">
        <v>617</v>
      </c>
      <c r="B19" s="2">
        <v>3342</v>
      </c>
      <c r="C19" s="2" t="s">
        <v>110</v>
      </c>
      <c r="D19" s="3">
        <v>4.83</v>
      </c>
      <c r="E19" s="2"/>
    </row>
    <row r="20" spans="1:5" x14ac:dyDescent="0.25">
      <c r="A20" s="2" t="s">
        <v>618</v>
      </c>
      <c r="B20" s="2">
        <v>3342</v>
      </c>
      <c r="C20" s="2" t="s">
        <v>619</v>
      </c>
      <c r="D20" s="3">
        <v>24.06</v>
      </c>
      <c r="E20" s="2"/>
    </row>
    <row r="21" spans="1:5" x14ac:dyDescent="0.25">
      <c r="A21" s="2" t="s">
        <v>620</v>
      </c>
      <c r="B21" s="2">
        <v>3342</v>
      </c>
      <c r="C21" s="2" t="s">
        <v>619</v>
      </c>
      <c r="D21" s="3">
        <v>16.66</v>
      </c>
      <c r="E21" s="2"/>
    </row>
    <row r="22" spans="1:5" x14ac:dyDescent="0.25">
      <c r="A22" s="2" t="s">
        <v>621</v>
      </c>
      <c r="B22" s="2">
        <v>3342</v>
      </c>
      <c r="C22" s="2" t="s">
        <v>387</v>
      </c>
      <c r="D22" s="3">
        <v>10.16</v>
      </c>
      <c r="E22" s="2"/>
    </row>
    <row r="23" spans="1:5" x14ac:dyDescent="0.25">
      <c r="A23" s="2" t="s">
        <v>622</v>
      </c>
      <c r="B23" s="2">
        <v>3342</v>
      </c>
      <c r="C23" s="2" t="s">
        <v>50</v>
      </c>
      <c r="D23" s="3">
        <v>2.13</v>
      </c>
      <c r="E23" s="2"/>
    </row>
    <row r="24" spans="1:5" x14ac:dyDescent="0.25">
      <c r="A24" s="2" t="s">
        <v>623</v>
      </c>
      <c r="B24" s="2">
        <v>3342</v>
      </c>
      <c r="C24" s="2" t="s">
        <v>52</v>
      </c>
      <c r="D24" s="3">
        <v>1.38</v>
      </c>
      <c r="E24" s="2"/>
    </row>
    <row r="25" spans="1:5" x14ac:dyDescent="0.25">
      <c r="A25" s="2" t="s">
        <v>624</v>
      </c>
      <c r="B25" s="2">
        <v>3342</v>
      </c>
      <c r="C25" s="2" t="s">
        <v>50</v>
      </c>
      <c r="D25" s="3">
        <v>3.92</v>
      </c>
      <c r="E25" s="2"/>
    </row>
    <row r="26" spans="1:5" x14ac:dyDescent="0.25">
      <c r="A26" s="2" t="s">
        <v>625</v>
      </c>
      <c r="B26" s="2">
        <v>3342</v>
      </c>
      <c r="C26" s="2" t="s">
        <v>52</v>
      </c>
      <c r="D26" s="3">
        <v>1.51</v>
      </c>
      <c r="E26" s="2"/>
    </row>
    <row r="27" spans="1:5" x14ac:dyDescent="0.25">
      <c r="A27" s="2" t="s">
        <v>626</v>
      </c>
      <c r="B27" s="2">
        <v>3342</v>
      </c>
      <c r="C27" s="2" t="s">
        <v>7</v>
      </c>
      <c r="D27" s="3">
        <v>14.06</v>
      </c>
      <c r="E27" s="2"/>
    </row>
    <row r="28" spans="1:5" x14ac:dyDescent="0.25">
      <c r="A28" s="2" t="s">
        <v>627</v>
      </c>
      <c r="B28" s="2">
        <v>3342</v>
      </c>
      <c r="C28" s="2" t="s">
        <v>9</v>
      </c>
      <c r="D28" s="3">
        <v>37.15</v>
      </c>
      <c r="E28" s="2"/>
    </row>
    <row r="29" spans="1:5" x14ac:dyDescent="0.25">
      <c r="A29" s="2" t="s">
        <v>628</v>
      </c>
      <c r="B29" s="2">
        <v>3342</v>
      </c>
      <c r="C29" s="2" t="s">
        <v>629</v>
      </c>
      <c r="D29" s="3">
        <v>4.7</v>
      </c>
      <c r="E29" s="2"/>
    </row>
    <row r="30" spans="1:5" x14ac:dyDescent="0.25">
      <c r="A30" s="2" t="s">
        <v>630</v>
      </c>
      <c r="B30" s="2">
        <v>3342</v>
      </c>
      <c r="C30" s="2" t="s">
        <v>132</v>
      </c>
      <c r="D30" s="3">
        <v>2.0699999999999998</v>
      </c>
      <c r="E30" s="2"/>
    </row>
    <row r="31" spans="1:5" x14ac:dyDescent="0.25">
      <c r="A31" s="2" t="s">
        <v>631</v>
      </c>
      <c r="B31" s="2">
        <v>3342</v>
      </c>
      <c r="C31" s="2" t="s">
        <v>48</v>
      </c>
      <c r="D31" s="3">
        <v>12.21</v>
      </c>
      <c r="E31" s="2"/>
    </row>
    <row r="32" spans="1:5" x14ac:dyDescent="0.25">
      <c r="A32" s="2" t="s">
        <v>632</v>
      </c>
      <c r="B32" s="2">
        <v>3342</v>
      </c>
      <c r="C32" s="2" t="s">
        <v>407</v>
      </c>
      <c r="D32" s="3">
        <v>2.99</v>
      </c>
      <c r="E32" s="2"/>
    </row>
    <row r="33" spans="1:5" x14ac:dyDescent="0.25">
      <c r="A33" s="2" t="s">
        <v>633</v>
      </c>
      <c r="B33" s="2">
        <v>3342</v>
      </c>
      <c r="C33" s="2" t="s">
        <v>9</v>
      </c>
      <c r="D33" s="3">
        <v>26.19</v>
      </c>
      <c r="E33" s="2"/>
    </row>
    <row r="34" spans="1:5" x14ac:dyDescent="0.25">
      <c r="A34" s="2" t="s">
        <v>634</v>
      </c>
      <c r="B34" s="2" t="s">
        <v>6</v>
      </c>
      <c r="C34" s="2" t="s">
        <v>27</v>
      </c>
      <c r="D34" s="3">
        <v>1.49</v>
      </c>
      <c r="E34" s="2"/>
    </row>
    <row r="35" spans="1:5" x14ac:dyDescent="0.25">
      <c r="A35" s="2" t="s">
        <v>635</v>
      </c>
      <c r="B35" s="2" t="s">
        <v>6</v>
      </c>
      <c r="C35" s="2" t="s">
        <v>27</v>
      </c>
      <c r="D35" s="3">
        <v>1.19</v>
      </c>
      <c r="E35" s="2"/>
    </row>
    <row r="36" spans="1:5" x14ac:dyDescent="0.25">
      <c r="A36" s="2" t="s">
        <v>636</v>
      </c>
      <c r="B36" s="2">
        <v>3342</v>
      </c>
      <c r="C36" s="2" t="s">
        <v>637</v>
      </c>
      <c r="D36" s="3">
        <v>3.64</v>
      </c>
      <c r="E36" s="2"/>
    </row>
    <row r="37" spans="1:5" x14ac:dyDescent="0.25">
      <c r="A37" s="2" t="s">
        <v>638</v>
      </c>
      <c r="B37" s="2">
        <v>3342</v>
      </c>
      <c r="C37" s="2" t="s">
        <v>637</v>
      </c>
      <c r="D37" s="3">
        <v>2.02</v>
      </c>
      <c r="E37" s="2"/>
    </row>
    <row r="38" spans="1:5" x14ac:dyDescent="0.25">
      <c r="A38" s="2" t="s">
        <v>639</v>
      </c>
      <c r="B38" s="2">
        <v>3342</v>
      </c>
      <c r="C38" s="2" t="s">
        <v>115</v>
      </c>
      <c r="D38" s="3">
        <v>19.600000000000001</v>
      </c>
      <c r="E38" s="2"/>
    </row>
    <row r="39" spans="1:5" x14ac:dyDescent="0.25">
      <c r="A39" s="2" t="s">
        <v>640</v>
      </c>
      <c r="B39" s="2">
        <v>3342</v>
      </c>
      <c r="C39" s="2" t="s">
        <v>115</v>
      </c>
      <c r="D39" s="3">
        <v>30.47</v>
      </c>
      <c r="E39" s="2"/>
    </row>
    <row r="40" spans="1:5" x14ac:dyDescent="0.25">
      <c r="A40" s="2" t="s">
        <v>641</v>
      </c>
      <c r="B40" s="2">
        <v>1011</v>
      </c>
      <c r="C40" s="2" t="s">
        <v>167</v>
      </c>
      <c r="D40" s="3">
        <v>2.27</v>
      </c>
      <c r="E40" s="2"/>
    </row>
    <row r="41" spans="1:5" x14ac:dyDescent="0.25">
      <c r="A41" s="2" t="s">
        <v>642</v>
      </c>
      <c r="B41" s="2" t="s">
        <v>29</v>
      </c>
      <c r="C41" s="2" t="s">
        <v>30</v>
      </c>
      <c r="D41" s="3">
        <v>0</v>
      </c>
      <c r="E41" s="2"/>
    </row>
    <row r="42" spans="1:5" x14ac:dyDescent="0.25">
      <c r="A42" s="2" t="s">
        <v>643</v>
      </c>
      <c r="B42" s="2">
        <v>1011</v>
      </c>
      <c r="C42" s="2" t="s">
        <v>38</v>
      </c>
      <c r="D42" s="3">
        <v>10.9</v>
      </c>
      <c r="E42" s="2"/>
    </row>
    <row r="43" spans="1:5" x14ac:dyDescent="0.25">
      <c r="A43" s="2" t="s">
        <v>644</v>
      </c>
      <c r="B43" s="2">
        <v>1011</v>
      </c>
      <c r="C43" s="2" t="s">
        <v>126</v>
      </c>
      <c r="D43" s="3">
        <v>3.11</v>
      </c>
      <c r="E43" s="2"/>
    </row>
    <row r="44" spans="1:5" x14ac:dyDescent="0.25">
      <c r="A44" s="2" t="s">
        <v>645</v>
      </c>
      <c r="B44" s="2">
        <v>5696</v>
      </c>
      <c r="C44" s="2" t="s">
        <v>213</v>
      </c>
      <c r="D44" s="3">
        <v>13.11</v>
      </c>
      <c r="E44" s="2"/>
    </row>
    <row r="45" spans="1:5" x14ac:dyDescent="0.25">
      <c r="A45" s="2" t="s">
        <v>646</v>
      </c>
      <c r="B45" s="2">
        <v>1011</v>
      </c>
      <c r="C45" s="2" t="s">
        <v>20</v>
      </c>
      <c r="D45" s="3">
        <v>2.4700000000000002</v>
      </c>
      <c r="E45" s="2"/>
    </row>
    <row r="46" spans="1:5" x14ac:dyDescent="0.25">
      <c r="A46" s="2" t="s">
        <v>647</v>
      </c>
      <c r="B46" s="2">
        <v>1011</v>
      </c>
      <c r="C46" s="2" t="s">
        <v>52</v>
      </c>
      <c r="D46" s="3">
        <v>1.68</v>
      </c>
      <c r="E46" s="2"/>
    </row>
    <row r="47" spans="1:5" x14ac:dyDescent="0.25">
      <c r="A47" s="2" t="s">
        <v>648</v>
      </c>
      <c r="B47" s="2">
        <v>1011</v>
      </c>
      <c r="C47" s="2" t="s">
        <v>213</v>
      </c>
      <c r="D47" s="3">
        <v>28.63</v>
      </c>
      <c r="E47" s="2"/>
    </row>
    <row r="48" spans="1:5" x14ac:dyDescent="0.25">
      <c r="A48" s="2" t="s">
        <v>649</v>
      </c>
      <c r="B48" s="2">
        <v>1011</v>
      </c>
      <c r="C48" s="2" t="s">
        <v>50</v>
      </c>
      <c r="D48" s="3">
        <v>1.1499999999999999</v>
      </c>
      <c r="E48" s="2"/>
    </row>
    <row r="49" spans="1:5" x14ac:dyDescent="0.25">
      <c r="A49" s="2" t="s">
        <v>650</v>
      </c>
      <c r="B49" s="2">
        <v>1011</v>
      </c>
      <c r="C49" s="2" t="s">
        <v>52</v>
      </c>
      <c r="D49" s="3">
        <v>1.49</v>
      </c>
      <c r="E49" s="2"/>
    </row>
    <row r="50" spans="1:5" x14ac:dyDescent="0.25">
      <c r="A50" s="2" t="s">
        <v>651</v>
      </c>
      <c r="B50" s="2">
        <v>1011</v>
      </c>
      <c r="C50" s="2" t="s">
        <v>20</v>
      </c>
      <c r="D50" s="3">
        <v>2.1</v>
      </c>
      <c r="E50" s="2"/>
    </row>
    <row r="51" spans="1:5" x14ac:dyDescent="0.25">
      <c r="A51" s="2" t="s">
        <v>652</v>
      </c>
      <c r="B51" s="2">
        <v>1011</v>
      </c>
      <c r="C51" s="2" t="s">
        <v>868</v>
      </c>
      <c r="D51" s="3">
        <v>34.43</v>
      </c>
      <c r="E51" s="2"/>
    </row>
    <row r="52" spans="1:5" x14ac:dyDescent="0.25">
      <c r="A52" s="2" t="s">
        <v>653</v>
      </c>
      <c r="B52" s="2" t="s">
        <v>6</v>
      </c>
      <c r="C52" s="2" t="s">
        <v>27</v>
      </c>
      <c r="D52" s="3">
        <v>1.22</v>
      </c>
      <c r="E52" s="2"/>
    </row>
    <row r="53" spans="1:5" x14ac:dyDescent="0.25">
      <c r="A53" s="2" t="s">
        <v>654</v>
      </c>
      <c r="B53" s="2" t="s">
        <v>6</v>
      </c>
      <c r="C53" s="2" t="s">
        <v>154</v>
      </c>
      <c r="D53" s="3">
        <v>7.2</v>
      </c>
      <c r="E53" s="2"/>
    </row>
    <row r="54" spans="1:5" x14ac:dyDescent="0.25">
      <c r="A54" s="2" t="s">
        <v>655</v>
      </c>
      <c r="B54" s="2" t="s">
        <v>6</v>
      </c>
      <c r="C54" s="2" t="s">
        <v>154</v>
      </c>
      <c r="D54" s="3">
        <v>7.2</v>
      </c>
      <c r="E54" s="2"/>
    </row>
    <row r="55" spans="1:5" x14ac:dyDescent="0.25">
      <c r="A55" s="2" t="s">
        <v>656</v>
      </c>
      <c r="B55" s="2" t="s">
        <v>6</v>
      </c>
      <c r="C55" s="2" t="s">
        <v>154</v>
      </c>
      <c r="D55" s="3">
        <v>7.2</v>
      </c>
      <c r="E55" s="2"/>
    </row>
    <row r="56" spans="1:5" x14ac:dyDescent="0.25">
      <c r="A56" s="2" t="s">
        <v>657</v>
      </c>
      <c r="B56" s="2">
        <v>3342</v>
      </c>
      <c r="C56" s="2" t="s">
        <v>658</v>
      </c>
      <c r="D56" s="3">
        <v>4.2300000000000004</v>
      </c>
      <c r="E56" s="2"/>
    </row>
    <row r="57" spans="1:5" x14ac:dyDescent="0.25">
      <c r="A57" s="2" t="s">
        <v>659</v>
      </c>
      <c r="B57" s="2">
        <v>3342</v>
      </c>
      <c r="C57" s="2" t="s">
        <v>660</v>
      </c>
      <c r="D57" s="3">
        <v>14.46</v>
      </c>
      <c r="E57" s="2"/>
    </row>
    <row r="58" spans="1:5" x14ac:dyDescent="0.25">
      <c r="A58" s="2" t="s">
        <v>661</v>
      </c>
      <c r="B58" s="2">
        <v>3342</v>
      </c>
      <c r="C58" s="2" t="s">
        <v>662</v>
      </c>
      <c r="D58" s="3">
        <v>52.52</v>
      </c>
      <c r="E58" s="2"/>
    </row>
    <row r="59" spans="1:5" x14ac:dyDescent="0.25">
      <c r="A59" s="2" t="s">
        <v>663</v>
      </c>
      <c r="B59" s="2">
        <v>3342</v>
      </c>
      <c r="C59" s="2" t="s">
        <v>115</v>
      </c>
      <c r="D59" s="3">
        <v>26.99</v>
      </c>
      <c r="E59" s="2"/>
    </row>
    <row r="60" spans="1:5" x14ac:dyDescent="0.25">
      <c r="A60" s="2" t="s">
        <v>664</v>
      </c>
      <c r="B60" s="2">
        <v>3342</v>
      </c>
      <c r="C60" s="2" t="s">
        <v>115</v>
      </c>
      <c r="D60" s="3">
        <v>25.12</v>
      </c>
      <c r="E60" s="2"/>
    </row>
    <row r="61" spans="1:5" x14ac:dyDescent="0.25">
      <c r="A61" s="2" t="s">
        <v>665</v>
      </c>
      <c r="B61" s="2">
        <v>3342</v>
      </c>
      <c r="C61" s="2" t="s">
        <v>115</v>
      </c>
      <c r="D61" s="3">
        <v>32.909999999999997</v>
      </c>
      <c r="E61" s="2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5"/>
  <sheetViews>
    <sheetView workbookViewId="0">
      <selection activeCell="C28" sqref="C28"/>
    </sheetView>
  </sheetViews>
  <sheetFormatPr defaultRowHeight="15" x14ac:dyDescent="0.25"/>
  <cols>
    <col min="1" max="1" width="12.140625" customWidth="1"/>
    <col min="2" max="2" width="15" customWidth="1"/>
    <col min="3" max="3" width="19" customWidth="1"/>
  </cols>
  <sheetData>
    <row r="1" spans="1:4" x14ac:dyDescent="0.25">
      <c r="A1" t="s">
        <v>0</v>
      </c>
      <c r="B1" t="s">
        <v>845</v>
      </c>
      <c r="C1" t="s">
        <v>2</v>
      </c>
      <c r="D1" t="s">
        <v>3</v>
      </c>
    </row>
    <row r="2" spans="1:4" x14ac:dyDescent="0.25">
      <c r="A2" t="s">
        <v>666</v>
      </c>
      <c r="B2">
        <v>9204</v>
      </c>
      <c r="C2" t="s">
        <v>768</v>
      </c>
      <c r="D2">
        <v>66.489999999999995</v>
      </c>
    </row>
    <row r="3" spans="1:4" x14ac:dyDescent="0.25">
      <c r="A3" t="s">
        <v>667</v>
      </c>
      <c r="B3">
        <v>1033</v>
      </c>
      <c r="C3" t="s">
        <v>668</v>
      </c>
      <c r="D3">
        <v>51.06</v>
      </c>
    </row>
    <row r="4" spans="1:4" x14ac:dyDescent="0.25">
      <c r="A4" t="s">
        <v>669</v>
      </c>
      <c r="B4">
        <v>9204</v>
      </c>
      <c r="C4" t="s">
        <v>670</v>
      </c>
      <c r="D4">
        <v>30.23</v>
      </c>
    </row>
    <row r="5" spans="1:4" x14ac:dyDescent="0.25">
      <c r="A5" t="s">
        <v>671</v>
      </c>
      <c r="B5">
        <v>1033</v>
      </c>
      <c r="C5" t="s">
        <v>9</v>
      </c>
      <c r="D5">
        <v>160.69</v>
      </c>
    </row>
    <row r="6" spans="1:4" x14ac:dyDescent="0.25">
      <c r="A6" t="s">
        <v>972</v>
      </c>
      <c r="B6">
        <v>1033</v>
      </c>
      <c r="C6" t="s">
        <v>9</v>
      </c>
      <c r="D6">
        <v>10.32</v>
      </c>
    </row>
    <row r="7" spans="1:4" x14ac:dyDescent="0.25">
      <c r="A7" t="s">
        <v>973</v>
      </c>
      <c r="B7">
        <v>1033</v>
      </c>
      <c r="C7" t="s">
        <v>9</v>
      </c>
      <c r="D7">
        <v>7.96</v>
      </c>
    </row>
    <row r="8" spans="1:4" x14ac:dyDescent="0.25">
      <c r="A8" t="s">
        <v>672</v>
      </c>
      <c r="B8">
        <v>1033</v>
      </c>
      <c r="C8" t="s">
        <v>20</v>
      </c>
      <c r="D8">
        <v>2.57</v>
      </c>
    </row>
    <row r="9" spans="1:4" x14ac:dyDescent="0.25">
      <c r="A9" t="s">
        <v>673</v>
      </c>
      <c r="B9">
        <v>1033</v>
      </c>
      <c r="C9" t="s">
        <v>52</v>
      </c>
      <c r="D9">
        <v>1.63</v>
      </c>
    </row>
    <row r="10" spans="1:4" x14ac:dyDescent="0.25">
      <c r="A10" t="s">
        <v>674</v>
      </c>
      <c r="B10">
        <v>1033</v>
      </c>
      <c r="C10" t="s">
        <v>45</v>
      </c>
      <c r="D10">
        <v>9.61</v>
      </c>
    </row>
    <row r="11" spans="1:4" x14ac:dyDescent="0.25">
      <c r="A11" t="s">
        <v>675</v>
      </c>
      <c r="B11">
        <v>1033</v>
      </c>
      <c r="C11" t="s">
        <v>974</v>
      </c>
      <c r="D11">
        <v>10.02</v>
      </c>
    </row>
    <row r="12" spans="1:4" x14ac:dyDescent="0.25">
      <c r="A12" t="s">
        <v>677</v>
      </c>
      <c r="B12">
        <v>1033</v>
      </c>
      <c r="C12" t="s">
        <v>398</v>
      </c>
      <c r="D12">
        <v>10.029999999999999</v>
      </c>
    </row>
    <row r="13" spans="1:4" x14ac:dyDescent="0.25">
      <c r="A13" t="s">
        <v>678</v>
      </c>
      <c r="B13">
        <v>1033</v>
      </c>
      <c r="C13" t="s">
        <v>188</v>
      </c>
      <c r="D13">
        <v>37.200000000000003</v>
      </c>
    </row>
    <row r="14" spans="1:4" x14ac:dyDescent="0.25">
      <c r="A14" t="s">
        <v>679</v>
      </c>
      <c r="B14">
        <v>1033</v>
      </c>
      <c r="C14" t="s">
        <v>432</v>
      </c>
      <c r="D14">
        <v>13.18</v>
      </c>
    </row>
    <row r="15" spans="1:4" x14ac:dyDescent="0.25">
      <c r="A15" t="s">
        <v>680</v>
      </c>
      <c r="B15">
        <v>1033</v>
      </c>
      <c r="C15" t="s">
        <v>975</v>
      </c>
      <c r="D15">
        <v>20.440000000000001</v>
      </c>
    </row>
    <row r="16" spans="1:4" x14ac:dyDescent="0.25">
      <c r="A16" t="s">
        <v>681</v>
      </c>
      <c r="B16">
        <v>1033</v>
      </c>
      <c r="C16" t="s">
        <v>963</v>
      </c>
      <c r="D16">
        <v>21.65</v>
      </c>
    </row>
    <row r="17" spans="1:4" x14ac:dyDescent="0.25">
      <c r="A17" t="s">
        <v>682</v>
      </c>
      <c r="B17">
        <v>1033</v>
      </c>
      <c r="C17" t="s">
        <v>964</v>
      </c>
      <c r="D17">
        <v>19.43</v>
      </c>
    </row>
    <row r="18" spans="1:4" x14ac:dyDescent="0.25">
      <c r="A18" t="s">
        <v>683</v>
      </c>
      <c r="B18">
        <v>1033</v>
      </c>
      <c r="C18" t="s">
        <v>965</v>
      </c>
      <c r="D18">
        <v>17.100000000000001</v>
      </c>
    </row>
    <row r="19" spans="1:4" x14ac:dyDescent="0.25">
      <c r="A19" t="s">
        <v>684</v>
      </c>
      <c r="B19">
        <v>1033</v>
      </c>
      <c r="C19" t="s">
        <v>966</v>
      </c>
      <c r="D19">
        <v>17.36</v>
      </c>
    </row>
    <row r="20" spans="1:4" x14ac:dyDescent="0.25">
      <c r="A20" t="s">
        <v>685</v>
      </c>
      <c r="B20">
        <v>1033</v>
      </c>
      <c r="C20" t="s">
        <v>976</v>
      </c>
      <c r="D20">
        <v>0.97</v>
      </c>
    </row>
    <row r="21" spans="1:4" x14ac:dyDescent="0.25">
      <c r="A21" t="s">
        <v>686</v>
      </c>
      <c r="B21">
        <v>1033</v>
      </c>
      <c r="C21" t="s">
        <v>363</v>
      </c>
      <c r="D21">
        <v>1.03</v>
      </c>
    </row>
    <row r="22" spans="1:4" x14ac:dyDescent="0.25">
      <c r="A22" t="s">
        <v>687</v>
      </c>
      <c r="B22">
        <v>1033</v>
      </c>
      <c r="C22" t="s">
        <v>967</v>
      </c>
      <c r="D22">
        <v>23.45</v>
      </c>
    </row>
    <row r="23" spans="1:4" x14ac:dyDescent="0.25">
      <c r="A23" t="s">
        <v>688</v>
      </c>
      <c r="B23">
        <v>1033</v>
      </c>
      <c r="C23" t="s">
        <v>962</v>
      </c>
      <c r="D23">
        <v>4.5599999999999996</v>
      </c>
    </row>
    <row r="24" spans="1:4" x14ac:dyDescent="0.25">
      <c r="A24" t="s">
        <v>689</v>
      </c>
      <c r="B24">
        <v>1033</v>
      </c>
      <c r="C24" t="s">
        <v>977</v>
      </c>
      <c r="D24">
        <v>8.09</v>
      </c>
    </row>
    <row r="25" spans="1:4" x14ac:dyDescent="0.25">
      <c r="A25" t="s">
        <v>978</v>
      </c>
      <c r="B25">
        <v>1033</v>
      </c>
      <c r="C25" t="s">
        <v>1014</v>
      </c>
      <c r="D25">
        <v>53.74</v>
      </c>
    </row>
    <row r="26" spans="1:4" x14ac:dyDescent="0.25">
      <c r="A26" t="s">
        <v>1015</v>
      </c>
      <c r="B26">
        <v>1033</v>
      </c>
      <c r="C26" t="s">
        <v>1016</v>
      </c>
      <c r="D26">
        <v>18.78</v>
      </c>
    </row>
    <row r="27" spans="1:4" x14ac:dyDescent="0.25">
      <c r="A27" t="s">
        <v>690</v>
      </c>
      <c r="B27">
        <v>9204</v>
      </c>
      <c r="C27" t="s">
        <v>768</v>
      </c>
      <c r="D27">
        <v>18.3</v>
      </c>
    </row>
    <row r="28" spans="1:4" x14ac:dyDescent="0.25">
      <c r="A28" t="s">
        <v>691</v>
      </c>
      <c r="B28">
        <v>1033</v>
      </c>
      <c r="C28" t="s">
        <v>976</v>
      </c>
      <c r="D28">
        <v>3.23</v>
      </c>
    </row>
    <row r="29" spans="1:4" x14ac:dyDescent="0.25">
      <c r="A29" t="s">
        <v>692</v>
      </c>
      <c r="B29">
        <v>1033</v>
      </c>
      <c r="C29" t="s">
        <v>979</v>
      </c>
      <c r="D29">
        <v>8.7200000000000006</v>
      </c>
    </row>
    <row r="30" spans="1:4" x14ac:dyDescent="0.25">
      <c r="A30" t="s">
        <v>693</v>
      </c>
      <c r="B30">
        <v>1033</v>
      </c>
      <c r="C30" t="s">
        <v>52</v>
      </c>
      <c r="D30">
        <v>1.86</v>
      </c>
    </row>
    <row r="31" spans="1:4" x14ac:dyDescent="0.25">
      <c r="A31" t="s">
        <v>694</v>
      </c>
      <c r="B31">
        <v>1033</v>
      </c>
      <c r="C31" t="s">
        <v>20</v>
      </c>
      <c r="D31">
        <v>2.5</v>
      </c>
    </row>
    <row r="32" spans="1:4" x14ac:dyDescent="0.25">
      <c r="A32" t="s">
        <v>695</v>
      </c>
      <c r="B32">
        <v>1033</v>
      </c>
      <c r="C32" t="s">
        <v>418</v>
      </c>
      <c r="D32">
        <v>18.47</v>
      </c>
    </row>
    <row r="33" spans="1:4" x14ac:dyDescent="0.25">
      <c r="A33" t="s">
        <v>696</v>
      </c>
      <c r="B33">
        <v>1033</v>
      </c>
      <c r="C33" t="s">
        <v>968</v>
      </c>
      <c r="D33">
        <v>20.079999999999998</v>
      </c>
    </row>
    <row r="34" spans="1:4" x14ac:dyDescent="0.25">
      <c r="A34" t="s">
        <v>697</v>
      </c>
      <c r="B34">
        <v>1033</v>
      </c>
      <c r="C34" t="s">
        <v>969</v>
      </c>
      <c r="D34">
        <v>16.559999999999999</v>
      </c>
    </row>
    <row r="35" spans="1:4" x14ac:dyDescent="0.25">
      <c r="A35" t="s">
        <v>698</v>
      </c>
      <c r="B35">
        <v>1033</v>
      </c>
      <c r="C35" t="s">
        <v>27</v>
      </c>
      <c r="D35">
        <v>0.74</v>
      </c>
    </row>
    <row r="36" spans="1:4" x14ac:dyDescent="0.25">
      <c r="A36" t="s">
        <v>699</v>
      </c>
      <c r="B36">
        <v>1033</v>
      </c>
      <c r="C36" t="s">
        <v>27</v>
      </c>
      <c r="D36">
        <v>1</v>
      </c>
    </row>
    <row r="37" spans="1:4" x14ac:dyDescent="0.25">
      <c r="A37" t="s">
        <v>700</v>
      </c>
      <c r="B37">
        <v>1033</v>
      </c>
      <c r="C37" t="s">
        <v>390</v>
      </c>
      <c r="D37">
        <v>16.86</v>
      </c>
    </row>
    <row r="38" spans="1:4" x14ac:dyDescent="0.25">
      <c r="A38" t="s">
        <v>701</v>
      </c>
      <c r="B38">
        <v>1033</v>
      </c>
      <c r="C38" t="s">
        <v>313</v>
      </c>
      <c r="D38">
        <v>49.12</v>
      </c>
    </row>
    <row r="39" spans="1:4" x14ac:dyDescent="0.25">
      <c r="A39" t="s">
        <v>702</v>
      </c>
      <c r="B39">
        <v>1033</v>
      </c>
      <c r="C39" t="s">
        <v>36</v>
      </c>
      <c r="D39">
        <v>9.4</v>
      </c>
    </row>
    <row r="40" spans="1:4" x14ac:dyDescent="0.25">
      <c r="A40" t="s">
        <v>703</v>
      </c>
      <c r="B40">
        <v>1033</v>
      </c>
      <c r="C40" t="s">
        <v>970</v>
      </c>
      <c r="D40">
        <v>20.34</v>
      </c>
    </row>
    <row r="41" spans="1:4" x14ac:dyDescent="0.25">
      <c r="A41" t="s">
        <v>704</v>
      </c>
      <c r="B41">
        <v>1033</v>
      </c>
      <c r="C41" t="s">
        <v>980</v>
      </c>
      <c r="D41">
        <v>2.59</v>
      </c>
    </row>
    <row r="42" spans="1:4" x14ac:dyDescent="0.25">
      <c r="A42" t="s">
        <v>705</v>
      </c>
      <c r="B42">
        <v>1033</v>
      </c>
      <c r="C42" t="s">
        <v>50</v>
      </c>
      <c r="D42">
        <v>4.6100000000000003</v>
      </c>
    </row>
    <row r="43" spans="1:4" x14ac:dyDescent="0.25">
      <c r="A43" t="s">
        <v>706</v>
      </c>
      <c r="B43">
        <v>1033</v>
      </c>
      <c r="C43" t="s">
        <v>52</v>
      </c>
      <c r="D43">
        <v>0.99</v>
      </c>
    </row>
    <row r="44" spans="1:4" x14ac:dyDescent="0.25">
      <c r="A44" t="s">
        <v>707</v>
      </c>
      <c r="B44">
        <v>1033</v>
      </c>
      <c r="C44" t="s">
        <v>52</v>
      </c>
      <c r="D44">
        <v>1.48</v>
      </c>
    </row>
    <row r="45" spans="1:4" x14ac:dyDescent="0.25">
      <c r="A45" t="s">
        <v>708</v>
      </c>
      <c r="B45">
        <v>1033</v>
      </c>
      <c r="C45" t="s">
        <v>241</v>
      </c>
      <c r="D45">
        <v>13.18</v>
      </c>
    </row>
    <row r="46" spans="1:4" x14ac:dyDescent="0.25">
      <c r="A46" t="s">
        <v>709</v>
      </c>
      <c r="B46">
        <v>1033</v>
      </c>
      <c r="C46" t="s">
        <v>981</v>
      </c>
      <c r="D46">
        <v>13.98</v>
      </c>
    </row>
    <row r="47" spans="1:4" x14ac:dyDescent="0.25">
      <c r="A47" t="s">
        <v>710</v>
      </c>
      <c r="B47">
        <v>1033</v>
      </c>
      <c r="C47" t="s">
        <v>213</v>
      </c>
      <c r="D47">
        <v>18.03</v>
      </c>
    </row>
    <row r="48" spans="1:4" x14ac:dyDescent="0.25">
      <c r="A48" t="s">
        <v>711</v>
      </c>
      <c r="B48">
        <v>1033</v>
      </c>
      <c r="C48" t="s">
        <v>167</v>
      </c>
      <c r="D48">
        <v>2.4</v>
      </c>
    </row>
    <row r="49" spans="1:4" x14ac:dyDescent="0.25">
      <c r="A49" t="s">
        <v>712</v>
      </c>
      <c r="B49">
        <v>1033</v>
      </c>
      <c r="C49" t="s">
        <v>982</v>
      </c>
      <c r="D49">
        <v>4.4000000000000004</v>
      </c>
    </row>
    <row r="50" spans="1:4" x14ac:dyDescent="0.25">
      <c r="A50" t="s">
        <v>713</v>
      </c>
      <c r="B50">
        <v>1033</v>
      </c>
      <c r="C50" t="s">
        <v>983</v>
      </c>
      <c r="D50">
        <v>26.42</v>
      </c>
    </row>
    <row r="51" spans="1:4" x14ac:dyDescent="0.25">
      <c r="A51" t="s">
        <v>714</v>
      </c>
      <c r="B51">
        <v>1033</v>
      </c>
      <c r="C51" t="s">
        <v>976</v>
      </c>
      <c r="D51">
        <v>1.6</v>
      </c>
    </row>
    <row r="52" spans="1:4" x14ac:dyDescent="0.25">
      <c r="A52" t="s">
        <v>715</v>
      </c>
      <c r="B52">
        <v>9204</v>
      </c>
      <c r="C52" t="s">
        <v>154</v>
      </c>
      <c r="D52">
        <v>7.2</v>
      </c>
    </row>
    <row r="53" spans="1:4" x14ac:dyDescent="0.25">
      <c r="A53" t="s">
        <v>716</v>
      </c>
      <c r="B53">
        <v>9204</v>
      </c>
      <c r="C53" t="s">
        <v>154</v>
      </c>
      <c r="D53">
        <v>7.2</v>
      </c>
    </row>
    <row r="54" spans="1:4" x14ac:dyDescent="0.25">
      <c r="A54" t="s">
        <v>717</v>
      </c>
      <c r="B54">
        <v>9204</v>
      </c>
      <c r="C54" t="s">
        <v>154</v>
      </c>
      <c r="D54">
        <v>7.2</v>
      </c>
    </row>
    <row r="55" spans="1:4" x14ac:dyDescent="0.25">
      <c r="A55" s="126"/>
    </row>
    <row r="56" spans="1:4" x14ac:dyDescent="0.25">
      <c r="A56" s="126"/>
    </row>
    <row r="57" spans="1:4" x14ac:dyDescent="0.25">
      <c r="A57" s="126"/>
    </row>
    <row r="58" spans="1:4" x14ac:dyDescent="0.25">
      <c r="A58" s="126"/>
    </row>
    <row r="59" spans="1:4" x14ac:dyDescent="0.25">
      <c r="A59" s="126"/>
    </row>
    <row r="60" spans="1:4" x14ac:dyDescent="0.25">
      <c r="A60" s="126"/>
    </row>
    <row r="61" spans="1:4" x14ac:dyDescent="0.25">
      <c r="A61" s="126"/>
    </row>
    <row r="62" spans="1:4" x14ac:dyDescent="0.25">
      <c r="A62" s="126"/>
    </row>
    <row r="63" spans="1:4" x14ac:dyDescent="0.25">
      <c r="A63" s="126"/>
    </row>
    <row r="64" spans="1:4" x14ac:dyDescent="0.25">
      <c r="A64" s="126"/>
    </row>
    <row r="65" spans="1:1" x14ac:dyDescent="0.25">
      <c r="A65" s="126"/>
    </row>
    <row r="66" spans="1:1" x14ac:dyDescent="0.25">
      <c r="A66" s="126"/>
    </row>
    <row r="67" spans="1:1" x14ac:dyDescent="0.25">
      <c r="A67" s="126"/>
    </row>
    <row r="68" spans="1:1" x14ac:dyDescent="0.25">
      <c r="A68" s="126"/>
    </row>
    <row r="69" spans="1:1" x14ac:dyDescent="0.25">
      <c r="A69" s="126"/>
    </row>
    <row r="70" spans="1:1" x14ac:dyDescent="0.25">
      <c r="A70" s="126"/>
    </row>
    <row r="71" spans="1:1" x14ac:dyDescent="0.25">
      <c r="A71" s="126"/>
    </row>
    <row r="72" spans="1:1" x14ac:dyDescent="0.25">
      <c r="A72" s="126"/>
    </row>
    <row r="73" spans="1:1" x14ac:dyDescent="0.25">
      <c r="A73" s="126"/>
    </row>
    <row r="74" spans="1:1" x14ac:dyDescent="0.25">
      <c r="A74" s="126"/>
    </row>
    <row r="75" spans="1:1" x14ac:dyDescent="0.25">
      <c r="A75" s="126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E6C6C-622C-4C67-8606-15B3136ECA8D}">
  <dimension ref="A1:E11"/>
  <sheetViews>
    <sheetView workbookViewId="0">
      <selection activeCell="E8" sqref="E8"/>
    </sheetView>
  </sheetViews>
  <sheetFormatPr defaultRowHeight="15" x14ac:dyDescent="0.25"/>
  <cols>
    <col min="1" max="1" width="13.28515625" customWidth="1"/>
    <col min="2" max="2" width="9.140625" style="125"/>
    <col min="3" max="3" width="16.42578125" customWidth="1"/>
    <col min="4" max="4" width="19.140625" customWidth="1"/>
    <col min="5" max="5" width="18.42578125" customWidth="1"/>
  </cols>
  <sheetData>
    <row r="1" spans="1:5" x14ac:dyDescent="0.25">
      <c r="A1" t="s">
        <v>0</v>
      </c>
      <c r="B1" s="125" t="s">
        <v>845</v>
      </c>
      <c r="C1" t="s">
        <v>2</v>
      </c>
      <c r="D1" t="s">
        <v>961</v>
      </c>
      <c r="E1" t="s">
        <v>3</v>
      </c>
    </row>
    <row r="2" spans="1:5" x14ac:dyDescent="0.25">
      <c r="A2" t="s">
        <v>990</v>
      </c>
      <c r="B2" s="125">
        <v>9204</v>
      </c>
      <c r="C2" t="s">
        <v>449</v>
      </c>
      <c r="D2" t="s">
        <v>449</v>
      </c>
      <c r="E2">
        <v>25.96</v>
      </c>
    </row>
    <row r="3" spans="1:5" x14ac:dyDescent="0.25">
      <c r="A3" t="s">
        <v>991</v>
      </c>
      <c r="B3" s="125">
        <v>9204</v>
      </c>
      <c r="C3" t="s">
        <v>992</v>
      </c>
      <c r="D3" t="s">
        <v>992</v>
      </c>
      <c r="E3">
        <v>72.150000000000006</v>
      </c>
    </row>
    <row r="4" spans="1:5" x14ac:dyDescent="0.25">
      <c r="A4" t="s">
        <v>993</v>
      </c>
      <c r="B4" s="125">
        <v>9204</v>
      </c>
      <c r="C4" t="s">
        <v>38</v>
      </c>
      <c r="D4" t="s">
        <v>38</v>
      </c>
      <c r="E4">
        <v>29.85</v>
      </c>
    </row>
    <row r="5" spans="1:5" x14ac:dyDescent="0.25">
      <c r="A5" t="s">
        <v>994</v>
      </c>
      <c r="B5" s="125">
        <v>9204</v>
      </c>
      <c r="C5" t="s">
        <v>801</v>
      </c>
      <c r="D5" t="s">
        <v>801</v>
      </c>
      <c r="E5">
        <v>93.53</v>
      </c>
    </row>
    <row r="6" spans="1:5" x14ac:dyDescent="0.25">
      <c r="A6" t="s">
        <v>995</v>
      </c>
      <c r="B6" s="125">
        <v>9204</v>
      </c>
      <c r="C6" t="s">
        <v>996</v>
      </c>
      <c r="D6" t="s">
        <v>996</v>
      </c>
      <c r="E6">
        <v>4.34</v>
      </c>
    </row>
    <row r="7" spans="1:5" x14ac:dyDescent="0.25">
      <c r="A7" t="s">
        <v>997</v>
      </c>
      <c r="B7" s="125">
        <v>9204</v>
      </c>
      <c r="C7" t="s">
        <v>998</v>
      </c>
      <c r="D7" t="s">
        <v>1003</v>
      </c>
      <c r="E7">
        <v>20.14</v>
      </c>
    </row>
    <row r="8" spans="1:5" x14ac:dyDescent="0.25">
      <c r="A8" t="s">
        <v>1093</v>
      </c>
      <c r="B8" s="125">
        <v>9204</v>
      </c>
      <c r="C8" t="s">
        <v>1094</v>
      </c>
    </row>
    <row r="9" spans="1:5" x14ac:dyDescent="0.25">
      <c r="A9" t="s">
        <v>999</v>
      </c>
      <c r="B9" s="125">
        <v>9204</v>
      </c>
      <c r="C9" t="s">
        <v>801</v>
      </c>
      <c r="D9" t="s">
        <v>801</v>
      </c>
      <c r="E9">
        <v>42.48</v>
      </c>
    </row>
    <row r="10" spans="1:5" x14ac:dyDescent="0.25">
      <c r="A10" t="s">
        <v>1000</v>
      </c>
      <c r="B10" s="125">
        <v>9204</v>
      </c>
      <c r="C10" t="s">
        <v>801</v>
      </c>
      <c r="D10" t="s">
        <v>801</v>
      </c>
      <c r="E10">
        <v>53.59</v>
      </c>
    </row>
    <row r="11" spans="1:5" x14ac:dyDescent="0.25">
      <c r="A11" t="s">
        <v>1001</v>
      </c>
      <c r="B11" s="125">
        <v>9204</v>
      </c>
      <c r="C11" t="s">
        <v>1002</v>
      </c>
      <c r="D11" t="s">
        <v>976</v>
      </c>
      <c r="E11">
        <v>6.6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6"/>
  <sheetViews>
    <sheetView workbookViewId="0">
      <selection activeCell="F1" sqref="F1:O1048576"/>
    </sheetView>
  </sheetViews>
  <sheetFormatPr defaultRowHeight="15" x14ac:dyDescent="0.25"/>
  <cols>
    <col min="1" max="1" width="10.140625" bestFit="1" customWidth="1"/>
    <col min="2" max="2" width="8.28515625" bestFit="1" customWidth="1"/>
    <col min="3" max="3" width="25" bestFit="1" customWidth="1"/>
    <col min="4" max="4" width="16.85546875" bestFit="1" customWidth="1"/>
    <col min="5" max="5" width="8.8554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335</v>
      </c>
      <c r="B2" s="2" t="s">
        <v>6</v>
      </c>
      <c r="C2" s="2" t="s">
        <v>9</v>
      </c>
      <c r="D2" s="3">
        <v>63.05</v>
      </c>
      <c r="E2" s="2"/>
    </row>
    <row r="3" spans="1:5" x14ac:dyDescent="0.25">
      <c r="A3" s="2" t="s">
        <v>336</v>
      </c>
      <c r="B3" s="2">
        <v>1021</v>
      </c>
      <c r="C3" s="2" t="s">
        <v>9</v>
      </c>
      <c r="D3" s="3">
        <v>20.67</v>
      </c>
      <c r="E3" s="2"/>
    </row>
    <row r="4" spans="1:5" x14ac:dyDescent="0.25">
      <c r="A4" s="2" t="s">
        <v>337</v>
      </c>
      <c r="B4" s="2">
        <v>1021</v>
      </c>
      <c r="C4" s="2" t="s">
        <v>52</v>
      </c>
      <c r="D4" s="3">
        <v>1.92</v>
      </c>
      <c r="E4" s="2"/>
    </row>
    <row r="5" spans="1:5" x14ac:dyDescent="0.25">
      <c r="A5" s="2" t="s">
        <v>338</v>
      </c>
      <c r="B5" s="2">
        <v>1021</v>
      </c>
      <c r="C5" s="2" t="s">
        <v>50</v>
      </c>
      <c r="D5" s="3">
        <v>1.5</v>
      </c>
      <c r="E5" s="2"/>
    </row>
    <row r="6" spans="1:5" x14ac:dyDescent="0.25">
      <c r="A6" s="2" t="s">
        <v>339</v>
      </c>
      <c r="B6" s="2">
        <v>1021</v>
      </c>
      <c r="C6" s="2" t="s">
        <v>340</v>
      </c>
      <c r="D6" s="3">
        <v>14.44</v>
      </c>
      <c r="E6" s="2"/>
    </row>
    <row r="7" spans="1:5" x14ac:dyDescent="0.25">
      <c r="A7" s="2" t="s">
        <v>341</v>
      </c>
      <c r="B7" s="2">
        <v>1021</v>
      </c>
      <c r="C7" s="2" t="s">
        <v>340</v>
      </c>
      <c r="D7" s="3">
        <v>8.3699999999999992</v>
      </c>
      <c r="E7" s="2"/>
    </row>
    <row r="8" spans="1:5" x14ac:dyDescent="0.25">
      <c r="A8" s="2" t="s">
        <v>342</v>
      </c>
      <c r="B8" s="2">
        <v>1021</v>
      </c>
      <c r="C8" s="2" t="s">
        <v>296</v>
      </c>
      <c r="D8" s="3">
        <v>8.27</v>
      </c>
      <c r="E8" s="2"/>
    </row>
    <row r="9" spans="1:5" x14ac:dyDescent="0.25">
      <c r="A9" s="2" t="s">
        <v>343</v>
      </c>
      <c r="B9" s="2">
        <v>1021</v>
      </c>
      <c r="C9" s="2" t="s">
        <v>188</v>
      </c>
      <c r="D9" s="3">
        <v>12.87</v>
      </c>
      <c r="E9" s="2"/>
    </row>
    <row r="10" spans="1:5" x14ac:dyDescent="0.25">
      <c r="A10" s="2" t="s">
        <v>344</v>
      </c>
      <c r="B10" s="2">
        <v>1021</v>
      </c>
      <c r="C10" s="2" t="s">
        <v>313</v>
      </c>
      <c r="D10" s="3">
        <v>8.34</v>
      </c>
      <c r="E10" s="2"/>
    </row>
    <row r="11" spans="1:5" x14ac:dyDescent="0.25">
      <c r="A11" s="2" t="s">
        <v>345</v>
      </c>
      <c r="B11" s="2">
        <v>1031</v>
      </c>
      <c r="C11" s="2" t="s">
        <v>340</v>
      </c>
      <c r="D11" s="3">
        <v>12.88</v>
      </c>
      <c r="E11" s="2"/>
    </row>
    <row r="12" spans="1:5" x14ac:dyDescent="0.25">
      <c r="A12" s="2" t="s">
        <v>346</v>
      </c>
      <c r="B12" s="2">
        <v>1031</v>
      </c>
      <c r="C12" s="2" t="s">
        <v>24</v>
      </c>
      <c r="D12" s="3">
        <v>3.95</v>
      </c>
      <c r="E12" s="2"/>
    </row>
    <row r="13" spans="1:5" x14ac:dyDescent="0.25">
      <c r="A13" s="2" t="s">
        <v>347</v>
      </c>
      <c r="B13" s="2">
        <v>1031</v>
      </c>
      <c r="C13" s="2" t="s">
        <v>126</v>
      </c>
      <c r="D13" s="3">
        <v>3.39</v>
      </c>
      <c r="E13" s="2"/>
    </row>
    <row r="14" spans="1:5" x14ac:dyDescent="0.25">
      <c r="A14" s="2" t="s">
        <v>348</v>
      </c>
      <c r="B14" s="2">
        <v>1031</v>
      </c>
      <c r="C14" s="2" t="s">
        <v>340</v>
      </c>
      <c r="D14" s="3">
        <v>12.89</v>
      </c>
      <c r="E14" s="2"/>
    </row>
    <row r="15" spans="1:5" x14ac:dyDescent="0.25">
      <c r="A15" s="2" t="s">
        <v>349</v>
      </c>
      <c r="B15" s="2">
        <v>1031</v>
      </c>
      <c r="C15" s="2" t="s">
        <v>126</v>
      </c>
      <c r="D15" s="3">
        <v>3.4</v>
      </c>
      <c r="E15" s="2"/>
    </row>
    <row r="16" spans="1:5" x14ac:dyDescent="0.25">
      <c r="A16" s="2" t="s">
        <v>350</v>
      </c>
      <c r="B16" s="2">
        <v>1031</v>
      </c>
      <c r="C16" s="2" t="s">
        <v>24</v>
      </c>
      <c r="D16" s="3">
        <v>3.95</v>
      </c>
      <c r="E16" s="2"/>
    </row>
    <row r="17" spans="1:5" x14ac:dyDescent="0.25">
      <c r="A17" s="2" t="s">
        <v>351</v>
      </c>
      <c r="B17" s="2">
        <v>1031</v>
      </c>
      <c r="C17" s="2" t="s">
        <v>9</v>
      </c>
      <c r="D17" s="3">
        <v>100.92</v>
      </c>
      <c r="E17" s="2"/>
    </row>
    <row r="18" spans="1:5" x14ac:dyDescent="0.25">
      <c r="A18" s="2" t="s">
        <v>352</v>
      </c>
      <c r="B18" s="2">
        <v>1021</v>
      </c>
      <c r="C18" s="2" t="s">
        <v>353</v>
      </c>
      <c r="D18" s="3">
        <v>9.66</v>
      </c>
      <c r="E18" s="2"/>
    </row>
    <row r="19" spans="1:5" x14ac:dyDescent="0.25">
      <c r="A19" s="2" t="s">
        <v>354</v>
      </c>
      <c r="B19" s="2">
        <v>1031</v>
      </c>
      <c r="C19" s="2" t="s">
        <v>126</v>
      </c>
      <c r="D19" s="3">
        <v>2.71</v>
      </c>
      <c r="E19" s="2"/>
    </row>
    <row r="20" spans="1:5" x14ac:dyDescent="0.25">
      <c r="A20" s="2" t="s">
        <v>355</v>
      </c>
      <c r="B20" s="2">
        <v>1031</v>
      </c>
      <c r="C20" s="2" t="s">
        <v>24</v>
      </c>
      <c r="D20" s="3">
        <v>3.18</v>
      </c>
      <c r="E20" s="2"/>
    </row>
    <row r="21" spans="1:5" x14ac:dyDescent="0.25">
      <c r="A21" s="2" t="s">
        <v>356</v>
      </c>
      <c r="B21" s="2">
        <v>1031</v>
      </c>
      <c r="C21" s="2" t="s">
        <v>340</v>
      </c>
      <c r="D21" s="3">
        <v>14.76</v>
      </c>
      <c r="E21" s="2"/>
    </row>
    <row r="22" spans="1:5" x14ac:dyDescent="0.25">
      <c r="A22" s="2" t="s">
        <v>357</v>
      </c>
      <c r="B22" s="2">
        <v>1031</v>
      </c>
      <c r="C22" s="2" t="s">
        <v>340</v>
      </c>
      <c r="D22" s="3">
        <v>12.36</v>
      </c>
      <c r="E22" s="2"/>
    </row>
    <row r="23" spans="1:5" x14ac:dyDescent="0.25">
      <c r="A23" s="2" t="s">
        <v>358</v>
      </c>
      <c r="B23" s="2">
        <v>1031</v>
      </c>
      <c r="C23" s="2" t="s">
        <v>24</v>
      </c>
      <c r="D23" s="3">
        <v>4.26</v>
      </c>
      <c r="E23" s="2"/>
    </row>
    <row r="24" spans="1:5" x14ac:dyDescent="0.25">
      <c r="A24" s="2" t="s">
        <v>359</v>
      </c>
      <c r="B24" s="2">
        <v>1031</v>
      </c>
      <c r="C24" s="2" t="s">
        <v>126</v>
      </c>
      <c r="D24" s="3">
        <v>5.77</v>
      </c>
      <c r="E24" s="2"/>
    </row>
    <row r="25" spans="1:5" x14ac:dyDescent="0.25">
      <c r="A25" s="2" t="s">
        <v>360</v>
      </c>
      <c r="B25" s="2">
        <v>1031</v>
      </c>
      <c r="C25" s="2" t="s">
        <v>361</v>
      </c>
      <c r="D25" s="3">
        <v>13.72</v>
      </c>
      <c r="E25" s="2"/>
    </row>
    <row r="26" spans="1:5" x14ac:dyDescent="0.25">
      <c r="A26" s="2" t="s">
        <v>362</v>
      </c>
      <c r="B26" s="2">
        <v>1031</v>
      </c>
      <c r="C26" s="2" t="s">
        <v>363</v>
      </c>
      <c r="D26" s="3">
        <v>5</v>
      </c>
      <c r="E26" s="2"/>
    </row>
    <row r="27" spans="1:5" x14ac:dyDescent="0.25">
      <c r="A27" s="2" t="s">
        <v>364</v>
      </c>
      <c r="B27" s="2">
        <v>1031</v>
      </c>
      <c r="C27" s="2" t="s">
        <v>340</v>
      </c>
      <c r="D27" s="3">
        <v>17.68</v>
      </c>
      <c r="E27" s="2"/>
    </row>
    <row r="28" spans="1:5" x14ac:dyDescent="0.25">
      <c r="A28" s="2" t="s">
        <v>365</v>
      </c>
      <c r="B28" s="2">
        <v>1031</v>
      </c>
      <c r="C28" s="2" t="s">
        <v>126</v>
      </c>
      <c r="D28" s="3">
        <v>3.9</v>
      </c>
      <c r="E28" s="2"/>
    </row>
    <row r="29" spans="1:5" x14ac:dyDescent="0.25">
      <c r="A29" s="2" t="s">
        <v>366</v>
      </c>
      <c r="B29" s="2">
        <v>1031</v>
      </c>
      <c r="C29" s="2" t="s">
        <v>24</v>
      </c>
      <c r="D29" s="3">
        <v>3.83</v>
      </c>
      <c r="E29" s="2"/>
    </row>
    <row r="30" spans="1:5" x14ac:dyDescent="0.25">
      <c r="A30" s="2" t="s">
        <v>367</v>
      </c>
      <c r="B30" s="2">
        <v>1031</v>
      </c>
      <c r="C30" s="2" t="s">
        <v>340</v>
      </c>
      <c r="D30" s="3">
        <v>13.37</v>
      </c>
      <c r="E30" s="2"/>
    </row>
    <row r="31" spans="1:5" x14ac:dyDescent="0.25">
      <c r="A31" s="2" t="s">
        <v>368</v>
      </c>
      <c r="B31" s="2">
        <v>1031</v>
      </c>
      <c r="C31" s="2" t="s">
        <v>24</v>
      </c>
      <c r="D31" s="3">
        <v>3.11</v>
      </c>
      <c r="E31" s="2"/>
    </row>
    <row r="32" spans="1:5" x14ac:dyDescent="0.25">
      <c r="A32" s="2" t="s">
        <v>369</v>
      </c>
      <c r="B32" s="2">
        <v>1031</v>
      </c>
      <c r="C32" s="2" t="s">
        <v>340</v>
      </c>
      <c r="D32" s="3">
        <v>12.96</v>
      </c>
      <c r="E32" s="2"/>
    </row>
    <row r="33" spans="1:5" x14ac:dyDescent="0.25">
      <c r="A33" s="2" t="s">
        <v>370</v>
      </c>
      <c r="B33" s="2">
        <v>1031</v>
      </c>
      <c r="C33" s="2" t="s">
        <v>126</v>
      </c>
      <c r="D33" s="3">
        <v>3.92</v>
      </c>
      <c r="E33" s="2"/>
    </row>
    <row r="34" spans="1:5" x14ac:dyDescent="0.25">
      <c r="A34" s="2" t="s">
        <v>371</v>
      </c>
      <c r="B34" s="2">
        <v>1031</v>
      </c>
      <c r="C34" s="2" t="s">
        <v>340</v>
      </c>
      <c r="D34" s="3">
        <v>13.07</v>
      </c>
      <c r="E34" s="2"/>
    </row>
    <row r="35" spans="1:5" x14ac:dyDescent="0.25">
      <c r="A35" s="2" t="s">
        <v>372</v>
      </c>
      <c r="B35" s="2">
        <v>1031</v>
      </c>
      <c r="C35" s="2" t="s">
        <v>24</v>
      </c>
      <c r="D35" s="3">
        <v>3.61</v>
      </c>
      <c r="E35" s="2"/>
    </row>
    <row r="36" spans="1:5" x14ac:dyDescent="0.25">
      <c r="A36" s="2" t="s">
        <v>373</v>
      </c>
      <c r="B36" s="2">
        <v>1031</v>
      </c>
      <c r="C36" s="2" t="s">
        <v>273</v>
      </c>
      <c r="D36" s="3">
        <v>36.36</v>
      </c>
      <c r="E36" s="2"/>
    </row>
    <row r="37" spans="1:5" x14ac:dyDescent="0.25">
      <c r="A37" s="2" t="s">
        <v>374</v>
      </c>
      <c r="B37" s="2" t="s">
        <v>6</v>
      </c>
      <c r="C37" s="2" t="s">
        <v>7</v>
      </c>
      <c r="D37" s="3">
        <v>18.16</v>
      </c>
      <c r="E37" s="2"/>
    </row>
    <row r="38" spans="1:5" x14ac:dyDescent="0.25">
      <c r="A38" s="2" t="s">
        <v>375</v>
      </c>
      <c r="B38" s="2">
        <v>1031</v>
      </c>
      <c r="C38" s="2" t="s">
        <v>376</v>
      </c>
      <c r="D38" s="3">
        <v>13.87</v>
      </c>
      <c r="E38" s="2"/>
    </row>
    <row r="39" spans="1:5" x14ac:dyDescent="0.25">
      <c r="A39" s="2" t="s">
        <v>377</v>
      </c>
      <c r="B39" s="2">
        <v>1031</v>
      </c>
      <c r="C39" s="2" t="s">
        <v>378</v>
      </c>
      <c r="D39" s="3">
        <v>20.39</v>
      </c>
      <c r="E39" s="2"/>
    </row>
    <row r="40" spans="1:5" x14ac:dyDescent="0.25">
      <c r="A40" s="2" t="s">
        <v>379</v>
      </c>
      <c r="B40" s="2">
        <v>1031</v>
      </c>
      <c r="C40" s="2" t="s">
        <v>380</v>
      </c>
      <c r="D40" s="3">
        <v>34.380000000000003</v>
      </c>
      <c r="E40" s="2"/>
    </row>
    <row r="41" spans="1:5" x14ac:dyDescent="0.25">
      <c r="A41" s="2" t="s">
        <v>381</v>
      </c>
      <c r="B41" s="2">
        <v>1031</v>
      </c>
      <c r="C41" s="2" t="s">
        <v>382</v>
      </c>
      <c r="D41" s="3">
        <v>12.99</v>
      </c>
      <c r="E41" s="2"/>
    </row>
    <row r="42" spans="1:5" x14ac:dyDescent="0.25">
      <c r="A42" s="2" t="s">
        <v>383</v>
      </c>
      <c r="B42" s="2">
        <v>1031</v>
      </c>
      <c r="C42" s="2" t="s">
        <v>52</v>
      </c>
      <c r="D42" s="3">
        <v>1.42</v>
      </c>
      <c r="E42" s="2"/>
    </row>
    <row r="43" spans="1:5" x14ac:dyDescent="0.25">
      <c r="A43" s="2" t="s">
        <v>384</v>
      </c>
      <c r="B43" s="2">
        <v>1031</v>
      </c>
      <c r="C43" s="2" t="s">
        <v>385</v>
      </c>
      <c r="D43" s="3">
        <v>3.75</v>
      </c>
      <c r="E43" s="2"/>
    </row>
    <row r="44" spans="1:5" x14ac:dyDescent="0.25">
      <c r="A44" s="2" t="s">
        <v>386</v>
      </c>
      <c r="B44" s="2">
        <v>1031</v>
      </c>
      <c r="C44" s="2" t="s">
        <v>387</v>
      </c>
      <c r="D44" s="3">
        <v>12.9</v>
      </c>
      <c r="E44" s="2"/>
    </row>
    <row r="45" spans="1:5" x14ac:dyDescent="0.25">
      <c r="A45" s="2" t="s">
        <v>388</v>
      </c>
      <c r="B45" s="2">
        <v>1031</v>
      </c>
      <c r="C45" s="2" t="s">
        <v>313</v>
      </c>
      <c r="D45" s="3">
        <v>19.3</v>
      </c>
      <c r="E45" s="2"/>
    </row>
    <row r="46" spans="1:5" x14ac:dyDescent="0.25">
      <c r="A46" s="2" t="s">
        <v>389</v>
      </c>
      <c r="B46" s="2">
        <v>1031</v>
      </c>
      <c r="C46" s="2" t="s">
        <v>390</v>
      </c>
      <c r="D46" s="3">
        <v>14.43</v>
      </c>
      <c r="E46" s="2"/>
    </row>
    <row r="47" spans="1:5" x14ac:dyDescent="0.25">
      <c r="A47" s="2" t="s">
        <v>391</v>
      </c>
      <c r="B47" s="2">
        <v>1031</v>
      </c>
      <c r="C47" s="2" t="s">
        <v>38</v>
      </c>
      <c r="D47" s="3">
        <v>2.58</v>
      </c>
      <c r="E47" s="2"/>
    </row>
    <row r="48" spans="1:5" x14ac:dyDescent="0.25">
      <c r="A48" s="2" t="s">
        <v>392</v>
      </c>
      <c r="B48" s="2">
        <v>1031</v>
      </c>
      <c r="C48" s="2" t="s">
        <v>27</v>
      </c>
      <c r="D48" s="3">
        <v>1.22</v>
      </c>
      <c r="E48" s="2"/>
    </row>
    <row r="49" spans="1:5" x14ac:dyDescent="0.25">
      <c r="A49" s="2" t="s">
        <v>393</v>
      </c>
      <c r="B49" s="2">
        <v>1031</v>
      </c>
      <c r="C49" s="2" t="s">
        <v>27</v>
      </c>
      <c r="D49" s="3">
        <v>2.09</v>
      </c>
      <c r="E49" s="2"/>
    </row>
    <row r="50" spans="1:5" x14ac:dyDescent="0.25">
      <c r="A50" s="2" t="s">
        <v>394</v>
      </c>
      <c r="B50" s="2">
        <v>1031</v>
      </c>
      <c r="C50" s="2" t="s">
        <v>24</v>
      </c>
      <c r="D50" s="3">
        <v>4.6500000000000004</v>
      </c>
      <c r="E50" s="2"/>
    </row>
    <row r="51" spans="1:5" x14ac:dyDescent="0.25">
      <c r="A51" s="2" t="s">
        <v>395</v>
      </c>
      <c r="B51" s="2">
        <v>1031</v>
      </c>
      <c r="C51" s="2" t="s">
        <v>126</v>
      </c>
      <c r="D51" s="3">
        <v>4.29</v>
      </c>
      <c r="E51" s="2"/>
    </row>
    <row r="52" spans="1:5" x14ac:dyDescent="0.25">
      <c r="A52" s="2" t="s">
        <v>396</v>
      </c>
      <c r="B52" s="2">
        <v>1031</v>
      </c>
      <c r="C52" s="2" t="s">
        <v>126</v>
      </c>
      <c r="D52" s="3">
        <v>3.34</v>
      </c>
      <c r="E52" s="2"/>
    </row>
    <row r="53" spans="1:5" x14ac:dyDescent="0.25">
      <c r="A53" s="2" t="s">
        <v>397</v>
      </c>
      <c r="B53" s="2">
        <v>109803</v>
      </c>
      <c r="C53" s="2" t="s">
        <v>398</v>
      </c>
      <c r="D53" s="3">
        <v>17.86</v>
      </c>
      <c r="E53" s="2"/>
    </row>
    <row r="54" spans="1:5" x14ac:dyDescent="0.25">
      <c r="A54" s="2" t="s">
        <v>399</v>
      </c>
      <c r="B54" s="2">
        <v>1031</v>
      </c>
      <c r="C54" s="2" t="s">
        <v>400</v>
      </c>
      <c r="D54" s="3">
        <v>11.48</v>
      </c>
      <c r="E54" s="2"/>
    </row>
    <row r="55" spans="1:5" x14ac:dyDescent="0.25">
      <c r="A55" s="2" t="s">
        <v>401</v>
      </c>
      <c r="B55" s="2">
        <v>1031</v>
      </c>
      <c r="C55" s="2" t="s">
        <v>38</v>
      </c>
      <c r="D55" s="3">
        <v>1.97</v>
      </c>
      <c r="E55" s="2"/>
    </row>
    <row r="56" spans="1:5" x14ac:dyDescent="0.25">
      <c r="A56" s="2" t="s">
        <v>402</v>
      </c>
      <c r="B56" s="2">
        <v>1031</v>
      </c>
      <c r="C56" s="2" t="s">
        <v>296</v>
      </c>
      <c r="D56" s="3">
        <v>13.87</v>
      </c>
      <c r="E56" s="2"/>
    </row>
    <row r="57" spans="1:5" x14ac:dyDescent="0.25">
      <c r="A57" s="2" t="s">
        <v>403</v>
      </c>
      <c r="B57" s="2">
        <v>1031</v>
      </c>
      <c r="C57" s="2" t="s">
        <v>404</v>
      </c>
      <c r="D57" s="3">
        <v>18.91</v>
      </c>
      <c r="E57" s="2"/>
    </row>
    <row r="58" spans="1:5" x14ac:dyDescent="0.25">
      <c r="A58" s="2" t="s">
        <v>405</v>
      </c>
      <c r="B58" s="2">
        <v>1031</v>
      </c>
      <c r="C58" s="2" t="s">
        <v>45</v>
      </c>
      <c r="D58" s="3">
        <v>14.31</v>
      </c>
      <c r="E58" s="2"/>
    </row>
    <row r="59" spans="1:5" x14ac:dyDescent="0.25">
      <c r="A59" s="2" t="s">
        <v>406</v>
      </c>
      <c r="B59" s="2" t="s">
        <v>6</v>
      </c>
      <c r="C59" s="2" t="s">
        <v>407</v>
      </c>
      <c r="D59" s="3">
        <v>1.83</v>
      </c>
      <c r="E59" s="2"/>
    </row>
    <row r="60" spans="1:5" x14ac:dyDescent="0.25">
      <c r="A60" s="2" t="s">
        <v>408</v>
      </c>
      <c r="B60" s="2">
        <v>1021</v>
      </c>
      <c r="C60" s="2" t="s">
        <v>50</v>
      </c>
      <c r="D60" s="3">
        <v>1.02</v>
      </c>
      <c r="E60" s="2"/>
    </row>
    <row r="61" spans="1:5" x14ac:dyDescent="0.25">
      <c r="A61" s="2" t="s">
        <v>409</v>
      </c>
      <c r="B61" s="2">
        <v>1021</v>
      </c>
      <c r="C61" s="2" t="s">
        <v>410</v>
      </c>
      <c r="D61" s="3">
        <v>1.02</v>
      </c>
      <c r="E61" s="2"/>
    </row>
    <row r="62" spans="1:5" x14ac:dyDescent="0.25">
      <c r="A62" s="2" t="s">
        <v>411</v>
      </c>
      <c r="B62" s="2">
        <v>1021</v>
      </c>
      <c r="C62" s="2" t="s">
        <v>412</v>
      </c>
      <c r="D62" s="3">
        <v>28.61</v>
      </c>
      <c r="E62" s="2"/>
    </row>
    <row r="63" spans="1:5" x14ac:dyDescent="0.25">
      <c r="A63" s="2" t="s">
        <v>413</v>
      </c>
      <c r="B63" s="2" t="s">
        <v>6</v>
      </c>
      <c r="C63" s="2" t="s">
        <v>154</v>
      </c>
      <c r="D63" s="3">
        <v>7.2</v>
      </c>
      <c r="E63" s="2"/>
    </row>
    <row r="64" spans="1:5" x14ac:dyDescent="0.25">
      <c r="A64" s="2" t="s">
        <v>414</v>
      </c>
      <c r="B64" s="2" t="s">
        <v>6</v>
      </c>
      <c r="C64" s="2" t="s">
        <v>154</v>
      </c>
      <c r="D64" s="3">
        <v>7.2</v>
      </c>
      <c r="E64" s="2"/>
    </row>
    <row r="65" spans="1:5" x14ac:dyDescent="0.25">
      <c r="A65" s="2" t="s">
        <v>415</v>
      </c>
      <c r="B65" s="2" t="s">
        <v>6</v>
      </c>
      <c r="C65" s="2" t="s">
        <v>154</v>
      </c>
      <c r="D65" s="3">
        <v>7.2</v>
      </c>
      <c r="E65" s="2"/>
    </row>
    <row r="66" spans="1:5" x14ac:dyDescent="0.25">
      <c r="A66" s="2" t="s">
        <v>416</v>
      </c>
      <c r="B66" s="2">
        <v>1031</v>
      </c>
      <c r="C66" s="2" t="s">
        <v>38</v>
      </c>
      <c r="D66" s="3">
        <v>11.92</v>
      </c>
      <c r="E66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Q1,2,3 celkem</vt:lpstr>
      <vt:lpstr>Q1-1PP</vt:lpstr>
      <vt:lpstr>Q1-1NP</vt:lpstr>
      <vt:lpstr>Q1-2NP</vt:lpstr>
      <vt:lpstr>Q2-1PP</vt:lpstr>
      <vt:lpstr>Q2-1NP</vt:lpstr>
      <vt:lpstr>Q2-2NP</vt:lpstr>
      <vt:lpstr>Q2-8NP</vt:lpstr>
      <vt:lpstr>Q2-3NP</vt:lpstr>
      <vt:lpstr>Q2-4NP</vt:lpstr>
      <vt:lpstr>Q2-5NP</vt:lpstr>
      <vt:lpstr>Q2-6NP</vt:lpstr>
      <vt:lpstr>Q2-7NP</vt:lpstr>
      <vt:lpstr>Q3-1PP</vt:lpstr>
      <vt:lpstr>Q3-1NP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61306</dc:creator>
  <cp:lastModifiedBy>Petra Pospíšilová</cp:lastModifiedBy>
  <cp:lastPrinted>2022-05-19T11:59:03Z</cp:lastPrinted>
  <dcterms:created xsi:type="dcterms:W3CDTF">2013-03-04T12:33:49Z</dcterms:created>
  <dcterms:modified xsi:type="dcterms:W3CDTF">2024-09-18T06:09:18Z</dcterms:modified>
</cp:coreProperties>
</file>