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 activeTab="3"/>
  </bookViews>
  <sheets>
    <sheet name="NS " sheetId="1" r:id="rId1"/>
    <sheet name="T-2PP" sheetId="7" r:id="rId2"/>
    <sheet name="T-1PP" sheetId="3" r:id="rId3"/>
    <sheet name="T-1NP" sheetId="2" r:id="rId4"/>
    <sheet name="T-2NP" sheetId="4" r:id="rId5"/>
    <sheet name="T-3NP" sheetId="5" r:id="rId6"/>
    <sheet name="T-4NP" sheetId="6" r:id="rId7"/>
  </sheets>
  <calcPr calcId="125725"/>
</workbook>
</file>

<file path=xl/calcChain.xml><?xml version="1.0" encoding="utf-8"?>
<calcChain xmlns="http://schemas.openxmlformats.org/spreadsheetml/2006/main">
  <c r="D41" i="3"/>
  <c r="D27" i="1"/>
  <c r="B39"/>
  <c r="D39"/>
  <c r="C39"/>
  <c r="D31"/>
  <c r="B31"/>
  <c r="D11"/>
  <c r="D46" i="4"/>
  <c r="B37" i="1"/>
  <c r="B36"/>
  <c r="B35"/>
  <c r="B34"/>
  <c r="D34" s="1"/>
  <c r="B33"/>
  <c r="B32"/>
  <c r="D33"/>
  <c r="D35"/>
  <c r="D36"/>
  <c r="D38"/>
  <c r="D32"/>
  <c r="D26"/>
  <c r="D24"/>
  <c r="D18"/>
  <c r="D14"/>
  <c r="D7"/>
</calcChain>
</file>

<file path=xl/sharedStrings.xml><?xml version="1.0" encoding="utf-8"?>
<sst xmlns="http://schemas.openxmlformats.org/spreadsheetml/2006/main" count="450" uniqueCount="332">
  <si>
    <t>Legenda</t>
  </si>
  <si>
    <t>Počet místností</t>
  </si>
  <si>
    <t>Plocha místností</t>
  </si>
  <si>
    <t>Název</t>
  </si>
  <si>
    <t>A_T001</t>
  </si>
  <si>
    <t>1.NP</t>
  </si>
  <si>
    <t>A_T002</t>
  </si>
  <si>
    <t>2.NP</t>
  </si>
  <si>
    <t>A_T003</t>
  </si>
  <si>
    <t>3.NP</t>
  </si>
  <si>
    <t>A_T004</t>
  </si>
  <si>
    <t>4.NP</t>
  </si>
  <si>
    <t>A_T091</t>
  </si>
  <si>
    <t>1.PP</t>
  </si>
  <si>
    <t>A_T092</t>
  </si>
  <si>
    <t>2.PP</t>
  </si>
  <si>
    <t>Budova T - inv. č. I000011</t>
  </si>
  <si>
    <t>PSY, amb.</t>
  </si>
  <si>
    <t>RTG</t>
  </si>
  <si>
    <t>spol.prostor</t>
  </si>
  <si>
    <t>GEN, vedení</t>
  </si>
  <si>
    <t>GEN, amb.</t>
  </si>
  <si>
    <t>GEN, laboratoř</t>
  </si>
  <si>
    <t>GEN, výuka</t>
  </si>
  <si>
    <t>Celkem budova T</t>
  </si>
  <si>
    <t>NS</t>
  </si>
  <si>
    <t>plocha NS</t>
  </si>
  <si>
    <t>NS+spol.pros.</t>
  </si>
  <si>
    <t>Celkem</t>
  </si>
  <si>
    <t>Kód</t>
  </si>
  <si>
    <t>Stredisko</t>
  </si>
  <si>
    <t>Plocha podlahy (m2)</t>
  </si>
  <si>
    <t>Poznámky</t>
  </si>
  <si>
    <t>A_T001010</t>
  </si>
  <si>
    <t>schodiště</t>
  </si>
  <si>
    <t>A_T001020</t>
  </si>
  <si>
    <t>chodba - čekárna</t>
  </si>
  <si>
    <t>A_T001030</t>
  </si>
  <si>
    <t>výtah</t>
  </si>
  <si>
    <t>A_T001040</t>
  </si>
  <si>
    <t>chodba</t>
  </si>
  <si>
    <t>A_T001050</t>
  </si>
  <si>
    <t>úklidová místnost</t>
  </si>
  <si>
    <t>A_T001060</t>
  </si>
  <si>
    <t>předsíň WC pacienti mamograf</t>
  </si>
  <si>
    <t>A_T001070</t>
  </si>
  <si>
    <t>WC pacienti mamograf</t>
  </si>
  <si>
    <t>A_T001080</t>
  </si>
  <si>
    <t>A_T001090</t>
  </si>
  <si>
    <t>zádveří</t>
  </si>
  <si>
    <t>A_T001100</t>
  </si>
  <si>
    <t>předsíň WC personál</t>
  </si>
  <si>
    <t>A_T001110</t>
  </si>
  <si>
    <t>WC personál - muži</t>
  </si>
  <si>
    <t>A_T001120</t>
  </si>
  <si>
    <t>WC personál - ženy</t>
  </si>
  <si>
    <t>A_T001130</t>
  </si>
  <si>
    <t>popisovna mamografie</t>
  </si>
  <si>
    <t>A_T001140</t>
  </si>
  <si>
    <t>A_T001150</t>
  </si>
  <si>
    <t>dětský koutek</t>
  </si>
  <si>
    <t>A_T001160</t>
  </si>
  <si>
    <t>A_T001170</t>
  </si>
  <si>
    <t>A_T001180</t>
  </si>
  <si>
    <t>A_T001190</t>
  </si>
  <si>
    <t>příruční spisovna</t>
  </si>
  <si>
    <t>A_T001200</t>
  </si>
  <si>
    <t>9204T</t>
  </si>
  <si>
    <t>mediciální plyny</t>
  </si>
  <si>
    <t>A_T001201</t>
  </si>
  <si>
    <t>A_T001210</t>
  </si>
  <si>
    <t>denní místnost zaměstnanců - mamografie</t>
  </si>
  <si>
    <t>A_T001220</t>
  </si>
  <si>
    <t>pracovna lékaře</t>
  </si>
  <si>
    <t>A_T001230</t>
  </si>
  <si>
    <t>pracovna psychologa</t>
  </si>
  <si>
    <t>A_T001240</t>
  </si>
  <si>
    <t>předsíň WC pacienti psychiatrie</t>
  </si>
  <si>
    <t>A_T001250</t>
  </si>
  <si>
    <t>WC pacietni psych. - muži</t>
  </si>
  <si>
    <t>A_T001260</t>
  </si>
  <si>
    <t>předsíň WC pacienti psychiatrie - ženy</t>
  </si>
  <si>
    <t>A_T001270</t>
  </si>
  <si>
    <t>WC pacienti psych. - ženy</t>
  </si>
  <si>
    <t>A_T001280</t>
  </si>
  <si>
    <t>WC bezbariérové - pacienti</t>
  </si>
  <si>
    <t>A_T001290</t>
  </si>
  <si>
    <t>čekárna</t>
  </si>
  <si>
    <t>A_T001300</t>
  </si>
  <si>
    <t>spisovna</t>
  </si>
  <si>
    <t>A_T001310</t>
  </si>
  <si>
    <t>recepce</t>
  </si>
  <si>
    <t>A_T001320</t>
  </si>
  <si>
    <t>A_T001330</t>
  </si>
  <si>
    <t>kabinka č. 1</t>
  </si>
  <si>
    <t>A_T001340</t>
  </si>
  <si>
    <t>sonograf</t>
  </si>
  <si>
    <t>A_T001350</t>
  </si>
  <si>
    <t>kabinka č. 2</t>
  </si>
  <si>
    <t>A_T001360</t>
  </si>
  <si>
    <t>kabinka č. 3</t>
  </si>
  <si>
    <t>A_T001370</t>
  </si>
  <si>
    <t>mamograf II.</t>
  </si>
  <si>
    <t>A_T001380</t>
  </si>
  <si>
    <t>kabinka č. 4</t>
  </si>
  <si>
    <t>A_T001390</t>
  </si>
  <si>
    <t>sklad</t>
  </si>
  <si>
    <t>A_T001400</t>
  </si>
  <si>
    <t>archív</t>
  </si>
  <si>
    <t>A_T001410</t>
  </si>
  <si>
    <t>kabinka č. 5</t>
  </si>
  <si>
    <t>A_T001420</t>
  </si>
  <si>
    <t>kabinka č. 6</t>
  </si>
  <si>
    <t>A_T001430</t>
  </si>
  <si>
    <t>mamograf I.</t>
  </si>
  <si>
    <t>A_T002010</t>
  </si>
  <si>
    <t>A_T002020</t>
  </si>
  <si>
    <t>A_T002030</t>
  </si>
  <si>
    <t>A_T002040</t>
  </si>
  <si>
    <t>A_T002050</t>
  </si>
  <si>
    <t>A_T002060</t>
  </si>
  <si>
    <t>sklad špinavého prádla</t>
  </si>
  <si>
    <t>A_T002070</t>
  </si>
  <si>
    <t>předsíň WC personál - muži</t>
  </si>
  <si>
    <t>A_T002080</t>
  </si>
  <si>
    <t>A_T002090</t>
  </si>
  <si>
    <t>A_T002100</t>
  </si>
  <si>
    <t>předsíň WC personál - ženy</t>
  </si>
  <si>
    <t>A_T002110</t>
  </si>
  <si>
    <t>A_T002120</t>
  </si>
  <si>
    <t>A_T002130</t>
  </si>
  <si>
    <t>A_T002140</t>
  </si>
  <si>
    <t>WC pacienti - ženy bezbariérové</t>
  </si>
  <si>
    <t>A_T002150</t>
  </si>
  <si>
    <t>předsíň WC pacienti - ženy</t>
  </si>
  <si>
    <t>A_T002160</t>
  </si>
  <si>
    <t>WC pacienti - ženy</t>
  </si>
  <si>
    <t>A_T002170</t>
  </si>
  <si>
    <t>předsíň WC pacienti - muži</t>
  </si>
  <si>
    <t>A_T002180</t>
  </si>
  <si>
    <t>WC pacienti - muži</t>
  </si>
  <si>
    <t>A_T002190</t>
  </si>
  <si>
    <t>A_T002200</t>
  </si>
  <si>
    <t>A_T002210</t>
  </si>
  <si>
    <t>A_T002220</t>
  </si>
  <si>
    <t>A_T002230</t>
  </si>
  <si>
    <t>mytí lékařů</t>
  </si>
  <si>
    <t>A_T002240</t>
  </si>
  <si>
    <t>A_T002250</t>
  </si>
  <si>
    <t>A_T002260</t>
  </si>
  <si>
    <t>A_T002270</t>
  </si>
  <si>
    <t>A_T002280</t>
  </si>
  <si>
    <t>A_T002290</t>
  </si>
  <si>
    <t>A_T002300</t>
  </si>
  <si>
    <t>recepce a kartotéka</t>
  </si>
  <si>
    <t>A_T002310</t>
  </si>
  <si>
    <t>pracovna sester</t>
  </si>
  <si>
    <t>A_T002320</t>
  </si>
  <si>
    <t>odběrová místnost</t>
  </si>
  <si>
    <t>A_T002330</t>
  </si>
  <si>
    <t>pracovna primáře</t>
  </si>
  <si>
    <t>A_T002340</t>
  </si>
  <si>
    <t>předsíň</t>
  </si>
  <si>
    <t>A_T002350</t>
  </si>
  <si>
    <t>WC</t>
  </si>
  <si>
    <t>A_T002360</t>
  </si>
  <si>
    <t>sprcha</t>
  </si>
  <si>
    <t>A_T002370</t>
  </si>
  <si>
    <t>A_T002380</t>
  </si>
  <si>
    <t>A_T002390</t>
  </si>
  <si>
    <t>pracovna vrchní sestry</t>
  </si>
  <si>
    <t>A_T002400</t>
  </si>
  <si>
    <t>denní místnost zaměstnanců</t>
  </si>
  <si>
    <t>A_T002410</t>
  </si>
  <si>
    <t>poradna č. 5</t>
  </si>
  <si>
    <t>A_T002420</t>
  </si>
  <si>
    <t>elektrorozvodna</t>
  </si>
  <si>
    <t>A_T002421</t>
  </si>
  <si>
    <t>elektrorozvodna datový uzel R9</t>
  </si>
  <si>
    <t>A_T002430</t>
  </si>
  <si>
    <t>A_T003010</t>
  </si>
  <si>
    <t>A_T003020</t>
  </si>
  <si>
    <t>A_T003030</t>
  </si>
  <si>
    <t>A_T003040</t>
  </si>
  <si>
    <t>A_T003050</t>
  </si>
  <si>
    <t>šatna čistá - muži</t>
  </si>
  <si>
    <t>A_T003060</t>
  </si>
  <si>
    <t>A_T003070</t>
  </si>
  <si>
    <t>A_T003080</t>
  </si>
  <si>
    <t>A_T003090</t>
  </si>
  <si>
    <t>A_T003100</t>
  </si>
  <si>
    <t>A_T003110</t>
  </si>
  <si>
    <t>šatna čistá - ženy</t>
  </si>
  <si>
    <t>A_T003120</t>
  </si>
  <si>
    <t>A_T003130</t>
  </si>
  <si>
    <t>šatna špinavá - ženy</t>
  </si>
  <si>
    <t>A_T003140</t>
  </si>
  <si>
    <t>A_T003150</t>
  </si>
  <si>
    <t>A_T003160</t>
  </si>
  <si>
    <t>A_T003170</t>
  </si>
  <si>
    <t>A_T003180</t>
  </si>
  <si>
    <t>mytí skla</t>
  </si>
  <si>
    <t>A_T003190</t>
  </si>
  <si>
    <t>temná komora</t>
  </si>
  <si>
    <t>A_T003200</t>
  </si>
  <si>
    <t>přípravna PCR</t>
  </si>
  <si>
    <t>A_T003210</t>
  </si>
  <si>
    <t>laboratoř DNA č. 2</t>
  </si>
  <si>
    <t>A_T003220</t>
  </si>
  <si>
    <t>laboratoř filtr</t>
  </si>
  <si>
    <t>A_T003230</t>
  </si>
  <si>
    <t>laboratoř sterilní</t>
  </si>
  <si>
    <t>A_T003240</t>
  </si>
  <si>
    <t>laboratoř cytogenetická</t>
  </si>
  <si>
    <t>A_T003250</t>
  </si>
  <si>
    <t>sklad chemikálií</t>
  </si>
  <si>
    <t>A_T003260</t>
  </si>
  <si>
    <t>laboratoř posnatální cytogenetická</t>
  </si>
  <si>
    <t>A_T003270</t>
  </si>
  <si>
    <t>laboratoř DNA č. 1</t>
  </si>
  <si>
    <t>A_T003280</t>
  </si>
  <si>
    <t>laborant - pracovna cytogenetická</t>
  </si>
  <si>
    <t>A_T003290</t>
  </si>
  <si>
    <t>laboratoř DNA výzkumná</t>
  </si>
  <si>
    <t>A_T003300</t>
  </si>
  <si>
    <t>pracovna VŠ cytogenetická</t>
  </si>
  <si>
    <t>A_T003310</t>
  </si>
  <si>
    <t>předsíň WC</t>
  </si>
  <si>
    <t>A_T003320</t>
  </si>
  <si>
    <t>A_T003330</t>
  </si>
  <si>
    <t>A_T003340</t>
  </si>
  <si>
    <t>pracovna VŠ</t>
  </si>
  <si>
    <t>A_T003350</t>
  </si>
  <si>
    <t>A_T003360</t>
  </si>
  <si>
    <t>sekretariát přednosty</t>
  </si>
  <si>
    <t>A_T003370</t>
  </si>
  <si>
    <t>pracovna přednosty</t>
  </si>
  <si>
    <t>A_T003380</t>
  </si>
  <si>
    <t>A_T003390</t>
  </si>
  <si>
    <t>A_T004010</t>
  </si>
  <si>
    <t>A_T004020</t>
  </si>
  <si>
    <t>A_T004030</t>
  </si>
  <si>
    <t>A_T004040</t>
  </si>
  <si>
    <t>A_T004050</t>
  </si>
  <si>
    <t>A_T004060</t>
  </si>
  <si>
    <t>předsíň WC ženy</t>
  </si>
  <si>
    <t>A_T004070</t>
  </si>
  <si>
    <t>WC ženy</t>
  </si>
  <si>
    <t>A_T004080</t>
  </si>
  <si>
    <t>předsíň WC muži</t>
  </si>
  <si>
    <t>A_T004090</t>
  </si>
  <si>
    <t>WC muži</t>
  </si>
  <si>
    <t>A_T004100</t>
  </si>
  <si>
    <t>A_T004110</t>
  </si>
  <si>
    <t>zasedací a školící místnost</t>
  </si>
  <si>
    <t>A_T004120</t>
  </si>
  <si>
    <t>prostor pro klimatizační jednotku</t>
  </si>
  <si>
    <t>A_T004130</t>
  </si>
  <si>
    <t>pracovna</t>
  </si>
  <si>
    <t>A_T004140</t>
  </si>
  <si>
    <t>A_T004150</t>
  </si>
  <si>
    <t>strojovna VZT</t>
  </si>
  <si>
    <t>A_T004160</t>
  </si>
  <si>
    <t>strojovna VZT požární</t>
  </si>
  <si>
    <t>A_T091010</t>
  </si>
  <si>
    <t>A_T091020</t>
  </si>
  <si>
    <t>A_T091030</t>
  </si>
  <si>
    <t>A_T091040</t>
  </si>
  <si>
    <t>A_T091050</t>
  </si>
  <si>
    <t>sklad genetiky</t>
  </si>
  <si>
    <t>A_T091060</t>
  </si>
  <si>
    <t>A_T091070</t>
  </si>
  <si>
    <t>A_T091080</t>
  </si>
  <si>
    <t>A_T091090</t>
  </si>
  <si>
    <t>vstup do 2.PP - kotelna</t>
  </si>
  <si>
    <t>A_T091100</t>
  </si>
  <si>
    <t>šatna studenti</t>
  </si>
  <si>
    <t>A_T091110</t>
  </si>
  <si>
    <t>A_T091120</t>
  </si>
  <si>
    <t>sprcha studenti</t>
  </si>
  <si>
    <t>A_T091130</t>
  </si>
  <si>
    <t>WC studenti</t>
  </si>
  <si>
    <t>A_T091140</t>
  </si>
  <si>
    <t>A_T091150</t>
  </si>
  <si>
    <t>A_T091160</t>
  </si>
  <si>
    <t>A_T091170</t>
  </si>
  <si>
    <t>A_T091171</t>
  </si>
  <si>
    <t>A_T091180</t>
  </si>
  <si>
    <t>A_T091190</t>
  </si>
  <si>
    <t>pracovna genetiky</t>
  </si>
  <si>
    <t>A_T091200</t>
  </si>
  <si>
    <t>A_T091210</t>
  </si>
  <si>
    <t>A_T091220</t>
  </si>
  <si>
    <t>A_T091230</t>
  </si>
  <si>
    <t>A_T091240</t>
  </si>
  <si>
    <t>posluchárna genetiky</t>
  </si>
  <si>
    <t>A_T091250</t>
  </si>
  <si>
    <t>zázemí posluchárny</t>
  </si>
  <si>
    <t>A_T091260</t>
  </si>
  <si>
    <t>sklad příruční genetiky</t>
  </si>
  <si>
    <t>A_T091270</t>
  </si>
  <si>
    <t>A_T091280</t>
  </si>
  <si>
    <t>A_T091290</t>
  </si>
  <si>
    <t>A_T091300</t>
  </si>
  <si>
    <t>A_T091310</t>
  </si>
  <si>
    <t>A_T091320</t>
  </si>
  <si>
    <t>A_T091330</t>
  </si>
  <si>
    <t>A_T092010</t>
  </si>
  <si>
    <t>výměníková stanice</t>
  </si>
  <si>
    <t>vyšetřovna ultrazvuk 2</t>
  </si>
  <si>
    <t>expektační pokoj</t>
  </si>
  <si>
    <t>vyšetřovna ultrazvuk1</t>
  </si>
  <si>
    <t>pracovna lékař</t>
  </si>
  <si>
    <t>PORGYN, amb.</t>
  </si>
  <si>
    <t>0822</t>
  </si>
  <si>
    <t>vyšetřovna 4, odběry</t>
  </si>
  <si>
    <t>STR</t>
  </si>
  <si>
    <t>laboratoř</t>
  </si>
  <si>
    <t>strojovna</t>
  </si>
  <si>
    <t>A_T091101</t>
  </si>
  <si>
    <t>A_T091121</t>
  </si>
  <si>
    <t>šatna zaměstnanci</t>
  </si>
  <si>
    <t>sprchy zaměstnanci</t>
  </si>
  <si>
    <t>WC zaměstnanci</t>
  </si>
  <si>
    <t>A_T091201</t>
  </si>
  <si>
    <t>filtr</t>
  </si>
  <si>
    <t>A_T091202</t>
  </si>
  <si>
    <t>sprcha zaměstnanci</t>
  </si>
  <si>
    <t>A_T091241</t>
  </si>
  <si>
    <t>předsíň WC zaměstnanci</t>
  </si>
  <si>
    <t>pracovan psychologa</t>
  </si>
  <si>
    <t>vyšetřovna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</si>
</sst>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4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" fontId="2" fillId="0" borderId="12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" fontId="2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4" fontId="2" fillId="0" borderId="22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0" fontId="1" fillId="0" borderId="24" xfId="0" applyFont="1" applyBorder="1"/>
    <xf numFmtId="0" fontId="1" fillId="0" borderId="25" xfId="0" applyFont="1" applyBorder="1"/>
    <xf numFmtId="4" fontId="1" fillId="0" borderId="26" xfId="0" applyNumberFormat="1" applyFont="1" applyBorder="1"/>
    <xf numFmtId="4" fontId="0" fillId="0" borderId="14" xfId="0" applyNumberFormat="1" applyBorder="1"/>
    <xf numFmtId="0" fontId="0" fillId="0" borderId="27" xfId="0" applyBorder="1" applyAlignment="1">
      <alignment horizontal="center"/>
    </xf>
    <xf numFmtId="4" fontId="0" fillId="0" borderId="28" xfId="0" applyNumberFormat="1" applyBorder="1"/>
    <xf numFmtId="0" fontId="0" fillId="0" borderId="29" xfId="0" applyBorder="1" applyAlignment="1">
      <alignment horizontal="center"/>
    </xf>
    <xf numFmtId="4" fontId="0" fillId="0" borderId="30" xfId="0" applyNumberFormat="1" applyBorder="1"/>
    <xf numFmtId="4" fontId="0" fillId="0" borderId="3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32" xfId="0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4" fontId="1" fillId="0" borderId="0" xfId="0" applyNumberFormat="1" applyFont="1"/>
    <xf numFmtId="0" fontId="2" fillId="0" borderId="1" xfId="0" applyFont="1" applyBorder="1" applyAlignment="1"/>
    <xf numFmtId="0" fontId="2" fillId="0" borderId="3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4" xfId="0" applyNumberFormat="1" applyFont="1" applyBorder="1" applyAlignment="1">
      <alignment horizontal="righ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4" fontId="3" fillId="0" borderId="28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4" fontId="0" fillId="0" borderId="38" xfId="0" applyNumberFormat="1" applyFont="1" applyBorder="1"/>
    <xf numFmtId="0" fontId="0" fillId="0" borderId="38" xfId="0" applyFont="1" applyBorder="1"/>
    <xf numFmtId="0" fontId="0" fillId="0" borderId="0" xfId="0" applyFont="1"/>
    <xf numFmtId="4" fontId="0" fillId="0" borderId="39" xfId="0" applyNumberFormat="1" applyFont="1" applyBorder="1"/>
    <xf numFmtId="49" fontId="0" fillId="0" borderId="37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L9" sqref="L9"/>
    </sheetView>
  </sheetViews>
  <sheetFormatPr defaultRowHeight="15"/>
  <cols>
    <col min="2" max="2" width="13.28515625" bestFit="1" customWidth="1"/>
    <col min="3" max="3" width="13.85546875" bestFit="1" customWidth="1"/>
  </cols>
  <sheetData>
    <row r="1" spans="1:4" s="3" customFormat="1" ht="23.25">
      <c r="A1" s="3" t="s">
        <v>16</v>
      </c>
    </row>
    <row r="3" spans="1:4" ht="15.75" thickBot="1">
      <c r="A3" s="5" t="s">
        <v>0</v>
      </c>
      <c r="B3" s="5" t="s">
        <v>1</v>
      </c>
      <c r="C3" s="5" t="s">
        <v>2</v>
      </c>
      <c r="D3" s="5" t="s">
        <v>3</v>
      </c>
    </row>
    <row r="4" spans="1:4">
      <c r="A4" s="8" t="s">
        <v>4</v>
      </c>
      <c r="B4" s="9">
        <v>44</v>
      </c>
      <c r="C4" s="10">
        <v>418.98</v>
      </c>
      <c r="D4" s="11" t="s">
        <v>5</v>
      </c>
    </row>
    <row r="5" spans="1:4">
      <c r="A5" s="12">
        <v>1821</v>
      </c>
      <c r="B5" s="1" t="s">
        <v>17</v>
      </c>
      <c r="C5" s="4">
        <v>88.93</v>
      </c>
      <c r="D5" s="13"/>
    </row>
    <row r="6" spans="1:4">
      <c r="A6" s="12">
        <v>3452</v>
      </c>
      <c r="B6" s="1" t="s">
        <v>18</v>
      </c>
      <c r="C6" s="4">
        <v>252.1</v>
      </c>
      <c r="D6" s="13"/>
    </row>
    <row r="7" spans="1:4" ht="15.75" thickBot="1">
      <c r="A7" s="51" t="s">
        <v>67</v>
      </c>
      <c r="B7" s="52" t="s">
        <v>19</v>
      </c>
      <c r="C7" s="53">
        <v>77.95</v>
      </c>
      <c r="D7" s="54">
        <f>SUM(C5:C7)</f>
        <v>418.97999999999996</v>
      </c>
    </row>
    <row r="8" spans="1:4">
      <c r="A8" s="24" t="s">
        <v>6</v>
      </c>
      <c r="B8" s="25">
        <v>44</v>
      </c>
      <c r="C8" s="26">
        <v>412.21</v>
      </c>
      <c r="D8" s="27" t="s">
        <v>7</v>
      </c>
    </row>
    <row r="9" spans="1:4">
      <c r="A9" s="61">
        <v>2801</v>
      </c>
      <c r="B9" s="59" t="s">
        <v>20</v>
      </c>
      <c r="C9" s="60">
        <v>50.91</v>
      </c>
      <c r="D9" s="62"/>
    </row>
    <row r="10" spans="1:4">
      <c r="A10" s="61">
        <v>2821</v>
      </c>
      <c r="B10" s="59" t="s">
        <v>21</v>
      </c>
      <c r="C10" s="60">
        <v>204.64</v>
      </c>
      <c r="D10" s="63"/>
    </row>
    <row r="11" spans="1:4" ht="15.75" thickBot="1">
      <c r="A11" s="28">
        <v>822</v>
      </c>
      <c r="B11" s="64" t="s">
        <v>313</v>
      </c>
      <c r="C11" s="30">
        <v>156.66</v>
      </c>
      <c r="D11" s="31">
        <f>SUM(C9:C11)</f>
        <v>412.21</v>
      </c>
    </row>
    <row r="12" spans="1:4">
      <c r="A12" s="55" t="s">
        <v>8</v>
      </c>
      <c r="B12" s="56">
        <v>39</v>
      </c>
      <c r="C12" s="57">
        <v>424.62</v>
      </c>
      <c r="D12" s="58" t="s">
        <v>9</v>
      </c>
    </row>
    <row r="13" spans="1:4">
      <c r="A13" s="14">
        <v>2801</v>
      </c>
      <c r="B13" s="6" t="s">
        <v>20</v>
      </c>
      <c r="C13" s="7">
        <v>55.59</v>
      </c>
      <c r="D13" s="15"/>
    </row>
    <row r="14" spans="1:4" ht="15.75" thickBot="1">
      <c r="A14" s="16">
        <v>2841</v>
      </c>
      <c r="B14" s="17" t="s">
        <v>22</v>
      </c>
      <c r="C14" s="18">
        <v>369.03</v>
      </c>
      <c r="D14" s="19">
        <f>SUM(C13:C14)</f>
        <v>424.62</v>
      </c>
    </row>
    <row r="15" spans="1:4">
      <c r="A15" s="8" t="s">
        <v>10</v>
      </c>
      <c r="B15" s="9">
        <v>16</v>
      </c>
      <c r="C15" s="10">
        <v>266.82</v>
      </c>
      <c r="D15" s="11" t="s">
        <v>11</v>
      </c>
    </row>
    <row r="16" spans="1:4">
      <c r="A16" s="14">
        <v>2801</v>
      </c>
      <c r="B16" s="6" t="s">
        <v>20</v>
      </c>
      <c r="C16" s="7">
        <v>78.44</v>
      </c>
      <c r="D16" s="15"/>
    </row>
    <row r="17" spans="1:4">
      <c r="A17" s="14">
        <v>2841</v>
      </c>
      <c r="B17" s="6" t="s">
        <v>22</v>
      </c>
      <c r="C17" s="7">
        <v>94.71</v>
      </c>
      <c r="D17" s="15"/>
    </row>
    <row r="18" spans="1:4" ht="15.75" thickBot="1">
      <c r="A18" s="16">
        <v>9204</v>
      </c>
      <c r="B18" s="17" t="s">
        <v>19</v>
      </c>
      <c r="C18" s="18">
        <v>93.67</v>
      </c>
      <c r="D18" s="19">
        <f>SUM(C16:C18)</f>
        <v>266.82</v>
      </c>
    </row>
    <row r="19" spans="1:4">
      <c r="A19" s="8" t="s">
        <v>12</v>
      </c>
      <c r="B19" s="9">
        <v>34</v>
      </c>
      <c r="C19" s="10">
        <v>397.38</v>
      </c>
      <c r="D19" s="11" t="s">
        <v>13</v>
      </c>
    </row>
    <row r="20" spans="1:4">
      <c r="A20" s="14">
        <v>2801</v>
      </c>
      <c r="B20" s="6" t="s">
        <v>20</v>
      </c>
      <c r="C20" s="7">
        <v>6.41</v>
      </c>
      <c r="D20" s="15"/>
    </row>
    <row r="21" spans="1:4">
      <c r="A21" s="14">
        <v>2821</v>
      </c>
      <c r="B21" s="6" t="s">
        <v>21</v>
      </c>
      <c r="C21" s="7">
        <v>176.65</v>
      </c>
      <c r="D21" s="15"/>
    </row>
    <row r="22" spans="1:4">
      <c r="A22" s="14">
        <v>2841</v>
      </c>
      <c r="B22" s="6" t="s">
        <v>22</v>
      </c>
      <c r="C22" s="7">
        <v>84.28</v>
      </c>
      <c r="D22" s="15"/>
    </row>
    <row r="23" spans="1:4">
      <c r="A23" s="14">
        <v>289803</v>
      </c>
      <c r="B23" s="6" t="s">
        <v>23</v>
      </c>
      <c r="C23" s="7">
        <v>117.95</v>
      </c>
      <c r="D23" s="15"/>
    </row>
    <row r="24" spans="1:4" ht="15.75" thickBot="1">
      <c r="A24" s="20">
        <v>9204</v>
      </c>
      <c r="B24" s="21" t="s">
        <v>19</v>
      </c>
      <c r="C24" s="22">
        <v>12.09</v>
      </c>
      <c r="D24" s="23">
        <f>SUM(C20:C24)</f>
        <v>397.38</v>
      </c>
    </row>
    <row r="25" spans="1:4">
      <c r="A25" s="24" t="s">
        <v>14</v>
      </c>
      <c r="B25" s="25">
        <v>1</v>
      </c>
      <c r="C25" s="26">
        <v>21.27</v>
      </c>
      <c r="D25" s="27" t="s">
        <v>15</v>
      </c>
    </row>
    <row r="26" spans="1:4" ht="15.75" thickBot="1">
      <c r="A26" s="28">
        <v>9204</v>
      </c>
      <c r="B26" s="29" t="s">
        <v>19</v>
      </c>
      <c r="C26" s="30">
        <v>21.27</v>
      </c>
      <c r="D26" s="31">
        <f>SUM(C26)</f>
        <v>21.27</v>
      </c>
    </row>
    <row r="27" spans="1:4" ht="15.75" thickBot="1">
      <c r="A27" s="32" t="s">
        <v>24</v>
      </c>
      <c r="B27" s="33"/>
      <c r="C27" s="33"/>
      <c r="D27" s="34">
        <f>SUM(D7:D26)</f>
        <v>1941.2799999999997</v>
      </c>
    </row>
    <row r="29" spans="1:4" ht="15.75" thickBot="1"/>
    <row r="30" spans="1:4" s="2" customFormat="1">
      <c r="A30" s="41" t="s">
        <v>25</v>
      </c>
      <c r="B30" s="42" t="s">
        <v>26</v>
      </c>
      <c r="C30" s="42" t="s">
        <v>27</v>
      </c>
      <c r="D30" s="43" t="s">
        <v>28</v>
      </c>
    </row>
    <row r="31" spans="1:4" s="67" customFormat="1">
      <c r="A31" s="69" t="s">
        <v>314</v>
      </c>
      <c r="B31" s="65">
        <f>SUM(C11)</f>
        <v>156.66</v>
      </c>
      <c r="C31" s="66">
        <v>18.489999999999998</v>
      </c>
      <c r="D31" s="68">
        <f>SUM(B31:C31)</f>
        <v>175.15</v>
      </c>
    </row>
    <row r="32" spans="1:4">
      <c r="A32" s="36">
        <v>1821</v>
      </c>
      <c r="B32" s="35">
        <f>SUM(C5)</f>
        <v>88.93</v>
      </c>
      <c r="C32" s="35">
        <v>10.5</v>
      </c>
      <c r="D32" s="37">
        <f>SUM(B32:C32)</f>
        <v>99.43</v>
      </c>
    </row>
    <row r="33" spans="1:5">
      <c r="A33" s="36">
        <v>2801</v>
      </c>
      <c r="B33" s="35">
        <f>SUM(C9+C13+C16+C20)</f>
        <v>191.35</v>
      </c>
      <c r="C33" s="35">
        <v>22.59</v>
      </c>
      <c r="D33" s="37">
        <f t="shared" ref="D33:D38" si="0">SUM(B33:C33)</f>
        <v>213.94</v>
      </c>
    </row>
    <row r="34" spans="1:5">
      <c r="A34" s="36">
        <v>2821</v>
      </c>
      <c r="B34" s="35">
        <f>SUM(C10+C21)</f>
        <v>381.28999999999996</v>
      </c>
      <c r="C34" s="35">
        <v>45.01</v>
      </c>
      <c r="D34" s="37">
        <f t="shared" si="0"/>
        <v>426.29999999999995</v>
      </c>
    </row>
    <row r="35" spans="1:5">
      <c r="A35" s="36">
        <v>2841</v>
      </c>
      <c r="B35" s="35">
        <f>SUM(C14+C17+C22)</f>
        <v>548.02</v>
      </c>
      <c r="C35" s="35">
        <v>64.7</v>
      </c>
      <c r="D35" s="37">
        <f t="shared" si="0"/>
        <v>612.72</v>
      </c>
    </row>
    <row r="36" spans="1:5">
      <c r="A36" s="36">
        <v>3452</v>
      </c>
      <c r="B36" s="35">
        <f>SUM(C6)</f>
        <v>252.1</v>
      </c>
      <c r="C36" s="35">
        <v>29.76</v>
      </c>
      <c r="D36" s="37">
        <f t="shared" si="0"/>
        <v>281.86</v>
      </c>
    </row>
    <row r="37" spans="1:5">
      <c r="A37" s="36" t="s">
        <v>67</v>
      </c>
      <c r="B37" s="35">
        <f>SUM(C7+C18+C24+C26)</f>
        <v>204.98000000000002</v>
      </c>
      <c r="C37" s="35"/>
      <c r="D37" s="37"/>
    </row>
    <row r="38" spans="1:5" ht="15.75" thickBot="1">
      <c r="A38" s="38">
        <v>289803</v>
      </c>
      <c r="B38" s="39">
        <v>117.95</v>
      </c>
      <c r="C38" s="39">
        <v>13.92</v>
      </c>
      <c r="D38" s="40">
        <f t="shared" si="0"/>
        <v>131.87</v>
      </c>
    </row>
    <row r="39" spans="1:5" s="2" customFormat="1" ht="15.75" thickBot="1">
      <c r="A39" s="44" t="s">
        <v>28</v>
      </c>
      <c r="B39" s="45">
        <f>SUM(B31:B38)</f>
        <v>1941.28</v>
      </c>
      <c r="C39" s="45">
        <f>SUM(C31:C38)</f>
        <v>204.97</v>
      </c>
      <c r="D39" s="46">
        <f>SUM(D31:D38)</f>
        <v>1941.27</v>
      </c>
      <c r="E39" s="49"/>
    </row>
  </sheetData>
  <sortState ref="A30:D36">
    <sortCondition ref="A30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J11" sqref="J11"/>
    </sheetView>
  </sheetViews>
  <sheetFormatPr defaultRowHeight="15"/>
  <cols>
    <col min="1" max="1" width="9.7109375" bestFit="1" customWidth="1"/>
    <col min="2" max="2" width="8.28515625" bestFit="1" customWidth="1"/>
    <col min="3" max="3" width="16.42578125" bestFit="1" customWidth="1"/>
    <col min="4" max="4" width="16.85546875" bestFit="1" customWidth="1"/>
  </cols>
  <sheetData>
    <row r="1" spans="1:4">
      <c r="A1" s="47" t="s">
        <v>29</v>
      </c>
      <c r="B1" s="47" t="s">
        <v>30</v>
      </c>
      <c r="C1" s="47" t="s">
        <v>3</v>
      </c>
      <c r="D1" s="47" t="s">
        <v>31</v>
      </c>
    </row>
    <row r="2" spans="1:4">
      <c r="A2" s="1" t="s">
        <v>307</v>
      </c>
      <c r="B2" s="1" t="s">
        <v>67</v>
      </c>
      <c r="C2" s="1" t="s">
        <v>308</v>
      </c>
      <c r="D2" s="48">
        <v>21.27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D42" sqref="D42"/>
    </sheetView>
  </sheetViews>
  <sheetFormatPr defaultRowHeight="15"/>
  <cols>
    <col min="1" max="1" width="9.7109375" bestFit="1" customWidth="1"/>
    <col min="2" max="2" width="8.28515625" bestFit="1" customWidth="1"/>
    <col min="3" max="3" width="19.85546875" bestFit="1" customWidth="1"/>
  </cols>
  <sheetData>
    <row r="1" spans="1:4">
      <c r="A1" s="47" t="s">
        <v>29</v>
      </c>
      <c r="B1" s="47" t="s">
        <v>316</v>
      </c>
      <c r="C1" s="47" t="s">
        <v>3</v>
      </c>
      <c r="D1" s="47" t="s">
        <v>31</v>
      </c>
    </row>
    <row r="2" spans="1:4">
      <c r="A2" s="50" t="s">
        <v>264</v>
      </c>
      <c r="B2" s="50">
        <v>2821</v>
      </c>
      <c r="C2" s="50" t="s">
        <v>34</v>
      </c>
      <c r="D2" s="50">
        <v>5.1100000000000003</v>
      </c>
    </row>
    <row r="3" spans="1:4">
      <c r="A3" s="50" t="s">
        <v>265</v>
      </c>
      <c r="B3" s="50">
        <v>2821</v>
      </c>
      <c r="C3" s="50" t="s">
        <v>40</v>
      </c>
      <c r="D3" s="50">
        <v>69.150000000000006</v>
      </c>
    </row>
    <row r="4" spans="1:4">
      <c r="A4" s="50" t="s">
        <v>266</v>
      </c>
      <c r="B4" s="50">
        <v>2821</v>
      </c>
      <c r="C4" s="50" t="s">
        <v>38</v>
      </c>
      <c r="D4" s="50">
        <v>6.48</v>
      </c>
    </row>
    <row r="5" spans="1:4">
      <c r="A5" s="50" t="s">
        <v>267</v>
      </c>
      <c r="B5" s="50">
        <v>2841</v>
      </c>
      <c r="C5" s="50" t="s">
        <v>40</v>
      </c>
      <c r="D5" s="50">
        <v>5.01</v>
      </c>
    </row>
    <row r="6" spans="1:4">
      <c r="A6" s="50" t="s">
        <v>268</v>
      </c>
      <c r="B6" s="50">
        <v>2841</v>
      </c>
      <c r="C6" s="50" t="s">
        <v>269</v>
      </c>
      <c r="D6" s="50">
        <v>9.17</v>
      </c>
    </row>
    <row r="7" spans="1:4">
      <c r="A7" s="50" t="s">
        <v>270</v>
      </c>
      <c r="B7" s="50">
        <v>2841</v>
      </c>
      <c r="C7" s="50" t="s">
        <v>42</v>
      </c>
      <c r="D7" s="50">
        <v>2.11</v>
      </c>
    </row>
    <row r="8" spans="1:4">
      <c r="A8" s="50" t="s">
        <v>271</v>
      </c>
      <c r="B8" s="50">
        <v>2841</v>
      </c>
      <c r="C8" s="50" t="s">
        <v>269</v>
      </c>
      <c r="D8" s="50">
        <v>7.98</v>
      </c>
    </row>
    <row r="9" spans="1:4">
      <c r="A9" s="50" t="s">
        <v>272</v>
      </c>
      <c r="B9" s="50">
        <v>2801</v>
      </c>
      <c r="C9" s="50" t="s">
        <v>269</v>
      </c>
      <c r="D9" s="50">
        <v>6.41</v>
      </c>
    </row>
    <row r="10" spans="1:4">
      <c r="A10" s="50" t="s">
        <v>273</v>
      </c>
      <c r="B10" s="50" t="s">
        <v>67</v>
      </c>
      <c r="C10" s="50" t="s">
        <v>274</v>
      </c>
      <c r="D10" s="50">
        <v>5.42</v>
      </c>
    </row>
    <row r="11" spans="1:4">
      <c r="A11" s="50" t="s">
        <v>275</v>
      </c>
      <c r="B11" s="50">
        <v>289803</v>
      </c>
      <c r="C11" s="50" t="s">
        <v>318</v>
      </c>
      <c r="D11" s="50">
        <v>13.54</v>
      </c>
    </row>
    <row r="12" spans="1:4">
      <c r="A12" s="50" t="s">
        <v>319</v>
      </c>
      <c r="B12" s="50">
        <v>289803</v>
      </c>
      <c r="C12" s="50" t="s">
        <v>276</v>
      </c>
      <c r="D12" s="50">
        <v>9.9600000000000009</v>
      </c>
    </row>
    <row r="13" spans="1:4">
      <c r="A13" s="50" t="s">
        <v>277</v>
      </c>
      <c r="B13" s="50">
        <v>289803</v>
      </c>
      <c r="C13" s="50" t="s">
        <v>279</v>
      </c>
      <c r="D13" s="50">
        <v>6.57</v>
      </c>
    </row>
    <row r="14" spans="1:4">
      <c r="A14" s="50" t="s">
        <v>278</v>
      </c>
      <c r="B14" s="50">
        <v>289803</v>
      </c>
      <c r="C14" s="50" t="s">
        <v>166</v>
      </c>
      <c r="D14" s="50">
        <v>0.75</v>
      </c>
    </row>
    <row r="15" spans="1:4">
      <c r="A15" s="50" t="s">
        <v>320</v>
      </c>
      <c r="B15" s="50">
        <v>289803</v>
      </c>
      <c r="C15" s="50" t="s">
        <v>166</v>
      </c>
      <c r="D15" s="50">
        <v>0.75</v>
      </c>
    </row>
    <row r="16" spans="1:4">
      <c r="A16" s="50" t="s">
        <v>280</v>
      </c>
      <c r="B16" s="50">
        <v>289803</v>
      </c>
      <c r="C16" s="50" t="s">
        <v>281</v>
      </c>
      <c r="D16" s="50">
        <v>1.2</v>
      </c>
    </row>
    <row r="17" spans="1:4">
      <c r="A17" s="50" t="s">
        <v>282</v>
      </c>
      <c r="B17" s="50">
        <v>289803</v>
      </c>
      <c r="C17" s="50" t="s">
        <v>281</v>
      </c>
      <c r="D17" s="50">
        <v>1.31</v>
      </c>
    </row>
    <row r="18" spans="1:4">
      <c r="A18" s="50" t="s">
        <v>283</v>
      </c>
      <c r="B18" s="50">
        <v>2821</v>
      </c>
      <c r="C18" s="50" t="s">
        <v>321</v>
      </c>
      <c r="D18" s="50">
        <v>14.21</v>
      </c>
    </row>
    <row r="19" spans="1:4">
      <c r="A19" s="50" t="s">
        <v>284</v>
      </c>
      <c r="B19" s="50">
        <v>2821</v>
      </c>
      <c r="C19" s="50" t="s">
        <v>322</v>
      </c>
      <c r="D19" s="50">
        <v>6.89</v>
      </c>
    </row>
    <row r="20" spans="1:4">
      <c r="A20" s="50" t="s">
        <v>285</v>
      </c>
      <c r="B20" s="50">
        <v>2821</v>
      </c>
      <c r="C20" s="50" t="s">
        <v>166</v>
      </c>
      <c r="D20" s="50">
        <v>1.04</v>
      </c>
    </row>
    <row r="21" spans="1:4">
      <c r="A21" s="50" t="s">
        <v>286</v>
      </c>
      <c r="B21" s="50">
        <v>2821</v>
      </c>
      <c r="C21" s="50" t="s">
        <v>166</v>
      </c>
      <c r="D21" s="50">
        <v>1.1499999999999999</v>
      </c>
    </row>
    <row r="22" spans="1:4">
      <c r="A22" s="50" t="s">
        <v>287</v>
      </c>
      <c r="B22" s="50">
        <v>2821</v>
      </c>
      <c r="C22" s="50" t="s">
        <v>323</v>
      </c>
      <c r="D22" s="50">
        <v>1.3</v>
      </c>
    </row>
    <row r="23" spans="1:4">
      <c r="A23" s="50" t="s">
        <v>288</v>
      </c>
      <c r="B23" s="50">
        <v>2841</v>
      </c>
      <c r="C23" s="50" t="s">
        <v>289</v>
      </c>
      <c r="D23" s="50">
        <v>28.91</v>
      </c>
    </row>
    <row r="24" spans="1:4">
      <c r="A24" s="50" t="s">
        <v>290</v>
      </c>
      <c r="B24" s="50">
        <v>2841</v>
      </c>
      <c r="C24" s="50" t="s">
        <v>317</v>
      </c>
      <c r="D24" s="50">
        <v>19.36</v>
      </c>
    </row>
    <row r="25" spans="1:4">
      <c r="A25" s="50" t="s">
        <v>324</v>
      </c>
      <c r="B25" s="50">
        <v>2841</v>
      </c>
      <c r="C25" s="50" t="s">
        <v>325</v>
      </c>
      <c r="D25" s="50">
        <v>8.6999999999999993</v>
      </c>
    </row>
    <row r="26" spans="1:4">
      <c r="A26" s="50" t="s">
        <v>326</v>
      </c>
      <c r="B26" s="50">
        <v>2841</v>
      </c>
      <c r="C26" s="50" t="s">
        <v>42</v>
      </c>
      <c r="D26" s="50">
        <v>1.83</v>
      </c>
    </row>
    <row r="27" spans="1:4">
      <c r="A27" s="50" t="s">
        <v>291</v>
      </c>
      <c r="B27" s="50">
        <v>2821</v>
      </c>
      <c r="C27" s="50" t="s">
        <v>321</v>
      </c>
      <c r="D27" s="50">
        <v>16.02</v>
      </c>
    </row>
    <row r="28" spans="1:4">
      <c r="A28" s="50" t="s">
        <v>292</v>
      </c>
      <c r="B28" s="50">
        <v>2821</v>
      </c>
      <c r="C28" s="50" t="s">
        <v>327</v>
      </c>
      <c r="D28" s="50">
        <v>4.5199999999999996</v>
      </c>
    </row>
    <row r="29" spans="1:4">
      <c r="A29" s="50" t="s">
        <v>293</v>
      </c>
      <c r="B29" s="50">
        <v>2821</v>
      </c>
      <c r="C29" s="50" t="s">
        <v>323</v>
      </c>
      <c r="D29" s="50">
        <v>1.1200000000000001</v>
      </c>
    </row>
    <row r="30" spans="1:4">
      <c r="A30" s="50" t="s">
        <v>294</v>
      </c>
      <c r="B30" s="50">
        <v>289803</v>
      </c>
      <c r="C30" s="50" t="s">
        <v>295</v>
      </c>
      <c r="D30" s="50">
        <v>56.11</v>
      </c>
    </row>
    <row r="31" spans="1:4">
      <c r="A31" s="50" t="s">
        <v>328</v>
      </c>
      <c r="B31" s="50">
        <v>2821</v>
      </c>
      <c r="C31" s="50" t="s">
        <v>258</v>
      </c>
      <c r="D31" s="50">
        <v>19</v>
      </c>
    </row>
    <row r="32" spans="1:4">
      <c r="A32" s="50" t="s">
        <v>296</v>
      </c>
      <c r="B32" s="50">
        <v>289803</v>
      </c>
      <c r="C32" s="50" t="s">
        <v>297</v>
      </c>
      <c r="D32" s="50">
        <v>7.01</v>
      </c>
    </row>
    <row r="33" spans="1:4">
      <c r="A33" s="50" t="s">
        <v>298</v>
      </c>
      <c r="B33" s="50">
        <v>2821</v>
      </c>
      <c r="C33" s="50" t="s">
        <v>299</v>
      </c>
      <c r="D33" s="50">
        <v>31.78</v>
      </c>
    </row>
    <row r="34" spans="1:4">
      <c r="A34" s="50" t="s">
        <v>300</v>
      </c>
      <c r="B34" s="50">
        <v>2821</v>
      </c>
      <c r="C34" s="50" t="s">
        <v>227</v>
      </c>
      <c r="D34" s="50">
        <v>1.52</v>
      </c>
    </row>
    <row r="35" spans="1:4">
      <c r="A35" s="50" t="s">
        <v>301</v>
      </c>
      <c r="B35" s="50">
        <v>2821</v>
      </c>
      <c r="C35" s="50" t="s">
        <v>164</v>
      </c>
      <c r="D35" s="50">
        <v>1.5</v>
      </c>
    </row>
    <row r="36" spans="1:4">
      <c r="A36" s="50" t="s">
        <v>302</v>
      </c>
      <c r="B36" s="50">
        <v>2821</v>
      </c>
      <c r="C36" s="50" t="s">
        <v>321</v>
      </c>
      <c r="D36" s="50">
        <v>9.58</v>
      </c>
    </row>
    <row r="37" spans="1:4">
      <c r="A37" s="50" t="s">
        <v>303</v>
      </c>
      <c r="B37" s="50">
        <v>2821</v>
      </c>
      <c r="C37" s="50" t="s">
        <v>329</v>
      </c>
      <c r="D37" s="50">
        <v>2.91</v>
      </c>
    </row>
    <row r="38" spans="1:4">
      <c r="A38" s="50" t="s">
        <v>304</v>
      </c>
      <c r="B38" s="50">
        <v>2821</v>
      </c>
      <c r="C38" s="50" t="s">
        <v>323</v>
      </c>
      <c r="D38" s="50">
        <v>1.29</v>
      </c>
    </row>
    <row r="39" spans="1:4">
      <c r="A39" s="50" t="s">
        <v>305</v>
      </c>
      <c r="B39" s="50">
        <v>2821</v>
      </c>
      <c r="C39" s="50" t="s">
        <v>121</v>
      </c>
      <c r="D39" s="50">
        <v>1.08</v>
      </c>
    </row>
    <row r="40" spans="1:4">
      <c r="A40" s="50" t="s">
        <v>306</v>
      </c>
      <c r="B40" s="50" t="s">
        <v>67</v>
      </c>
      <c r="C40" s="50" t="s">
        <v>176</v>
      </c>
      <c r="D40" s="50">
        <v>6.67</v>
      </c>
    </row>
    <row r="41" spans="1:4">
      <c r="D41">
        <f>SUM(D2:D40)</f>
        <v>394.42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C25" sqref="C25"/>
    </sheetView>
  </sheetViews>
  <sheetFormatPr defaultRowHeight="15"/>
  <cols>
    <col min="1" max="1" width="9.7109375" bestFit="1" customWidth="1"/>
    <col min="2" max="2" width="8.28515625" bestFit="1" customWidth="1"/>
    <col min="3" max="3" width="34.85546875" bestFit="1" customWidth="1"/>
    <col min="4" max="4" width="16.85546875" bestFit="1" customWidth="1"/>
    <col min="5" max="5" width="8.85546875" bestFit="1" customWidth="1"/>
  </cols>
  <sheetData>
    <row r="1" spans="1:5">
      <c r="A1" s="47" t="s">
        <v>29</v>
      </c>
      <c r="B1" s="47" t="s">
        <v>30</v>
      </c>
      <c r="C1" s="47" t="s">
        <v>3</v>
      </c>
      <c r="D1" s="47" t="s">
        <v>31</v>
      </c>
      <c r="E1" s="47" t="s">
        <v>32</v>
      </c>
    </row>
    <row r="2" spans="1:5">
      <c r="A2" s="1" t="s">
        <v>33</v>
      </c>
      <c r="B2" s="1" t="s">
        <v>67</v>
      </c>
      <c r="C2" s="1" t="s">
        <v>34</v>
      </c>
      <c r="D2" s="48">
        <v>14.4</v>
      </c>
      <c r="E2" s="1"/>
    </row>
    <row r="3" spans="1:5">
      <c r="A3" s="1" t="s">
        <v>35</v>
      </c>
      <c r="B3" s="1" t="s">
        <v>67</v>
      </c>
      <c r="C3" s="1" t="s">
        <v>40</v>
      </c>
      <c r="D3" s="48">
        <v>29.02</v>
      </c>
      <c r="E3" s="1"/>
    </row>
    <row r="4" spans="1:5">
      <c r="A4" s="1" t="s">
        <v>37</v>
      </c>
      <c r="B4" s="1" t="s">
        <v>67</v>
      </c>
      <c r="C4" s="1" t="s">
        <v>38</v>
      </c>
      <c r="D4" s="48">
        <v>6.48</v>
      </c>
      <c r="E4" s="1"/>
    </row>
    <row r="5" spans="1:5">
      <c r="A5" s="1" t="s">
        <v>39</v>
      </c>
      <c r="B5" s="1" t="s">
        <v>67</v>
      </c>
      <c r="C5" s="1" t="s">
        <v>40</v>
      </c>
      <c r="D5" s="48">
        <v>10.35</v>
      </c>
      <c r="E5" s="1"/>
    </row>
    <row r="6" spans="1:5">
      <c r="A6" s="1" t="s">
        <v>41</v>
      </c>
      <c r="B6" s="1" t="s">
        <v>67</v>
      </c>
      <c r="C6" s="1" t="s">
        <v>42</v>
      </c>
      <c r="D6" s="48">
        <v>2.75</v>
      </c>
      <c r="E6" s="1"/>
    </row>
    <row r="7" spans="1:5">
      <c r="A7" s="1" t="s">
        <v>43</v>
      </c>
      <c r="B7" s="1">
        <v>3452</v>
      </c>
      <c r="C7" s="1" t="s">
        <v>44</v>
      </c>
      <c r="D7" s="48">
        <v>3.67</v>
      </c>
      <c r="E7" s="1"/>
    </row>
    <row r="8" spans="1:5">
      <c r="A8" s="1" t="s">
        <v>45</v>
      </c>
      <c r="B8" s="1">
        <v>3452</v>
      </c>
      <c r="C8" s="1" t="s">
        <v>46</v>
      </c>
      <c r="D8" s="48">
        <v>1.26</v>
      </c>
      <c r="E8" s="1"/>
    </row>
    <row r="9" spans="1:5">
      <c r="A9" s="1" t="s">
        <v>47</v>
      </c>
      <c r="B9" s="1">
        <v>3452</v>
      </c>
      <c r="C9" s="1" t="s">
        <v>46</v>
      </c>
      <c r="D9" s="48">
        <v>1.1200000000000001</v>
      </c>
      <c r="E9" s="1"/>
    </row>
    <row r="10" spans="1:5">
      <c r="A10" s="1" t="s">
        <v>48</v>
      </c>
      <c r="B10" s="1" t="s">
        <v>67</v>
      </c>
      <c r="C10" s="1" t="s">
        <v>49</v>
      </c>
      <c r="D10" s="48">
        <v>5.1100000000000003</v>
      </c>
      <c r="E10" s="1"/>
    </row>
    <row r="11" spans="1:5">
      <c r="A11" s="1" t="s">
        <v>50</v>
      </c>
      <c r="B11" s="1">
        <v>3452</v>
      </c>
      <c r="C11" s="1" t="s">
        <v>51</v>
      </c>
      <c r="D11" s="48">
        <v>3.04</v>
      </c>
      <c r="E11" s="1"/>
    </row>
    <row r="12" spans="1:5">
      <c r="A12" s="1" t="s">
        <v>52</v>
      </c>
      <c r="B12" s="1">
        <v>3452</v>
      </c>
      <c r="C12" s="1" t="s">
        <v>53</v>
      </c>
      <c r="D12" s="48">
        <v>1.67</v>
      </c>
      <c r="E12" s="1"/>
    </row>
    <row r="13" spans="1:5">
      <c r="A13" s="1" t="s">
        <v>54</v>
      </c>
      <c r="B13" s="1">
        <v>3452</v>
      </c>
      <c r="C13" s="1" t="s">
        <v>55</v>
      </c>
      <c r="D13" s="48">
        <v>1.67</v>
      </c>
      <c r="E13" s="1"/>
    </row>
    <row r="14" spans="1:5">
      <c r="A14" s="1" t="s">
        <v>56</v>
      </c>
      <c r="B14" s="1">
        <v>3452</v>
      </c>
      <c r="C14" s="1" t="s">
        <v>57</v>
      </c>
      <c r="D14" s="48">
        <v>19.079999999999998</v>
      </c>
      <c r="E14" s="1"/>
    </row>
    <row r="15" spans="1:5">
      <c r="A15" s="1" t="s">
        <v>58</v>
      </c>
      <c r="B15" s="1">
        <v>1821</v>
      </c>
      <c r="C15" s="1" t="s">
        <v>36</v>
      </c>
      <c r="D15" s="48">
        <v>21.15</v>
      </c>
      <c r="E15" s="1"/>
    </row>
    <row r="16" spans="1:5">
      <c r="A16" s="1" t="s">
        <v>59</v>
      </c>
      <c r="B16" s="1">
        <v>1821</v>
      </c>
      <c r="C16" s="1" t="s">
        <v>60</v>
      </c>
      <c r="D16" s="48">
        <v>5.53</v>
      </c>
      <c r="E16" s="1"/>
    </row>
    <row r="17" spans="1:5">
      <c r="A17" s="1" t="s">
        <v>61</v>
      </c>
      <c r="B17" s="1">
        <v>1821</v>
      </c>
      <c r="C17" s="1" t="s">
        <v>330</v>
      </c>
      <c r="D17" s="48">
        <v>17.3</v>
      </c>
      <c r="E17" s="1"/>
    </row>
    <row r="18" spans="1:5">
      <c r="A18" s="1" t="s">
        <v>62</v>
      </c>
      <c r="B18" s="1">
        <v>1821</v>
      </c>
      <c r="C18" s="1" t="s">
        <v>49</v>
      </c>
      <c r="D18" s="48">
        <v>10.78</v>
      </c>
      <c r="E18" s="1"/>
    </row>
    <row r="19" spans="1:5">
      <c r="A19" s="1" t="s">
        <v>63</v>
      </c>
      <c r="B19" s="1">
        <v>1821</v>
      </c>
      <c r="C19" s="1" t="s">
        <v>75</v>
      </c>
      <c r="D19" s="48">
        <v>13.22</v>
      </c>
      <c r="E19" s="1"/>
    </row>
    <row r="20" spans="1:5">
      <c r="A20" s="1" t="s">
        <v>64</v>
      </c>
      <c r="B20" s="1">
        <v>1821</v>
      </c>
      <c r="C20" s="1" t="s">
        <v>65</v>
      </c>
      <c r="D20" s="48">
        <v>4.9400000000000004</v>
      </c>
      <c r="E20" s="1"/>
    </row>
    <row r="21" spans="1:5">
      <c r="A21" s="1" t="s">
        <v>66</v>
      </c>
      <c r="B21" s="1" t="s">
        <v>67</v>
      </c>
      <c r="C21" s="1" t="s">
        <v>68</v>
      </c>
      <c r="D21" s="48">
        <v>2.8</v>
      </c>
      <c r="E21" s="1"/>
    </row>
    <row r="22" spans="1:5">
      <c r="A22" s="1" t="s">
        <v>69</v>
      </c>
      <c r="B22" s="1" t="s">
        <v>67</v>
      </c>
      <c r="C22" s="1" t="s">
        <v>68</v>
      </c>
      <c r="D22" s="48">
        <v>2.6</v>
      </c>
      <c r="E22" s="1"/>
    </row>
    <row r="23" spans="1:5">
      <c r="A23" s="1" t="s">
        <v>70</v>
      </c>
      <c r="B23" s="1">
        <v>3452</v>
      </c>
      <c r="C23" s="1" t="s">
        <v>71</v>
      </c>
      <c r="D23" s="48">
        <v>17.04</v>
      </c>
      <c r="E23" s="1"/>
    </row>
    <row r="24" spans="1:5">
      <c r="A24" s="1" t="s">
        <v>72</v>
      </c>
      <c r="B24" s="1">
        <v>3452</v>
      </c>
      <c r="C24" s="1" t="s">
        <v>73</v>
      </c>
      <c r="D24" s="48">
        <v>12.18</v>
      </c>
      <c r="E24" s="1"/>
    </row>
    <row r="25" spans="1:5">
      <c r="A25" s="1" t="s">
        <v>74</v>
      </c>
      <c r="B25" s="1">
        <v>1821</v>
      </c>
      <c r="C25" s="1" t="s">
        <v>331</v>
      </c>
      <c r="D25" s="48">
        <v>10.74</v>
      </c>
      <c r="E25" s="1"/>
    </row>
    <row r="26" spans="1:5">
      <c r="A26" s="1" t="s">
        <v>76</v>
      </c>
      <c r="B26" s="1">
        <v>1821</v>
      </c>
      <c r="C26" s="1" t="s">
        <v>77</v>
      </c>
      <c r="D26" s="48">
        <v>1.35</v>
      </c>
      <c r="E26" s="1"/>
    </row>
    <row r="27" spans="1:5">
      <c r="A27" s="1" t="s">
        <v>78</v>
      </c>
      <c r="B27" s="1">
        <v>1821</v>
      </c>
      <c r="C27" s="1" t="s">
        <v>79</v>
      </c>
      <c r="D27" s="48">
        <v>1.41</v>
      </c>
      <c r="E27" s="1"/>
    </row>
    <row r="28" spans="1:5">
      <c r="A28" s="1" t="s">
        <v>80</v>
      </c>
      <c r="B28" s="1">
        <v>1821</v>
      </c>
      <c r="C28" s="1" t="s">
        <v>81</v>
      </c>
      <c r="D28" s="48">
        <v>1.23</v>
      </c>
      <c r="E28" s="1"/>
    </row>
    <row r="29" spans="1:5">
      <c r="A29" s="1" t="s">
        <v>82</v>
      </c>
      <c r="B29" s="1">
        <v>1821</v>
      </c>
      <c r="C29" s="1" t="s">
        <v>83</v>
      </c>
      <c r="D29" s="48">
        <v>1.28</v>
      </c>
      <c r="E29" s="1"/>
    </row>
    <row r="30" spans="1:5">
      <c r="A30" s="1" t="s">
        <v>84</v>
      </c>
      <c r="B30" s="1" t="s">
        <v>67</v>
      </c>
      <c r="C30" s="1" t="s">
        <v>85</v>
      </c>
      <c r="D30" s="48">
        <v>4.4400000000000004</v>
      </c>
      <c r="E30" s="1"/>
    </row>
    <row r="31" spans="1:5">
      <c r="A31" s="1" t="s">
        <v>86</v>
      </c>
      <c r="B31" s="1">
        <v>3452</v>
      </c>
      <c r="C31" s="1" t="s">
        <v>87</v>
      </c>
      <c r="D31" s="48">
        <v>32.08</v>
      </c>
      <c r="E31" s="1"/>
    </row>
    <row r="32" spans="1:5">
      <c r="A32" s="1" t="s">
        <v>88</v>
      </c>
      <c r="B32" s="1">
        <v>3452</v>
      </c>
      <c r="C32" s="1" t="s">
        <v>89</v>
      </c>
      <c r="D32" s="48">
        <v>8.11</v>
      </c>
      <c r="E32" s="1"/>
    </row>
    <row r="33" spans="1:5">
      <c r="A33" s="1" t="s">
        <v>90</v>
      </c>
      <c r="B33" s="1">
        <v>3452</v>
      </c>
      <c r="C33" s="1" t="s">
        <v>91</v>
      </c>
      <c r="D33" s="48">
        <v>9.3800000000000008</v>
      </c>
      <c r="E33" s="1"/>
    </row>
    <row r="34" spans="1:5">
      <c r="A34" s="1" t="s">
        <v>92</v>
      </c>
      <c r="B34" s="1">
        <v>3452</v>
      </c>
      <c r="C34" s="1" t="s">
        <v>40</v>
      </c>
      <c r="D34" s="48">
        <v>22.97</v>
      </c>
      <c r="E34" s="1"/>
    </row>
    <row r="35" spans="1:5">
      <c r="A35" s="1" t="s">
        <v>93</v>
      </c>
      <c r="B35" s="1">
        <v>3452</v>
      </c>
      <c r="C35" s="1" t="s">
        <v>94</v>
      </c>
      <c r="D35" s="48">
        <v>1.42</v>
      </c>
      <c r="E35" s="1"/>
    </row>
    <row r="36" spans="1:5">
      <c r="A36" s="1" t="s">
        <v>95</v>
      </c>
      <c r="B36" s="1">
        <v>3452</v>
      </c>
      <c r="C36" s="1" t="s">
        <v>96</v>
      </c>
      <c r="D36" s="48">
        <v>29.47</v>
      </c>
      <c r="E36" s="1"/>
    </row>
    <row r="37" spans="1:5">
      <c r="A37" s="1" t="s">
        <v>97</v>
      </c>
      <c r="B37" s="1">
        <v>3452</v>
      </c>
      <c r="C37" s="1" t="s">
        <v>98</v>
      </c>
      <c r="D37" s="48">
        <v>1.44</v>
      </c>
      <c r="E37" s="1"/>
    </row>
    <row r="38" spans="1:5">
      <c r="A38" s="1" t="s">
        <v>99</v>
      </c>
      <c r="B38" s="1">
        <v>3452</v>
      </c>
      <c r="C38" s="1" t="s">
        <v>100</v>
      </c>
      <c r="D38" s="48">
        <v>1.44</v>
      </c>
      <c r="E38" s="1"/>
    </row>
    <row r="39" spans="1:5">
      <c r="A39" s="1" t="s">
        <v>101</v>
      </c>
      <c r="B39" s="1">
        <v>3452</v>
      </c>
      <c r="C39" s="1" t="s">
        <v>102</v>
      </c>
      <c r="D39" s="48">
        <v>25.27</v>
      </c>
      <c r="E39" s="1"/>
    </row>
    <row r="40" spans="1:5">
      <c r="A40" s="1" t="s">
        <v>103</v>
      </c>
      <c r="B40" s="1">
        <v>3452</v>
      </c>
      <c r="C40" s="1" t="s">
        <v>104</v>
      </c>
      <c r="D40" s="48">
        <v>1.44</v>
      </c>
      <c r="E40" s="1"/>
    </row>
    <row r="41" spans="1:5">
      <c r="A41" s="1" t="s">
        <v>105</v>
      </c>
      <c r="B41" s="1">
        <v>3452</v>
      </c>
      <c r="C41" s="1" t="s">
        <v>106</v>
      </c>
      <c r="D41" s="48">
        <v>7.81</v>
      </c>
      <c r="E41" s="1"/>
    </row>
    <row r="42" spans="1:5">
      <c r="A42" s="1" t="s">
        <v>107</v>
      </c>
      <c r="B42" s="1">
        <v>3452</v>
      </c>
      <c r="C42" s="1" t="s">
        <v>108</v>
      </c>
      <c r="D42" s="48">
        <v>25.3</v>
      </c>
      <c r="E42" s="1"/>
    </row>
    <row r="43" spans="1:5">
      <c r="A43" s="1" t="s">
        <v>109</v>
      </c>
      <c r="B43" s="1">
        <v>3452</v>
      </c>
      <c r="C43" s="1" t="s">
        <v>110</v>
      </c>
      <c r="D43" s="48">
        <v>1.44</v>
      </c>
      <c r="E43" s="1"/>
    </row>
    <row r="44" spans="1:5">
      <c r="A44" s="1" t="s">
        <v>111</v>
      </c>
      <c r="B44" s="1">
        <v>3452</v>
      </c>
      <c r="C44" s="1" t="s">
        <v>112</v>
      </c>
      <c r="D44" s="48">
        <v>1.44</v>
      </c>
      <c r="E44" s="1"/>
    </row>
    <row r="45" spans="1:5">
      <c r="A45" s="1" t="s">
        <v>113</v>
      </c>
      <c r="B45" s="1">
        <v>3452</v>
      </c>
      <c r="C45" s="1" t="s">
        <v>114</v>
      </c>
      <c r="D45" s="48">
        <v>22.36</v>
      </c>
      <c r="E45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topLeftCell="A10" workbookViewId="0">
      <selection activeCell="C23" sqref="C23"/>
    </sheetView>
  </sheetViews>
  <sheetFormatPr defaultRowHeight="15"/>
  <cols>
    <col min="1" max="1" width="9.7109375" bestFit="1" customWidth="1"/>
    <col min="2" max="2" width="8.28515625" bestFit="1" customWidth="1"/>
    <col min="3" max="3" width="26.5703125" bestFit="1" customWidth="1"/>
    <col min="4" max="4" width="16.85546875" bestFit="1" customWidth="1"/>
    <col min="5" max="5" width="8.85546875" bestFit="1" customWidth="1"/>
  </cols>
  <sheetData>
    <row r="1" spans="1:5">
      <c r="A1" s="47" t="s">
        <v>29</v>
      </c>
      <c r="B1" s="47" t="s">
        <v>30</v>
      </c>
      <c r="C1" s="47" t="s">
        <v>3</v>
      </c>
      <c r="D1" s="47" t="s">
        <v>31</v>
      </c>
      <c r="E1" s="47" t="s">
        <v>32</v>
      </c>
    </row>
    <row r="2" spans="1:5">
      <c r="A2" s="50" t="s">
        <v>115</v>
      </c>
      <c r="B2" s="50">
        <v>2821</v>
      </c>
      <c r="C2" s="50" t="s">
        <v>34</v>
      </c>
      <c r="D2" s="50">
        <v>14</v>
      </c>
      <c r="E2" s="50"/>
    </row>
    <row r="3" spans="1:5">
      <c r="A3" s="50" t="s">
        <v>116</v>
      </c>
      <c r="B3" s="50">
        <v>2821</v>
      </c>
      <c r="C3" s="50" t="s">
        <v>40</v>
      </c>
      <c r="D3" s="50">
        <v>19.16</v>
      </c>
      <c r="E3" s="50"/>
    </row>
    <row r="4" spans="1:5">
      <c r="A4" s="50" t="s">
        <v>117</v>
      </c>
      <c r="B4" s="50">
        <v>2821</v>
      </c>
      <c r="C4" s="50" t="s">
        <v>40</v>
      </c>
      <c r="D4" s="50">
        <v>20.69</v>
      </c>
      <c r="E4" s="50"/>
    </row>
    <row r="5" spans="1:5">
      <c r="A5" s="50" t="s">
        <v>118</v>
      </c>
      <c r="B5" s="50">
        <v>2821</v>
      </c>
      <c r="C5" s="50" t="s">
        <v>38</v>
      </c>
      <c r="D5" s="50">
        <v>6.48</v>
      </c>
      <c r="E5" s="50"/>
    </row>
    <row r="6" spans="1:5">
      <c r="A6" s="50" t="s">
        <v>119</v>
      </c>
      <c r="B6" s="50">
        <v>2821</v>
      </c>
      <c r="C6" s="50" t="s">
        <v>40</v>
      </c>
      <c r="D6" s="50">
        <v>7.84</v>
      </c>
      <c r="E6" s="50"/>
    </row>
    <row r="7" spans="1:5">
      <c r="A7" s="50" t="s">
        <v>120</v>
      </c>
      <c r="B7" s="50">
        <v>2821</v>
      </c>
      <c r="C7" s="50" t="s">
        <v>121</v>
      </c>
      <c r="D7" s="50">
        <v>2.86</v>
      </c>
      <c r="E7" s="50"/>
    </row>
    <row r="8" spans="1:5">
      <c r="A8" s="50" t="s">
        <v>122</v>
      </c>
      <c r="B8" s="50">
        <v>822</v>
      </c>
      <c r="C8" s="50" t="s">
        <v>51</v>
      </c>
      <c r="D8" s="50">
        <v>2.72</v>
      </c>
      <c r="E8" s="50"/>
    </row>
    <row r="9" spans="1:5">
      <c r="A9" s="50" t="s">
        <v>124</v>
      </c>
      <c r="B9" s="50">
        <v>822</v>
      </c>
      <c r="C9" s="50" t="s">
        <v>53</v>
      </c>
      <c r="D9" s="50">
        <v>1.1200000000000001</v>
      </c>
      <c r="E9" s="50"/>
    </row>
    <row r="10" spans="1:5">
      <c r="A10" s="50" t="s">
        <v>125</v>
      </c>
      <c r="B10" s="50">
        <v>822</v>
      </c>
      <c r="C10" s="50" t="s">
        <v>55</v>
      </c>
      <c r="D10" s="50">
        <v>1.26</v>
      </c>
      <c r="E10" s="50"/>
    </row>
    <row r="11" spans="1:5">
      <c r="A11" s="50" t="s">
        <v>126</v>
      </c>
      <c r="B11" s="50">
        <v>2821</v>
      </c>
      <c r="C11" s="50" t="s">
        <v>127</v>
      </c>
      <c r="D11" s="50">
        <v>2.29</v>
      </c>
      <c r="E11" s="50"/>
    </row>
    <row r="12" spans="1:5">
      <c r="A12" s="50" t="s">
        <v>128</v>
      </c>
      <c r="B12" s="50">
        <v>2821</v>
      </c>
      <c r="C12" s="50" t="s">
        <v>55</v>
      </c>
      <c r="D12" s="50">
        <v>1.06</v>
      </c>
      <c r="E12" s="50"/>
    </row>
    <row r="13" spans="1:5">
      <c r="A13" s="50" t="s">
        <v>129</v>
      </c>
      <c r="B13" s="50">
        <v>2821</v>
      </c>
      <c r="C13" s="50" t="s">
        <v>55</v>
      </c>
      <c r="D13" s="50">
        <v>1.01</v>
      </c>
      <c r="E13" s="50"/>
    </row>
    <row r="14" spans="1:5">
      <c r="A14" s="50" t="s">
        <v>130</v>
      </c>
      <c r="B14" s="50">
        <v>2821</v>
      </c>
      <c r="C14" s="50" t="s">
        <v>42</v>
      </c>
      <c r="D14" s="50">
        <v>2.58</v>
      </c>
      <c r="E14" s="50"/>
    </row>
    <row r="15" spans="1:5">
      <c r="A15" s="50" t="s">
        <v>131</v>
      </c>
      <c r="B15" s="50">
        <v>2821</v>
      </c>
      <c r="C15" s="50" t="s">
        <v>132</v>
      </c>
      <c r="D15" s="50">
        <v>3.15</v>
      </c>
      <c r="E15" s="50"/>
    </row>
    <row r="16" spans="1:5">
      <c r="A16" s="50" t="s">
        <v>133</v>
      </c>
      <c r="B16" s="50">
        <v>2821</v>
      </c>
      <c r="C16" s="50" t="s">
        <v>134</v>
      </c>
      <c r="D16" s="50">
        <v>1.2</v>
      </c>
      <c r="E16" s="50"/>
    </row>
    <row r="17" spans="1:5">
      <c r="A17" s="50" t="s">
        <v>135</v>
      </c>
      <c r="B17" s="50">
        <v>2821</v>
      </c>
      <c r="C17" s="50" t="s">
        <v>136</v>
      </c>
      <c r="D17" s="50">
        <v>1.07</v>
      </c>
      <c r="E17" s="50"/>
    </row>
    <row r="18" spans="1:5">
      <c r="A18" s="50" t="s">
        <v>137</v>
      </c>
      <c r="B18" s="50">
        <v>2821</v>
      </c>
      <c r="C18" s="50" t="s">
        <v>138</v>
      </c>
      <c r="D18" s="50">
        <v>1.35</v>
      </c>
      <c r="E18" s="50"/>
    </row>
    <row r="19" spans="1:5">
      <c r="A19" s="50" t="s">
        <v>139</v>
      </c>
      <c r="B19" s="50">
        <v>2821</v>
      </c>
      <c r="C19" s="50" t="s">
        <v>140</v>
      </c>
      <c r="D19" s="50">
        <v>1.1200000000000001</v>
      </c>
      <c r="E19" s="50"/>
    </row>
    <row r="20" spans="1:5">
      <c r="A20" s="50" t="s">
        <v>141</v>
      </c>
      <c r="B20" s="50">
        <v>822</v>
      </c>
      <c r="C20" s="50" t="s">
        <v>40</v>
      </c>
      <c r="D20" s="50">
        <v>25.33</v>
      </c>
      <c r="E20" s="50"/>
    </row>
    <row r="21" spans="1:5">
      <c r="A21" s="50" t="s">
        <v>142</v>
      </c>
      <c r="B21" s="50">
        <v>822</v>
      </c>
      <c r="C21" s="50" t="s">
        <v>309</v>
      </c>
      <c r="D21" s="50">
        <v>17.920000000000002</v>
      </c>
      <c r="E21" s="50"/>
    </row>
    <row r="22" spans="1:5">
      <c r="A22" s="50" t="s">
        <v>143</v>
      </c>
      <c r="B22" s="50">
        <v>822</v>
      </c>
      <c r="C22" s="50" t="s">
        <v>310</v>
      </c>
      <c r="D22" s="50">
        <v>12.52</v>
      </c>
      <c r="E22" s="50"/>
    </row>
    <row r="23" spans="1:5">
      <c r="A23" s="50" t="s">
        <v>144</v>
      </c>
      <c r="B23" s="50">
        <v>822</v>
      </c>
      <c r="C23" s="50" t="s">
        <v>315</v>
      </c>
      <c r="D23" s="50">
        <v>11.74</v>
      </c>
      <c r="E23" s="50"/>
    </row>
    <row r="24" spans="1:5">
      <c r="A24" s="50" t="s">
        <v>145</v>
      </c>
      <c r="B24" s="50">
        <v>822</v>
      </c>
      <c r="C24" s="50" t="s">
        <v>146</v>
      </c>
      <c r="D24" s="50">
        <v>3.93</v>
      </c>
      <c r="E24" s="50"/>
    </row>
    <row r="25" spans="1:5">
      <c r="A25" s="50" t="s">
        <v>147</v>
      </c>
      <c r="B25" s="50">
        <v>822</v>
      </c>
      <c r="C25" s="50" t="s">
        <v>311</v>
      </c>
      <c r="D25" s="50">
        <v>26.3</v>
      </c>
      <c r="E25" s="50"/>
    </row>
    <row r="26" spans="1:5">
      <c r="A26" s="50" t="s">
        <v>148</v>
      </c>
      <c r="B26" s="50">
        <v>822</v>
      </c>
      <c r="C26" s="50" t="s">
        <v>312</v>
      </c>
      <c r="D26" s="50">
        <v>17.63</v>
      </c>
      <c r="E26" s="50"/>
    </row>
    <row r="27" spans="1:5">
      <c r="A27" s="50" t="s">
        <v>149</v>
      </c>
      <c r="B27" s="50">
        <v>822</v>
      </c>
      <c r="C27" s="50" t="s">
        <v>312</v>
      </c>
      <c r="D27" s="50">
        <v>9.42</v>
      </c>
      <c r="E27" s="50"/>
    </row>
    <row r="28" spans="1:5">
      <c r="A28" s="50" t="s">
        <v>150</v>
      </c>
      <c r="B28" s="50">
        <v>822</v>
      </c>
      <c r="C28" s="50" t="s">
        <v>312</v>
      </c>
      <c r="D28" s="50">
        <v>13.46</v>
      </c>
      <c r="E28" s="50"/>
    </row>
    <row r="29" spans="1:5">
      <c r="A29" s="50" t="s">
        <v>151</v>
      </c>
      <c r="B29" s="50">
        <v>822</v>
      </c>
      <c r="C29" s="50" t="s">
        <v>91</v>
      </c>
      <c r="D29" s="50">
        <v>13.31</v>
      </c>
      <c r="E29" s="50"/>
    </row>
    <row r="30" spans="1:5">
      <c r="A30" s="50" t="s">
        <v>152</v>
      </c>
      <c r="B30" s="50">
        <v>2821</v>
      </c>
      <c r="C30" s="50" t="s">
        <v>87</v>
      </c>
      <c r="D30" s="50">
        <v>26.68</v>
      </c>
      <c r="E30" s="50"/>
    </row>
    <row r="31" spans="1:5">
      <c r="A31" s="50" t="s">
        <v>153</v>
      </c>
      <c r="B31" s="50">
        <v>2821</v>
      </c>
      <c r="C31" s="50" t="s">
        <v>154</v>
      </c>
      <c r="D31" s="50">
        <v>15.22</v>
      </c>
      <c r="E31" s="50"/>
    </row>
    <row r="32" spans="1:5">
      <c r="A32" s="50" t="s">
        <v>155</v>
      </c>
      <c r="B32" s="50">
        <v>2821</v>
      </c>
      <c r="C32" s="50" t="s">
        <v>156</v>
      </c>
      <c r="D32" s="50">
        <v>18.09</v>
      </c>
      <c r="E32" s="50"/>
    </row>
    <row r="33" spans="1:5">
      <c r="A33" s="50" t="s">
        <v>157</v>
      </c>
      <c r="B33" s="50">
        <v>2821</v>
      </c>
      <c r="C33" s="50" t="s">
        <v>158</v>
      </c>
      <c r="D33" s="50">
        <v>17.989999999999998</v>
      </c>
      <c r="E33" s="50"/>
    </row>
    <row r="34" spans="1:5">
      <c r="A34" s="50" t="s">
        <v>159</v>
      </c>
      <c r="B34" s="50">
        <v>2801</v>
      </c>
      <c r="C34" s="50" t="s">
        <v>160</v>
      </c>
      <c r="D34" s="50">
        <v>25.26</v>
      </c>
      <c r="E34" s="50"/>
    </row>
    <row r="35" spans="1:5">
      <c r="A35" s="50" t="s">
        <v>161</v>
      </c>
      <c r="B35" s="50">
        <v>2801</v>
      </c>
      <c r="C35" s="50" t="s">
        <v>162</v>
      </c>
      <c r="D35" s="50">
        <v>4.5</v>
      </c>
      <c r="E35" s="50"/>
    </row>
    <row r="36" spans="1:5">
      <c r="A36" s="50" t="s">
        <v>163</v>
      </c>
      <c r="B36" s="50">
        <v>2801</v>
      </c>
      <c r="C36" s="50" t="s">
        <v>164</v>
      </c>
      <c r="D36" s="50">
        <v>1.44</v>
      </c>
      <c r="E36" s="50"/>
    </row>
    <row r="37" spans="1:5">
      <c r="A37" s="50" t="s">
        <v>165</v>
      </c>
      <c r="B37" s="50">
        <v>2801</v>
      </c>
      <c r="C37" s="50" t="s">
        <v>166</v>
      </c>
      <c r="D37" s="50">
        <v>1.54</v>
      </c>
      <c r="E37" s="50"/>
    </row>
    <row r="38" spans="1:5">
      <c r="A38" s="50" t="s">
        <v>167</v>
      </c>
      <c r="B38" s="50">
        <v>2801</v>
      </c>
      <c r="C38" s="50" t="s">
        <v>162</v>
      </c>
      <c r="D38" s="50">
        <v>6.42</v>
      </c>
      <c r="E38" s="50"/>
    </row>
    <row r="39" spans="1:5">
      <c r="A39" s="50" t="s">
        <v>168</v>
      </c>
      <c r="B39" s="50">
        <v>2821</v>
      </c>
      <c r="C39" s="50" t="s">
        <v>106</v>
      </c>
      <c r="D39" s="50">
        <v>5.0999999999999996</v>
      </c>
      <c r="E39" s="50"/>
    </row>
    <row r="40" spans="1:5">
      <c r="A40" s="50" t="s">
        <v>169</v>
      </c>
      <c r="B40" s="50">
        <v>2801</v>
      </c>
      <c r="C40" s="50" t="s">
        <v>170</v>
      </c>
      <c r="D40" s="50">
        <v>11.75</v>
      </c>
      <c r="E40" s="50"/>
    </row>
    <row r="41" spans="1:5">
      <c r="A41" s="50" t="s">
        <v>171</v>
      </c>
      <c r="B41" s="50">
        <v>2821</v>
      </c>
      <c r="C41" s="50" t="s">
        <v>172</v>
      </c>
      <c r="D41" s="50">
        <v>9.1199999999999992</v>
      </c>
      <c r="E41" s="50"/>
    </row>
    <row r="42" spans="1:5">
      <c r="A42" s="50" t="s">
        <v>173</v>
      </c>
      <c r="B42" s="50">
        <v>2821</v>
      </c>
      <c r="C42" s="50" t="s">
        <v>174</v>
      </c>
      <c r="D42" s="50">
        <v>16.63</v>
      </c>
      <c r="E42" s="50"/>
    </row>
    <row r="43" spans="1:5">
      <c r="A43" s="50" t="s">
        <v>175</v>
      </c>
      <c r="B43" s="50">
        <v>2821</v>
      </c>
      <c r="C43" s="50" t="s">
        <v>176</v>
      </c>
      <c r="D43" s="50">
        <v>3.95</v>
      </c>
      <c r="E43" s="50"/>
    </row>
    <row r="44" spans="1:5">
      <c r="A44" s="50" t="s">
        <v>177</v>
      </c>
      <c r="B44" s="50">
        <v>9086</v>
      </c>
      <c r="C44" s="50" t="s">
        <v>178</v>
      </c>
      <c r="D44" s="50">
        <v>0</v>
      </c>
      <c r="E44" s="50"/>
    </row>
    <row r="45" spans="1:5">
      <c r="A45" s="50" t="s">
        <v>179</v>
      </c>
      <c r="B45" s="50">
        <v>2821</v>
      </c>
      <c r="C45" s="50" t="s">
        <v>106</v>
      </c>
      <c r="D45" s="50">
        <v>6</v>
      </c>
      <c r="E45" s="50"/>
    </row>
    <row r="46" spans="1:5">
      <c r="D46">
        <f>SUM(D2:D45)</f>
        <v>412.21000000000009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G5" sqref="G5:G6"/>
    </sheetView>
  </sheetViews>
  <sheetFormatPr defaultRowHeight="15"/>
  <cols>
    <col min="1" max="1" width="9.7109375" bestFit="1" customWidth="1"/>
    <col min="2" max="2" width="8.28515625" bestFit="1" customWidth="1"/>
    <col min="3" max="3" width="29.140625" bestFit="1" customWidth="1"/>
    <col min="4" max="4" width="16.85546875" bestFit="1" customWidth="1"/>
  </cols>
  <sheetData>
    <row r="1" spans="1:4">
      <c r="A1" s="47" t="s">
        <v>29</v>
      </c>
      <c r="B1" s="47" t="s">
        <v>30</v>
      </c>
      <c r="C1" s="47" t="s">
        <v>3</v>
      </c>
      <c r="D1" s="47" t="s">
        <v>31</v>
      </c>
    </row>
    <row r="2" spans="1:4">
      <c r="A2" s="1" t="s">
        <v>180</v>
      </c>
      <c r="B2" s="1">
        <v>2841</v>
      </c>
      <c r="C2" s="1" t="s">
        <v>34</v>
      </c>
      <c r="D2" s="48">
        <v>13.85</v>
      </c>
    </row>
    <row r="3" spans="1:4">
      <c r="A3" s="1" t="s">
        <v>181</v>
      </c>
      <c r="B3" s="1">
        <v>2841</v>
      </c>
      <c r="C3" s="1" t="s">
        <v>40</v>
      </c>
      <c r="D3" s="48">
        <v>24.92</v>
      </c>
    </row>
    <row r="4" spans="1:4">
      <c r="A4" s="1" t="s">
        <v>182</v>
      </c>
      <c r="B4" s="1">
        <v>2841</v>
      </c>
      <c r="C4" s="1" t="s">
        <v>38</v>
      </c>
      <c r="D4" s="48">
        <v>6.48</v>
      </c>
    </row>
    <row r="5" spans="1:4">
      <c r="A5" s="1" t="s">
        <v>183</v>
      </c>
      <c r="B5" s="1">
        <v>2841</v>
      </c>
      <c r="C5" s="1" t="s">
        <v>40</v>
      </c>
      <c r="D5" s="48">
        <v>5.78</v>
      </c>
    </row>
    <row r="6" spans="1:4">
      <c r="A6" s="1" t="s">
        <v>184</v>
      </c>
      <c r="B6" s="1">
        <v>2841</v>
      </c>
      <c r="C6" s="1" t="s">
        <v>185</v>
      </c>
      <c r="D6" s="48">
        <v>4.92</v>
      </c>
    </row>
    <row r="7" spans="1:4">
      <c r="A7" s="1" t="s">
        <v>186</v>
      </c>
      <c r="B7" s="1">
        <v>2841</v>
      </c>
      <c r="C7" s="1" t="s">
        <v>166</v>
      </c>
      <c r="D7" s="48">
        <v>2.27</v>
      </c>
    </row>
    <row r="8" spans="1:4">
      <c r="A8" s="1" t="s">
        <v>187</v>
      </c>
      <c r="B8" s="1">
        <v>2841</v>
      </c>
      <c r="C8" s="1" t="s">
        <v>40</v>
      </c>
      <c r="D8" s="48">
        <v>4.08</v>
      </c>
    </row>
    <row r="9" spans="1:4">
      <c r="A9" s="1" t="s">
        <v>188</v>
      </c>
      <c r="B9" s="1">
        <v>2841</v>
      </c>
      <c r="C9" s="1" t="s">
        <v>123</v>
      </c>
      <c r="D9" s="48">
        <v>1.3</v>
      </c>
    </row>
    <row r="10" spans="1:4">
      <c r="A10" s="1" t="s">
        <v>189</v>
      </c>
      <c r="B10" s="1">
        <v>2841</v>
      </c>
      <c r="C10" s="1" t="s">
        <v>53</v>
      </c>
      <c r="D10" s="48">
        <v>1.0900000000000001</v>
      </c>
    </row>
    <row r="11" spans="1:4">
      <c r="A11" s="1" t="s">
        <v>190</v>
      </c>
      <c r="B11" s="1">
        <v>2841</v>
      </c>
      <c r="C11" s="1" t="s">
        <v>42</v>
      </c>
      <c r="D11" s="48">
        <v>1.76</v>
      </c>
    </row>
    <row r="12" spans="1:4">
      <c r="A12" s="1" t="s">
        <v>191</v>
      </c>
      <c r="B12" s="1">
        <v>2841</v>
      </c>
      <c r="C12" s="1" t="s">
        <v>192</v>
      </c>
      <c r="D12" s="48">
        <v>10.09</v>
      </c>
    </row>
    <row r="13" spans="1:4">
      <c r="A13" s="1" t="s">
        <v>193</v>
      </c>
      <c r="B13" s="1">
        <v>2841</v>
      </c>
      <c r="C13" s="1" t="s">
        <v>166</v>
      </c>
      <c r="D13" s="48">
        <v>3.84</v>
      </c>
    </row>
    <row r="14" spans="1:4">
      <c r="A14" s="1" t="s">
        <v>194</v>
      </c>
      <c r="B14" s="1">
        <v>2841</v>
      </c>
      <c r="C14" s="1" t="s">
        <v>195</v>
      </c>
      <c r="D14" s="48">
        <v>6.55</v>
      </c>
    </row>
    <row r="15" spans="1:4">
      <c r="A15" s="1" t="s">
        <v>196</v>
      </c>
      <c r="B15" s="1">
        <v>2841</v>
      </c>
      <c r="C15" s="1" t="s">
        <v>127</v>
      </c>
      <c r="D15" s="48">
        <v>1.21</v>
      </c>
    </row>
    <row r="16" spans="1:4">
      <c r="A16" s="1" t="s">
        <v>197</v>
      </c>
      <c r="B16" s="1">
        <v>2841</v>
      </c>
      <c r="C16" s="1" t="s">
        <v>55</v>
      </c>
      <c r="D16" s="48">
        <v>1.22</v>
      </c>
    </row>
    <row r="17" spans="1:4">
      <c r="A17" s="1" t="s">
        <v>198</v>
      </c>
      <c r="B17" s="1">
        <v>2841</v>
      </c>
      <c r="C17" s="1" t="s">
        <v>42</v>
      </c>
      <c r="D17" s="48">
        <v>1.54</v>
      </c>
    </row>
    <row r="18" spans="1:4">
      <c r="A18" s="1" t="s">
        <v>199</v>
      </c>
      <c r="B18" s="1">
        <v>2841</v>
      </c>
      <c r="C18" s="1" t="s">
        <v>40</v>
      </c>
      <c r="D18" s="48">
        <v>22.34</v>
      </c>
    </row>
    <row r="19" spans="1:4">
      <c r="A19" s="1" t="s">
        <v>200</v>
      </c>
      <c r="B19" s="1">
        <v>2841</v>
      </c>
      <c r="C19" s="1" t="s">
        <v>201</v>
      </c>
      <c r="D19" s="48">
        <v>7.33</v>
      </c>
    </row>
    <row r="20" spans="1:4">
      <c r="A20" s="1" t="s">
        <v>202</v>
      </c>
      <c r="B20" s="1">
        <v>2841</v>
      </c>
      <c r="C20" s="1" t="s">
        <v>203</v>
      </c>
      <c r="D20" s="48">
        <v>3.99</v>
      </c>
    </row>
    <row r="21" spans="1:4">
      <c r="A21" s="1" t="s">
        <v>204</v>
      </c>
      <c r="B21" s="1">
        <v>2841</v>
      </c>
      <c r="C21" s="1" t="s">
        <v>205</v>
      </c>
      <c r="D21" s="48">
        <v>4.17</v>
      </c>
    </row>
    <row r="22" spans="1:4">
      <c r="A22" s="1" t="s">
        <v>206</v>
      </c>
      <c r="B22" s="1">
        <v>2841</v>
      </c>
      <c r="C22" s="1" t="s">
        <v>207</v>
      </c>
      <c r="D22" s="48">
        <v>12.86</v>
      </c>
    </row>
    <row r="23" spans="1:4">
      <c r="A23" s="1" t="s">
        <v>208</v>
      </c>
      <c r="B23" s="1">
        <v>2841</v>
      </c>
      <c r="C23" s="1" t="s">
        <v>209</v>
      </c>
      <c r="D23" s="48">
        <v>3.14</v>
      </c>
    </row>
    <row r="24" spans="1:4">
      <c r="A24" s="1" t="s">
        <v>210</v>
      </c>
      <c r="B24" s="1">
        <v>2841</v>
      </c>
      <c r="C24" s="1" t="s">
        <v>211</v>
      </c>
      <c r="D24" s="48">
        <v>10.7</v>
      </c>
    </row>
    <row r="25" spans="1:4">
      <c r="A25" s="1" t="s">
        <v>212</v>
      </c>
      <c r="B25" s="1">
        <v>2841</v>
      </c>
      <c r="C25" s="1" t="s">
        <v>213</v>
      </c>
      <c r="D25" s="48">
        <v>18.5</v>
      </c>
    </row>
    <row r="26" spans="1:4">
      <c r="A26" s="1" t="s">
        <v>214</v>
      </c>
      <c r="B26" s="1">
        <v>2841</v>
      </c>
      <c r="C26" s="1" t="s">
        <v>215</v>
      </c>
      <c r="D26" s="48">
        <v>5.39</v>
      </c>
    </row>
    <row r="27" spans="1:4">
      <c r="A27" s="1" t="s">
        <v>216</v>
      </c>
      <c r="B27" s="1">
        <v>2841</v>
      </c>
      <c r="C27" s="1" t="s">
        <v>217</v>
      </c>
      <c r="D27" s="48">
        <v>21.77</v>
      </c>
    </row>
    <row r="28" spans="1:4">
      <c r="A28" s="1" t="s">
        <v>218</v>
      </c>
      <c r="B28" s="1">
        <v>2841</v>
      </c>
      <c r="C28" s="1" t="s">
        <v>219</v>
      </c>
      <c r="D28" s="48">
        <v>27</v>
      </c>
    </row>
    <row r="29" spans="1:4">
      <c r="A29" s="1" t="s">
        <v>220</v>
      </c>
      <c r="B29" s="1">
        <v>2841</v>
      </c>
      <c r="C29" s="1" t="s">
        <v>221</v>
      </c>
      <c r="D29" s="48">
        <v>16.809999999999999</v>
      </c>
    </row>
    <row r="30" spans="1:4">
      <c r="A30" s="1" t="s">
        <v>222</v>
      </c>
      <c r="B30" s="1">
        <v>2841</v>
      </c>
      <c r="C30" s="1" t="s">
        <v>223</v>
      </c>
      <c r="D30" s="48">
        <v>27.13</v>
      </c>
    </row>
    <row r="31" spans="1:4">
      <c r="A31" s="1" t="s">
        <v>224</v>
      </c>
      <c r="B31" s="1">
        <v>2841</v>
      </c>
      <c r="C31" s="1" t="s">
        <v>225</v>
      </c>
      <c r="D31" s="48">
        <v>23.9</v>
      </c>
    </row>
    <row r="32" spans="1:4">
      <c r="A32" s="1" t="s">
        <v>226</v>
      </c>
      <c r="B32" s="1">
        <v>2841</v>
      </c>
      <c r="C32" s="1" t="s">
        <v>227</v>
      </c>
      <c r="D32" s="48">
        <v>1.22</v>
      </c>
    </row>
    <row r="33" spans="1:4">
      <c r="A33" s="1" t="s">
        <v>228</v>
      </c>
      <c r="B33" s="1">
        <v>2841</v>
      </c>
      <c r="C33" s="1" t="s">
        <v>164</v>
      </c>
      <c r="D33" s="48">
        <v>1.21</v>
      </c>
    </row>
    <row r="34" spans="1:4">
      <c r="A34" s="1" t="s">
        <v>229</v>
      </c>
      <c r="B34" s="1">
        <v>2841</v>
      </c>
      <c r="C34" s="1" t="s">
        <v>225</v>
      </c>
      <c r="D34" s="48">
        <v>22.92</v>
      </c>
    </row>
    <row r="35" spans="1:4">
      <c r="A35" s="1" t="s">
        <v>230</v>
      </c>
      <c r="B35" s="1">
        <v>2841</v>
      </c>
      <c r="C35" s="1" t="s">
        <v>231</v>
      </c>
      <c r="D35" s="48">
        <v>24.68</v>
      </c>
    </row>
    <row r="36" spans="1:4">
      <c r="A36" s="1" t="s">
        <v>232</v>
      </c>
      <c r="B36" s="1">
        <v>2841</v>
      </c>
      <c r="C36" s="1" t="s">
        <v>231</v>
      </c>
      <c r="D36" s="48">
        <v>23.07</v>
      </c>
    </row>
    <row r="37" spans="1:4">
      <c r="A37" s="1" t="s">
        <v>233</v>
      </c>
      <c r="B37" s="1">
        <v>2801</v>
      </c>
      <c r="C37" s="1" t="s">
        <v>234</v>
      </c>
      <c r="D37" s="48">
        <v>28.51</v>
      </c>
    </row>
    <row r="38" spans="1:4">
      <c r="A38" s="1" t="s">
        <v>235</v>
      </c>
      <c r="B38" s="1">
        <v>2801</v>
      </c>
      <c r="C38" s="1" t="s">
        <v>236</v>
      </c>
      <c r="D38" s="48">
        <v>23.1</v>
      </c>
    </row>
    <row r="39" spans="1:4">
      <c r="A39" s="1" t="s">
        <v>237</v>
      </c>
      <c r="B39" s="1">
        <v>2801</v>
      </c>
      <c r="C39" s="1" t="s">
        <v>227</v>
      </c>
      <c r="D39" s="48">
        <v>2.02</v>
      </c>
    </row>
    <row r="40" spans="1:4">
      <c r="A40" s="1" t="s">
        <v>238</v>
      </c>
      <c r="B40" s="1">
        <v>2801</v>
      </c>
      <c r="C40" s="1" t="s">
        <v>164</v>
      </c>
      <c r="D40" s="48">
        <v>1.96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I10" sqref="I10"/>
    </sheetView>
  </sheetViews>
  <sheetFormatPr defaultRowHeight="15"/>
  <cols>
    <col min="1" max="1" width="9.7109375" bestFit="1" customWidth="1"/>
    <col min="2" max="2" width="8.28515625" bestFit="1" customWidth="1"/>
    <col min="3" max="3" width="27.85546875" bestFit="1" customWidth="1"/>
    <col min="4" max="4" width="16.85546875" bestFit="1" customWidth="1"/>
  </cols>
  <sheetData>
    <row r="1" spans="1:4">
      <c r="A1" s="47" t="s">
        <v>29</v>
      </c>
      <c r="B1" s="47" t="s">
        <v>30</v>
      </c>
      <c r="C1" s="47" t="s">
        <v>3</v>
      </c>
      <c r="D1" s="47" t="s">
        <v>31</v>
      </c>
    </row>
    <row r="2" spans="1:4">
      <c r="A2" s="1" t="s">
        <v>239</v>
      </c>
      <c r="B2" s="1">
        <v>2841</v>
      </c>
      <c r="C2" s="1" t="s">
        <v>34</v>
      </c>
      <c r="D2" s="48">
        <v>10.87</v>
      </c>
    </row>
    <row r="3" spans="1:4">
      <c r="A3" s="1" t="s">
        <v>240</v>
      </c>
      <c r="B3" s="1">
        <v>2841</v>
      </c>
      <c r="C3" s="1" t="s">
        <v>40</v>
      </c>
      <c r="D3" s="48">
        <v>4.05</v>
      </c>
    </row>
    <row r="4" spans="1:4">
      <c r="A4" s="1" t="s">
        <v>241</v>
      </c>
      <c r="B4" s="1">
        <v>2841</v>
      </c>
      <c r="C4" s="1" t="s">
        <v>40</v>
      </c>
      <c r="D4" s="48">
        <v>16.28</v>
      </c>
    </row>
    <row r="5" spans="1:4">
      <c r="A5" s="1" t="s">
        <v>242</v>
      </c>
      <c r="B5" s="1">
        <v>2841</v>
      </c>
      <c r="C5" s="1" t="s">
        <v>38</v>
      </c>
      <c r="D5" s="48">
        <v>6.48</v>
      </c>
    </row>
    <row r="6" spans="1:4">
      <c r="A6" s="1" t="s">
        <v>243</v>
      </c>
      <c r="B6" s="1">
        <v>2841</v>
      </c>
      <c r="C6" s="1" t="s">
        <v>172</v>
      </c>
      <c r="D6" s="48">
        <v>19</v>
      </c>
    </row>
    <row r="7" spans="1:4">
      <c r="A7" s="1" t="s">
        <v>244</v>
      </c>
      <c r="B7" s="1">
        <v>2841</v>
      </c>
      <c r="C7" s="1" t="s">
        <v>245</v>
      </c>
      <c r="D7" s="48">
        <v>1.21</v>
      </c>
    </row>
    <row r="8" spans="1:4">
      <c r="A8" s="1" t="s">
        <v>246</v>
      </c>
      <c r="B8" s="1">
        <v>2841</v>
      </c>
      <c r="C8" s="1" t="s">
        <v>247</v>
      </c>
      <c r="D8" s="48">
        <v>1.1399999999999999</v>
      </c>
    </row>
    <row r="9" spans="1:4">
      <c r="A9" s="1" t="s">
        <v>248</v>
      </c>
      <c r="B9" s="1">
        <v>2841</v>
      </c>
      <c r="C9" s="1" t="s">
        <v>249</v>
      </c>
      <c r="D9" s="48">
        <v>1.2</v>
      </c>
    </row>
    <row r="10" spans="1:4">
      <c r="A10" s="1" t="s">
        <v>250</v>
      </c>
      <c r="B10" s="1">
        <v>2841</v>
      </c>
      <c r="C10" s="1" t="s">
        <v>251</v>
      </c>
      <c r="D10" s="48">
        <v>1.08</v>
      </c>
    </row>
    <row r="11" spans="1:4">
      <c r="A11" s="1" t="s">
        <v>252</v>
      </c>
      <c r="B11" s="1">
        <v>2841</v>
      </c>
      <c r="C11" s="1" t="s">
        <v>42</v>
      </c>
      <c r="D11" s="48">
        <v>2.44</v>
      </c>
    </row>
    <row r="12" spans="1:4">
      <c r="A12" s="1" t="s">
        <v>253</v>
      </c>
      <c r="B12" s="1">
        <v>2801</v>
      </c>
      <c r="C12" s="1" t="s">
        <v>254</v>
      </c>
      <c r="D12" s="48">
        <v>78.44</v>
      </c>
    </row>
    <row r="13" spans="1:4">
      <c r="A13" s="1" t="s">
        <v>255</v>
      </c>
      <c r="B13" s="1" t="s">
        <v>67</v>
      </c>
      <c r="C13" s="1" t="s">
        <v>256</v>
      </c>
      <c r="D13" s="48">
        <v>11.09</v>
      </c>
    </row>
    <row r="14" spans="1:4">
      <c r="A14" s="1" t="s">
        <v>257</v>
      </c>
      <c r="B14" s="1">
        <v>2841</v>
      </c>
      <c r="C14" s="1" t="s">
        <v>258</v>
      </c>
      <c r="D14" s="48">
        <v>17.8</v>
      </c>
    </row>
    <row r="15" spans="1:4">
      <c r="A15" s="1" t="s">
        <v>259</v>
      </c>
      <c r="B15" s="1">
        <v>2841</v>
      </c>
      <c r="C15" s="1" t="s">
        <v>258</v>
      </c>
      <c r="D15" s="48">
        <v>13.16</v>
      </c>
    </row>
    <row r="16" spans="1:4">
      <c r="A16" s="1" t="s">
        <v>260</v>
      </c>
      <c r="B16" s="1" t="s">
        <v>67</v>
      </c>
      <c r="C16" s="1" t="s">
        <v>261</v>
      </c>
      <c r="D16" s="48">
        <v>78.790000000000006</v>
      </c>
    </row>
    <row r="17" spans="1:4">
      <c r="A17" s="1" t="s">
        <v>262</v>
      </c>
      <c r="B17" s="1" t="s">
        <v>67</v>
      </c>
      <c r="C17" s="1" t="s">
        <v>263</v>
      </c>
      <c r="D17" s="48">
        <v>3.79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NS </vt:lpstr>
      <vt:lpstr>T-2PP</vt:lpstr>
      <vt:lpstr>T-1PP</vt:lpstr>
      <vt:lpstr>T-1NP</vt:lpstr>
      <vt:lpstr>T-2NP</vt:lpstr>
      <vt:lpstr>T-3NP</vt:lpstr>
      <vt:lpstr>T-4NP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2014-08-19T10:00:01Z</cp:lastPrinted>
  <dcterms:created xsi:type="dcterms:W3CDTF">2013-02-12T06:25:58Z</dcterms:created>
  <dcterms:modified xsi:type="dcterms:W3CDTF">2019-03-08T12:57:12Z</dcterms:modified>
</cp:coreProperties>
</file>