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Kliniky\M1,2,3 k 4-2014\"/>
    </mc:Choice>
  </mc:AlternateContent>
  <xr:revisionPtr revIDLastSave="0" documentId="13_ncr:1_{3567830B-3B5B-4B9A-AB2B-3BE4B772A290}" xr6:coauthVersionLast="36" xr6:coauthVersionMax="36" xr10:uidLastSave="{00000000-0000-0000-0000-000000000000}"/>
  <bookViews>
    <workbookView xWindow="0" yWindow="-165" windowWidth="20955" windowHeight="12270" tabRatio="712" firstSheet="6" activeTab="12" xr2:uid="{00000000-000D-0000-FFFF-FFFF00000000}"/>
  </bookViews>
  <sheets>
    <sheet name="M1-1PP" sheetId="6" r:id="rId1"/>
    <sheet name="Budova M1,2,3 celkem" sheetId="3" r:id="rId2"/>
    <sheet name="M1-1NP" sheetId="1" r:id="rId3"/>
    <sheet name="M1-2NP" sheetId="2" r:id="rId4"/>
    <sheet name="M1-3NP" sheetId="4" r:id="rId5"/>
    <sheet name="M1-4NP" sheetId="5" r:id="rId6"/>
    <sheet name="M2-1PP" sheetId="10" r:id="rId7"/>
    <sheet name="M2-1NP" sheetId="7" r:id="rId8"/>
    <sheet name="M2-2NP" sheetId="8" r:id="rId9"/>
    <sheet name="M2-3NP" sheetId="9" r:id="rId10"/>
    <sheet name="M2-4NP" sheetId="18" r:id="rId11"/>
    <sheet name="M3-1PP" sheetId="11" r:id="rId12"/>
    <sheet name="M3-1NP" sheetId="12" r:id="rId13"/>
    <sheet name="M3-2NP" sheetId="13" r:id="rId14"/>
    <sheet name="M3-3NP" sheetId="14" r:id="rId15"/>
    <sheet name="M3-4NP" sheetId="15" r:id="rId16"/>
    <sheet name="M2-2.NP" sheetId="16" r:id="rId17"/>
    <sheet name="M1-5NP" sheetId="17" r:id="rId18"/>
  </sheets>
  <calcPr calcId="191029"/>
</workbook>
</file>

<file path=xl/calcChain.xml><?xml version="1.0" encoding="utf-8"?>
<calcChain xmlns="http://schemas.openxmlformats.org/spreadsheetml/2006/main">
  <c r="B62" i="3" l="1"/>
  <c r="B63" i="3"/>
  <c r="D63" i="3" s="1"/>
  <c r="D36" i="3"/>
  <c r="B60" i="3"/>
  <c r="D60" i="3" s="1"/>
  <c r="B51" i="3"/>
  <c r="D51" i="3" s="1"/>
  <c r="D29" i="3"/>
  <c r="D22" i="1"/>
  <c r="D45" i="5"/>
  <c r="B61" i="3"/>
  <c r="D61" i="3" s="1"/>
  <c r="B58" i="3"/>
  <c r="B57" i="3"/>
  <c r="D57" i="3" s="1"/>
  <c r="B56" i="3"/>
  <c r="D56" i="3" s="1"/>
  <c r="B55" i="3"/>
  <c r="D55" i="3" s="1"/>
  <c r="B52" i="3"/>
  <c r="D52" i="3" s="1"/>
  <c r="B54" i="3"/>
  <c r="D54" i="3" s="1"/>
  <c r="B53" i="3"/>
  <c r="D53" i="3" s="1"/>
  <c r="B50" i="3"/>
  <c r="B49" i="3"/>
  <c r="D49" i="3" s="1"/>
  <c r="I51" i="3"/>
  <c r="I52" i="3"/>
  <c r="I53" i="3"/>
  <c r="I54" i="3"/>
  <c r="I55" i="3"/>
  <c r="I50" i="3"/>
  <c r="D50" i="3"/>
  <c r="D58" i="3"/>
  <c r="I17" i="3"/>
  <c r="I14" i="3"/>
  <c r="I12" i="3"/>
  <c r="I9" i="3"/>
  <c r="I7" i="3"/>
  <c r="D44" i="3"/>
  <c r="D33" i="3"/>
  <c r="D19" i="3"/>
  <c r="D16" i="3"/>
  <c r="D11" i="3"/>
  <c r="D9" i="3"/>
  <c r="D7" i="3"/>
  <c r="I56" i="3" l="1"/>
  <c r="D45" i="3"/>
  <c r="I18" i="3"/>
  <c r="D20" i="3"/>
  <c r="E45" i="3" s="1"/>
  <c r="D64" i="3"/>
  <c r="D65" i="3" l="1"/>
</calcChain>
</file>

<file path=xl/sharedStrings.xml><?xml version="1.0" encoding="utf-8"?>
<sst xmlns="http://schemas.openxmlformats.org/spreadsheetml/2006/main" count="1153" uniqueCount="641">
  <si>
    <t>Kód</t>
  </si>
  <si>
    <t>Stredisko</t>
  </si>
  <si>
    <t>Název</t>
  </si>
  <si>
    <t>Plocha podlahy (m2)</t>
  </si>
  <si>
    <t>Poznámky</t>
  </si>
  <si>
    <t>A_M101010</t>
  </si>
  <si>
    <t>schody</t>
  </si>
  <si>
    <t>A_M101020</t>
  </si>
  <si>
    <t>chodba</t>
  </si>
  <si>
    <t>A_M101040</t>
  </si>
  <si>
    <t>odběrová místnost</t>
  </si>
  <si>
    <t>A_M101060</t>
  </si>
  <si>
    <t>vyšetřovna</t>
  </si>
  <si>
    <t>A_M101070</t>
  </si>
  <si>
    <t>A_M101100</t>
  </si>
  <si>
    <t>zádveří</t>
  </si>
  <si>
    <t>A_M101120</t>
  </si>
  <si>
    <t>A_M101140</t>
  </si>
  <si>
    <t>A_M101150</t>
  </si>
  <si>
    <t>A_M101160</t>
  </si>
  <si>
    <t>sekretariát</t>
  </si>
  <si>
    <t>A_M101170</t>
  </si>
  <si>
    <t>pracovna vrchní sestry</t>
  </si>
  <si>
    <t>A_M101180</t>
  </si>
  <si>
    <t>A_M101190</t>
  </si>
  <si>
    <t>úklidová komora</t>
  </si>
  <si>
    <t>WC</t>
  </si>
  <si>
    <t>A_M101210</t>
  </si>
  <si>
    <t>A_M101220</t>
  </si>
  <si>
    <t>inspekční pokoj</t>
  </si>
  <si>
    <t>A_M101230</t>
  </si>
  <si>
    <t>předsíň WC pacienti</t>
  </si>
  <si>
    <t>A_M101240</t>
  </si>
  <si>
    <t>A_M101250</t>
  </si>
  <si>
    <t>A_M101260</t>
  </si>
  <si>
    <t>A_M101270</t>
  </si>
  <si>
    <t>WC pacienti</t>
  </si>
  <si>
    <t>A_M101280</t>
  </si>
  <si>
    <t>WC pro imobilní pacienty</t>
  </si>
  <si>
    <t>A_M102010</t>
  </si>
  <si>
    <t>A_M102020</t>
  </si>
  <si>
    <t>A_M102030</t>
  </si>
  <si>
    <t>předsíň koupelny</t>
  </si>
  <si>
    <t>A_M102040</t>
  </si>
  <si>
    <t>koupelna</t>
  </si>
  <si>
    <t>A_M102050</t>
  </si>
  <si>
    <t>úklidová místnost</t>
  </si>
  <si>
    <t>A_M102060</t>
  </si>
  <si>
    <t>A_M102061</t>
  </si>
  <si>
    <t>WC pro zaměstnance</t>
  </si>
  <si>
    <t>A_M102062</t>
  </si>
  <si>
    <t>předsíň WC pro zaměstnance</t>
  </si>
  <si>
    <t>A_M102070</t>
  </si>
  <si>
    <t>sklad</t>
  </si>
  <si>
    <t>A_M102080</t>
  </si>
  <si>
    <t>předsíň</t>
  </si>
  <si>
    <t>A_M102090</t>
  </si>
  <si>
    <t>výtahová šachta</t>
  </si>
  <si>
    <t>A_M102100</t>
  </si>
  <si>
    <t>pokoj č. 1</t>
  </si>
  <si>
    <t>A_M102110</t>
  </si>
  <si>
    <t>pokoj č. 2</t>
  </si>
  <si>
    <t>A_M102120</t>
  </si>
  <si>
    <t>jídelna</t>
  </si>
  <si>
    <t>A_M102130</t>
  </si>
  <si>
    <t>kuchyň</t>
  </si>
  <si>
    <t>A_M102140</t>
  </si>
  <si>
    <t>pracovna sester</t>
  </si>
  <si>
    <t>A_M102150</t>
  </si>
  <si>
    <t>A_M102160</t>
  </si>
  <si>
    <t>pokoj č. 3</t>
  </si>
  <si>
    <t>A_M102170</t>
  </si>
  <si>
    <t>pokoj č. 4</t>
  </si>
  <si>
    <t>A_M102180</t>
  </si>
  <si>
    <t>pokoj č. 5</t>
  </si>
  <si>
    <t>A_M102190</t>
  </si>
  <si>
    <t>pracovna lékaře</t>
  </si>
  <si>
    <t>A_M102200</t>
  </si>
  <si>
    <t>A_M102210</t>
  </si>
  <si>
    <t>pokoj č. 6</t>
  </si>
  <si>
    <t>A_M102220</t>
  </si>
  <si>
    <t>pokoj č. 7</t>
  </si>
  <si>
    <t>A_M102230</t>
  </si>
  <si>
    <t>A_M102240</t>
  </si>
  <si>
    <t>A_M102250</t>
  </si>
  <si>
    <t>A_M102260</t>
  </si>
  <si>
    <t>A_M102270</t>
  </si>
  <si>
    <t>Legenda</t>
  </si>
  <si>
    <t>Počet místností</t>
  </si>
  <si>
    <t>Plocha místností</t>
  </si>
  <si>
    <t>A_M101</t>
  </si>
  <si>
    <t>1.NP</t>
  </si>
  <si>
    <t>A_M102</t>
  </si>
  <si>
    <t>2.NP</t>
  </si>
  <si>
    <t>A_M103</t>
  </si>
  <si>
    <t>3.NP</t>
  </si>
  <si>
    <t>A_M104</t>
  </si>
  <si>
    <t>4.NP</t>
  </si>
  <si>
    <t>A_M191</t>
  </si>
  <si>
    <t>1.PP</t>
  </si>
  <si>
    <t>Budova M1,2 - inv. č. I017827</t>
  </si>
  <si>
    <t>NEUR,vedení</t>
  </si>
  <si>
    <t>NEUR, lůžka</t>
  </si>
  <si>
    <t>NEUR, ambulance</t>
  </si>
  <si>
    <t>NEUR, výuka</t>
  </si>
  <si>
    <t>HOK, lůžka</t>
  </si>
  <si>
    <t>spol.prostory</t>
  </si>
  <si>
    <t>Celkem M1</t>
  </si>
  <si>
    <t>M1</t>
  </si>
  <si>
    <t>A_M201</t>
  </si>
  <si>
    <t>A_M202</t>
  </si>
  <si>
    <t>A_M203</t>
  </si>
  <si>
    <t>A_M291</t>
  </si>
  <si>
    <t>M2</t>
  </si>
  <si>
    <t>NEUR, JIP</t>
  </si>
  <si>
    <t>spol. prostory</t>
  </si>
  <si>
    <t>0611</t>
  </si>
  <si>
    <t>NCHIR,lůžka</t>
  </si>
  <si>
    <t>1721</t>
  </si>
  <si>
    <t>179803</t>
  </si>
  <si>
    <t>0662</t>
  </si>
  <si>
    <t>NCHIR, op.sál</t>
  </si>
  <si>
    <t>LOGO, ambulance</t>
  </si>
  <si>
    <t>OKPSY, ambulance</t>
  </si>
  <si>
    <t>Celkem M2</t>
  </si>
  <si>
    <t>A_M301</t>
  </si>
  <si>
    <t>A_M302</t>
  </si>
  <si>
    <t>A_M303</t>
  </si>
  <si>
    <t>A_M304</t>
  </si>
  <si>
    <t>A_M391</t>
  </si>
  <si>
    <t>Celkem</t>
  </si>
  <si>
    <t>M3</t>
  </si>
  <si>
    <t>0601</t>
  </si>
  <si>
    <t>NCHIR,vedení</t>
  </si>
  <si>
    <t>0621</t>
  </si>
  <si>
    <t>NCHIR, ambulance</t>
  </si>
  <si>
    <t>0612</t>
  </si>
  <si>
    <t>NCHIR, lůžka</t>
  </si>
  <si>
    <t>0631</t>
  </si>
  <si>
    <t>NCHIR, JIP</t>
  </si>
  <si>
    <t>NCHIR, vedení</t>
  </si>
  <si>
    <t>069803</t>
  </si>
  <si>
    <t>PCHIR, výuka</t>
  </si>
  <si>
    <t>Celkem M3</t>
  </si>
  <si>
    <t>Budova M3 - inv. č. I017327</t>
  </si>
  <si>
    <t>NS</t>
  </si>
  <si>
    <t>plocha NS</t>
  </si>
  <si>
    <t>Celkem M1,2</t>
  </si>
  <si>
    <t>A_M103010</t>
  </si>
  <si>
    <t>A_M103020</t>
  </si>
  <si>
    <t>A_M103030</t>
  </si>
  <si>
    <t>A_M103040</t>
  </si>
  <si>
    <t>A_M103050</t>
  </si>
  <si>
    <t>A_M103060</t>
  </si>
  <si>
    <t>A_M103061</t>
  </si>
  <si>
    <t>A_M103062</t>
  </si>
  <si>
    <t>A_M103070</t>
  </si>
  <si>
    <t>A_M103080</t>
  </si>
  <si>
    <t>A_M103090</t>
  </si>
  <si>
    <t>A_M103100</t>
  </si>
  <si>
    <t>pokoj č. 8</t>
  </si>
  <si>
    <t>A_M103110</t>
  </si>
  <si>
    <t>pokoj č. 9</t>
  </si>
  <si>
    <t>A_M103120</t>
  </si>
  <si>
    <t>A_M103130</t>
  </si>
  <si>
    <t>A_M103140</t>
  </si>
  <si>
    <t>A_M103150</t>
  </si>
  <si>
    <t>A_M103160</t>
  </si>
  <si>
    <t>pokoj č. 11</t>
  </si>
  <si>
    <t>A_M103170</t>
  </si>
  <si>
    <t>pokoj č. 12</t>
  </si>
  <si>
    <t>A_M103180</t>
  </si>
  <si>
    <t>pokoj č. 14</t>
  </si>
  <si>
    <t>A_M103190</t>
  </si>
  <si>
    <t>A_M103200</t>
  </si>
  <si>
    <t>vyšetřovna EEG</t>
  </si>
  <si>
    <t>A_M103210</t>
  </si>
  <si>
    <t>pokoj č. 15 EEG</t>
  </si>
  <si>
    <t>A_M103220</t>
  </si>
  <si>
    <t>pokoj č. 16</t>
  </si>
  <si>
    <t>A_M103230</t>
  </si>
  <si>
    <t>A_M103240</t>
  </si>
  <si>
    <t>A_M103250</t>
  </si>
  <si>
    <t>A_M103260</t>
  </si>
  <si>
    <t>A_M103270</t>
  </si>
  <si>
    <t>A_M104010</t>
  </si>
  <si>
    <t>A_M104020</t>
  </si>
  <si>
    <t>A_M104030</t>
  </si>
  <si>
    <t>pracovna primáře</t>
  </si>
  <si>
    <t>A_M104040</t>
  </si>
  <si>
    <t>A_M104050</t>
  </si>
  <si>
    <t>A_M104060</t>
  </si>
  <si>
    <t>A_M104080</t>
  </si>
  <si>
    <t>A_M104090</t>
  </si>
  <si>
    <t>A_M104100</t>
  </si>
  <si>
    <t>A_M104101</t>
  </si>
  <si>
    <t>schodiště</t>
  </si>
  <si>
    <t>A_M104110</t>
  </si>
  <si>
    <t>laboratoř EMG 3</t>
  </si>
  <si>
    <t>A_M104120</t>
  </si>
  <si>
    <t>laboratoř EEG</t>
  </si>
  <si>
    <t>A_M104130</t>
  </si>
  <si>
    <t>A_M104131</t>
  </si>
  <si>
    <t>předsíň WC</t>
  </si>
  <si>
    <t>A_M104140</t>
  </si>
  <si>
    <t>A_M104150</t>
  </si>
  <si>
    <t>A_M104160</t>
  </si>
  <si>
    <t>denní místnost zaměstnanců</t>
  </si>
  <si>
    <t>A_M104170</t>
  </si>
  <si>
    <t>umývárna</t>
  </si>
  <si>
    <t>A_M104180</t>
  </si>
  <si>
    <t>laboratoř</t>
  </si>
  <si>
    <t>A_M104190</t>
  </si>
  <si>
    <t>A_M104200</t>
  </si>
  <si>
    <t>pracovna klin.hodnocení</t>
  </si>
  <si>
    <t>A_M104210</t>
  </si>
  <si>
    <t>laboratoř EMG 2</t>
  </si>
  <si>
    <t>A_M104220</t>
  </si>
  <si>
    <t>laboratoř EMG 1</t>
  </si>
  <si>
    <t>A_M104230</t>
  </si>
  <si>
    <t>pracovna přednosty</t>
  </si>
  <si>
    <t>A_M104240</t>
  </si>
  <si>
    <t>A_M104250</t>
  </si>
  <si>
    <t>knihovna</t>
  </si>
  <si>
    <t>A_M104260</t>
  </si>
  <si>
    <t>A_M104270</t>
  </si>
  <si>
    <t>A_M104280</t>
  </si>
  <si>
    <t>vyšetřovna 1</t>
  </si>
  <si>
    <t>A_M104281</t>
  </si>
  <si>
    <t>A_M104290</t>
  </si>
  <si>
    <t>A_M104300</t>
  </si>
  <si>
    <t>A_M104310</t>
  </si>
  <si>
    <t>A_M104320</t>
  </si>
  <si>
    <t>A_M104330</t>
  </si>
  <si>
    <t>0000x</t>
  </si>
  <si>
    <t>zrušeno</t>
  </si>
  <si>
    <t>A_M104340</t>
  </si>
  <si>
    <t>A_M104350</t>
  </si>
  <si>
    <t>vyšetřovna 2</t>
  </si>
  <si>
    <t>A_M104360</t>
  </si>
  <si>
    <t>A_M104370</t>
  </si>
  <si>
    <t>A_M104380</t>
  </si>
  <si>
    <t>A_M104390</t>
  </si>
  <si>
    <t>A_M104400</t>
  </si>
  <si>
    <t>A_M104410</t>
  </si>
  <si>
    <t>A_M191010</t>
  </si>
  <si>
    <t>A_M191020</t>
  </si>
  <si>
    <t>A_M191030</t>
  </si>
  <si>
    <t>hlavní uzávěr vody</t>
  </si>
  <si>
    <t>A_M191040</t>
  </si>
  <si>
    <t>A_M191050</t>
  </si>
  <si>
    <t>A_M191060</t>
  </si>
  <si>
    <t>archiv</t>
  </si>
  <si>
    <t>A_M191070</t>
  </si>
  <si>
    <t>archív</t>
  </si>
  <si>
    <t>A_M191080</t>
  </si>
  <si>
    <t>A_M191081</t>
  </si>
  <si>
    <t>sklad - datový uzel R37</t>
  </si>
  <si>
    <t>A_M191090</t>
  </si>
  <si>
    <t>šatna sester</t>
  </si>
  <si>
    <t>A_M191100</t>
  </si>
  <si>
    <t>sprcha</t>
  </si>
  <si>
    <t>A_M191110</t>
  </si>
  <si>
    <t>A_M191130</t>
  </si>
  <si>
    <t>sklad čistících prostředků</t>
  </si>
  <si>
    <t>A_M201010</t>
  </si>
  <si>
    <t>A_M201020</t>
  </si>
  <si>
    <t>vyšetřovna ultrazvuk</t>
  </si>
  <si>
    <t>A_M201030</t>
  </si>
  <si>
    <t>A_M201040</t>
  </si>
  <si>
    <t>A_M201050</t>
  </si>
  <si>
    <t>čistící místnost</t>
  </si>
  <si>
    <t>A_M201060</t>
  </si>
  <si>
    <t>A_M201070</t>
  </si>
  <si>
    <t>A_M201080</t>
  </si>
  <si>
    <t>A_M201090</t>
  </si>
  <si>
    <t>A_M201100</t>
  </si>
  <si>
    <t>A_M201110</t>
  </si>
  <si>
    <t>A_M201120</t>
  </si>
  <si>
    <t>A_M201130</t>
  </si>
  <si>
    <t>WC, sprcha</t>
  </si>
  <si>
    <t>A_M201140</t>
  </si>
  <si>
    <t>sál JIP</t>
  </si>
  <si>
    <t>A_M201150</t>
  </si>
  <si>
    <t>JIP</t>
  </si>
  <si>
    <t>A_M201160</t>
  </si>
  <si>
    <t>A_M201170</t>
  </si>
  <si>
    <t>A_M201180</t>
  </si>
  <si>
    <t>A_M201190</t>
  </si>
  <si>
    <t>A_M201200</t>
  </si>
  <si>
    <t>A_M201210</t>
  </si>
  <si>
    <t>A_M201220</t>
  </si>
  <si>
    <t>A_M201230</t>
  </si>
  <si>
    <t>A_M201240</t>
  </si>
  <si>
    <t>A_M201250</t>
  </si>
  <si>
    <t>A_M201260</t>
  </si>
  <si>
    <t>A_M201270</t>
  </si>
  <si>
    <t>A_M201280</t>
  </si>
  <si>
    <t>A_M201290</t>
  </si>
  <si>
    <t>A_M201300</t>
  </si>
  <si>
    <t>A_M201301</t>
  </si>
  <si>
    <t>A_M201310</t>
  </si>
  <si>
    <t>A_M201320</t>
  </si>
  <si>
    <t>A_M201330</t>
  </si>
  <si>
    <t>A_M201340</t>
  </si>
  <si>
    <t>A_M201350</t>
  </si>
  <si>
    <t>A_M201360</t>
  </si>
  <si>
    <t>A_M201370</t>
  </si>
  <si>
    <t>A_M201371</t>
  </si>
  <si>
    <t>A_M201380</t>
  </si>
  <si>
    <t>A_M201390</t>
  </si>
  <si>
    <t>A_M201400</t>
  </si>
  <si>
    <t>sběrná místnost</t>
  </si>
  <si>
    <t>A_M201410</t>
  </si>
  <si>
    <t>A_M201420</t>
  </si>
  <si>
    <t>A_M201430</t>
  </si>
  <si>
    <t>A_M201440</t>
  </si>
  <si>
    <t>A_M202010</t>
  </si>
  <si>
    <t>A_M202020</t>
  </si>
  <si>
    <t>A_M202030</t>
  </si>
  <si>
    <t>A_M202040</t>
  </si>
  <si>
    <t>posluchárna</t>
  </si>
  <si>
    <t>A_M202050</t>
  </si>
  <si>
    <t>rozvodna</t>
  </si>
  <si>
    <t>A_M202060</t>
  </si>
  <si>
    <t>A_M202070</t>
  </si>
  <si>
    <t>A_M202080</t>
  </si>
  <si>
    <t>A_M202090</t>
  </si>
  <si>
    <t>A_M202100</t>
  </si>
  <si>
    <t>A_M202110</t>
  </si>
  <si>
    <t>A_M202120</t>
  </si>
  <si>
    <t>A_M202130</t>
  </si>
  <si>
    <t>A_M202150</t>
  </si>
  <si>
    <t>A_M202160</t>
  </si>
  <si>
    <t>A_M202170</t>
  </si>
  <si>
    <t>A_M202180</t>
  </si>
  <si>
    <t>A_M202190</t>
  </si>
  <si>
    <t>A_M202200</t>
  </si>
  <si>
    <t>strojovna výtahu</t>
  </si>
  <si>
    <t>A_M202210</t>
  </si>
  <si>
    <t>A_M202220</t>
  </si>
  <si>
    <t>A_M202230</t>
  </si>
  <si>
    <t>A_M202250</t>
  </si>
  <si>
    <t>A_M202260</t>
  </si>
  <si>
    <t>A_M202270</t>
  </si>
  <si>
    <t>A_M202280</t>
  </si>
  <si>
    <t>A_M202290</t>
  </si>
  <si>
    <t>A_M202300</t>
  </si>
  <si>
    <t>A_M202310</t>
  </si>
  <si>
    <t>A_M203010</t>
  </si>
  <si>
    <t>A_M203030</t>
  </si>
  <si>
    <t>A_M203040</t>
  </si>
  <si>
    <t>A_M203050</t>
  </si>
  <si>
    <t>A_M203070</t>
  </si>
  <si>
    <t>A_M203080</t>
  </si>
  <si>
    <t>A_M203090</t>
  </si>
  <si>
    <t>A_M203100</t>
  </si>
  <si>
    <t>A_M203110</t>
  </si>
  <si>
    <t>A_M203120</t>
  </si>
  <si>
    <t>operační sál</t>
  </si>
  <si>
    <t>A_M203140</t>
  </si>
  <si>
    <t>přípravna</t>
  </si>
  <si>
    <t>A_M203150</t>
  </si>
  <si>
    <t>A_M203160</t>
  </si>
  <si>
    <t>A_M203170</t>
  </si>
  <si>
    <t>A_M203180</t>
  </si>
  <si>
    <t>filtr</t>
  </si>
  <si>
    <t>A_M203190</t>
  </si>
  <si>
    <t>A_M203200</t>
  </si>
  <si>
    <t>A_M203210</t>
  </si>
  <si>
    <t>A_M203220</t>
  </si>
  <si>
    <t>A_M203230</t>
  </si>
  <si>
    <t>A_M203240</t>
  </si>
  <si>
    <t>A_M291010</t>
  </si>
  <si>
    <t>A_M291020</t>
  </si>
  <si>
    <t>A_M291030</t>
  </si>
  <si>
    <t>A_M291040</t>
  </si>
  <si>
    <t>A_M291050</t>
  </si>
  <si>
    <t>A_M291060</t>
  </si>
  <si>
    <t>A_M291070</t>
  </si>
  <si>
    <t>A_M291080</t>
  </si>
  <si>
    <t>A_M291090</t>
  </si>
  <si>
    <t>A_M291100</t>
  </si>
  <si>
    <t>pracovna logopedie</t>
  </si>
  <si>
    <t>A_M291110</t>
  </si>
  <si>
    <t>A_M291120</t>
  </si>
  <si>
    <t>A_M291130</t>
  </si>
  <si>
    <t>A_M291140</t>
  </si>
  <si>
    <t>A_M291150</t>
  </si>
  <si>
    <t>šatna</t>
  </si>
  <si>
    <t>A_M291160</t>
  </si>
  <si>
    <t>stážovna</t>
  </si>
  <si>
    <t>A_M291180</t>
  </si>
  <si>
    <t>sklad LOGO</t>
  </si>
  <si>
    <t>A_M291190</t>
  </si>
  <si>
    <t>pracovna psychologa</t>
  </si>
  <si>
    <t>A_M291200</t>
  </si>
  <si>
    <t>sklad údržba</t>
  </si>
  <si>
    <t>A_M291201</t>
  </si>
  <si>
    <t>rozvodna med.plynů</t>
  </si>
  <si>
    <t>A_M291210</t>
  </si>
  <si>
    <t>A_M291211</t>
  </si>
  <si>
    <t>chodba - datový uzel R38</t>
  </si>
  <si>
    <t>A_M291220</t>
  </si>
  <si>
    <t>OPS</t>
  </si>
  <si>
    <t>A_M291230</t>
  </si>
  <si>
    <t>A_M291240</t>
  </si>
  <si>
    <t>A_M291241</t>
  </si>
  <si>
    <t>A_M291242</t>
  </si>
  <si>
    <t>A_M291243</t>
  </si>
  <si>
    <t>A_M291244</t>
  </si>
  <si>
    <t>A_M291245</t>
  </si>
  <si>
    <t>A_M291246</t>
  </si>
  <si>
    <t>A_M291250</t>
  </si>
  <si>
    <t>A_M291260</t>
  </si>
  <si>
    <t>A_M291270</t>
  </si>
  <si>
    <t>A_M291280</t>
  </si>
  <si>
    <t>A_M291290</t>
  </si>
  <si>
    <t>A_M291300</t>
  </si>
  <si>
    <t>A_M291310</t>
  </si>
  <si>
    <t>A_M291320</t>
  </si>
  <si>
    <t>technická místnost</t>
  </si>
  <si>
    <t>A_M391010</t>
  </si>
  <si>
    <t>A_M391020</t>
  </si>
  <si>
    <t>A_M391030</t>
  </si>
  <si>
    <t>A_M391040</t>
  </si>
  <si>
    <t>A_M391050</t>
  </si>
  <si>
    <t>A_M391060</t>
  </si>
  <si>
    <t>A_M391070</t>
  </si>
  <si>
    <t>A_M391080</t>
  </si>
  <si>
    <t>A_M391090</t>
  </si>
  <si>
    <t>A_M391100</t>
  </si>
  <si>
    <t>A_M391110</t>
  </si>
  <si>
    <t>A_M391120</t>
  </si>
  <si>
    <t>A_M391130</t>
  </si>
  <si>
    <t>A_M391140</t>
  </si>
  <si>
    <t>A_M391150</t>
  </si>
  <si>
    <t>A_M391160</t>
  </si>
  <si>
    <t>A_M391170</t>
  </si>
  <si>
    <t>A_M391180</t>
  </si>
  <si>
    <t>A_M391190</t>
  </si>
  <si>
    <t>A_M391200</t>
  </si>
  <si>
    <t>A_M391210</t>
  </si>
  <si>
    <t>A_M391220</t>
  </si>
  <si>
    <t>A_M391230</t>
  </si>
  <si>
    <t>A_M391240</t>
  </si>
  <si>
    <t>A_M391250</t>
  </si>
  <si>
    <t>A_M391260</t>
  </si>
  <si>
    <t>A_M391270</t>
  </si>
  <si>
    <t>A_M391280</t>
  </si>
  <si>
    <t>A_M391290</t>
  </si>
  <si>
    <t>A_M391300</t>
  </si>
  <si>
    <t>A_M391310</t>
  </si>
  <si>
    <t>A_M301010</t>
  </si>
  <si>
    <t>A_M301020</t>
  </si>
  <si>
    <t>A_M301030</t>
  </si>
  <si>
    <t>A_M301040</t>
  </si>
  <si>
    <t>A_M301050</t>
  </si>
  <si>
    <t>A_M301060</t>
  </si>
  <si>
    <t>A_M301070</t>
  </si>
  <si>
    <t>A_M301080</t>
  </si>
  <si>
    <t>A_M301090</t>
  </si>
  <si>
    <t>A_M301100</t>
  </si>
  <si>
    <t>A_M301110</t>
  </si>
  <si>
    <t>A_M301120</t>
  </si>
  <si>
    <t>A_M301130</t>
  </si>
  <si>
    <t>A_M301140</t>
  </si>
  <si>
    <t>A_M301150</t>
  </si>
  <si>
    <t>A_M301160</t>
  </si>
  <si>
    <t>A_M301170</t>
  </si>
  <si>
    <t>A_M301180</t>
  </si>
  <si>
    <t>A_M301190</t>
  </si>
  <si>
    <t>A_M301200</t>
  </si>
  <si>
    <t>A_M301210</t>
  </si>
  <si>
    <t>A_M301220</t>
  </si>
  <si>
    <t>A_M301230</t>
  </si>
  <si>
    <t>A_M301240</t>
  </si>
  <si>
    <t>A_M301250</t>
  </si>
  <si>
    <t>A_M301260</t>
  </si>
  <si>
    <t>A_M301270</t>
  </si>
  <si>
    <t>A_M302010</t>
  </si>
  <si>
    <t>A_M302020</t>
  </si>
  <si>
    <t>A_M302030</t>
  </si>
  <si>
    <t>A_M302040</t>
  </si>
  <si>
    <t>A_M302041</t>
  </si>
  <si>
    <t>sklad 36 - datový uzel 36</t>
  </si>
  <si>
    <t>A_M302050</t>
  </si>
  <si>
    <t>A_M302060</t>
  </si>
  <si>
    <t>A_M302070</t>
  </si>
  <si>
    <t>A_M302080</t>
  </si>
  <si>
    <t>A_M302090</t>
  </si>
  <si>
    <t>A_M302100</t>
  </si>
  <si>
    <t>A_M302110</t>
  </si>
  <si>
    <t>A_M302120</t>
  </si>
  <si>
    <t>A_M302130</t>
  </si>
  <si>
    <t>A_M302140</t>
  </si>
  <si>
    <t>A_M302150</t>
  </si>
  <si>
    <t>A_M302160</t>
  </si>
  <si>
    <t>A_M302170</t>
  </si>
  <si>
    <t>soc. zařízení</t>
  </si>
  <si>
    <t>A_M302180</t>
  </si>
  <si>
    <t>A_M302190</t>
  </si>
  <si>
    <t>A_M302200</t>
  </si>
  <si>
    <t>A_M302210</t>
  </si>
  <si>
    <t>A_M302220</t>
  </si>
  <si>
    <t>A_M302230</t>
  </si>
  <si>
    <t>A_M302240</t>
  </si>
  <si>
    <t>převazovna</t>
  </si>
  <si>
    <t>A_M302250</t>
  </si>
  <si>
    <t>A_M302260</t>
  </si>
  <si>
    <t>A_M302270</t>
  </si>
  <si>
    <t>A_M302280</t>
  </si>
  <si>
    <t>A_M302290</t>
  </si>
  <si>
    <t>A_M302300</t>
  </si>
  <si>
    <t>A_M302310</t>
  </si>
  <si>
    <t>A_M302320</t>
  </si>
  <si>
    <t>A_M302330</t>
  </si>
  <si>
    <t>A_M303010</t>
  </si>
  <si>
    <t>A_M303020</t>
  </si>
  <si>
    <t>A_M303030</t>
  </si>
  <si>
    <t>A_M303040</t>
  </si>
  <si>
    <t>sklad JIP</t>
  </si>
  <si>
    <t>A_M303050</t>
  </si>
  <si>
    <t>A_M303060</t>
  </si>
  <si>
    <t>A_M303070</t>
  </si>
  <si>
    <t>A_M303080</t>
  </si>
  <si>
    <t>A_M303090</t>
  </si>
  <si>
    <t>A_M303100</t>
  </si>
  <si>
    <t>A_M303110</t>
  </si>
  <si>
    <t>A_M303120</t>
  </si>
  <si>
    <t>A_M303130</t>
  </si>
  <si>
    <t>A_M303140</t>
  </si>
  <si>
    <t>A_M303150</t>
  </si>
  <si>
    <t>A_M303160</t>
  </si>
  <si>
    <t>A_M303170</t>
  </si>
  <si>
    <t>A_M303180</t>
  </si>
  <si>
    <t>A_M303190</t>
  </si>
  <si>
    <t>A_M303200</t>
  </si>
  <si>
    <t>A_M303210</t>
  </si>
  <si>
    <t>A_M303220</t>
  </si>
  <si>
    <t>A_M303230</t>
  </si>
  <si>
    <t>A_M303240</t>
  </si>
  <si>
    <t>A_M303250</t>
  </si>
  <si>
    <t>A_M303260</t>
  </si>
  <si>
    <t>A_M303270</t>
  </si>
  <si>
    <t>A_M303280</t>
  </si>
  <si>
    <t>A_M303290</t>
  </si>
  <si>
    <t>A_M304010</t>
  </si>
  <si>
    <t>A_M304020</t>
  </si>
  <si>
    <t>A_M304030</t>
  </si>
  <si>
    <t>A_M304040</t>
  </si>
  <si>
    <t>A_M304050</t>
  </si>
  <si>
    <t>A_M304060</t>
  </si>
  <si>
    <t>A_M304070</t>
  </si>
  <si>
    <t>A_M304080</t>
  </si>
  <si>
    <t>A_M304090</t>
  </si>
  <si>
    <t>A_M304100</t>
  </si>
  <si>
    <t>A_M304110</t>
  </si>
  <si>
    <t>A_M304120</t>
  </si>
  <si>
    <t>A_M304130</t>
  </si>
  <si>
    <t>A_M304140</t>
  </si>
  <si>
    <t>A_M304150</t>
  </si>
  <si>
    <t>A_M304160</t>
  </si>
  <si>
    <t>A_M304170</t>
  </si>
  <si>
    <t>A_M304180</t>
  </si>
  <si>
    <t>A_M304190</t>
  </si>
  <si>
    <t>A_M304200</t>
  </si>
  <si>
    <t>A_M304210</t>
  </si>
  <si>
    <t>A_M304220</t>
  </si>
  <si>
    <t>pracovna staniční sestry</t>
  </si>
  <si>
    <t>A_M304230</t>
  </si>
  <si>
    <t>9204M</t>
  </si>
  <si>
    <t>Budova M3</t>
  </si>
  <si>
    <t>Budova M1,2</t>
  </si>
  <si>
    <t>RS centrum</t>
  </si>
  <si>
    <t>vyšetřovna 3</t>
  </si>
  <si>
    <t>vyšetřovna 4</t>
  </si>
  <si>
    <t>laboratoř FMRI</t>
  </si>
  <si>
    <t>chodba hygienického zařízení</t>
  </si>
  <si>
    <t>WC personál muži</t>
  </si>
  <si>
    <t>WC personál ženy</t>
  </si>
  <si>
    <t>A_M301021</t>
  </si>
  <si>
    <t>STR</t>
  </si>
  <si>
    <t>Počet osob</t>
  </si>
  <si>
    <t>Přírůstek z budovy</t>
  </si>
  <si>
    <t>recepce, kartotéka</t>
  </si>
  <si>
    <t>výuková místnost</t>
  </si>
  <si>
    <t>WC zaměstnanci</t>
  </si>
  <si>
    <t>vyšetřovna 5</t>
  </si>
  <si>
    <t>hygienické zařízení zaměstnanci</t>
  </si>
  <si>
    <t>vyšetřovna 7</t>
  </si>
  <si>
    <t>vyšetřovna 6</t>
  </si>
  <si>
    <t>A_M203011</t>
  </si>
  <si>
    <t>rehabilitační místnost</t>
  </si>
  <si>
    <t>A_M204010</t>
  </si>
  <si>
    <t>A_M105010</t>
  </si>
  <si>
    <t>A_M105020</t>
  </si>
  <si>
    <t>A_M105030</t>
  </si>
  <si>
    <t>přípravna sterilizace</t>
  </si>
  <si>
    <t>přípravna nástrojů</t>
  </si>
  <si>
    <t>filtr muži</t>
  </si>
  <si>
    <t>sprcha muži</t>
  </si>
  <si>
    <t>WC muži</t>
  </si>
  <si>
    <t>denní místnost</t>
  </si>
  <si>
    <t>WC ženy</t>
  </si>
  <si>
    <t>sprcha ženy</t>
  </si>
  <si>
    <t>filtr ženy</t>
  </si>
  <si>
    <t>STR NázevZkr</t>
  </si>
  <si>
    <t>sklad sterilizace</t>
  </si>
  <si>
    <t>NCHIR: ambulance</t>
  </si>
  <si>
    <t>uzávěr topení, měření</t>
  </si>
  <si>
    <t>hlavní uzávěr vody, topení</t>
  </si>
  <si>
    <t>šatna zaměstnanci</t>
  </si>
  <si>
    <t>NCHIR, výuka studentů</t>
  </si>
  <si>
    <t>šatna zaměstnanci,hl.uz.vody</t>
  </si>
  <si>
    <t>kompresorová stanice</t>
  </si>
  <si>
    <t>sklad prádla</t>
  </si>
  <si>
    <t>ambulance</t>
  </si>
  <si>
    <t>WC zaměstnanci ženy</t>
  </si>
  <si>
    <t>WC zaměstnanci muži</t>
  </si>
  <si>
    <t>pracovna zástupce pro vědu</t>
  </si>
  <si>
    <t>pracovna zástupce pro LP</t>
  </si>
  <si>
    <t>ambulance čekárna</t>
  </si>
  <si>
    <t>sklad 36A</t>
  </si>
  <si>
    <t>pracovna fyzioterapeuta</t>
  </si>
  <si>
    <t>jídelna zaměstnanci</t>
  </si>
  <si>
    <t>sklad 34, ambulance</t>
  </si>
  <si>
    <t>A_M202240</t>
  </si>
  <si>
    <t>A_M203111</t>
  </si>
  <si>
    <t>sklad sterilního materiálu</t>
  </si>
  <si>
    <t>přípravna pacienta</t>
  </si>
  <si>
    <t>A_M203161</t>
  </si>
  <si>
    <t>NCHIR: JIP</t>
  </si>
  <si>
    <t>NCHIR: operační sál - lokální</t>
  </si>
  <si>
    <t>umývárna zaměstnanci</t>
  </si>
  <si>
    <t>denní místnost, popisovna</t>
  </si>
  <si>
    <t>filtr čistý společný</t>
  </si>
  <si>
    <t>WC přesíň zaměstnanci</t>
  </si>
  <si>
    <t>filtr špinavý společný</t>
  </si>
  <si>
    <t>A_M3</t>
  </si>
  <si>
    <t>pracovna 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</si>
</sst>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right" vertical="center"/>
    </xf>
    <xf numFmtId="0" fontId="4" fillId="0" borderId="0" xfId="0" applyFont="1"/>
    <xf numFmtId="4" fontId="3" fillId="2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right"/>
    </xf>
    <xf numFmtId="164" fontId="3" fillId="0" borderId="20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9" fontId="4" fillId="0" borderId="22" xfId="0" applyNumberFormat="1" applyFont="1" applyBorder="1"/>
    <xf numFmtId="0" fontId="4" fillId="0" borderId="17" xfId="0" applyFont="1" applyBorder="1"/>
    <xf numFmtId="164" fontId="4" fillId="0" borderId="17" xfId="0" applyNumberFormat="1" applyFont="1" applyBorder="1"/>
    <xf numFmtId="4" fontId="4" fillId="0" borderId="23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164" fontId="4" fillId="0" borderId="10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right"/>
    </xf>
    <xf numFmtId="49" fontId="4" fillId="0" borderId="24" xfId="0" applyNumberFormat="1" applyFont="1" applyBorder="1"/>
    <xf numFmtId="0" fontId="4" fillId="0" borderId="25" xfId="0" applyFont="1" applyBorder="1"/>
    <xf numFmtId="164" fontId="4" fillId="0" borderId="25" xfId="0" applyNumberFormat="1" applyFont="1" applyBorder="1"/>
    <xf numFmtId="4" fontId="3" fillId="0" borderId="26" xfId="0" applyNumberFormat="1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164" fontId="4" fillId="0" borderId="13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0" fontId="4" fillId="0" borderId="17" xfId="0" applyFont="1" applyFill="1" applyBorder="1"/>
    <xf numFmtId="164" fontId="4" fillId="0" borderId="17" xfId="0" applyNumberFormat="1" applyFont="1" applyFill="1" applyBorder="1"/>
    <xf numFmtId="4" fontId="3" fillId="0" borderId="6" xfId="0" applyNumberFormat="1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164" fontId="4" fillId="0" borderId="3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25" xfId="0" applyFont="1" applyFill="1" applyBorder="1"/>
    <xf numFmtId="4" fontId="3" fillId="0" borderId="18" xfId="0" applyNumberFormat="1" applyFont="1" applyBorder="1" applyAlignment="1">
      <alignment horizontal="right"/>
    </xf>
    <xf numFmtId="49" fontId="4" fillId="0" borderId="30" xfId="0" applyNumberFormat="1" applyFont="1" applyBorder="1"/>
    <xf numFmtId="0" fontId="4" fillId="0" borderId="31" xfId="0" applyFont="1" applyBorder="1"/>
    <xf numFmtId="164" fontId="4" fillId="0" borderId="31" xfId="0" applyNumberFormat="1" applyFont="1" applyBorder="1"/>
    <xf numFmtId="4" fontId="3" fillId="0" borderId="32" xfId="0" applyNumberFormat="1" applyFont="1" applyBorder="1"/>
    <xf numFmtId="49" fontId="3" fillId="0" borderId="27" xfId="0" applyNumberFormat="1" applyFont="1" applyBorder="1"/>
    <xf numFmtId="0" fontId="3" fillId="0" borderId="28" xfId="0" applyFont="1" applyBorder="1"/>
    <xf numFmtId="164" fontId="3" fillId="0" borderId="28" xfId="0" applyNumberFormat="1" applyFont="1" applyBorder="1"/>
    <xf numFmtId="4" fontId="3" fillId="0" borderId="29" xfId="0" applyNumberFormat="1" applyFont="1" applyBorder="1"/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164" fontId="4" fillId="0" borderId="17" xfId="0" applyNumberFormat="1" applyFont="1" applyBorder="1" applyAlignment="1">
      <alignment horizontal="right"/>
    </xf>
    <xf numFmtId="4" fontId="4" fillId="0" borderId="23" xfId="0" applyNumberFormat="1" applyFont="1" applyBorder="1" applyAlignment="1">
      <alignment horizontal="right"/>
    </xf>
    <xf numFmtId="164" fontId="4" fillId="0" borderId="0" xfId="0" applyNumberFormat="1" applyFont="1"/>
    <xf numFmtId="4" fontId="4" fillId="0" borderId="0" xfId="0" applyNumberFormat="1" applyFont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left"/>
    </xf>
    <xf numFmtId="164" fontId="4" fillId="0" borderId="25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164" fontId="3" fillId="0" borderId="28" xfId="0" applyNumberFormat="1" applyFont="1" applyBorder="1" applyAlignment="1">
      <alignment horizontal="right"/>
    </xf>
    <xf numFmtId="4" fontId="3" fillId="0" borderId="29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4" fontId="4" fillId="0" borderId="17" xfId="0" applyNumberFormat="1" applyFont="1" applyBorder="1" applyAlignment="1">
      <alignment horizontal="right"/>
    </xf>
    <xf numFmtId="0" fontId="4" fillId="0" borderId="25" xfId="0" applyFont="1" applyBorder="1" applyAlignment="1">
      <alignment horizontal="center"/>
    </xf>
    <xf numFmtId="4" fontId="3" fillId="0" borderId="25" xfId="0" applyNumberFormat="1" applyFont="1" applyBorder="1" applyAlignment="1">
      <alignment horizontal="right"/>
    </xf>
    <xf numFmtId="0" fontId="3" fillId="0" borderId="33" xfId="0" applyFont="1" applyBorder="1"/>
    <xf numFmtId="0" fontId="3" fillId="0" borderId="34" xfId="0" applyFont="1" applyBorder="1" applyAlignment="1">
      <alignment horizontal="left"/>
    </xf>
    <xf numFmtId="164" fontId="3" fillId="0" borderId="34" xfId="0" applyNumberFormat="1" applyFont="1" applyBorder="1"/>
    <xf numFmtId="4" fontId="3" fillId="0" borderId="35" xfId="0" applyNumberFormat="1" applyFont="1" applyBorder="1" applyAlignment="1">
      <alignment horizontal="right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horizontal="center"/>
    </xf>
    <xf numFmtId="49" fontId="4" fillId="0" borderId="19" xfId="0" applyNumberFormat="1" applyFont="1" applyBorder="1"/>
    <xf numFmtId="0" fontId="4" fillId="0" borderId="20" xfId="0" applyFont="1" applyBorder="1"/>
    <xf numFmtId="164" fontId="4" fillId="0" borderId="20" xfId="0" applyNumberFormat="1" applyFont="1" applyBorder="1"/>
    <xf numFmtId="4" fontId="4" fillId="0" borderId="21" xfId="0" applyNumberFormat="1" applyFont="1" applyBorder="1"/>
    <xf numFmtId="4" fontId="4" fillId="0" borderId="32" xfId="0" applyNumberFormat="1" applyFont="1" applyBorder="1"/>
    <xf numFmtId="49" fontId="3" fillId="0" borderId="36" xfId="0" applyNumberFormat="1" applyFont="1" applyFill="1" applyBorder="1"/>
    <xf numFmtId="0" fontId="3" fillId="0" borderId="37" xfId="0" applyFont="1" applyBorder="1"/>
    <xf numFmtId="164" fontId="3" fillId="0" borderId="37" xfId="0" applyNumberFormat="1" applyFont="1" applyBorder="1"/>
    <xf numFmtId="4" fontId="3" fillId="0" borderId="38" xfId="0" applyNumberFormat="1" applyFont="1" applyBorder="1"/>
    <xf numFmtId="49" fontId="4" fillId="0" borderId="2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/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164" fontId="3" fillId="0" borderId="0" xfId="0" applyNumberFormat="1" applyFont="1" applyBorder="1" applyAlignment="1">
      <alignment horizontal="right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164" fontId="3" fillId="0" borderId="42" xfId="0" applyNumberFormat="1" applyFont="1" applyBorder="1" applyAlignment="1">
      <alignment horizontal="center"/>
    </xf>
    <xf numFmtId="4" fontId="3" fillId="0" borderId="43" xfId="0" applyNumberFormat="1" applyFont="1" applyBorder="1" applyAlignment="1">
      <alignment horizontal="center"/>
    </xf>
    <xf numFmtId="0" fontId="3" fillId="0" borderId="36" xfId="0" applyFont="1" applyBorder="1"/>
    <xf numFmtId="4" fontId="3" fillId="0" borderId="39" xfId="0" applyNumberFormat="1" applyFont="1" applyBorder="1" applyAlignment="1">
      <alignment horizontal="right"/>
    </xf>
    <xf numFmtId="4" fontId="3" fillId="0" borderId="40" xfId="0" applyNumberFormat="1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4" fontId="4" fillId="0" borderId="21" xfId="0" applyNumberFormat="1" applyFont="1" applyBorder="1" applyAlignment="1">
      <alignment horizontal="right"/>
    </xf>
    <xf numFmtId="0" fontId="4" fillId="0" borderId="23" xfId="0" applyFont="1" applyBorder="1"/>
    <xf numFmtId="49" fontId="4" fillId="0" borderId="30" xfId="0" applyNumberFormat="1" applyFont="1" applyBorder="1" applyAlignment="1">
      <alignment horizontal="center"/>
    </xf>
    <xf numFmtId="4" fontId="4" fillId="0" borderId="31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0" fontId="1" fillId="0" borderId="1" xfId="0" applyFont="1" applyBorder="1" applyAlignment="1"/>
    <xf numFmtId="0" fontId="4" fillId="0" borderId="44" xfId="0" applyFont="1" applyBorder="1" applyAlignment="1">
      <alignment horizontal="center"/>
    </xf>
    <xf numFmtId="4" fontId="4" fillId="0" borderId="45" xfId="0" applyNumberFormat="1" applyFont="1" applyBorder="1" applyAlignment="1">
      <alignment horizontal="right"/>
    </xf>
    <xf numFmtId="4" fontId="4" fillId="0" borderId="26" xfId="0" applyNumberFormat="1" applyFont="1" applyBorder="1"/>
    <xf numFmtId="0" fontId="3" fillId="0" borderId="46" xfId="0" applyFont="1" applyBorder="1" applyAlignment="1">
      <alignment horizontal="left"/>
    </xf>
    <xf numFmtId="0" fontId="3" fillId="0" borderId="46" xfId="0" applyFont="1" applyBorder="1" applyAlignment="1">
      <alignment horizontal="right"/>
    </xf>
    <xf numFmtId="164" fontId="3" fillId="0" borderId="46" xfId="0" applyNumberFormat="1" applyFont="1" applyBorder="1" applyAlignment="1">
      <alignment horizontal="right"/>
    </xf>
    <xf numFmtId="4" fontId="3" fillId="0" borderId="46" xfId="0" applyNumberFormat="1" applyFont="1" applyBorder="1" applyAlignment="1">
      <alignment horizontal="left"/>
    </xf>
    <xf numFmtId="49" fontId="4" fillId="0" borderId="44" xfId="0" applyNumberFormat="1" applyFont="1" applyBorder="1" applyAlignment="1">
      <alignment horizontal="center"/>
    </xf>
    <xf numFmtId="4" fontId="4" fillId="0" borderId="45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left"/>
    </xf>
    <xf numFmtId="49" fontId="4" fillId="0" borderId="24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right"/>
    </xf>
    <xf numFmtId="4" fontId="4" fillId="0" borderId="26" xfId="0" applyNumberFormat="1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3" borderId="17" xfId="0" applyFill="1" applyBorder="1"/>
    <xf numFmtId="0" fontId="0" fillId="3" borderId="17" xfId="0" applyFill="1" applyBorder="1" applyAlignment="1">
      <alignment horizontal="left"/>
    </xf>
    <xf numFmtId="0" fontId="0" fillId="3" borderId="17" xfId="0" applyFill="1" applyBorder="1" applyAlignment="1">
      <alignment wrapText="1"/>
    </xf>
    <xf numFmtId="0" fontId="1" fillId="0" borderId="46" xfId="0" applyFont="1" applyBorder="1" applyAlignment="1"/>
    <xf numFmtId="0" fontId="1" fillId="0" borderId="46" xfId="0" applyFont="1" applyBorder="1" applyAlignment="1">
      <alignment horizontal="left"/>
    </xf>
    <xf numFmtId="0" fontId="0" fillId="0" borderId="46" xfId="0" applyBorder="1" applyAlignment="1"/>
    <xf numFmtId="0" fontId="1" fillId="0" borderId="2" xfId="0" applyFont="1" applyBorder="1" applyAlignment="1"/>
    <xf numFmtId="0" fontId="0" fillId="0" borderId="17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/>
  </sheetViews>
  <sheetFormatPr defaultRowHeight="15" x14ac:dyDescent="0.25"/>
  <cols>
    <col min="1" max="1" width="10.42578125" bestFit="1" customWidth="1"/>
    <col min="2" max="2" width="8.28515625" bestFit="1" customWidth="1"/>
    <col min="3" max="3" width="21.5703125" bestFit="1" customWidth="1"/>
    <col min="4" max="4" width="16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245</v>
      </c>
      <c r="B2" s="2">
        <v>1721</v>
      </c>
      <c r="C2" s="2" t="s">
        <v>6</v>
      </c>
      <c r="D2" s="3">
        <v>33.6</v>
      </c>
    </row>
    <row r="3" spans="1:4" x14ac:dyDescent="0.25">
      <c r="A3" s="2" t="s">
        <v>246</v>
      </c>
      <c r="B3" s="2">
        <v>1721</v>
      </c>
      <c r="C3" s="2" t="s">
        <v>53</v>
      </c>
      <c r="D3" s="3">
        <v>37.24</v>
      </c>
    </row>
    <row r="4" spans="1:4" x14ac:dyDescent="0.25">
      <c r="A4" s="2" t="s">
        <v>247</v>
      </c>
      <c r="B4" s="2">
        <v>9204</v>
      </c>
      <c r="C4" s="2" t="s">
        <v>248</v>
      </c>
      <c r="D4" s="3">
        <v>27.33</v>
      </c>
    </row>
    <row r="5" spans="1:4" x14ac:dyDescent="0.25">
      <c r="A5" s="2" t="s">
        <v>249</v>
      </c>
      <c r="B5" s="2">
        <v>1721</v>
      </c>
      <c r="C5" s="2" t="s">
        <v>8</v>
      </c>
      <c r="D5" s="3">
        <v>24.25</v>
      </c>
    </row>
    <row r="6" spans="1:4" x14ac:dyDescent="0.25">
      <c r="A6" s="2" t="s">
        <v>250</v>
      </c>
      <c r="B6" s="2">
        <v>9204</v>
      </c>
      <c r="C6" s="2" t="s">
        <v>248</v>
      </c>
      <c r="D6" s="3">
        <v>16.34</v>
      </c>
    </row>
    <row r="7" spans="1:4" x14ac:dyDescent="0.25">
      <c r="A7" s="2" t="s">
        <v>251</v>
      </c>
      <c r="B7" s="2">
        <v>1721</v>
      </c>
      <c r="C7" s="2" t="s">
        <v>252</v>
      </c>
      <c r="D7" s="3">
        <v>38.74</v>
      </c>
    </row>
    <row r="8" spans="1:4" x14ac:dyDescent="0.25">
      <c r="A8" s="2" t="s">
        <v>253</v>
      </c>
      <c r="B8" s="2">
        <v>1721</v>
      </c>
      <c r="C8" s="2" t="s">
        <v>254</v>
      </c>
      <c r="D8" s="3">
        <v>32.299999999999997</v>
      </c>
    </row>
    <row r="9" spans="1:4" x14ac:dyDescent="0.25">
      <c r="A9" s="2" t="s">
        <v>255</v>
      </c>
      <c r="B9" s="2">
        <v>1721</v>
      </c>
      <c r="C9" s="2" t="s">
        <v>53</v>
      </c>
      <c r="D9" s="3">
        <v>33.69</v>
      </c>
    </row>
    <row r="10" spans="1:4" x14ac:dyDescent="0.25">
      <c r="A10" s="2" t="s">
        <v>256</v>
      </c>
      <c r="B10" s="2">
        <v>9086</v>
      </c>
      <c r="C10" s="2" t="s">
        <v>257</v>
      </c>
      <c r="D10" s="3">
        <v>0</v>
      </c>
    </row>
    <row r="11" spans="1:4" x14ac:dyDescent="0.25">
      <c r="A11" s="2" t="s">
        <v>258</v>
      </c>
      <c r="B11" s="2">
        <v>1721</v>
      </c>
      <c r="C11" s="2" t="s">
        <v>259</v>
      </c>
      <c r="D11" s="3">
        <v>35.76</v>
      </c>
    </row>
    <row r="12" spans="1:4" x14ac:dyDescent="0.25">
      <c r="A12" s="2" t="s">
        <v>260</v>
      </c>
      <c r="B12" s="2">
        <v>1721</v>
      </c>
      <c r="C12" s="2" t="s">
        <v>261</v>
      </c>
      <c r="D12" s="3">
        <v>6.41</v>
      </c>
    </row>
    <row r="13" spans="1:4" x14ac:dyDescent="0.25">
      <c r="A13" s="2" t="s">
        <v>262</v>
      </c>
      <c r="B13" s="2">
        <v>1721</v>
      </c>
      <c r="C13" s="2" t="s">
        <v>26</v>
      </c>
      <c r="D13" s="3">
        <v>2.8</v>
      </c>
    </row>
    <row r="14" spans="1:4" x14ac:dyDescent="0.25">
      <c r="A14" s="2" t="s">
        <v>263</v>
      </c>
      <c r="B14" s="2">
        <v>1721</v>
      </c>
      <c r="C14" s="2" t="s">
        <v>264</v>
      </c>
      <c r="D14" s="3">
        <v>11.36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"/>
  <sheetViews>
    <sheetView topLeftCell="A4" workbookViewId="0"/>
  </sheetViews>
  <sheetFormatPr defaultRowHeight="12" x14ac:dyDescent="0.2"/>
  <cols>
    <col min="1" max="1" width="10" style="13" customWidth="1"/>
    <col min="2" max="2" width="15.42578125" style="108" customWidth="1"/>
    <col min="3" max="3" width="13.28515625" style="64" customWidth="1"/>
    <col min="4" max="4" width="9.28515625" style="109" customWidth="1"/>
    <col min="5" max="5" width="7" style="13" bestFit="1" customWidth="1"/>
    <col min="6" max="6" width="8" style="13" customWidth="1"/>
    <col min="7" max="7" width="15.5703125" style="13" bestFit="1" customWidth="1"/>
    <col min="8" max="8" width="13.28515625" style="64" customWidth="1"/>
    <col min="9" max="9" width="9.140625" style="65"/>
    <col min="10" max="16384" width="9.140625" style="13"/>
  </cols>
  <sheetData>
    <row r="1" spans="1:9" s="114" customFormat="1" ht="21" x14ac:dyDescent="0.35">
      <c r="A1" s="114" t="s">
        <v>100</v>
      </c>
      <c r="B1" s="115"/>
      <c r="C1" s="116"/>
      <c r="D1" s="117"/>
      <c r="F1" s="114" t="s">
        <v>144</v>
      </c>
      <c r="H1" s="116"/>
      <c r="I1" s="118"/>
    </row>
    <row r="2" spans="1:9" s="4" customFormat="1" x14ac:dyDescent="0.2">
      <c r="A2" s="4" t="s">
        <v>108</v>
      </c>
      <c r="B2" s="5"/>
      <c r="C2" s="6"/>
      <c r="D2" s="7"/>
      <c r="F2" s="4" t="s">
        <v>131</v>
      </c>
      <c r="H2" s="6"/>
      <c r="I2" s="8"/>
    </row>
    <row r="3" spans="1:9" ht="12.75" thickBot="1" x14ac:dyDescent="0.25">
      <c r="A3" s="9" t="s">
        <v>87</v>
      </c>
      <c r="B3" s="10" t="s">
        <v>88</v>
      </c>
      <c r="C3" s="11" t="s">
        <v>89</v>
      </c>
      <c r="D3" s="12" t="s">
        <v>130</v>
      </c>
      <c r="F3" s="9" t="s">
        <v>87</v>
      </c>
      <c r="G3" s="9" t="s">
        <v>88</v>
      </c>
      <c r="H3" s="11" t="s">
        <v>89</v>
      </c>
      <c r="I3" s="14" t="s">
        <v>130</v>
      </c>
    </row>
    <row r="4" spans="1:9" x14ac:dyDescent="0.2">
      <c r="A4" s="15" t="s">
        <v>90</v>
      </c>
      <c r="B4" s="16">
        <v>28</v>
      </c>
      <c r="C4" s="17">
        <v>354.18</v>
      </c>
      <c r="D4" s="18" t="s">
        <v>91</v>
      </c>
      <c r="F4" s="19" t="s">
        <v>125</v>
      </c>
      <c r="G4" s="20">
        <v>27</v>
      </c>
      <c r="H4" s="21">
        <v>349.35</v>
      </c>
      <c r="I4" s="22" t="s">
        <v>91</v>
      </c>
    </row>
    <row r="5" spans="1:9" x14ac:dyDescent="0.2">
      <c r="A5" s="23">
        <v>1701</v>
      </c>
      <c r="B5" s="24" t="s">
        <v>101</v>
      </c>
      <c r="C5" s="25">
        <v>12.08</v>
      </c>
      <c r="D5" s="26"/>
      <c r="F5" s="27" t="s">
        <v>132</v>
      </c>
      <c r="G5" s="28" t="s">
        <v>133</v>
      </c>
      <c r="H5" s="29">
        <v>30.5</v>
      </c>
      <c r="I5" s="30"/>
    </row>
    <row r="6" spans="1:9" x14ac:dyDescent="0.2">
      <c r="A6" s="135">
        <v>9803</v>
      </c>
      <c r="B6" s="83" t="s">
        <v>104</v>
      </c>
      <c r="C6" s="84">
        <v>37.799999999999997</v>
      </c>
      <c r="D6" s="136"/>
      <c r="F6" s="35"/>
      <c r="G6" s="36"/>
      <c r="H6" s="37"/>
      <c r="I6" s="137"/>
    </row>
    <row r="7" spans="1:9" ht="12.75" thickBot="1" x14ac:dyDescent="0.25">
      <c r="A7" s="31">
        <v>1721</v>
      </c>
      <c r="B7" s="32" t="s">
        <v>103</v>
      </c>
      <c r="C7" s="33">
        <v>309.70999999999998</v>
      </c>
      <c r="D7" s="34">
        <f>SUM(C5:C7)</f>
        <v>359.59</v>
      </c>
      <c r="F7" s="35" t="s">
        <v>134</v>
      </c>
      <c r="G7" s="36" t="s">
        <v>135</v>
      </c>
      <c r="H7" s="37">
        <v>318.85000000000002</v>
      </c>
      <c r="I7" s="38">
        <f>SUM(H5:H7)</f>
        <v>349.35</v>
      </c>
    </row>
    <row r="8" spans="1:9" x14ac:dyDescent="0.2">
      <c r="A8" s="15" t="s">
        <v>92</v>
      </c>
      <c r="B8" s="16">
        <v>29</v>
      </c>
      <c r="C8" s="17">
        <v>424.66</v>
      </c>
      <c r="D8" s="18" t="s">
        <v>93</v>
      </c>
      <c r="F8" s="19" t="s">
        <v>126</v>
      </c>
      <c r="G8" s="20">
        <v>34</v>
      </c>
      <c r="H8" s="21">
        <v>373.55</v>
      </c>
      <c r="I8" s="22" t="s">
        <v>93</v>
      </c>
    </row>
    <row r="9" spans="1:9" ht="12.75" thickBot="1" x14ac:dyDescent="0.25">
      <c r="A9" s="39">
        <v>1712</v>
      </c>
      <c r="B9" s="40" t="s">
        <v>102</v>
      </c>
      <c r="C9" s="41">
        <v>424.66</v>
      </c>
      <c r="D9" s="42">
        <f>SUM(C9)</f>
        <v>424.66</v>
      </c>
      <c r="F9" s="35" t="s">
        <v>136</v>
      </c>
      <c r="G9" s="36" t="s">
        <v>137</v>
      </c>
      <c r="H9" s="37">
        <v>373.55</v>
      </c>
      <c r="I9" s="38">
        <f>SUM(H9)</f>
        <v>373.55</v>
      </c>
    </row>
    <row r="10" spans="1:9" x14ac:dyDescent="0.2">
      <c r="A10" s="15" t="s">
        <v>94</v>
      </c>
      <c r="B10" s="16">
        <v>29</v>
      </c>
      <c r="C10" s="17">
        <v>439.15</v>
      </c>
      <c r="D10" s="18" t="s">
        <v>95</v>
      </c>
      <c r="F10" s="19" t="s">
        <v>127</v>
      </c>
      <c r="G10" s="20">
        <v>29</v>
      </c>
      <c r="H10" s="21">
        <v>374.77</v>
      </c>
      <c r="I10" s="22" t="s">
        <v>95</v>
      </c>
    </row>
    <row r="11" spans="1:9" ht="12.75" thickBot="1" x14ac:dyDescent="0.25">
      <c r="A11" s="31">
        <v>1711</v>
      </c>
      <c r="B11" s="32" t="s">
        <v>102</v>
      </c>
      <c r="C11" s="33">
        <v>439.15</v>
      </c>
      <c r="D11" s="34">
        <f>SUM(C11)</f>
        <v>439.15</v>
      </c>
      <c r="F11" s="27" t="s">
        <v>132</v>
      </c>
      <c r="G11" s="43" t="s">
        <v>140</v>
      </c>
      <c r="H11" s="44">
        <v>32.090000000000003</v>
      </c>
      <c r="I11" s="30"/>
    </row>
    <row r="12" spans="1:9" ht="12.75" thickBot="1" x14ac:dyDescent="0.25">
      <c r="A12" s="15" t="s">
        <v>96</v>
      </c>
      <c r="B12" s="16">
        <v>46</v>
      </c>
      <c r="C12" s="17">
        <v>657.85</v>
      </c>
      <c r="D12" s="45" t="s">
        <v>97</v>
      </c>
      <c r="F12" s="35" t="s">
        <v>138</v>
      </c>
      <c r="G12" s="36" t="s">
        <v>139</v>
      </c>
      <c r="H12" s="37">
        <v>342.86</v>
      </c>
      <c r="I12" s="38">
        <f>SUM(H11:H12)</f>
        <v>374.95000000000005</v>
      </c>
    </row>
    <row r="13" spans="1:9" x14ac:dyDescent="0.2">
      <c r="A13" s="46">
        <v>1701</v>
      </c>
      <c r="B13" s="49" t="s">
        <v>101</v>
      </c>
      <c r="C13" s="47">
        <v>138.5</v>
      </c>
      <c r="D13" s="48"/>
      <c r="F13" s="19" t="s">
        <v>128</v>
      </c>
      <c r="G13" s="20">
        <v>23</v>
      </c>
      <c r="H13" s="21">
        <v>327.22000000000003</v>
      </c>
      <c r="I13" s="22" t="s">
        <v>97</v>
      </c>
    </row>
    <row r="14" spans="1:9" ht="12.75" thickBot="1" x14ac:dyDescent="0.25">
      <c r="A14" s="46">
        <v>1721</v>
      </c>
      <c r="B14" s="49" t="s">
        <v>103</v>
      </c>
      <c r="C14" s="47">
        <v>449.26</v>
      </c>
      <c r="D14" s="48"/>
      <c r="F14" s="35" t="s">
        <v>120</v>
      </c>
      <c r="G14" s="50" t="s">
        <v>121</v>
      </c>
      <c r="H14" s="37">
        <v>327.22000000000003</v>
      </c>
      <c r="I14" s="38">
        <f>SUM(H14)</f>
        <v>327.22000000000003</v>
      </c>
    </row>
    <row r="15" spans="1:9" x14ac:dyDescent="0.2">
      <c r="A15" s="46">
        <v>179803</v>
      </c>
      <c r="B15" s="49" t="s">
        <v>104</v>
      </c>
      <c r="C15" s="47">
        <v>47.16</v>
      </c>
      <c r="D15" s="48"/>
      <c r="F15" s="19" t="s">
        <v>129</v>
      </c>
      <c r="G15" s="20">
        <v>31</v>
      </c>
      <c r="H15" s="21">
        <v>329.9</v>
      </c>
      <c r="I15" s="22" t="s">
        <v>99</v>
      </c>
    </row>
    <row r="16" spans="1:9" ht="12.75" thickBot="1" x14ac:dyDescent="0.25">
      <c r="A16" s="46">
        <v>3211</v>
      </c>
      <c r="B16" s="49" t="s">
        <v>105</v>
      </c>
      <c r="C16" s="47">
        <v>22.93</v>
      </c>
      <c r="D16" s="51">
        <f>SUM(C13:C16)</f>
        <v>657.84999999999991</v>
      </c>
      <c r="F16" s="27" t="s">
        <v>134</v>
      </c>
      <c r="G16" s="43" t="s">
        <v>135</v>
      </c>
      <c r="H16" s="44">
        <v>260.14</v>
      </c>
      <c r="I16" s="30"/>
    </row>
    <row r="17" spans="1:9" ht="12.75" thickBot="1" x14ac:dyDescent="0.25">
      <c r="A17" s="19" t="s">
        <v>98</v>
      </c>
      <c r="B17" s="20">
        <v>13</v>
      </c>
      <c r="C17" s="21">
        <v>299.82</v>
      </c>
      <c r="D17" s="22" t="s">
        <v>99</v>
      </c>
      <c r="F17" s="52" t="s">
        <v>141</v>
      </c>
      <c r="G17" s="53" t="s">
        <v>142</v>
      </c>
      <c r="H17" s="54">
        <v>69.760000000000005</v>
      </c>
      <c r="I17" s="55">
        <f>SUM(H16:H17)</f>
        <v>329.9</v>
      </c>
    </row>
    <row r="18" spans="1:9" ht="12.75" thickBot="1" x14ac:dyDescent="0.25">
      <c r="A18" s="60">
        <v>1721</v>
      </c>
      <c r="B18" s="61" t="s">
        <v>103</v>
      </c>
      <c r="C18" s="62">
        <v>256.14999999999998</v>
      </c>
      <c r="D18" s="63"/>
      <c r="F18" s="56" t="s">
        <v>143</v>
      </c>
      <c r="G18" s="57"/>
      <c r="H18" s="58"/>
      <c r="I18" s="59">
        <f>SUM(I7:I17)</f>
        <v>1754.9700000000003</v>
      </c>
    </row>
    <row r="19" spans="1:9" ht="12.75" thickBot="1" x14ac:dyDescent="0.25">
      <c r="A19" s="66">
        <v>9204</v>
      </c>
      <c r="B19" s="67" t="s">
        <v>106</v>
      </c>
      <c r="C19" s="68">
        <v>43.67</v>
      </c>
      <c r="D19" s="69">
        <f>SUM(C18:C19)</f>
        <v>299.82</v>
      </c>
    </row>
    <row r="20" spans="1:9" ht="12.75" thickBot="1" x14ac:dyDescent="0.25">
      <c r="A20" s="70" t="s">
        <v>107</v>
      </c>
      <c r="B20" s="71"/>
      <c r="C20" s="72"/>
      <c r="D20" s="73">
        <f>SUM(D7:D19)</f>
        <v>2181.0700000000002</v>
      </c>
    </row>
    <row r="21" spans="1:9" x14ac:dyDescent="0.2">
      <c r="A21" s="111"/>
      <c r="B21" s="111"/>
      <c r="C21" s="119"/>
      <c r="D21" s="113"/>
    </row>
    <row r="22" spans="1:9" x14ac:dyDescent="0.2">
      <c r="A22" s="4" t="s">
        <v>113</v>
      </c>
      <c r="B22" s="5"/>
      <c r="C22" s="6"/>
      <c r="D22" s="7"/>
    </row>
    <row r="23" spans="1:9" s="4" customFormat="1" x14ac:dyDescent="0.2">
      <c r="A23" s="74" t="s">
        <v>87</v>
      </c>
      <c r="B23" s="74" t="s">
        <v>88</v>
      </c>
      <c r="C23" s="75" t="s">
        <v>89</v>
      </c>
      <c r="D23" s="76" t="s">
        <v>130</v>
      </c>
      <c r="H23" s="6"/>
      <c r="I23" s="8"/>
    </row>
    <row r="24" spans="1:9" x14ac:dyDescent="0.2">
      <c r="A24" s="77" t="s">
        <v>109</v>
      </c>
      <c r="B24" s="78">
        <v>46</v>
      </c>
      <c r="C24" s="79">
        <v>628.64</v>
      </c>
      <c r="D24" s="80" t="s">
        <v>91</v>
      </c>
    </row>
    <row r="25" spans="1:9" x14ac:dyDescent="0.2">
      <c r="A25" s="81">
        <v>1712</v>
      </c>
      <c r="B25" s="24" t="s">
        <v>102</v>
      </c>
      <c r="C25" s="25">
        <v>0.89</v>
      </c>
      <c r="D25" s="82"/>
    </row>
    <row r="26" spans="1:9" x14ac:dyDescent="0.2">
      <c r="A26" s="81">
        <v>1713</v>
      </c>
      <c r="B26" s="24" t="s">
        <v>102</v>
      </c>
      <c r="C26" s="25">
        <v>183.14</v>
      </c>
      <c r="D26" s="82"/>
    </row>
    <row r="27" spans="1:9" x14ac:dyDescent="0.2">
      <c r="A27" s="81">
        <v>1731</v>
      </c>
      <c r="B27" s="24" t="s">
        <v>114</v>
      </c>
      <c r="C27" s="25">
        <v>318.63</v>
      </c>
      <c r="D27" s="82"/>
    </row>
    <row r="28" spans="1:9" x14ac:dyDescent="0.2">
      <c r="A28" s="81">
        <v>1732</v>
      </c>
      <c r="B28" s="24" t="s">
        <v>114</v>
      </c>
      <c r="C28" s="25">
        <v>110.15</v>
      </c>
      <c r="D28" s="82"/>
    </row>
    <row r="29" spans="1:9" ht="12.75" thickBot="1" x14ac:dyDescent="0.25">
      <c r="A29" s="145">
        <v>9204</v>
      </c>
      <c r="B29" s="83" t="s">
        <v>115</v>
      </c>
      <c r="C29" s="84">
        <v>15.83</v>
      </c>
      <c r="D29" s="85">
        <f>SUM(C25:C29)</f>
        <v>628.64</v>
      </c>
    </row>
    <row r="30" spans="1:9" x14ac:dyDescent="0.2">
      <c r="A30" s="15" t="s">
        <v>110</v>
      </c>
      <c r="B30" s="16">
        <v>30</v>
      </c>
      <c r="C30" s="17">
        <v>504.47</v>
      </c>
      <c r="D30" s="18"/>
    </row>
    <row r="31" spans="1:9" x14ac:dyDescent="0.2">
      <c r="A31" s="146" t="s">
        <v>116</v>
      </c>
      <c r="B31" s="24" t="s">
        <v>117</v>
      </c>
      <c r="C31" s="25">
        <v>227.5</v>
      </c>
      <c r="D31" s="147"/>
    </row>
    <row r="32" spans="1:9" x14ac:dyDescent="0.2">
      <c r="A32" s="146" t="s">
        <v>118</v>
      </c>
      <c r="B32" s="24" t="s">
        <v>103</v>
      </c>
      <c r="C32" s="25">
        <v>77.78</v>
      </c>
      <c r="D32" s="147"/>
    </row>
    <row r="33" spans="1:9" ht="12.75" thickBot="1" x14ac:dyDescent="0.25">
      <c r="A33" s="144" t="s">
        <v>119</v>
      </c>
      <c r="B33" s="32" t="s">
        <v>104</v>
      </c>
      <c r="C33" s="33">
        <v>199.19</v>
      </c>
      <c r="D33" s="34">
        <f>SUM(C31:C33)</f>
        <v>504.46999999999997</v>
      </c>
    </row>
    <row r="34" spans="1:9" x14ac:dyDescent="0.2">
      <c r="A34" s="15" t="s">
        <v>111</v>
      </c>
      <c r="B34" s="16">
        <v>26</v>
      </c>
      <c r="C34" s="17">
        <v>286.52999999999997</v>
      </c>
      <c r="D34" s="18" t="s">
        <v>95</v>
      </c>
    </row>
    <row r="35" spans="1:9" x14ac:dyDescent="0.2">
      <c r="A35" s="142" t="s">
        <v>138</v>
      </c>
      <c r="B35" s="83" t="s">
        <v>139</v>
      </c>
      <c r="C35" s="84">
        <v>72.78</v>
      </c>
      <c r="D35" s="143"/>
    </row>
    <row r="36" spans="1:9" ht="12.75" thickBot="1" x14ac:dyDescent="0.25">
      <c r="A36" s="144" t="s">
        <v>120</v>
      </c>
      <c r="B36" s="32" t="s">
        <v>121</v>
      </c>
      <c r="C36" s="33">
        <v>213.75</v>
      </c>
      <c r="D36" s="34">
        <f>SUM(C35:C36)</f>
        <v>286.52999999999997</v>
      </c>
    </row>
    <row r="37" spans="1:9" x14ac:dyDescent="0.2">
      <c r="A37" s="138" t="s">
        <v>112</v>
      </c>
      <c r="B37" s="139">
        <v>40</v>
      </c>
      <c r="C37" s="140">
        <v>633.46</v>
      </c>
      <c r="D37" s="141" t="s">
        <v>99</v>
      </c>
    </row>
    <row r="38" spans="1:9" x14ac:dyDescent="0.2">
      <c r="A38" s="86">
        <v>1721</v>
      </c>
      <c r="B38" s="61" t="s">
        <v>103</v>
      </c>
      <c r="C38" s="29">
        <v>264.58999999999997</v>
      </c>
      <c r="D38" s="87"/>
    </row>
    <row r="39" spans="1:9" x14ac:dyDescent="0.2">
      <c r="A39" s="86">
        <v>1731</v>
      </c>
      <c r="B39" s="61" t="s">
        <v>114</v>
      </c>
      <c r="C39" s="29">
        <v>3.77</v>
      </c>
      <c r="D39" s="87"/>
    </row>
    <row r="40" spans="1:9" x14ac:dyDescent="0.2">
      <c r="A40" s="86">
        <v>1732</v>
      </c>
      <c r="B40" s="61" t="s">
        <v>114</v>
      </c>
      <c r="C40" s="29">
        <v>25.01</v>
      </c>
      <c r="D40" s="87"/>
    </row>
    <row r="41" spans="1:9" x14ac:dyDescent="0.2">
      <c r="A41" s="86">
        <v>179803</v>
      </c>
      <c r="B41" s="61" t="s">
        <v>104</v>
      </c>
      <c r="C41" s="29">
        <v>29.37</v>
      </c>
      <c r="D41" s="87"/>
    </row>
    <row r="42" spans="1:9" x14ac:dyDescent="0.2">
      <c r="A42" s="86">
        <v>3621</v>
      </c>
      <c r="B42" s="61" t="s">
        <v>122</v>
      </c>
      <c r="C42" s="29">
        <v>53.93</v>
      </c>
      <c r="D42" s="87"/>
    </row>
    <row r="43" spans="1:9" x14ac:dyDescent="0.2">
      <c r="A43" s="86">
        <v>3921</v>
      </c>
      <c r="B43" s="61" t="s">
        <v>123</v>
      </c>
      <c r="C43" s="29">
        <v>20.76</v>
      </c>
      <c r="D43" s="87"/>
    </row>
    <row r="44" spans="1:9" ht="12.75" thickBot="1" x14ac:dyDescent="0.25">
      <c r="A44" s="88">
        <v>9204</v>
      </c>
      <c r="B44" s="67" t="s">
        <v>115</v>
      </c>
      <c r="C44" s="37">
        <v>236.03</v>
      </c>
      <c r="D44" s="89">
        <f>SUM(C38:C44)</f>
        <v>633.45999999999992</v>
      </c>
    </row>
    <row r="45" spans="1:9" x14ac:dyDescent="0.2">
      <c r="A45" s="90" t="s">
        <v>124</v>
      </c>
      <c r="B45" s="91"/>
      <c r="C45" s="92"/>
      <c r="D45" s="93">
        <f>SUM(D29:D44)</f>
        <v>2053.1</v>
      </c>
      <c r="E45" s="65">
        <f>SUM(D20+D45)</f>
        <v>4234.17</v>
      </c>
      <c r="F45" s="65"/>
    </row>
    <row r="46" spans="1:9" s="4" customFormat="1" x14ac:dyDescent="0.2">
      <c r="A46" s="110"/>
      <c r="B46" s="111"/>
      <c r="C46" s="112"/>
      <c r="D46" s="113"/>
      <c r="H46" s="6"/>
      <c r="I46" s="8"/>
    </row>
    <row r="47" spans="1:9" s="4" customFormat="1" ht="12.75" thickBot="1" x14ac:dyDescent="0.25">
      <c r="A47" s="110" t="s">
        <v>573</v>
      </c>
      <c r="B47" s="111"/>
      <c r="C47" s="112"/>
      <c r="D47" s="113"/>
      <c r="H47" s="6"/>
      <c r="I47" s="8"/>
    </row>
    <row r="48" spans="1:9" s="4" customFormat="1" ht="12.75" thickBot="1" x14ac:dyDescent="0.25">
      <c r="A48" s="120" t="s">
        <v>145</v>
      </c>
      <c r="B48" s="121" t="s">
        <v>146</v>
      </c>
      <c r="C48" s="122" t="s">
        <v>106</v>
      </c>
      <c r="D48" s="123" t="s">
        <v>130</v>
      </c>
      <c r="F48" s="4" t="s">
        <v>572</v>
      </c>
      <c r="H48" s="6"/>
      <c r="I48" s="8"/>
    </row>
    <row r="49" spans="1:9" ht="12.75" thickBot="1" x14ac:dyDescent="0.25">
      <c r="A49" s="127">
        <v>1701</v>
      </c>
      <c r="B49" s="128">
        <f>SUM(C5+C13)</f>
        <v>150.58000000000001</v>
      </c>
      <c r="C49" s="128">
        <v>3.08</v>
      </c>
      <c r="D49" s="129">
        <f>SUM(B49:C49)</f>
        <v>153.66000000000003</v>
      </c>
      <c r="E49" s="64"/>
      <c r="F49" s="94" t="s">
        <v>145</v>
      </c>
      <c r="G49" s="95" t="s">
        <v>146</v>
      </c>
      <c r="H49" s="96" t="s">
        <v>106</v>
      </c>
      <c r="I49" s="97" t="s">
        <v>130</v>
      </c>
    </row>
    <row r="50" spans="1:9" x14ac:dyDescent="0.2">
      <c r="A50" s="60">
        <v>1711</v>
      </c>
      <c r="B50" s="87">
        <f>SUM(C11)</f>
        <v>439.15</v>
      </c>
      <c r="C50" s="87">
        <v>8.9700000000000006</v>
      </c>
      <c r="D50" s="63">
        <f t="shared" ref="D50:D52" si="0">SUM(B50:C50)</f>
        <v>448.12</v>
      </c>
      <c r="F50" s="98" t="s">
        <v>132</v>
      </c>
      <c r="G50" s="99">
        <v>62.59</v>
      </c>
      <c r="H50" s="100">
        <v>0</v>
      </c>
      <c r="I50" s="101">
        <f>SUM(G50:H50)</f>
        <v>62.59</v>
      </c>
    </row>
    <row r="51" spans="1:9" x14ac:dyDescent="0.2">
      <c r="A51" s="60">
        <v>1712</v>
      </c>
      <c r="B51" s="87">
        <f>SUM(C9+C25)</f>
        <v>425.55</v>
      </c>
      <c r="C51" s="87">
        <v>8.82</v>
      </c>
      <c r="D51" s="63">
        <f t="shared" si="0"/>
        <v>434.37</v>
      </c>
      <c r="F51" s="27" t="s">
        <v>136</v>
      </c>
      <c r="G51" s="28">
        <v>373.55</v>
      </c>
      <c r="H51" s="29">
        <v>0</v>
      </c>
      <c r="I51" s="30">
        <f t="shared" ref="I51:I55" si="1">SUM(G51:H51)</f>
        <v>373.55</v>
      </c>
    </row>
    <row r="52" spans="1:9" x14ac:dyDescent="0.2">
      <c r="A52" s="60">
        <v>1713</v>
      </c>
      <c r="B52" s="29">
        <f>SUM(C26)</f>
        <v>183.14</v>
      </c>
      <c r="C52" s="28">
        <v>25.66</v>
      </c>
      <c r="D52" s="63">
        <f t="shared" si="0"/>
        <v>208.79999999999998</v>
      </c>
      <c r="F52" s="27" t="s">
        <v>134</v>
      </c>
      <c r="G52" s="28">
        <v>578.99</v>
      </c>
      <c r="H52" s="29">
        <v>0</v>
      </c>
      <c r="I52" s="30">
        <f t="shared" si="1"/>
        <v>578.99</v>
      </c>
    </row>
    <row r="53" spans="1:9" x14ac:dyDescent="0.2">
      <c r="A53" s="60">
        <v>1721</v>
      </c>
      <c r="B53" s="87">
        <f>SUM(C7+C14+C18+C32+C38)</f>
        <v>1357.49</v>
      </c>
      <c r="C53" s="87">
        <v>69.430000000000007</v>
      </c>
      <c r="D53" s="63">
        <f t="shared" ref="D53:D58" si="2">SUM(B53:C53)</f>
        <v>1426.92</v>
      </c>
      <c r="F53" s="27" t="s">
        <v>138</v>
      </c>
      <c r="G53" s="28">
        <v>342.68</v>
      </c>
      <c r="H53" s="29">
        <v>0</v>
      </c>
      <c r="I53" s="30">
        <f t="shared" si="1"/>
        <v>342.68</v>
      </c>
    </row>
    <row r="54" spans="1:9" x14ac:dyDescent="0.2">
      <c r="A54" s="60">
        <v>1731</v>
      </c>
      <c r="B54" s="87">
        <f>SUM(C27+C39)</f>
        <v>322.39999999999998</v>
      </c>
      <c r="C54" s="87">
        <v>45.18</v>
      </c>
      <c r="D54" s="63">
        <f t="shared" si="2"/>
        <v>367.58</v>
      </c>
      <c r="F54" s="27" t="s">
        <v>120</v>
      </c>
      <c r="G54" s="28">
        <v>327.22000000000003</v>
      </c>
      <c r="H54" s="29">
        <v>0</v>
      </c>
      <c r="I54" s="30">
        <f t="shared" si="1"/>
        <v>327.22000000000003</v>
      </c>
    </row>
    <row r="55" spans="1:9" ht="12.75" thickBot="1" x14ac:dyDescent="0.25">
      <c r="A55" s="60">
        <v>1732</v>
      </c>
      <c r="B55" s="29">
        <f>SUM(C28+C40)</f>
        <v>135.16</v>
      </c>
      <c r="C55" s="28">
        <v>18.940000000000001</v>
      </c>
      <c r="D55" s="130">
        <f t="shared" si="2"/>
        <v>154.1</v>
      </c>
      <c r="F55" s="52" t="s">
        <v>141</v>
      </c>
      <c r="G55" s="53">
        <v>69.760000000000005</v>
      </c>
      <c r="H55" s="54">
        <v>0</v>
      </c>
      <c r="I55" s="102">
        <f t="shared" si="1"/>
        <v>69.760000000000005</v>
      </c>
    </row>
    <row r="56" spans="1:9" ht="12.75" thickBot="1" x14ac:dyDescent="0.25">
      <c r="A56" s="60">
        <v>3211</v>
      </c>
      <c r="B56" s="87">
        <f>SUM(C16)</f>
        <v>22.93</v>
      </c>
      <c r="C56" s="87">
        <v>0.49</v>
      </c>
      <c r="D56" s="63">
        <f t="shared" si="2"/>
        <v>23.419999999999998</v>
      </c>
      <c r="F56" s="103" t="s">
        <v>143</v>
      </c>
      <c r="G56" s="104"/>
      <c r="H56" s="105"/>
      <c r="I56" s="106">
        <f>SUM(I50:I55)</f>
        <v>1754.79</v>
      </c>
    </row>
    <row r="57" spans="1:9" x14ac:dyDescent="0.2">
      <c r="A57" s="60">
        <v>3621</v>
      </c>
      <c r="B57" s="87">
        <f>SUM(C42)</f>
        <v>53.93</v>
      </c>
      <c r="C57" s="87">
        <v>7.56</v>
      </c>
      <c r="D57" s="63">
        <f t="shared" si="2"/>
        <v>61.49</v>
      </c>
    </row>
    <row r="58" spans="1:9" x14ac:dyDescent="0.2">
      <c r="A58" s="60">
        <v>3921</v>
      </c>
      <c r="B58" s="87">
        <f>SUM(C43)</f>
        <v>20.76</v>
      </c>
      <c r="C58" s="87">
        <v>2.91</v>
      </c>
      <c r="D58" s="63">
        <f t="shared" si="2"/>
        <v>23.67</v>
      </c>
    </row>
    <row r="59" spans="1:9" x14ac:dyDescent="0.2">
      <c r="A59" s="60">
        <v>9204</v>
      </c>
      <c r="B59" s="87">
        <v>295.52999999999997</v>
      </c>
      <c r="C59" s="87"/>
      <c r="D59" s="63"/>
    </row>
    <row r="60" spans="1:9" x14ac:dyDescent="0.2">
      <c r="A60" s="60">
        <v>179803</v>
      </c>
      <c r="B60" s="87">
        <f>SUM(C15+C33+C41+C6)</f>
        <v>313.52</v>
      </c>
      <c r="C60" s="87">
        <v>32.99</v>
      </c>
      <c r="D60" s="63">
        <f>SUM(B60:C60)</f>
        <v>346.51</v>
      </c>
    </row>
    <row r="61" spans="1:9" x14ac:dyDescent="0.2">
      <c r="A61" s="107" t="s">
        <v>116</v>
      </c>
      <c r="B61" s="87">
        <f>SUM(C31)</f>
        <v>227.5</v>
      </c>
      <c r="C61" s="87">
        <v>30.67</v>
      </c>
      <c r="D61" s="63">
        <f>SUM(B61:C61)</f>
        <v>258.17</v>
      </c>
    </row>
    <row r="62" spans="1:9" x14ac:dyDescent="0.2">
      <c r="A62" s="148" t="s">
        <v>138</v>
      </c>
      <c r="B62" s="149">
        <f>SUM(C35)</f>
        <v>72.78</v>
      </c>
      <c r="C62" s="149"/>
      <c r="D62" s="150"/>
    </row>
    <row r="63" spans="1:9" ht="12.75" thickBot="1" x14ac:dyDescent="0.25">
      <c r="A63" s="131" t="s">
        <v>120</v>
      </c>
      <c r="B63" s="132">
        <f>SUM(C36)</f>
        <v>213.75</v>
      </c>
      <c r="C63" s="132">
        <v>39.85</v>
      </c>
      <c r="D63" s="133">
        <f>SUM(B63:C63)</f>
        <v>253.6</v>
      </c>
    </row>
    <row r="64" spans="1:9" s="4" customFormat="1" ht="12.75" thickBot="1" x14ac:dyDescent="0.25">
      <c r="A64" s="124" t="s">
        <v>147</v>
      </c>
      <c r="B64" s="125"/>
      <c r="C64" s="125"/>
      <c r="D64" s="126">
        <f>SUM(D49:D63)</f>
        <v>4160.41</v>
      </c>
      <c r="H64" s="6"/>
      <c r="I64" s="8"/>
    </row>
    <row r="65" spans="4:4" x14ac:dyDescent="0.2">
      <c r="D65" s="109">
        <f>SUM(D20+D45)</f>
        <v>4234.17</v>
      </c>
    </row>
  </sheetData>
  <sortState ref="F43:F49">
    <sortCondition ref="F42"/>
  </sortState>
  <pageMargins left="0.16" right="0.21" top="0.17" bottom="0.17" header="0.18" footer="0.17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22"/>
  <sheetViews>
    <sheetView workbookViewId="0">
      <selection activeCell="I37" sqref="I37"/>
    </sheetView>
  </sheetViews>
  <sheetFormatPr defaultRowHeight="15" x14ac:dyDescent="0.25"/>
  <cols>
    <col min="1" max="1" width="10.42578125" bestFit="1" customWidth="1"/>
    <col min="3" max="3" width="21.42578125" bestFit="1" customWidth="1"/>
    <col min="4" max="4" width="16.85546875" bestFit="1" customWidth="1"/>
  </cols>
  <sheetData>
    <row r="1" spans="1:5" x14ac:dyDescent="0.25">
      <c r="A1" s="1" t="s">
        <v>0</v>
      </c>
      <c r="B1" s="1" t="s">
        <v>582</v>
      </c>
      <c r="C1" s="1" t="s">
        <v>2</v>
      </c>
      <c r="D1" s="1" t="s">
        <v>3</v>
      </c>
      <c r="E1" s="1" t="s">
        <v>4</v>
      </c>
    </row>
    <row r="2" spans="1:5" x14ac:dyDescent="0.25">
      <c r="A2" s="134" t="s">
        <v>5</v>
      </c>
      <c r="B2" s="134">
        <v>1721</v>
      </c>
      <c r="C2" s="134" t="s">
        <v>6</v>
      </c>
      <c r="D2" s="134">
        <v>24.79</v>
      </c>
      <c r="E2" s="134"/>
    </row>
    <row r="3" spans="1:5" x14ac:dyDescent="0.25">
      <c r="A3" s="134" t="s">
        <v>7</v>
      </c>
      <c r="B3" s="134">
        <v>1721</v>
      </c>
      <c r="C3" s="134" t="s">
        <v>8</v>
      </c>
      <c r="D3" s="134">
        <v>89.08</v>
      </c>
      <c r="E3" s="134"/>
    </row>
    <row r="4" spans="1:5" x14ac:dyDescent="0.25">
      <c r="A4" s="134" t="s">
        <v>9</v>
      </c>
      <c r="B4" s="134">
        <v>1721</v>
      </c>
      <c r="C4" s="134" t="s">
        <v>20</v>
      </c>
      <c r="D4" s="134">
        <v>22.77</v>
      </c>
      <c r="E4" s="134"/>
    </row>
    <row r="5" spans="1:5" x14ac:dyDescent="0.25">
      <c r="A5" s="134" t="s">
        <v>11</v>
      </c>
      <c r="B5" s="134">
        <v>1721</v>
      </c>
      <c r="C5" s="134" t="s">
        <v>227</v>
      </c>
      <c r="D5" s="134">
        <v>16.22</v>
      </c>
      <c r="E5" s="134"/>
    </row>
    <row r="6" spans="1:5" x14ac:dyDescent="0.25">
      <c r="A6" s="134" t="s">
        <v>13</v>
      </c>
      <c r="B6" s="134">
        <v>1721</v>
      </c>
      <c r="C6" s="134" t="s">
        <v>585</v>
      </c>
      <c r="D6" s="134">
        <v>33.01</v>
      </c>
      <c r="E6" s="134"/>
    </row>
    <row r="7" spans="1:5" x14ac:dyDescent="0.25">
      <c r="A7" s="134" t="s">
        <v>14</v>
      </c>
      <c r="B7" s="134">
        <v>1721</v>
      </c>
      <c r="C7" s="134" t="s">
        <v>15</v>
      </c>
      <c r="D7" s="134">
        <v>4.8499999999999996</v>
      </c>
      <c r="E7" s="134"/>
    </row>
    <row r="8" spans="1:5" x14ac:dyDescent="0.25">
      <c r="A8" s="134" t="s">
        <v>16</v>
      </c>
      <c r="B8" s="134">
        <v>1721</v>
      </c>
      <c r="C8" s="134" t="s">
        <v>238</v>
      </c>
      <c r="D8" s="134">
        <v>17.53</v>
      </c>
      <c r="E8" s="134"/>
    </row>
    <row r="9" spans="1:5" x14ac:dyDescent="0.25">
      <c r="A9" s="134" t="s">
        <v>17</v>
      </c>
      <c r="B9" s="134">
        <v>1721</v>
      </c>
      <c r="C9" s="134" t="s">
        <v>575</v>
      </c>
      <c r="D9" s="134">
        <v>18.309999999999999</v>
      </c>
      <c r="E9" s="134"/>
    </row>
    <row r="10" spans="1:5" x14ac:dyDescent="0.25">
      <c r="A10" s="134" t="s">
        <v>18</v>
      </c>
      <c r="B10" s="134">
        <v>1721</v>
      </c>
      <c r="C10" s="134" t="s">
        <v>576</v>
      </c>
      <c r="D10" s="134">
        <v>17.12</v>
      </c>
      <c r="E10" s="134"/>
    </row>
    <row r="11" spans="1:5" x14ac:dyDescent="0.25">
      <c r="A11" s="134" t="s">
        <v>19</v>
      </c>
      <c r="B11" s="134">
        <v>179803</v>
      </c>
      <c r="C11" s="134" t="s">
        <v>586</v>
      </c>
      <c r="D11" s="134">
        <v>37.799999999999997</v>
      </c>
      <c r="E11" s="134"/>
    </row>
    <row r="12" spans="1:5" x14ac:dyDescent="0.25">
      <c r="A12" s="134" t="s">
        <v>21</v>
      </c>
      <c r="B12" s="134">
        <v>1721</v>
      </c>
      <c r="C12" s="134" t="s">
        <v>395</v>
      </c>
      <c r="D12" s="134">
        <v>13.56</v>
      </c>
      <c r="E12" s="134"/>
    </row>
    <row r="13" spans="1:5" x14ac:dyDescent="0.25">
      <c r="A13" s="134" t="s">
        <v>23</v>
      </c>
      <c r="B13" s="134">
        <v>1701</v>
      </c>
      <c r="C13" s="134" t="s">
        <v>22</v>
      </c>
      <c r="D13" s="134">
        <v>12.08</v>
      </c>
      <c r="E13" s="134"/>
    </row>
    <row r="14" spans="1:5" x14ac:dyDescent="0.25">
      <c r="A14" s="134" t="s">
        <v>24</v>
      </c>
      <c r="B14" s="134">
        <v>1721</v>
      </c>
      <c r="C14" s="134" t="s">
        <v>587</v>
      </c>
      <c r="D14" s="134">
        <v>3.42</v>
      </c>
      <c r="E14" s="134"/>
    </row>
    <row r="15" spans="1:5" x14ac:dyDescent="0.25">
      <c r="A15" s="134" t="s">
        <v>27</v>
      </c>
      <c r="B15" s="134">
        <v>1721</v>
      </c>
      <c r="C15" s="134" t="s">
        <v>10</v>
      </c>
      <c r="D15" s="134">
        <v>7.78</v>
      </c>
      <c r="E15" s="134"/>
    </row>
    <row r="16" spans="1:5" x14ac:dyDescent="0.25">
      <c r="A16" s="134" t="s">
        <v>28</v>
      </c>
      <c r="B16" s="134">
        <v>1721</v>
      </c>
      <c r="C16" s="134" t="s">
        <v>588</v>
      </c>
      <c r="D16" s="134">
        <v>23.74</v>
      </c>
      <c r="E16" s="134"/>
    </row>
    <row r="17" spans="1:5" x14ac:dyDescent="0.25">
      <c r="A17" s="134" t="s">
        <v>30</v>
      </c>
      <c r="B17" s="134">
        <v>1721</v>
      </c>
      <c r="C17" s="134" t="s">
        <v>25</v>
      </c>
      <c r="D17" s="134">
        <v>1.68</v>
      </c>
      <c r="E17" s="134"/>
    </row>
    <row r="18" spans="1:5" x14ac:dyDescent="0.25">
      <c r="A18" s="134" t="s">
        <v>32</v>
      </c>
      <c r="B18" s="134">
        <v>1721</v>
      </c>
      <c r="C18" s="134" t="s">
        <v>589</v>
      </c>
      <c r="D18" s="134">
        <v>6.8</v>
      </c>
      <c r="E18" s="134"/>
    </row>
    <row r="19" spans="1:5" x14ac:dyDescent="0.25">
      <c r="A19" s="134" t="s">
        <v>33</v>
      </c>
      <c r="B19" s="134">
        <v>1721</v>
      </c>
      <c r="C19" s="134" t="s">
        <v>25</v>
      </c>
      <c r="D19" s="134">
        <v>4.41</v>
      </c>
      <c r="E19" s="134"/>
    </row>
    <row r="20" spans="1:5" x14ac:dyDescent="0.25">
      <c r="A20" s="134" t="s">
        <v>35</v>
      </c>
      <c r="B20" s="134">
        <v>1721</v>
      </c>
      <c r="C20" s="134" t="s">
        <v>36</v>
      </c>
      <c r="D20" s="134">
        <v>2.06</v>
      </c>
      <c r="E20" s="134"/>
    </row>
    <row r="21" spans="1:5" x14ac:dyDescent="0.25">
      <c r="A21" s="134" t="s">
        <v>37</v>
      </c>
      <c r="B21" s="134">
        <v>1721</v>
      </c>
      <c r="C21" s="134" t="s">
        <v>38</v>
      </c>
      <c r="D21" s="134">
        <v>2.58</v>
      </c>
      <c r="E21" s="134"/>
    </row>
    <row r="22" spans="1:5" x14ac:dyDescent="0.25">
      <c r="D22">
        <f>SUM(D2:D21)</f>
        <v>359.59000000000003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30"/>
  <sheetViews>
    <sheetView workbookViewId="0">
      <selection activeCell="I37" sqref="I37"/>
    </sheetView>
  </sheetViews>
  <sheetFormatPr defaultRowHeight="15" x14ac:dyDescent="0.25"/>
  <cols>
    <col min="1" max="1" width="10.42578125" bestFit="1" customWidth="1"/>
    <col min="3" max="3" width="24.140625" bestFit="1" customWidth="1"/>
    <col min="4" max="4" width="16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39</v>
      </c>
      <c r="B2" s="2">
        <v>1712</v>
      </c>
      <c r="C2" s="2" t="s">
        <v>6</v>
      </c>
      <c r="D2" s="3">
        <v>26.03</v>
      </c>
    </row>
    <row r="3" spans="1:4" x14ac:dyDescent="0.25">
      <c r="A3" s="2" t="s">
        <v>40</v>
      </c>
      <c r="B3" s="2">
        <v>1712</v>
      </c>
      <c r="C3" s="2" t="s">
        <v>8</v>
      </c>
      <c r="D3" s="3">
        <v>76.09</v>
      </c>
    </row>
    <row r="4" spans="1:4" x14ac:dyDescent="0.25">
      <c r="A4" s="2" t="s">
        <v>41</v>
      </c>
      <c r="B4" s="2">
        <v>1712</v>
      </c>
      <c r="C4" s="2" t="s">
        <v>42</v>
      </c>
      <c r="D4" s="3">
        <v>3.77</v>
      </c>
    </row>
    <row r="5" spans="1:4" x14ac:dyDescent="0.25">
      <c r="A5" s="2" t="s">
        <v>43</v>
      </c>
      <c r="B5" s="2">
        <v>1712</v>
      </c>
      <c r="C5" s="2" t="s">
        <v>44</v>
      </c>
      <c r="D5" s="3">
        <v>9.7200000000000006</v>
      </c>
    </row>
    <row r="6" spans="1:4" x14ac:dyDescent="0.25">
      <c r="A6" s="2" t="s">
        <v>45</v>
      </c>
      <c r="B6" s="2">
        <v>1712</v>
      </c>
      <c r="C6" s="2" t="s">
        <v>46</v>
      </c>
      <c r="D6" s="3">
        <v>2.95</v>
      </c>
    </row>
    <row r="7" spans="1:4" x14ac:dyDescent="0.25">
      <c r="A7" s="2" t="s">
        <v>47</v>
      </c>
      <c r="B7" s="2">
        <v>1712</v>
      </c>
      <c r="C7" s="2" t="s">
        <v>38</v>
      </c>
      <c r="D7" s="3">
        <v>2.82</v>
      </c>
    </row>
    <row r="8" spans="1:4" x14ac:dyDescent="0.25">
      <c r="A8" s="2" t="s">
        <v>48</v>
      </c>
      <c r="B8" s="2">
        <v>1712</v>
      </c>
      <c r="C8" s="2" t="s">
        <v>49</v>
      </c>
      <c r="D8" s="3">
        <v>0.83</v>
      </c>
    </row>
    <row r="9" spans="1:4" x14ac:dyDescent="0.25">
      <c r="A9" s="2" t="s">
        <v>50</v>
      </c>
      <c r="B9" s="2">
        <v>1712</v>
      </c>
      <c r="C9" s="2" t="s">
        <v>51</v>
      </c>
      <c r="D9" s="3">
        <v>0.82</v>
      </c>
    </row>
    <row r="10" spans="1:4" x14ac:dyDescent="0.25">
      <c r="A10" s="2" t="s">
        <v>52</v>
      </c>
      <c r="B10" s="2">
        <v>1712</v>
      </c>
      <c r="C10" s="2" t="s">
        <v>53</v>
      </c>
      <c r="D10" s="3">
        <v>3.99</v>
      </c>
    </row>
    <row r="11" spans="1:4" x14ac:dyDescent="0.25">
      <c r="A11" s="2" t="s">
        <v>54</v>
      </c>
      <c r="B11" s="2">
        <v>1712</v>
      </c>
      <c r="C11" s="2" t="s">
        <v>55</v>
      </c>
      <c r="D11" s="3">
        <v>13.5</v>
      </c>
    </row>
    <row r="12" spans="1:4" x14ac:dyDescent="0.25">
      <c r="A12" s="2" t="s">
        <v>56</v>
      </c>
      <c r="B12" s="2">
        <v>1712</v>
      </c>
      <c r="C12" s="2" t="s">
        <v>57</v>
      </c>
      <c r="D12" s="3">
        <v>6.81</v>
      </c>
    </row>
    <row r="13" spans="1:4" x14ac:dyDescent="0.25">
      <c r="A13" s="2" t="s">
        <v>58</v>
      </c>
      <c r="B13" s="2">
        <v>1712</v>
      </c>
      <c r="C13" s="2" t="s">
        <v>59</v>
      </c>
      <c r="D13" s="3">
        <v>34.75</v>
      </c>
    </row>
    <row r="14" spans="1:4" x14ac:dyDescent="0.25">
      <c r="A14" s="2" t="s">
        <v>60</v>
      </c>
      <c r="B14" s="2">
        <v>1712</v>
      </c>
      <c r="C14" s="2" t="s">
        <v>61</v>
      </c>
      <c r="D14" s="3">
        <v>32.61</v>
      </c>
    </row>
    <row r="15" spans="1:4" x14ac:dyDescent="0.25">
      <c r="A15" s="2" t="s">
        <v>62</v>
      </c>
      <c r="B15" s="2">
        <v>1712</v>
      </c>
      <c r="C15" s="2" t="s">
        <v>63</v>
      </c>
      <c r="D15" s="3">
        <v>23.5</v>
      </c>
    </row>
    <row r="16" spans="1:4" x14ac:dyDescent="0.25">
      <c r="A16" s="2" t="s">
        <v>64</v>
      </c>
      <c r="B16" s="2">
        <v>1712</v>
      </c>
      <c r="C16" s="2" t="s">
        <v>65</v>
      </c>
      <c r="D16" s="3">
        <v>8.9700000000000006</v>
      </c>
    </row>
    <row r="17" spans="1:4" x14ac:dyDescent="0.25">
      <c r="A17" s="2" t="s">
        <v>66</v>
      </c>
      <c r="B17" s="2">
        <v>1712</v>
      </c>
      <c r="C17" s="2" t="s">
        <v>67</v>
      </c>
      <c r="D17" s="3">
        <v>18.36</v>
      </c>
    </row>
    <row r="18" spans="1:4" x14ac:dyDescent="0.25">
      <c r="A18" s="2" t="s">
        <v>68</v>
      </c>
      <c r="B18" s="2">
        <v>1712</v>
      </c>
      <c r="C18" s="2" t="s">
        <v>67</v>
      </c>
      <c r="D18" s="3">
        <v>18.100000000000001</v>
      </c>
    </row>
    <row r="19" spans="1:4" x14ac:dyDescent="0.25">
      <c r="A19" s="2" t="s">
        <v>69</v>
      </c>
      <c r="B19" s="2">
        <v>1712</v>
      </c>
      <c r="C19" s="2" t="s">
        <v>70</v>
      </c>
      <c r="D19" s="3">
        <v>18.649999999999999</v>
      </c>
    </row>
    <row r="20" spans="1:4" x14ac:dyDescent="0.25">
      <c r="A20" s="2" t="s">
        <v>71</v>
      </c>
      <c r="B20" s="2">
        <v>1712</v>
      </c>
      <c r="C20" s="2" t="s">
        <v>72</v>
      </c>
      <c r="D20" s="3">
        <v>17.350000000000001</v>
      </c>
    </row>
    <row r="21" spans="1:4" x14ac:dyDescent="0.25">
      <c r="A21" s="2" t="s">
        <v>73</v>
      </c>
      <c r="B21" s="2">
        <v>1712</v>
      </c>
      <c r="C21" s="2" t="s">
        <v>74</v>
      </c>
      <c r="D21" s="3">
        <v>20.29</v>
      </c>
    </row>
    <row r="22" spans="1:4" x14ac:dyDescent="0.25">
      <c r="A22" s="2" t="s">
        <v>75</v>
      </c>
      <c r="B22" s="2">
        <v>1712</v>
      </c>
      <c r="C22" s="2" t="s">
        <v>76</v>
      </c>
      <c r="D22" s="3">
        <v>17.59</v>
      </c>
    </row>
    <row r="23" spans="1:4" x14ac:dyDescent="0.25">
      <c r="A23" s="2" t="s">
        <v>77</v>
      </c>
      <c r="B23" s="2">
        <v>1712</v>
      </c>
      <c r="C23" s="2" t="s">
        <v>76</v>
      </c>
      <c r="D23" s="3">
        <v>12.73</v>
      </c>
    </row>
    <row r="24" spans="1:4" x14ac:dyDescent="0.25">
      <c r="A24" s="2" t="s">
        <v>78</v>
      </c>
      <c r="B24" s="2">
        <v>1712</v>
      </c>
      <c r="C24" s="2" t="s">
        <v>79</v>
      </c>
      <c r="D24" s="3">
        <v>12.48</v>
      </c>
    </row>
    <row r="25" spans="1:4" x14ac:dyDescent="0.25">
      <c r="A25" s="2" t="s">
        <v>80</v>
      </c>
      <c r="B25" s="2">
        <v>1712</v>
      </c>
      <c r="C25" s="2" t="s">
        <v>81</v>
      </c>
      <c r="D25" s="3">
        <v>18.48</v>
      </c>
    </row>
    <row r="26" spans="1:4" x14ac:dyDescent="0.25">
      <c r="A26" s="2" t="s">
        <v>82</v>
      </c>
      <c r="B26" s="2">
        <v>1712</v>
      </c>
      <c r="C26" s="2" t="s">
        <v>76</v>
      </c>
      <c r="D26" s="3">
        <v>13.42</v>
      </c>
    </row>
    <row r="27" spans="1:4" x14ac:dyDescent="0.25">
      <c r="A27" s="2" t="s">
        <v>83</v>
      </c>
      <c r="B27" s="2">
        <v>1712</v>
      </c>
      <c r="C27" s="2" t="s">
        <v>55</v>
      </c>
      <c r="D27" s="3">
        <v>7.14</v>
      </c>
    </row>
    <row r="28" spans="1:4" x14ac:dyDescent="0.25">
      <c r="A28" s="2" t="s">
        <v>84</v>
      </c>
      <c r="B28" s="2">
        <v>1712</v>
      </c>
      <c r="C28" s="2" t="s">
        <v>26</v>
      </c>
      <c r="D28" s="3">
        <v>0.92</v>
      </c>
    </row>
    <row r="29" spans="1:4" x14ac:dyDescent="0.25">
      <c r="A29" s="2" t="s">
        <v>85</v>
      </c>
      <c r="B29" s="2">
        <v>1712</v>
      </c>
      <c r="C29" s="2" t="s">
        <v>26</v>
      </c>
      <c r="D29" s="3">
        <v>0.92</v>
      </c>
    </row>
    <row r="30" spans="1:4" x14ac:dyDescent="0.25">
      <c r="A30" s="2" t="s">
        <v>86</v>
      </c>
      <c r="B30" s="2">
        <v>1712</v>
      </c>
      <c r="C30" s="2" t="s">
        <v>26</v>
      </c>
      <c r="D30" s="3">
        <v>1.07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D30"/>
  <sheetViews>
    <sheetView workbookViewId="0">
      <selection activeCell="I37" sqref="I37"/>
    </sheetView>
  </sheetViews>
  <sheetFormatPr defaultRowHeight="15" x14ac:dyDescent="0.25"/>
  <cols>
    <col min="1" max="1" width="10.42578125" bestFit="1" customWidth="1"/>
    <col min="2" max="2" width="8.28515625" bestFit="1" customWidth="1"/>
    <col min="3" max="3" width="24.140625" bestFit="1" customWidth="1"/>
    <col min="4" max="4" width="16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148</v>
      </c>
      <c r="B2" s="2">
        <v>1711</v>
      </c>
      <c r="C2" s="2" t="s">
        <v>6</v>
      </c>
      <c r="D2" s="3">
        <v>40.61</v>
      </c>
    </row>
    <row r="3" spans="1:4" x14ac:dyDescent="0.25">
      <c r="A3" s="2" t="s">
        <v>149</v>
      </c>
      <c r="B3" s="2">
        <v>1711</v>
      </c>
      <c r="C3" s="2" t="s">
        <v>8</v>
      </c>
      <c r="D3" s="3">
        <v>76.23</v>
      </c>
    </row>
    <row r="4" spans="1:4" x14ac:dyDescent="0.25">
      <c r="A4" s="2" t="s">
        <v>150</v>
      </c>
      <c r="B4" s="2">
        <v>1711</v>
      </c>
      <c r="C4" s="2" t="s">
        <v>44</v>
      </c>
      <c r="D4" s="3">
        <v>9.56</v>
      </c>
    </row>
    <row r="5" spans="1:4" x14ac:dyDescent="0.25">
      <c r="A5" s="2" t="s">
        <v>151</v>
      </c>
      <c r="B5" s="2">
        <v>1711</v>
      </c>
      <c r="C5" s="2" t="s">
        <v>55</v>
      </c>
      <c r="D5" s="3">
        <v>3.77</v>
      </c>
    </row>
    <row r="6" spans="1:4" x14ac:dyDescent="0.25">
      <c r="A6" s="2" t="s">
        <v>152</v>
      </c>
      <c r="B6" s="2">
        <v>1711</v>
      </c>
      <c r="C6" s="2" t="s">
        <v>46</v>
      </c>
      <c r="D6" s="3">
        <v>2.95</v>
      </c>
    </row>
    <row r="7" spans="1:4" x14ac:dyDescent="0.25">
      <c r="A7" s="2" t="s">
        <v>153</v>
      </c>
      <c r="B7" s="2">
        <v>1711</v>
      </c>
      <c r="C7" s="2" t="s">
        <v>38</v>
      </c>
      <c r="D7" s="3">
        <v>2.82</v>
      </c>
    </row>
    <row r="8" spans="1:4" x14ac:dyDescent="0.25">
      <c r="A8" s="2" t="s">
        <v>154</v>
      </c>
      <c r="B8" s="2">
        <v>1711</v>
      </c>
      <c r="C8" s="2" t="s">
        <v>51</v>
      </c>
      <c r="D8" s="3">
        <v>0.82</v>
      </c>
    </row>
    <row r="9" spans="1:4" x14ac:dyDescent="0.25">
      <c r="A9" s="2" t="s">
        <v>155</v>
      </c>
      <c r="B9" s="2">
        <v>1711</v>
      </c>
      <c r="C9" s="2" t="s">
        <v>49</v>
      </c>
      <c r="D9" s="3">
        <v>0.83</v>
      </c>
    </row>
    <row r="10" spans="1:4" x14ac:dyDescent="0.25">
      <c r="A10" s="2" t="s">
        <v>156</v>
      </c>
      <c r="B10" s="2">
        <v>1711</v>
      </c>
      <c r="C10" s="2" t="s">
        <v>53</v>
      </c>
      <c r="D10" s="3">
        <v>3.99</v>
      </c>
    </row>
    <row r="11" spans="1:4" x14ac:dyDescent="0.25">
      <c r="A11" s="2" t="s">
        <v>157</v>
      </c>
      <c r="B11" s="2">
        <v>1711</v>
      </c>
      <c r="C11" s="2" t="s">
        <v>55</v>
      </c>
      <c r="D11" s="3">
        <v>13.5</v>
      </c>
    </row>
    <row r="12" spans="1:4" x14ac:dyDescent="0.25">
      <c r="A12" s="2" t="s">
        <v>158</v>
      </c>
      <c r="B12" s="2">
        <v>1711</v>
      </c>
      <c r="C12" s="2" t="s">
        <v>57</v>
      </c>
      <c r="D12" s="3">
        <v>6.81</v>
      </c>
    </row>
    <row r="13" spans="1:4" x14ac:dyDescent="0.25">
      <c r="A13" s="2" t="s">
        <v>159</v>
      </c>
      <c r="B13" s="2">
        <v>1711</v>
      </c>
      <c r="C13" s="2" t="s">
        <v>160</v>
      </c>
      <c r="D13" s="3">
        <v>34.69</v>
      </c>
    </row>
    <row r="14" spans="1:4" x14ac:dyDescent="0.25">
      <c r="A14" s="2" t="s">
        <v>161</v>
      </c>
      <c r="B14" s="2">
        <v>1711</v>
      </c>
      <c r="C14" s="2" t="s">
        <v>162</v>
      </c>
      <c r="D14" s="3">
        <v>32.61</v>
      </c>
    </row>
    <row r="15" spans="1:4" x14ac:dyDescent="0.25">
      <c r="A15" s="2" t="s">
        <v>163</v>
      </c>
      <c r="B15" s="2">
        <v>1711</v>
      </c>
      <c r="C15" s="2" t="s">
        <v>63</v>
      </c>
      <c r="D15" s="3">
        <v>23.5</v>
      </c>
    </row>
    <row r="16" spans="1:4" x14ac:dyDescent="0.25">
      <c r="A16" s="2" t="s">
        <v>164</v>
      </c>
      <c r="B16" s="2">
        <v>1711</v>
      </c>
      <c r="C16" s="2" t="s">
        <v>65</v>
      </c>
      <c r="D16" s="3">
        <v>8.9600000000000009</v>
      </c>
    </row>
    <row r="17" spans="1:4" x14ac:dyDescent="0.25">
      <c r="A17" s="2" t="s">
        <v>165</v>
      </c>
      <c r="B17" s="2">
        <v>1711</v>
      </c>
      <c r="C17" s="2" t="s">
        <v>67</v>
      </c>
      <c r="D17" s="3">
        <v>19.489999999999998</v>
      </c>
    </row>
    <row r="18" spans="1:4" x14ac:dyDescent="0.25">
      <c r="A18" s="2" t="s">
        <v>166</v>
      </c>
      <c r="B18" s="2">
        <v>1711</v>
      </c>
      <c r="C18" s="2" t="s">
        <v>67</v>
      </c>
      <c r="D18" s="3">
        <v>17.64</v>
      </c>
    </row>
    <row r="19" spans="1:4" x14ac:dyDescent="0.25">
      <c r="A19" s="2" t="s">
        <v>167</v>
      </c>
      <c r="B19" s="2">
        <v>1711</v>
      </c>
      <c r="C19" s="2" t="s">
        <v>168</v>
      </c>
      <c r="D19" s="3">
        <v>18.239999999999998</v>
      </c>
    </row>
    <row r="20" spans="1:4" x14ac:dyDescent="0.25">
      <c r="A20" s="2" t="s">
        <v>169</v>
      </c>
      <c r="B20" s="2">
        <v>1711</v>
      </c>
      <c r="C20" s="2" t="s">
        <v>170</v>
      </c>
      <c r="D20" s="3">
        <v>17.29</v>
      </c>
    </row>
    <row r="21" spans="1:4" x14ac:dyDescent="0.25">
      <c r="A21" s="2" t="s">
        <v>171</v>
      </c>
      <c r="B21" s="2">
        <v>1711</v>
      </c>
      <c r="C21" s="2" t="s">
        <v>172</v>
      </c>
      <c r="D21" s="3">
        <v>20.09</v>
      </c>
    </row>
    <row r="22" spans="1:4" x14ac:dyDescent="0.25">
      <c r="A22" s="2" t="s">
        <v>173</v>
      </c>
      <c r="B22" s="2">
        <v>1711</v>
      </c>
      <c r="C22" s="2" t="s">
        <v>76</v>
      </c>
      <c r="D22" s="3">
        <v>17.59</v>
      </c>
    </row>
    <row r="23" spans="1:4" x14ac:dyDescent="0.25">
      <c r="A23" s="2" t="s">
        <v>174</v>
      </c>
      <c r="B23" s="2">
        <v>1711</v>
      </c>
      <c r="C23" s="2" t="s">
        <v>175</v>
      </c>
      <c r="D23" s="3">
        <v>13.51</v>
      </c>
    </row>
    <row r="24" spans="1:4" x14ac:dyDescent="0.25">
      <c r="A24" s="2" t="s">
        <v>176</v>
      </c>
      <c r="B24" s="2">
        <v>1711</v>
      </c>
      <c r="C24" s="2" t="s">
        <v>177</v>
      </c>
      <c r="D24" s="3">
        <v>12.56</v>
      </c>
    </row>
    <row r="25" spans="1:4" x14ac:dyDescent="0.25">
      <c r="A25" s="2" t="s">
        <v>178</v>
      </c>
      <c r="B25" s="2">
        <v>1711</v>
      </c>
      <c r="C25" s="2" t="s">
        <v>179</v>
      </c>
      <c r="D25" s="3">
        <v>18.52</v>
      </c>
    </row>
    <row r="26" spans="1:4" x14ac:dyDescent="0.25">
      <c r="A26" s="2" t="s">
        <v>180</v>
      </c>
      <c r="B26" s="2">
        <v>1711</v>
      </c>
      <c r="C26" s="2" t="s">
        <v>76</v>
      </c>
      <c r="D26" s="3">
        <v>12.52</v>
      </c>
    </row>
    <row r="27" spans="1:4" x14ac:dyDescent="0.25">
      <c r="A27" s="2" t="s">
        <v>181</v>
      </c>
      <c r="B27" s="2">
        <v>1711</v>
      </c>
      <c r="C27" s="2" t="s">
        <v>55</v>
      </c>
      <c r="D27" s="3">
        <v>7.14</v>
      </c>
    </row>
    <row r="28" spans="1:4" x14ac:dyDescent="0.25">
      <c r="A28" s="2" t="s">
        <v>182</v>
      </c>
      <c r="B28" s="2">
        <v>1711</v>
      </c>
      <c r="C28" s="2" t="s">
        <v>26</v>
      </c>
      <c r="D28" s="3">
        <v>0.92</v>
      </c>
    </row>
    <row r="29" spans="1:4" x14ac:dyDescent="0.25">
      <c r="A29" s="2" t="s">
        <v>183</v>
      </c>
      <c r="B29" s="2">
        <v>1711</v>
      </c>
      <c r="C29" s="2" t="s">
        <v>26</v>
      </c>
      <c r="D29" s="3">
        <v>0.92</v>
      </c>
    </row>
    <row r="30" spans="1:4" x14ac:dyDescent="0.25">
      <c r="A30" s="2" t="s">
        <v>184</v>
      </c>
      <c r="B30" s="2">
        <v>1711</v>
      </c>
      <c r="C30" s="2" t="s">
        <v>26</v>
      </c>
      <c r="D30" s="3">
        <v>1.07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E45"/>
  <sheetViews>
    <sheetView topLeftCell="A13" workbookViewId="0">
      <selection activeCell="N36" sqref="N36"/>
    </sheetView>
  </sheetViews>
  <sheetFormatPr defaultRowHeight="15" x14ac:dyDescent="0.25"/>
  <cols>
    <col min="1" max="1" width="10.42578125" bestFit="1" customWidth="1"/>
    <col min="2" max="2" width="8.28515625" bestFit="1" customWidth="1"/>
    <col min="3" max="3" width="24.28515625" bestFit="1" customWidth="1"/>
    <col min="4" max="4" width="16.85546875" bestFit="1" customWidth="1"/>
    <col min="5" max="5" width="9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34" t="s">
        <v>185</v>
      </c>
      <c r="B2" s="134">
        <v>1721</v>
      </c>
      <c r="C2" s="134" t="s">
        <v>6</v>
      </c>
      <c r="D2" s="134">
        <v>51.64</v>
      </c>
      <c r="E2" s="134"/>
    </row>
    <row r="3" spans="1:5" x14ac:dyDescent="0.25">
      <c r="A3" s="134" t="s">
        <v>186</v>
      </c>
      <c r="B3" s="134">
        <v>1721</v>
      </c>
      <c r="C3" s="134" t="s">
        <v>8</v>
      </c>
      <c r="D3" s="134">
        <v>29.28</v>
      </c>
      <c r="E3" s="134"/>
    </row>
    <row r="4" spans="1:5" x14ac:dyDescent="0.25">
      <c r="A4" s="134" t="s">
        <v>187</v>
      </c>
      <c r="B4" s="134">
        <v>1701</v>
      </c>
      <c r="C4" s="134" t="s">
        <v>188</v>
      </c>
      <c r="D4" s="134">
        <v>10.63</v>
      </c>
      <c r="E4" s="134"/>
    </row>
    <row r="5" spans="1:5" x14ac:dyDescent="0.25">
      <c r="A5" s="134" t="s">
        <v>189</v>
      </c>
      <c r="B5" s="134">
        <v>1701</v>
      </c>
      <c r="C5" s="134" t="s">
        <v>76</v>
      </c>
      <c r="D5" s="134">
        <v>11.37</v>
      </c>
      <c r="E5" s="134"/>
    </row>
    <row r="6" spans="1:5" x14ac:dyDescent="0.25">
      <c r="A6" s="134" t="s">
        <v>190</v>
      </c>
      <c r="B6" s="134">
        <v>1701</v>
      </c>
      <c r="C6" s="134" t="s">
        <v>53</v>
      </c>
      <c r="D6" s="134">
        <v>1.66</v>
      </c>
      <c r="E6" s="134"/>
    </row>
    <row r="7" spans="1:5" x14ac:dyDescent="0.25">
      <c r="A7" s="134" t="s">
        <v>191</v>
      </c>
      <c r="B7" s="134">
        <v>1701</v>
      </c>
      <c r="C7" s="134" t="s">
        <v>53</v>
      </c>
      <c r="D7" s="134">
        <v>1.47</v>
      </c>
      <c r="E7" s="134"/>
    </row>
    <row r="8" spans="1:5" x14ac:dyDescent="0.25">
      <c r="A8" s="134" t="s">
        <v>192</v>
      </c>
      <c r="B8" s="134">
        <v>1721</v>
      </c>
      <c r="C8" s="134" t="s">
        <v>55</v>
      </c>
      <c r="D8" s="134">
        <v>12.82</v>
      </c>
      <c r="E8" s="134"/>
    </row>
    <row r="9" spans="1:5" x14ac:dyDescent="0.25">
      <c r="A9" s="134" t="s">
        <v>193</v>
      </c>
      <c r="B9" s="134">
        <v>1721</v>
      </c>
      <c r="C9" s="134" t="s">
        <v>57</v>
      </c>
      <c r="D9" s="134">
        <v>6.81</v>
      </c>
      <c r="E9" s="134"/>
    </row>
    <row r="10" spans="1:5" x14ac:dyDescent="0.25">
      <c r="A10" s="134" t="s">
        <v>194</v>
      </c>
      <c r="B10" s="134">
        <v>1721</v>
      </c>
      <c r="C10" s="134" t="s">
        <v>8</v>
      </c>
      <c r="D10" s="134">
        <v>26.83</v>
      </c>
      <c r="E10" s="134"/>
    </row>
    <row r="11" spans="1:5" x14ac:dyDescent="0.25">
      <c r="A11" s="134" t="s">
        <v>195</v>
      </c>
      <c r="B11" s="134">
        <v>1721</v>
      </c>
      <c r="C11" s="134" t="s">
        <v>196</v>
      </c>
      <c r="D11" s="134">
        <v>13.16</v>
      </c>
      <c r="E11" s="134"/>
    </row>
    <row r="12" spans="1:5" x14ac:dyDescent="0.25">
      <c r="A12" s="134" t="s">
        <v>197</v>
      </c>
      <c r="B12" s="134">
        <v>1721</v>
      </c>
      <c r="C12" s="134" t="s">
        <v>198</v>
      </c>
      <c r="D12" s="134">
        <v>14.02</v>
      </c>
      <c r="E12" s="134"/>
    </row>
    <row r="13" spans="1:5" x14ac:dyDescent="0.25">
      <c r="A13" s="134" t="s">
        <v>199</v>
      </c>
      <c r="B13" s="134">
        <v>1721</v>
      </c>
      <c r="C13" s="134" t="s">
        <v>200</v>
      </c>
      <c r="D13" s="134">
        <v>11.77</v>
      </c>
      <c r="E13" s="134"/>
    </row>
    <row r="14" spans="1:5" x14ac:dyDescent="0.25">
      <c r="A14" s="134" t="s">
        <v>201</v>
      </c>
      <c r="B14" s="134">
        <v>1721</v>
      </c>
      <c r="C14" s="134" t="s">
        <v>26</v>
      </c>
      <c r="D14" s="134">
        <v>1.35</v>
      </c>
      <c r="E14" s="134"/>
    </row>
    <row r="15" spans="1:5" x14ac:dyDescent="0.25">
      <c r="A15" s="134" t="s">
        <v>202</v>
      </c>
      <c r="B15" s="134">
        <v>1721</v>
      </c>
      <c r="C15" s="134" t="s">
        <v>203</v>
      </c>
      <c r="D15" s="134">
        <v>5.03</v>
      </c>
      <c r="E15" s="134"/>
    </row>
    <row r="16" spans="1:5" x14ac:dyDescent="0.25">
      <c r="A16" s="134" t="s">
        <v>204</v>
      </c>
      <c r="B16" s="134">
        <v>1721</v>
      </c>
      <c r="C16" s="134" t="s">
        <v>26</v>
      </c>
      <c r="D16" s="134">
        <v>1.44</v>
      </c>
      <c r="E16" s="134"/>
    </row>
    <row r="17" spans="1:5" x14ac:dyDescent="0.25">
      <c r="A17" s="134" t="s">
        <v>205</v>
      </c>
      <c r="B17" s="134">
        <v>1721</v>
      </c>
      <c r="C17" s="134" t="s">
        <v>55</v>
      </c>
      <c r="D17" s="134">
        <v>5.2</v>
      </c>
      <c r="E17" s="134"/>
    </row>
    <row r="18" spans="1:5" x14ac:dyDescent="0.25">
      <c r="A18" s="134" t="s">
        <v>206</v>
      </c>
      <c r="B18" s="134">
        <v>1721</v>
      </c>
      <c r="C18" s="134" t="s">
        <v>207</v>
      </c>
      <c r="D18" s="134">
        <v>6.77</v>
      </c>
      <c r="E18" s="134"/>
    </row>
    <row r="19" spans="1:5" x14ac:dyDescent="0.25">
      <c r="A19" s="134" t="s">
        <v>208</v>
      </c>
      <c r="B19" s="134">
        <v>1721</v>
      </c>
      <c r="C19" s="134" t="s">
        <v>209</v>
      </c>
      <c r="D19" s="134">
        <v>11.88</v>
      </c>
      <c r="E19" s="134"/>
    </row>
    <row r="20" spans="1:5" x14ac:dyDescent="0.25">
      <c r="A20" s="134" t="s">
        <v>210</v>
      </c>
      <c r="B20" s="134">
        <v>1701</v>
      </c>
      <c r="C20" s="134" t="s">
        <v>211</v>
      </c>
      <c r="D20" s="134">
        <v>21.05</v>
      </c>
      <c r="E20" s="134"/>
    </row>
    <row r="21" spans="1:5" x14ac:dyDescent="0.25">
      <c r="A21" s="134" t="s">
        <v>212</v>
      </c>
      <c r="B21" s="134">
        <v>1701</v>
      </c>
      <c r="C21" s="134" t="s">
        <v>211</v>
      </c>
      <c r="D21" s="134">
        <v>25.02</v>
      </c>
      <c r="E21" s="134"/>
    </row>
    <row r="22" spans="1:5" x14ac:dyDescent="0.25">
      <c r="A22" s="134" t="s">
        <v>213</v>
      </c>
      <c r="B22" s="134">
        <v>1701</v>
      </c>
      <c r="C22" s="134" t="s">
        <v>214</v>
      </c>
      <c r="D22" s="134">
        <v>13.99</v>
      </c>
      <c r="E22" s="134"/>
    </row>
    <row r="23" spans="1:5" x14ac:dyDescent="0.25">
      <c r="A23" s="134" t="s">
        <v>215</v>
      </c>
      <c r="B23" s="134">
        <v>1721</v>
      </c>
      <c r="C23" s="134" t="s">
        <v>216</v>
      </c>
      <c r="D23" s="134">
        <v>28.72</v>
      </c>
      <c r="E23" s="134"/>
    </row>
    <row r="24" spans="1:5" x14ac:dyDescent="0.25">
      <c r="A24" s="134" t="s">
        <v>217</v>
      </c>
      <c r="B24" s="134">
        <v>1721</v>
      </c>
      <c r="C24" s="134" t="s">
        <v>218</v>
      </c>
      <c r="D24" s="134">
        <v>24.3</v>
      </c>
      <c r="E24" s="134"/>
    </row>
    <row r="25" spans="1:5" x14ac:dyDescent="0.25">
      <c r="A25" s="134" t="s">
        <v>219</v>
      </c>
      <c r="B25" s="134">
        <v>1701</v>
      </c>
      <c r="C25" s="134" t="s">
        <v>220</v>
      </c>
      <c r="D25" s="134">
        <v>33.29</v>
      </c>
      <c r="E25" s="134"/>
    </row>
    <row r="26" spans="1:5" x14ac:dyDescent="0.25">
      <c r="A26" s="134" t="s">
        <v>221</v>
      </c>
      <c r="B26" s="134">
        <v>1701</v>
      </c>
      <c r="C26" s="134" t="s">
        <v>20</v>
      </c>
      <c r="D26" s="134">
        <v>20.02</v>
      </c>
      <c r="E26" s="134"/>
    </row>
    <row r="27" spans="1:5" x14ac:dyDescent="0.25">
      <c r="A27" s="134" t="s">
        <v>222</v>
      </c>
      <c r="B27" s="134">
        <v>179803</v>
      </c>
      <c r="C27" s="134" t="s">
        <v>223</v>
      </c>
      <c r="D27" s="134">
        <v>47.16</v>
      </c>
      <c r="E27" s="134"/>
    </row>
    <row r="28" spans="1:5" x14ac:dyDescent="0.25">
      <c r="A28" s="134" t="s">
        <v>224</v>
      </c>
      <c r="B28" s="134" t="s">
        <v>234</v>
      </c>
      <c r="C28" s="134" t="s">
        <v>235</v>
      </c>
      <c r="D28" s="134"/>
      <c r="E28" s="134"/>
    </row>
    <row r="29" spans="1:5" x14ac:dyDescent="0.25">
      <c r="A29" s="134" t="s">
        <v>225</v>
      </c>
      <c r="B29" s="134">
        <v>1721</v>
      </c>
      <c r="C29" s="134" t="s">
        <v>8</v>
      </c>
      <c r="D29" s="134">
        <v>41.38</v>
      </c>
      <c r="E29" s="134" t="s">
        <v>574</v>
      </c>
    </row>
    <row r="30" spans="1:5" x14ac:dyDescent="0.25">
      <c r="A30" s="134" t="s">
        <v>226</v>
      </c>
      <c r="B30" s="134">
        <v>1721</v>
      </c>
      <c r="C30" s="134" t="s">
        <v>227</v>
      </c>
      <c r="D30" s="134">
        <v>18.73</v>
      </c>
      <c r="E30" s="134" t="s">
        <v>574</v>
      </c>
    </row>
    <row r="31" spans="1:5" x14ac:dyDescent="0.25">
      <c r="A31" s="134" t="s">
        <v>228</v>
      </c>
      <c r="B31" s="134">
        <v>1721</v>
      </c>
      <c r="C31" s="134" t="s">
        <v>76</v>
      </c>
      <c r="D31" s="134">
        <v>22.93</v>
      </c>
      <c r="E31" s="134"/>
    </row>
    <row r="32" spans="1:5" x14ac:dyDescent="0.25">
      <c r="A32" s="134" t="s">
        <v>229</v>
      </c>
      <c r="B32" s="134">
        <v>1721</v>
      </c>
      <c r="C32" s="134" t="s">
        <v>67</v>
      </c>
      <c r="D32" s="134">
        <v>21.03</v>
      </c>
      <c r="E32" s="134" t="s">
        <v>574</v>
      </c>
    </row>
    <row r="33" spans="1:5" x14ac:dyDescent="0.25">
      <c r="A33" s="134" t="s">
        <v>230</v>
      </c>
      <c r="B33" s="134">
        <v>1721</v>
      </c>
      <c r="C33" s="134" t="s">
        <v>238</v>
      </c>
      <c r="D33" s="134">
        <v>17.420000000000002</v>
      </c>
      <c r="E33" s="134" t="s">
        <v>574</v>
      </c>
    </row>
    <row r="34" spans="1:5" x14ac:dyDescent="0.25">
      <c r="A34" s="134" t="s">
        <v>231</v>
      </c>
      <c r="B34" s="134">
        <v>1721</v>
      </c>
      <c r="C34" s="134" t="s">
        <v>575</v>
      </c>
      <c r="D34" s="134">
        <v>17.309999999999999</v>
      </c>
      <c r="E34" s="134" t="s">
        <v>574</v>
      </c>
    </row>
    <row r="35" spans="1:5" x14ac:dyDescent="0.25">
      <c r="A35" s="134" t="s">
        <v>232</v>
      </c>
      <c r="B35" s="134">
        <v>1721</v>
      </c>
      <c r="C35" s="134" t="s">
        <v>576</v>
      </c>
      <c r="D35" s="134">
        <v>17.829999999999998</v>
      </c>
      <c r="E35" s="134" t="s">
        <v>574</v>
      </c>
    </row>
    <row r="36" spans="1:5" x14ac:dyDescent="0.25">
      <c r="A36" s="134" t="s">
        <v>233</v>
      </c>
      <c r="B36" s="134">
        <v>1721</v>
      </c>
      <c r="C36" s="134" t="s">
        <v>76</v>
      </c>
      <c r="D36" s="134">
        <v>10.51</v>
      </c>
      <c r="E36" s="134" t="s">
        <v>574</v>
      </c>
    </row>
    <row r="37" spans="1:5" x14ac:dyDescent="0.25">
      <c r="A37" s="134" t="s">
        <v>236</v>
      </c>
      <c r="B37" s="134">
        <v>1721</v>
      </c>
      <c r="C37" s="134" t="s">
        <v>76</v>
      </c>
      <c r="D37" s="134">
        <v>10.55</v>
      </c>
      <c r="E37" s="134" t="s">
        <v>574</v>
      </c>
    </row>
    <row r="38" spans="1:5" x14ac:dyDescent="0.25">
      <c r="A38" s="134" t="s">
        <v>237</v>
      </c>
      <c r="B38" s="134">
        <v>1721</v>
      </c>
      <c r="C38" s="134" t="s">
        <v>577</v>
      </c>
      <c r="D38" s="134">
        <v>21.57</v>
      </c>
      <c r="E38" s="134" t="s">
        <v>574</v>
      </c>
    </row>
    <row r="39" spans="1:5" x14ac:dyDescent="0.25">
      <c r="A39" s="134" t="s">
        <v>239</v>
      </c>
      <c r="B39" s="134">
        <v>1721</v>
      </c>
      <c r="C39" s="134" t="s">
        <v>36</v>
      </c>
      <c r="D39" s="134">
        <v>4.05</v>
      </c>
      <c r="E39" s="134" t="s">
        <v>574</v>
      </c>
    </row>
    <row r="40" spans="1:5" x14ac:dyDescent="0.25">
      <c r="A40" s="134" t="s">
        <v>240</v>
      </c>
      <c r="B40" s="134">
        <v>1721</v>
      </c>
      <c r="C40" s="134" t="s">
        <v>578</v>
      </c>
      <c r="D40" s="134">
        <v>5.1100000000000003</v>
      </c>
      <c r="E40" s="134" t="s">
        <v>574</v>
      </c>
    </row>
    <row r="41" spans="1:5" x14ac:dyDescent="0.25">
      <c r="A41" s="134" t="s">
        <v>241</v>
      </c>
      <c r="B41" s="134">
        <v>1721</v>
      </c>
      <c r="C41" s="134" t="s">
        <v>579</v>
      </c>
      <c r="D41" s="134">
        <v>3.68</v>
      </c>
      <c r="E41" s="134" t="s">
        <v>574</v>
      </c>
    </row>
    <row r="42" spans="1:5" x14ac:dyDescent="0.25">
      <c r="A42" s="134" t="s">
        <v>242</v>
      </c>
      <c r="B42" s="134">
        <v>1721</v>
      </c>
      <c r="C42" s="134" t="s">
        <v>580</v>
      </c>
      <c r="D42" s="134">
        <v>4.08</v>
      </c>
      <c r="E42" s="134" t="s">
        <v>574</v>
      </c>
    </row>
    <row r="43" spans="1:5" x14ac:dyDescent="0.25">
      <c r="A43" s="134" t="s">
        <v>243</v>
      </c>
      <c r="B43" s="134">
        <v>1721</v>
      </c>
      <c r="C43" s="134" t="s">
        <v>25</v>
      </c>
      <c r="D43" s="134">
        <v>1.4</v>
      </c>
      <c r="E43" s="134" t="s">
        <v>574</v>
      </c>
    </row>
    <row r="44" spans="1:5" x14ac:dyDescent="0.25">
      <c r="A44" s="134" t="s">
        <v>244</v>
      </c>
      <c r="B44" s="134">
        <v>1721</v>
      </c>
      <c r="C44" s="134" t="s">
        <v>38</v>
      </c>
      <c r="D44" s="134">
        <v>3.59</v>
      </c>
      <c r="E44" s="134" t="s">
        <v>574</v>
      </c>
    </row>
    <row r="45" spans="1:5" x14ac:dyDescent="0.25">
      <c r="D45">
        <f>SUM(D2:D44)</f>
        <v>657.8499999999998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D40"/>
  <sheetViews>
    <sheetView topLeftCell="A10" workbookViewId="0"/>
  </sheetViews>
  <sheetFormatPr defaultRowHeight="15" x14ac:dyDescent="0.25"/>
  <cols>
    <col min="1" max="1" width="10.42578125" bestFit="1" customWidth="1"/>
    <col min="2" max="2" width="8.28515625" bestFit="1" customWidth="1"/>
    <col min="3" max="3" width="20.85546875" bestFit="1" customWidth="1"/>
    <col min="4" max="4" width="16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373</v>
      </c>
      <c r="B2" s="2">
        <v>1721</v>
      </c>
      <c r="C2" s="2" t="s">
        <v>25</v>
      </c>
      <c r="D2" s="3">
        <v>5.96</v>
      </c>
    </row>
    <row r="3" spans="1:4" x14ac:dyDescent="0.25">
      <c r="A3" s="2" t="s">
        <v>374</v>
      </c>
      <c r="B3" s="2">
        <v>1721</v>
      </c>
      <c r="C3" s="2" t="s">
        <v>8</v>
      </c>
      <c r="D3" s="3">
        <v>44.36</v>
      </c>
    </row>
    <row r="4" spans="1:4" x14ac:dyDescent="0.25">
      <c r="A4" s="2" t="s">
        <v>375</v>
      </c>
      <c r="B4" s="2">
        <v>1721</v>
      </c>
      <c r="C4" s="2" t="s">
        <v>29</v>
      </c>
      <c r="D4" s="3">
        <v>12.88</v>
      </c>
    </row>
    <row r="5" spans="1:4" x14ac:dyDescent="0.25">
      <c r="A5" s="2" t="s">
        <v>376</v>
      </c>
      <c r="B5" s="2">
        <v>1721</v>
      </c>
      <c r="C5" s="2" t="s">
        <v>29</v>
      </c>
      <c r="D5" s="3">
        <v>14.08</v>
      </c>
    </row>
    <row r="6" spans="1:4" x14ac:dyDescent="0.25">
      <c r="A6" s="2" t="s">
        <v>377</v>
      </c>
      <c r="B6" s="2">
        <v>1721</v>
      </c>
      <c r="C6" s="2" t="s">
        <v>29</v>
      </c>
      <c r="D6" s="3">
        <v>14.81</v>
      </c>
    </row>
    <row r="7" spans="1:4" x14ac:dyDescent="0.25">
      <c r="A7" s="2" t="s">
        <v>378</v>
      </c>
      <c r="B7" s="2">
        <v>1721</v>
      </c>
      <c r="C7" s="2" t="s">
        <v>8</v>
      </c>
      <c r="D7" s="3">
        <v>17</v>
      </c>
    </row>
    <row r="8" spans="1:4" x14ac:dyDescent="0.25">
      <c r="A8" s="2" t="s">
        <v>379</v>
      </c>
      <c r="B8" s="2">
        <v>1721</v>
      </c>
      <c r="C8" s="2" t="s">
        <v>8</v>
      </c>
      <c r="D8" s="3">
        <v>40.6</v>
      </c>
    </row>
    <row r="9" spans="1:4" x14ac:dyDescent="0.25">
      <c r="A9" s="2" t="s">
        <v>380</v>
      </c>
      <c r="B9" s="2">
        <v>1731</v>
      </c>
      <c r="C9" s="2" t="s">
        <v>593</v>
      </c>
      <c r="D9" s="3">
        <v>19.03</v>
      </c>
    </row>
    <row r="10" spans="1:4" x14ac:dyDescent="0.25">
      <c r="A10" s="2" t="s">
        <v>381</v>
      </c>
      <c r="B10" s="2">
        <v>1721</v>
      </c>
      <c r="C10" s="2" t="s">
        <v>76</v>
      </c>
      <c r="D10" s="3">
        <v>13.93</v>
      </c>
    </row>
    <row r="11" spans="1:4" x14ac:dyDescent="0.25">
      <c r="A11" s="2" t="s">
        <v>382</v>
      </c>
      <c r="B11" s="2">
        <v>3621</v>
      </c>
      <c r="C11" s="2" t="s">
        <v>383</v>
      </c>
      <c r="D11" s="3">
        <v>16.47</v>
      </c>
    </row>
    <row r="12" spans="1:4" x14ac:dyDescent="0.25">
      <c r="A12" s="2" t="s">
        <v>384</v>
      </c>
      <c r="B12" s="2">
        <v>3621</v>
      </c>
      <c r="C12" s="2" t="s">
        <v>383</v>
      </c>
      <c r="D12" s="3">
        <v>14.22</v>
      </c>
    </row>
    <row r="13" spans="1:4" x14ac:dyDescent="0.25">
      <c r="A13" s="2" t="s">
        <v>385</v>
      </c>
      <c r="B13" s="2">
        <v>1721</v>
      </c>
      <c r="C13" s="2" t="s">
        <v>29</v>
      </c>
      <c r="D13" s="3">
        <v>11.33</v>
      </c>
    </row>
    <row r="14" spans="1:4" x14ac:dyDescent="0.25">
      <c r="A14" s="2" t="s">
        <v>386</v>
      </c>
      <c r="B14" s="2">
        <v>3621</v>
      </c>
      <c r="C14" s="2" t="s">
        <v>383</v>
      </c>
      <c r="D14" s="3">
        <v>8.65</v>
      </c>
    </row>
    <row r="15" spans="1:4" x14ac:dyDescent="0.25">
      <c r="A15" s="2" t="s">
        <v>387</v>
      </c>
      <c r="B15" s="2">
        <v>3621</v>
      </c>
      <c r="C15" s="2" t="s">
        <v>383</v>
      </c>
      <c r="D15" s="3">
        <v>8.82</v>
      </c>
    </row>
    <row r="16" spans="1:4" x14ac:dyDescent="0.25">
      <c r="A16" s="2" t="s">
        <v>388</v>
      </c>
      <c r="B16" s="2">
        <v>1721</v>
      </c>
      <c r="C16" s="2" t="s">
        <v>389</v>
      </c>
      <c r="D16" s="3">
        <v>3.74</v>
      </c>
    </row>
    <row r="17" spans="1:4" x14ac:dyDescent="0.25">
      <c r="A17" s="2" t="s">
        <v>390</v>
      </c>
      <c r="B17" s="2">
        <v>3921</v>
      </c>
      <c r="C17" s="2" t="s">
        <v>395</v>
      </c>
      <c r="D17" s="3">
        <v>20.76</v>
      </c>
    </row>
    <row r="18" spans="1:4" x14ac:dyDescent="0.25">
      <c r="A18" s="2" t="s">
        <v>392</v>
      </c>
      <c r="B18" s="2">
        <v>3621</v>
      </c>
      <c r="C18" s="2" t="s">
        <v>393</v>
      </c>
      <c r="D18" s="3">
        <v>5.77</v>
      </c>
    </row>
    <row r="19" spans="1:4" x14ac:dyDescent="0.25">
      <c r="A19" s="2" t="s">
        <v>394</v>
      </c>
      <c r="B19" s="2">
        <v>1732</v>
      </c>
      <c r="C19" s="2" t="s">
        <v>259</v>
      </c>
      <c r="D19" s="3">
        <v>25.01</v>
      </c>
    </row>
    <row r="20" spans="1:4" x14ac:dyDescent="0.25">
      <c r="A20" s="2" t="s">
        <v>396</v>
      </c>
      <c r="B20" s="2">
        <v>1721</v>
      </c>
      <c r="C20" s="2" t="s">
        <v>397</v>
      </c>
      <c r="D20" s="3">
        <v>8.94</v>
      </c>
    </row>
    <row r="21" spans="1:4" x14ac:dyDescent="0.25">
      <c r="A21" s="2" t="s">
        <v>398</v>
      </c>
      <c r="B21" s="2">
        <v>9204</v>
      </c>
      <c r="C21" s="2" t="s">
        <v>399</v>
      </c>
      <c r="D21" s="3">
        <v>17.62</v>
      </c>
    </row>
    <row r="22" spans="1:4" x14ac:dyDescent="0.25">
      <c r="A22" s="2" t="s">
        <v>400</v>
      </c>
      <c r="B22" s="2">
        <v>1721</v>
      </c>
      <c r="C22" s="2" t="s">
        <v>8</v>
      </c>
      <c r="D22" s="3">
        <v>19.82</v>
      </c>
    </row>
    <row r="23" spans="1:4" x14ac:dyDescent="0.25">
      <c r="A23" s="2" t="s">
        <v>401</v>
      </c>
      <c r="B23" s="2">
        <v>9086</v>
      </c>
      <c r="C23" s="2" t="s">
        <v>402</v>
      </c>
      <c r="D23" s="3">
        <v>0</v>
      </c>
    </row>
    <row r="24" spans="1:4" x14ac:dyDescent="0.25">
      <c r="A24" s="2" t="s">
        <v>403</v>
      </c>
      <c r="B24" s="2">
        <v>9204</v>
      </c>
      <c r="C24" s="2" t="s">
        <v>404</v>
      </c>
      <c r="D24" s="3">
        <v>55.63</v>
      </c>
    </row>
    <row r="25" spans="1:4" x14ac:dyDescent="0.25">
      <c r="A25" s="2" t="s">
        <v>405</v>
      </c>
      <c r="B25" s="2">
        <v>9204</v>
      </c>
      <c r="C25" s="2" t="s">
        <v>404</v>
      </c>
      <c r="D25" s="3">
        <v>61.53</v>
      </c>
    </row>
    <row r="26" spans="1:4" x14ac:dyDescent="0.25">
      <c r="A26" s="2" t="s">
        <v>406</v>
      </c>
      <c r="B26" s="2">
        <v>9204</v>
      </c>
      <c r="C26" s="2" t="s">
        <v>404</v>
      </c>
      <c r="D26" s="3">
        <v>61.29</v>
      </c>
    </row>
    <row r="27" spans="1:4" x14ac:dyDescent="0.25">
      <c r="A27" s="2" t="s">
        <v>407</v>
      </c>
      <c r="B27" s="2">
        <v>9204</v>
      </c>
      <c r="C27" s="2" t="s">
        <v>404</v>
      </c>
      <c r="D27" s="3">
        <v>2.85</v>
      </c>
    </row>
    <row r="28" spans="1:4" x14ac:dyDescent="0.25">
      <c r="A28" s="2" t="s">
        <v>408</v>
      </c>
      <c r="B28" s="2">
        <v>9204</v>
      </c>
      <c r="C28" s="2" t="s">
        <v>404</v>
      </c>
      <c r="D28" s="3">
        <v>2</v>
      </c>
    </row>
    <row r="29" spans="1:4" x14ac:dyDescent="0.25">
      <c r="A29" s="2" t="s">
        <v>409</v>
      </c>
      <c r="B29" s="2">
        <v>9204</v>
      </c>
      <c r="C29" s="2" t="s">
        <v>404</v>
      </c>
      <c r="D29" s="3">
        <v>5.15</v>
      </c>
    </row>
    <row r="30" spans="1:4" x14ac:dyDescent="0.25">
      <c r="A30" s="2" t="s">
        <v>410</v>
      </c>
      <c r="B30" s="2">
        <v>9204</v>
      </c>
      <c r="C30" s="2" t="s">
        <v>404</v>
      </c>
      <c r="D30" s="3">
        <v>7.5</v>
      </c>
    </row>
    <row r="31" spans="1:4" x14ac:dyDescent="0.25">
      <c r="A31" s="2" t="s">
        <v>411</v>
      </c>
      <c r="B31" s="2">
        <v>9204</v>
      </c>
      <c r="C31" s="2" t="s">
        <v>404</v>
      </c>
      <c r="D31" s="3">
        <v>5.41</v>
      </c>
    </row>
    <row r="32" spans="1:4" x14ac:dyDescent="0.25">
      <c r="A32" s="2" t="s">
        <v>412</v>
      </c>
      <c r="B32" s="2">
        <v>9204</v>
      </c>
      <c r="C32" s="2" t="s">
        <v>404</v>
      </c>
      <c r="D32" s="3">
        <v>13.95</v>
      </c>
    </row>
    <row r="33" spans="1:4" x14ac:dyDescent="0.25">
      <c r="A33" s="2" t="s">
        <v>413</v>
      </c>
      <c r="B33" s="2">
        <v>1731</v>
      </c>
      <c r="C33" s="2" t="s">
        <v>57</v>
      </c>
      <c r="D33" s="3">
        <v>3.77</v>
      </c>
    </row>
    <row r="34" spans="1:4" x14ac:dyDescent="0.25">
      <c r="A34" s="2" t="s">
        <v>414</v>
      </c>
      <c r="B34" s="2">
        <v>1721</v>
      </c>
      <c r="C34" s="2" t="s">
        <v>53</v>
      </c>
      <c r="D34" s="3">
        <v>14.26</v>
      </c>
    </row>
    <row r="35" spans="1:4" x14ac:dyDescent="0.25">
      <c r="A35" s="2" t="s">
        <v>415</v>
      </c>
      <c r="B35" s="2">
        <v>1721</v>
      </c>
      <c r="C35" s="2" t="s">
        <v>259</v>
      </c>
      <c r="D35" s="3">
        <v>13.92</v>
      </c>
    </row>
    <row r="36" spans="1:4" x14ac:dyDescent="0.25">
      <c r="A36" s="2" t="s">
        <v>416</v>
      </c>
      <c r="B36" s="2">
        <v>1721</v>
      </c>
      <c r="C36" s="2" t="s">
        <v>261</v>
      </c>
      <c r="D36" s="3">
        <v>4.97</v>
      </c>
    </row>
    <row r="37" spans="1:4" x14ac:dyDescent="0.25">
      <c r="A37" s="2" t="s">
        <v>417</v>
      </c>
      <c r="B37" s="2">
        <v>1721</v>
      </c>
      <c r="C37" s="2" t="s">
        <v>55</v>
      </c>
      <c r="D37" s="3">
        <v>2.58</v>
      </c>
    </row>
    <row r="38" spans="1:4" x14ac:dyDescent="0.25">
      <c r="A38" s="2" t="s">
        <v>418</v>
      </c>
      <c r="B38" s="2">
        <v>1721</v>
      </c>
      <c r="C38" s="2" t="s">
        <v>26</v>
      </c>
      <c r="D38" s="3">
        <v>1.23</v>
      </c>
    </row>
    <row r="39" spans="1:4" x14ac:dyDescent="0.25">
      <c r="A39" s="2" t="s">
        <v>419</v>
      </c>
      <c r="B39" s="2">
        <v>1721</v>
      </c>
      <c r="C39" s="2" t="s">
        <v>26</v>
      </c>
      <c r="D39" s="3">
        <v>1.1499999999999999</v>
      </c>
    </row>
    <row r="40" spans="1:4" x14ac:dyDescent="0.25">
      <c r="A40" s="2" t="s">
        <v>420</v>
      </c>
      <c r="B40" s="2">
        <v>9204</v>
      </c>
      <c r="C40" s="2" t="s">
        <v>421</v>
      </c>
      <c r="D40" s="3">
        <v>3.1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E47"/>
  <sheetViews>
    <sheetView topLeftCell="A4" workbookViewId="0">
      <selection activeCell="C25" sqref="C25"/>
    </sheetView>
  </sheetViews>
  <sheetFormatPr defaultRowHeight="15" x14ac:dyDescent="0.25"/>
  <cols>
    <col min="1" max="1" width="10.42578125" bestFit="1" customWidth="1"/>
    <col min="2" max="2" width="8.28515625" bestFit="1" customWidth="1"/>
    <col min="3" max="3" width="23.5703125" bestFit="1" customWidth="1"/>
    <col min="4" max="4" width="16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265</v>
      </c>
      <c r="B2" s="2" t="s">
        <v>571</v>
      </c>
      <c r="C2" s="2" t="s">
        <v>8</v>
      </c>
      <c r="D2" s="3">
        <v>15.83</v>
      </c>
      <c r="E2" s="2"/>
    </row>
    <row r="3" spans="1:5" x14ac:dyDescent="0.25">
      <c r="A3" s="2" t="s">
        <v>266</v>
      </c>
      <c r="B3" s="2">
        <v>1731</v>
      </c>
      <c r="C3" s="2" t="s">
        <v>267</v>
      </c>
      <c r="D3" s="3">
        <v>14.83</v>
      </c>
      <c r="E3" s="2"/>
    </row>
    <row r="4" spans="1:5" x14ac:dyDescent="0.25">
      <c r="A4" s="2" t="s">
        <v>268</v>
      </c>
      <c r="B4" s="2">
        <v>1731</v>
      </c>
      <c r="C4" s="2" t="s">
        <v>12</v>
      </c>
      <c r="D4" s="3">
        <v>13.58</v>
      </c>
      <c r="E4" s="2"/>
    </row>
    <row r="5" spans="1:5" x14ac:dyDescent="0.25">
      <c r="A5" s="2" t="s">
        <v>269</v>
      </c>
      <c r="B5" s="2">
        <v>1731</v>
      </c>
      <c r="C5" s="2" t="s">
        <v>65</v>
      </c>
      <c r="D5" s="3">
        <v>14.35</v>
      </c>
      <c r="E5" s="2"/>
    </row>
    <row r="6" spans="1:5" x14ac:dyDescent="0.25">
      <c r="A6" s="2" t="s">
        <v>270</v>
      </c>
      <c r="B6" s="2">
        <v>1731</v>
      </c>
      <c r="C6" s="2" t="s">
        <v>271</v>
      </c>
      <c r="D6" s="3">
        <v>4.87</v>
      </c>
      <c r="E6" s="2"/>
    </row>
    <row r="7" spans="1:5" x14ac:dyDescent="0.25">
      <c r="A7" s="2" t="s">
        <v>272</v>
      </c>
      <c r="B7" s="2">
        <v>1731</v>
      </c>
      <c r="C7" s="2" t="s">
        <v>53</v>
      </c>
      <c r="D7" s="3">
        <v>14.66</v>
      </c>
      <c r="E7" s="2"/>
    </row>
    <row r="8" spans="1:5" x14ac:dyDescent="0.25">
      <c r="A8" s="2" t="s">
        <v>273</v>
      </c>
      <c r="B8" s="2">
        <v>1732</v>
      </c>
      <c r="C8" s="2" t="s">
        <v>59</v>
      </c>
      <c r="D8" s="3">
        <v>12.06</v>
      </c>
      <c r="E8" s="2"/>
    </row>
    <row r="9" spans="1:5" x14ac:dyDescent="0.25">
      <c r="A9" s="2" t="s">
        <v>274</v>
      </c>
      <c r="B9" s="2">
        <v>1732</v>
      </c>
      <c r="C9" s="2" t="s">
        <v>61</v>
      </c>
      <c r="D9" s="3">
        <v>13.75</v>
      </c>
      <c r="E9" s="2"/>
    </row>
    <row r="10" spans="1:5" x14ac:dyDescent="0.25">
      <c r="A10" s="2" t="s">
        <v>275</v>
      </c>
      <c r="B10" s="2">
        <v>1732</v>
      </c>
      <c r="C10" s="2" t="s">
        <v>70</v>
      </c>
      <c r="D10" s="3">
        <v>13.51</v>
      </c>
      <c r="E10" s="2"/>
    </row>
    <row r="11" spans="1:5" x14ac:dyDescent="0.25">
      <c r="A11" s="2" t="s">
        <v>276</v>
      </c>
      <c r="B11" s="2">
        <v>1732</v>
      </c>
      <c r="C11" s="2" t="s">
        <v>76</v>
      </c>
      <c r="D11" s="3">
        <v>16.03</v>
      </c>
      <c r="E11" s="2"/>
    </row>
    <row r="12" spans="1:5" x14ac:dyDescent="0.25">
      <c r="A12" s="2" t="s">
        <v>277</v>
      </c>
      <c r="B12" s="2">
        <v>1732</v>
      </c>
      <c r="C12" s="2" t="s">
        <v>55</v>
      </c>
      <c r="D12" s="3">
        <v>5.13</v>
      </c>
      <c r="E12" s="2"/>
    </row>
    <row r="13" spans="1:5" x14ac:dyDescent="0.25">
      <c r="A13" s="2" t="s">
        <v>278</v>
      </c>
      <c r="B13" s="2">
        <v>1732</v>
      </c>
      <c r="C13" s="2" t="s">
        <v>67</v>
      </c>
      <c r="D13" s="3">
        <v>16.09</v>
      </c>
      <c r="E13" s="2"/>
    </row>
    <row r="14" spans="1:5" x14ac:dyDescent="0.25">
      <c r="A14" s="2" t="s">
        <v>279</v>
      </c>
      <c r="B14" s="2">
        <v>1732</v>
      </c>
      <c r="C14" s="2" t="s">
        <v>280</v>
      </c>
      <c r="D14" s="3">
        <v>3.68</v>
      </c>
      <c r="E14" s="2"/>
    </row>
    <row r="15" spans="1:5" x14ac:dyDescent="0.25">
      <c r="A15" s="2" t="s">
        <v>281</v>
      </c>
      <c r="B15" s="2">
        <v>1732</v>
      </c>
      <c r="C15" s="2" t="s">
        <v>282</v>
      </c>
      <c r="D15" s="3">
        <v>29.9</v>
      </c>
      <c r="E15" s="2"/>
    </row>
    <row r="16" spans="1:5" x14ac:dyDescent="0.25">
      <c r="A16" s="2" t="s">
        <v>283</v>
      </c>
      <c r="B16" s="2">
        <v>1731</v>
      </c>
      <c r="C16" s="2" t="s">
        <v>284</v>
      </c>
      <c r="D16" s="3">
        <v>60.41</v>
      </c>
      <c r="E16" s="2"/>
    </row>
    <row r="17" spans="1:5" x14ac:dyDescent="0.25">
      <c r="A17" s="2" t="s">
        <v>285</v>
      </c>
      <c r="B17" s="2">
        <v>1731</v>
      </c>
      <c r="C17" s="2" t="s">
        <v>67</v>
      </c>
      <c r="D17" s="3">
        <v>22.54</v>
      </c>
      <c r="E17" s="2"/>
    </row>
    <row r="18" spans="1:5" x14ac:dyDescent="0.25">
      <c r="A18" s="2" t="s">
        <v>286</v>
      </c>
      <c r="B18" s="2">
        <v>1713</v>
      </c>
      <c r="C18" s="2" t="s">
        <v>8</v>
      </c>
      <c r="D18" s="3">
        <v>14.96</v>
      </c>
      <c r="E18" s="2"/>
    </row>
    <row r="19" spans="1:5" x14ac:dyDescent="0.25">
      <c r="A19" s="2" t="s">
        <v>287</v>
      </c>
      <c r="B19" s="2">
        <v>1713</v>
      </c>
      <c r="C19" s="2" t="s">
        <v>72</v>
      </c>
      <c r="D19" s="3">
        <v>20.97</v>
      </c>
      <c r="E19" s="2"/>
    </row>
    <row r="20" spans="1:5" x14ac:dyDescent="0.25">
      <c r="A20" s="2" t="s">
        <v>288</v>
      </c>
      <c r="B20" s="2">
        <v>1713</v>
      </c>
      <c r="C20" s="2" t="s">
        <v>70</v>
      </c>
      <c r="D20" s="3">
        <v>20.78</v>
      </c>
      <c r="E20" s="2"/>
    </row>
    <row r="21" spans="1:5" x14ac:dyDescent="0.25">
      <c r="A21" s="2" t="s">
        <v>289</v>
      </c>
      <c r="B21" s="2">
        <v>1713</v>
      </c>
      <c r="C21" s="2" t="s">
        <v>61</v>
      </c>
      <c r="D21" s="3">
        <v>24.02</v>
      </c>
      <c r="E21" s="2"/>
    </row>
    <row r="22" spans="1:5" x14ac:dyDescent="0.25">
      <c r="A22" s="2" t="s">
        <v>290</v>
      </c>
      <c r="B22" s="2">
        <v>1713</v>
      </c>
      <c r="C22" s="2" t="s">
        <v>59</v>
      </c>
      <c r="D22" s="3">
        <v>23.69</v>
      </c>
      <c r="E22" s="2"/>
    </row>
    <row r="23" spans="1:5" x14ac:dyDescent="0.25">
      <c r="A23" s="2" t="s">
        <v>291</v>
      </c>
      <c r="B23" s="2">
        <v>1713</v>
      </c>
      <c r="C23" s="2" t="s">
        <v>67</v>
      </c>
      <c r="D23" s="3">
        <v>13.21</v>
      </c>
      <c r="E23" s="2"/>
    </row>
    <row r="24" spans="1:5" x14ac:dyDescent="0.25">
      <c r="A24" s="2" t="s">
        <v>292</v>
      </c>
      <c r="B24" s="2">
        <v>1713</v>
      </c>
      <c r="C24" s="2" t="s">
        <v>76</v>
      </c>
      <c r="D24" s="3">
        <v>9.43</v>
      </c>
      <c r="E24" s="2"/>
    </row>
    <row r="25" spans="1:5" x14ac:dyDescent="0.25">
      <c r="A25" s="2" t="s">
        <v>293</v>
      </c>
      <c r="B25" s="2">
        <v>1713</v>
      </c>
      <c r="C25" s="2" t="s">
        <v>76</v>
      </c>
      <c r="D25" s="3">
        <v>5.5</v>
      </c>
      <c r="E25" s="2"/>
    </row>
    <row r="26" spans="1:5" x14ac:dyDescent="0.25">
      <c r="A26" s="2" t="s">
        <v>294</v>
      </c>
      <c r="B26" s="2">
        <v>1713</v>
      </c>
      <c r="C26" s="2" t="s">
        <v>57</v>
      </c>
      <c r="D26" s="3">
        <v>8.64</v>
      </c>
      <c r="E26" s="2"/>
    </row>
    <row r="27" spans="1:5" x14ac:dyDescent="0.25">
      <c r="A27" s="2" t="s">
        <v>295</v>
      </c>
      <c r="B27" s="2">
        <v>1713</v>
      </c>
      <c r="C27" s="2" t="s">
        <v>6</v>
      </c>
      <c r="D27" s="3">
        <v>21.04</v>
      </c>
      <c r="E27" s="2"/>
    </row>
    <row r="28" spans="1:5" x14ac:dyDescent="0.25">
      <c r="A28" s="2" t="s">
        <v>296</v>
      </c>
      <c r="B28" s="2">
        <v>1713</v>
      </c>
      <c r="C28" s="2" t="s">
        <v>57</v>
      </c>
      <c r="D28" s="3">
        <v>4.05</v>
      </c>
      <c r="E28" s="2"/>
    </row>
    <row r="29" spans="1:5" x14ac:dyDescent="0.25">
      <c r="A29" s="2" t="s">
        <v>297</v>
      </c>
      <c r="B29" s="2">
        <v>1713</v>
      </c>
      <c r="C29" s="2" t="s">
        <v>44</v>
      </c>
      <c r="D29" s="3">
        <v>4.99</v>
      </c>
      <c r="E29" s="2"/>
    </row>
    <row r="30" spans="1:5" x14ac:dyDescent="0.25">
      <c r="A30" s="2" t="s">
        <v>298</v>
      </c>
      <c r="B30" s="2">
        <v>1713</v>
      </c>
      <c r="C30" s="2" t="s">
        <v>55</v>
      </c>
      <c r="D30" s="3">
        <v>2.74</v>
      </c>
      <c r="E30" s="2"/>
    </row>
    <row r="31" spans="1:5" x14ac:dyDescent="0.25">
      <c r="A31" s="2" t="s">
        <v>299</v>
      </c>
      <c r="B31" s="2">
        <v>1713</v>
      </c>
      <c r="C31" s="2" t="s">
        <v>26</v>
      </c>
      <c r="D31" s="3">
        <v>0.77</v>
      </c>
      <c r="E31" s="2"/>
    </row>
    <row r="32" spans="1:5" x14ac:dyDescent="0.25">
      <c r="A32" s="2" t="s">
        <v>300</v>
      </c>
      <c r="B32" s="2">
        <v>1713</v>
      </c>
      <c r="C32" s="2" t="s">
        <v>26</v>
      </c>
      <c r="D32" s="3">
        <v>0.83</v>
      </c>
      <c r="E32" s="2"/>
    </row>
    <row r="33" spans="1:5" x14ac:dyDescent="0.25">
      <c r="A33" s="2" t="s">
        <v>301</v>
      </c>
      <c r="B33" s="2">
        <v>1713</v>
      </c>
      <c r="C33" s="2" t="s">
        <v>271</v>
      </c>
      <c r="D33" s="3">
        <v>7.52</v>
      </c>
      <c r="E33" s="2"/>
    </row>
    <row r="34" spans="1:5" x14ac:dyDescent="0.25">
      <c r="A34" s="2" t="s">
        <v>302</v>
      </c>
      <c r="B34" s="2">
        <v>1731</v>
      </c>
      <c r="C34" s="2" t="s">
        <v>55</v>
      </c>
      <c r="D34" s="3">
        <v>2.19</v>
      </c>
      <c r="E34" s="2"/>
    </row>
    <row r="35" spans="1:5" x14ac:dyDescent="0.25">
      <c r="A35" s="2" t="s">
        <v>303</v>
      </c>
      <c r="B35" s="2">
        <v>1731</v>
      </c>
      <c r="C35" s="2" t="s">
        <v>26</v>
      </c>
      <c r="D35" s="3">
        <v>0.92</v>
      </c>
      <c r="E35" s="2"/>
    </row>
    <row r="36" spans="1:5" x14ac:dyDescent="0.25">
      <c r="A36" s="2" t="s">
        <v>304</v>
      </c>
      <c r="B36" s="2">
        <v>1731</v>
      </c>
      <c r="C36" s="2" t="s">
        <v>26</v>
      </c>
      <c r="D36" s="3">
        <v>0.92</v>
      </c>
      <c r="E36" s="2"/>
    </row>
    <row r="37" spans="1:5" x14ac:dyDescent="0.25">
      <c r="A37" s="2" t="s">
        <v>305</v>
      </c>
      <c r="B37" s="2">
        <v>1731</v>
      </c>
      <c r="C37" s="2" t="s">
        <v>53</v>
      </c>
      <c r="D37" s="3">
        <v>4.3</v>
      </c>
      <c r="E37" s="2"/>
    </row>
    <row r="38" spans="1:5" x14ac:dyDescent="0.25">
      <c r="A38" s="2" t="s">
        <v>306</v>
      </c>
      <c r="B38" s="2">
        <v>1712</v>
      </c>
      <c r="C38" s="2" t="s">
        <v>26</v>
      </c>
      <c r="D38" s="3">
        <v>0.89</v>
      </c>
      <c r="E38" s="2"/>
    </row>
    <row r="39" spans="1:5" x14ac:dyDescent="0.25">
      <c r="A39" s="2" t="s">
        <v>307</v>
      </c>
      <c r="B39" s="2">
        <v>1731</v>
      </c>
      <c r="C39" s="2" t="s">
        <v>26</v>
      </c>
      <c r="D39" s="3">
        <v>0.88</v>
      </c>
      <c r="E39" s="2"/>
    </row>
    <row r="40" spans="1:5" x14ac:dyDescent="0.25">
      <c r="A40" s="2" t="s">
        <v>308</v>
      </c>
      <c r="B40" s="2">
        <v>1731</v>
      </c>
      <c r="C40" s="2" t="s">
        <v>26</v>
      </c>
      <c r="D40" s="3">
        <v>0.87</v>
      </c>
      <c r="E40" s="2"/>
    </row>
    <row r="41" spans="1:5" x14ac:dyDescent="0.25">
      <c r="A41" s="2" t="s">
        <v>309</v>
      </c>
      <c r="B41" s="2">
        <v>1731</v>
      </c>
      <c r="C41" s="2" t="s">
        <v>55</v>
      </c>
      <c r="D41" s="3">
        <v>4.0599999999999996</v>
      </c>
      <c r="E41" s="2"/>
    </row>
    <row r="42" spans="1:5" x14ac:dyDescent="0.25">
      <c r="A42" s="2" t="s">
        <v>310</v>
      </c>
      <c r="B42" s="2">
        <v>1731</v>
      </c>
      <c r="C42" s="2" t="s">
        <v>261</v>
      </c>
      <c r="D42" s="3">
        <v>5.97</v>
      </c>
      <c r="E42" s="2"/>
    </row>
    <row r="43" spans="1:5" x14ac:dyDescent="0.25">
      <c r="A43" s="2" t="s">
        <v>311</v>
      </c>
      <c r="B43" s="2">
        <v>1731</v>
      </c>
      <c r="C43" s="2" t="s">
        <v>312</v>
      </c>
      <c r="D43" s="3">
        <v>4.76</v>
      </c>
      <c r="E43" s="2"/>
    </row>
    <row r="44" spans="1:5" x14ac:dyDescent="0.25">
      <c r="A44" s="2" t="s">
        <v>313</v>
      </c>
      <c r="B44" s="2">
        <v>1731</v>
      </c>
      <c r="C44" s="2" t="s">
        <v>15</v>
      </c>
      <c r="D44" s="3">
        <v>9.99</v>
      </c>
      <c r="E44" s="2"/>
    </row>
    <row r="45" spans="1:5" x14ac:dyDescent="0.25">
      <c r="A45" s="2" t="s">
        <v>314</v>
      </c>
      <c r="B45" s="2">
        <v>1731</v>
      </c>
      <c r="C45" s="2" t="s">
        <v>57</v>
      </c>
      <c r="D45" s="3">
        <v>6.81</v>
      </c>
      <c r="E45" s="2"/>
    </row>
    <row r="46" spans="1:5" x14ac:dyDescent="0.25">
      <c r="A46" s="2" t="s">
        <v>315</v>
      </c>
      <c r="B46" s="2">
        <v>1731</v>
      </c>
      <c r="C46" s="2" t="s">
        <v>8</v>
      </c>
      <c r="D46" s="3">
        <v>88.88</v>
      </c>
      <c r="E46" s="2"/>
    </row>
    <row r="47" spans="1:5" x14ac:dyDescent="0.25">
      <c r="A47" s="2" t="s">
        <v>316</v>
      </c>
      <c r="B47" s="2">
        <v>1731</v>
      </c>
      <c r="C47" s="2" t="s">
        <v>8</v>
      </c>
      <c r="D47" s="3">
        <v>42.84</v>
      </c>
      <c r="E47" s="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D31"/>
  <sheetViews>
    <sheetView workbookViewId="0">
      <selection activeCell="B10" sqref="B10"/>
    </sheetView>
  </sheetViews>
  <sheetFormatPr defaultRowHeight="15" x14ac:dyDescent="0.25"/>
  <cols>
    <col min="1" max="1" width="10.42578125" style="151" bestFit="1" customWidth="1"/>
    <col min="2" max="2" width="9.7109375" style="151" customWidth="1"/>
    <col min="3" max="3" width="20.7109375" style="151" customWidth="1"/>
    <col min="4" max="4" width="18.28515625" style="151" customWidth="1"/>
    <col min="5" max="16384" width="9.140625" style="151"/>
  </cols>
  <sheetData>
    <row r="1" spans="1:4" x14ac:dyDescent="0.25">
      <c r="A1" s="1" t="s">
        <v>0</v>
      </c>
      <c r="B1" s="1" t="s">
        <v>582</v>
      </c>
      <c r="C1" s="1" t="s">
        <v>2</v>
      </c>
      <c r="D1" s="1" t="s">
        <v>3</v>
      </c>
    </row>
    <row r="2" spans="1:4" x14ac:dyDescent="0.25">
      <c r="A2" s="134" t="s">
        <v>317</v>
      </c>
      <c r="B2" s="134">
        <v>1721</v>
      </c>
      <c r="C2" s="134" t="s">
        <v>8</v>
      </c>
      <c r="D2" s="134">
        <v>33.340000000000003</v>
      </c>
    </row>
    <row r="3" spans="1:4" x14ac:dyDescent="0.25">
      <c r="A3" s="134" t="s">
        <v>318</v>
      </c>
      <c r="B3" s="134">
        <v>1721</v>
      </c>
      <c r="C3" s="134" t="s">
        <v>8</v>
      </c>
      <c r="D3" s="134">
        <v>19.600000000000001</v>
      </c>
    </row>
    <row r="4" spans="1:4" x14ac:dyDescent="0.25">
      <c r="A4" s="134" t="s">
        <v>319</v>
      </c>
      <c r="B4" s="134">
        <v>1179803</v>
      </c>
      <c r="C4" s="134" t="s">
        <v>8</v>
      </c>
      <c r="D4" s="134">
        <v>33.01</v>
      </c>
    </row>
    <row r="5" spans="1:4" x14ac:dyDescent="0.25">
      <c r="A5" s="134" t="s">
        <v>320</v>
      </c>
      <c r="B5" s="134">
        <v>1179803</v>
      </c>
      <c r="C5" s="134" t="s">
        <v>321</v>
      </c>
      <c r="D5" s="134">
        <v>152.09</v>
      </c>
    </row>
    <row r="6" spans="1:4" x14ac:dyDescent="0.25">
      <c r="A6" s="134" t="s">
        <v>322</v>
      </c>
      <c r="B6" s="134">
        <v>1179803</v>
      </c>
      <c r="C6" s="134" t="s">
        <v>323</v>
      </c>
      <c r="D6" s="134">
        <v>4.4000000000000004</v>
      </c>
    </row>
    <row r="7" spans="1:4" x14ac:dyDescent="0.25">
      <c r="A7" s="134" t="s">
        <v>324</v>
      </c>
      <c r="B7" s="134">
        <v>1179803</v>
      </c>
      <c r="C7" s="134" t="s">
        <v>53</v>
      </c>
      <c r="D7" s="134">
        <v>2.31</v>
      </c>
    </row>
    <row r="8" spans="1:4" x14ac:dyDescent="0.25">
      <c r="A8" s="134" t="s">
        <v>325</v>
      </c>
      <c r="B8" s="134">
        <v>1179803</v>
      </c>
      <c r="C8" s="134" t="s">
        <v>53</v>
      </c>
      <c r="D8" s="134">
        <v>2.5099999999999998</v>
      </c>
    </row>
    <row r="9" spans="1:4" x14ac:dyDescent="0.25">
      <c r="A9" s="134" t="s">
        <v>326</v>
      </c>
      <c r="B9" s="134">
        <v>1179803</v>
      </c>
      <c r="C9" s="134" t="s">
        <v>53</v>
      </c>
      <c r="D9" s="134">
        <v>4.87</v>
      </c>
    </row>
    <row r="10" spans="1:4" x14ac:dyDescent="0.25">
      <c r="A10" s="134" t="s">
        <v>327</v>
      </c>
      <c r="B10" s="134">
        <v>611</v>
      </c>
      <c r="C10" s="134" t="s">
        <v>8</v>
      </c>
      <c r="D10" s="134">
        <v>43.42</v>
      </c>
    </row>
    <row r="11" spans="1:4" x14ac:dyDescent="0.25">
      <c r="A11" s="134" t="s">
        <v>328</v>
      </c>
      <c r="B11" s="134">
        <v>611</v>
      </c>
      <c r="C11" s="134" t="s">
        <v>8</v>
      </c>
      <c r="D11" s="134">
        <v>14.62</v>
      </c>
    </row>
    <row r="12" spans="1:4" x14ac:dyDescent="0.25">
      <c r="A12" s="134" t="s">
        <v>329</v>
      </c>
      <c r="B12" s="134">
        <v>611</v>
      </c>
      <c r="C12" s="134" t="s">
        <v>72</v>
      </c>
      <c r="D12" s="134">
        <v>20.94</v>
      </c>
    </row>
    <row r="13" spans="1:4" x14ac:dyDescent="0.25">
      <c r="A13" s="134" t="s">
        <v>330</v>
      </c>
      <c r="B13" s="134">
        <v>611</v>
      </c>
      <c r="C13" s="134" t="s">
        <v>70</v>
      </c>
      <c r="D13" s="134">
        <v>20.73</v>
      </c>
    </row>
    <row r="14" spans="1:4" x14ac:dyDescent="0.25">
      <c r="A14" s="134" t="s">
        <v>331</v>
      </c>
      <c r="B14" s="134">
        <v>611</v>
      </c>
      <c r="C14" s="134" t="s">
        <v>67</v>
      </c>
      <c r="D14" s="134">
        <v>19.04</v>
      </c>
    </row>
    <row r="15" spans="1:4" x14ac:dyDescent="0.25">
      <c r="A15" s="134" t="s">
        <v>332</v>
      </c>
      <c r="B15" s="134">
        <v>611</v>
      </c>
      <c r="C15" s="134" t="s">
        <v>61</v>
      </c>
      <c r="D15" s="134">
        <v>17.350000000000001</v>
      </c>
    </row>
    <row r="16" spans="1:4" x14ac:dyDescent="0.25">
      <c r="A16" s="134" t="s">
        <v>333</v>
      </c>
      <c r="B16" s="134">
        <v>611</v>
      </c>
      <c r="C16" s="134" t="s">
        <v>59</v>
      </c>
      <c r="D16" s="134">
        <v>29.38</v>
      </c>
    </row>
    <row r="17" spans="1:4" x14ac:dyDescent="0.25">
      <c r="A17" s="134" t="s">
        <v>334</v>
      </c>
      <c r="B17" s="134">
        <v>611</v>
      </c>
      <c r="C17" s="134" t="s">
        <v>65</v>
      </c>
      <c r="D17" s="134">
        <v>7.17</v>
      </c>
    </row>
    <row r="18" spans="1:4" x14ac:dyDescent="0.25">
      <c r="A18" s="134" t="s">
        <v>335</v>
      </c>
      <c r="B18" s="134">
        <v>611</v>
      </c>
      <c r="C18" s="134" t="s">
        <v>57</v>
      </c>
      <c r="D18" s="134">
        <v>8.64</v>
      </c>
    </row>
    <row r="19" spans="1:4" x14ac:dyDescent="0.25">
      <c r="A19" s="134" t="s">
        <v>336</v>
      </c>
      <c r="B19" s="134">
        <v>611</v>
      </c>
      <c r="C19" s="134" t="s">
        <v>196</v>
      </c>
      <c r="D19" s="134">
        <v>20.91</v>
      </c>
    </row>
    <row r="20" spans="1:4" x14ac:dyDescent="0.25">
      <c r="A20" s="134" t="s">
        <v>337</v>
      </c>
      <c r="B20" s="134">
        <v>611</v>
      </c>
      <c r="C20" s="134" t="s">
        <v>338</v>
      </c>
      <c r="D20" s="134">
        <v>5.4</v>
      </c>
    </row>
    <row r="21" spans="1:4" x14ac:dyDescent="0.25">
      <c r="A21" s="134" t="s">
        <v>339</v>
      </c>
      <c r="B21" s="134">
        <v>611</v>
      </c>
      <c r="C21" s="134" t="s">
        <v>261</v>
      </c>
      <c r="D21" s="134">
        <v>4.4400000000000004</v>
      </c>
    </row>
    <row r="22" spans="1:4" x14ac:dyDescent="0.25">
      <c r="A22" s="134" t="s">
        <v>340</v>
      </c>
      <c r="B22" s="134">
        <v>611</v>
      </c>
      <c r="C22" s="134" t="s">
        <v>203</v>
      </c>
      <c r="D22" s="134">
        <v>3.62</v>
      </c>
    </row>
    <row r="23" spans="1:4" x14ac:dyDescent="0.25">
      <c r="A23" s="134" t="s">
        <v>341</v>
      </c>
      <c r="B23" s="134">
        <v>611</v>
      </c>
      <c r="C23" s="134" t="s">
        <v>38</v>
      </c>
      <c r="D23" s="134">
        <v>1.89</v>
      </c>
    </row>
    <row r="24" spans="1:4" x14ac:dyDescent="0.25">
      <c r="A24" s="134" t="s">
        <v>627</v>
      </c>
      <c r="B24" s="134">
        <v>611</v>
      </c>
      <c r="C24" s="134" t="s">
        <v>26</v>
      </c>
      <c r="D24" s="134">
        <v>1.54</v>
      </c>
    </row>
    <row r="25" spans="1:4" x14ac:dyDescent="0.25">
      <c r="A25" s="134" t="s">
        <v>342</v>
      </c>
      <c r="B25" s="134">
        <v>611</v>
      </c>
      <c r="C25" s="134" t="s">
        <v>271</v>
      </c>
      <c r="D25" s="134">
        <v>8.41</v>
      </c>
    </row>
    <row r="26" spans="1:4" x14ac:dyDescent="0.25">
      <c r="A26" s="134" t="s">
        <v>343</v>
      </c>
      <c r="B26" s="134">
        <v>1721</v>
      </c>
      <c r="C26" s="134" t="s">
        <v>203</v>
      </c>
      <c r="D26" s="134">
        <v>1.02</v>
      </c>
    </row>
    <row r="27" spans="1:4" x14ac:dyDescent="0.25">
      <c r="A27" s="134" t="s">
        <v>344</v>
      </c>
      <c r="B27" s="134">
        <v>1721</v>
      </c>
      <c r="C27" s="134" t="s">
        <v>26</v>
      </c>
      <c r="D27" s="134">
        <v>1.66</v>
      </c>
    </row>
    <row r="28" spans="1:4" x14ac:dyDescent="0.25">
      <c r="A28" s="134" t="s">
        <v>345</v>
      </c>
      <c r="B28" s="134">
        <v>1721</v>
      </c>
      <c r="C28" s="134" t="s">
        <v>203</v>
      </c>
      <c r="D28" s="134">
        <v>1.1499999999999999</v>
      </c>
    </row>
    <row r="29" spans="1:4" x14ac:dyDescent="0.25">
      <c r="A29" s="134" t="s">
        <v>346</v>
      </c>
      <c r="B29" s="134">
        <v>1721</v>
      </c>
      <c r="C29" s="134" t="s">
        <v>26</v>
      </c>
      <c r="D29" s="134">
        <v>1.83</v>
      </c>
    </row>
    <row r="30" spans="1:4" x14ac:dyDescent="0.25">
      <c r="A30" s="134" t="s">
        <v>347</v>
      </c>
      <c r="B30" s="134">
        <v>1721</v>
      </c>
      <c r="C30" s="134" t="s">
        <v>590</v>
      </c>
      <c r="D30" s="134">
        <v>11.67</v>
      </c>
    </row>
    <row r="31" spans="1:4" x14ac:dyDescent="0.25">
      <c r="A31" s="134" t="s">
        <v>348</v>
      </c>
      <c r="B31" s="134">
        <v>1721</v>
      </c>
      <c r="C31" s="134" t="s">
        <v>591</v>
      </c>
      <c r="D31" s="134">
        <v>7.51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E26"/>
  <sheetViews>
    <sheetView workbookViewId="0">
      <selection activeCell="J2" sqref="J2"/>
    </sheetView>
  </sheetViews>
  <sheetFormatPr defaultRowHeight="15" x14ac:dyDescent="0.25"/>
  <cols>
    <col min="1" max="1" width="12.7109375" style="151" customWidth="1"/>
    <col min="2" max="2" width="9.140625" style="152" customWidth="1"/>
    <col min="3" max="3" width="13.85546875" style="151" customWidth="1"/>
    <col min="4" max="4" width="9.140625" style="151"/>
    <col min="5" max="5" width="32.28515625" style="151" customWidth="1"/>
    <col min="6" max="16384" width="9.140625" style="151"/>
  </cols>
  <sheetData>
    <row r="1" spans="1:5" ht="45" x14ac:dyDescent="0.25">
      <c r="A1" s="155" t="s">
        <v>0</v>
      </c>
      <c r="B1" s="156" t="s">
        <v>582</v>
      </c>
      <c r="C1" s="155" t="s">
        <v>2</v>
      </c>
      <c r="D1" s="157" t="s">
        <v>3</v>
      </c>
      <c r="E1" s="155" t="s">
        <v>607</v>
      </c>
    </row>
    <row r="2" spans="1:5" x14ac:dyDescent="0.25">
      <c r="A2" s="153" t="s">
        <v>349</v>
      </c>
      <c r="B2" s="154">
        <v>631</v>
      </c>
      <c r="C2" s="153" t="s">
        <v>76</v>
      </c>
      <c r="D2" s="153">
        <v>10.58</v>
      </c>
      <c r="E2" s="153" t="s">
        <v>632</v>
      </c>
    </row>
    <row r="3" spans="1:5" x14ac:dyDescent="0.25">
      <c r="A3" s="153" t="s">
        <v>592</v>
      </c>
      <c r="B3" s="154">
        <v>631</v>
      </c>
      <c r="C3" s="153" t="s">
        <v>53</v>
      </c>
      <c r="D3" s="153">
        <v>10.74</v>
      </c>
      <c r="E3" s="153" t="s">
        <v>632</v>
      </c>
    </row>
    <row r="4" spans="1:5" x14ac:dyDescent="0.25">
      <c r="A4" s="153" t="s">
        <v>350</v>
      </c>
      <c r="B4" s="154">
        <v>631</v>
      </c>
      <c r="C4" s="153" t="s">
        <v>76</v>
      </c>
      <c r="D4" s="153">
        <v>7.77</v>
      </c>
      <c r="E4" s="153" t="s">
        <v>632</v>
      </c>
    </row>
    <row r="5" spans="1:5" x14ac:dyDescent="0.25">
      <c r="A5" s="153" t="s">
        <v>351</v>
      </c>
      <c r="B5" s="154">
        <v>631</v>
      </c>
      <c r="C5" s="153" t="s">
        <v>76</v>
      </c>
      <c r="D5" s="153">
        <v>9.2799999999999994</v>
      </c>
      <c r="E5" s="153" t="s">
        <v>632</v>
      </c>
    </row>
    <row r="6" spans="1:5" x14ac:dyDescent="0.25">
      <c r="A6" s="153" t="s">
        <v>352</v>
      </c>
      <c r="B6" s="154">
        <v>662</v>
      </c>
      <c r="C6" s="153" t="s">
        <v>8</v>
      </c>
      <c r="D6" s="153">
        <v>25.02</v>
      </c>
      <c r="E6" s="153" t="s">
        <v>633</v>
      </c>
    </row>
    <row r="7" spans="1:5" x14ac:dyDescent="0.25">
      <c r="A7" s="153" t="s">
        <v>353</v>
      </c>
      <c r="B7" s="154">
        <v>662</v>
      </c>
      <c r="C7" s="153" t="s">
        <v>608</v>
      </c>
      <c r="D7" s="153">
        <v>2.31</v>
      </c>
      <c r="E7" s="153" t="s">
        <v>633</v>
      </c>
    </row>
    <row r="8" spans="1:5" x14ac:dyDescent="0.25">
      <c r="A8" s="153" t="s">
        <v>354</v>
      </c>
      <c r="B8" s="154">
        <v>662</v>
      </c>
      <c r="C8" s="153" t="s">
        <v>8</v>
      </c>
      <c r="D8" s="153">
        <v>12.5</v>
      </c>
      <c r="E8" s="153" t="s">
        <v>633</v>
      </c>
    </row>
    <row r="9" spans="1:5" x14ac:dyDescent="0.25">
      <c r="A9" s="153" t="s">
        <v>355</v>
      </c>
      <c r="B9" s="154">
        <v>662</v>
      </c>
      <c r="C9" s="153" t="s">
        <v>8</v>
      </c>
      <c r="D9" s="153">
        <v>20.72</v>
      </c>
      <c r="E9" s="153" t="s">
        <v>633</v>
      </c>
    </row>
    <row r="10" spans="1:5" x14ac:dyDescent="0.25">
      <c r="A10" s="153" t="s">
        <v>356</v>
      </c>
      <c r="B10" s="154">
        <v>662</v>
      </c>
      <c r="C10" s="153" t="s">
        <v>8</v>
      </c>
      <c r="D10" s="153">
        <v>32.590000000000003</v>
      </c>
      <c r="E10" s="153" t="s">
        <v>633</v>
      </c>
    </row>
    <row r="11" spans="1:5" x14ac:dyDescent="0.25">
      <c r="A11" s="153" t="s">
        <v>357</v>
      </c>
      <c r="B11" s="154">
        <v>662</v>
      </c>
      <c r="C11" s="153" t="s">
        <v>271</v>
      </c>
      <c r="D11" s="153">
        <v>13.34</v>
      </c>
      <c r="E11" s="153" t="s">
        <v>633</v>
      </c>
    </row>
    <row r="12" spans="1:5" x14ac:dyDescent="0.25">
      <c r="A12" s="153" t="s">
        <v>628</v>
      </c>
      <c r="B12" s="154">
        <v>662</v>
      </c>
      <c r="C12" s="153" t="s">
        <v>629</v>
      </c>
      <c r="D12" s="153">
        <v>6.2</v>
      </c>
      <c r="E12" s="153" t="s">
        <v>633</v>
      </c>
    </row>
    <row r="13" spans="1:5" x14ac:dyDescent="0.25">
      <c r="A13" s="153" t="s">
        <v>358</v>
      </c>
      <c r="B13" s="154">
        <v>662</v>
      </c>
      <c r="C13" s="153" t="s">
        <v>359</v>
      </c>
      <c r="D13" s="153">
        <v>37.56</v>
      </c>
      <c r="E13" s="153" t="s">
        <v>633</v>
      </c>
    </row>
    <row r="14" spans="1:5" x14ac:dyDescent="0.25">
      <c r="A14" s="153" t="s">
        <v>360</v>
      </c>
      <c r="B14" s="154">
        <v>662</v>
      </c>
      <c r="C14" s="153" t="s">
        <v>630</v>
      </c>
      <c r="D14" s="153">
        <v>13.75</v>
      </c>
      <c r="E14" s="153" t="s">
        <v>633</v>
      </c>
    </row>
    <row r="15" spans="1:5" x14ac:dyDescent="0.25">
      <c r="A15" s="153" t="s">
        <v>362</v>
      </c>
      <c r="B15" s="154">
        <v>662</v>
      </c>
      <c r="C15" s="153" t="s">
        <v>634</v>
      </c>
      <c r="D15" s="153">
        <v>12.3</v>
      </c>
      <c r="E15" s="153" t="s">
        <v>633</v>
      </c>
    </row>
    <row r="16" spans="1:5" x14ac:dyDescent="0.25">
      <c r="A16" s="153" t="s">
        <v>363</v>
      </c>
      <c r="B16" s="154">
        <v>662</v>
      </c>
      <c r="C16" s="153" t="s">
        <v>8</v>
      </c>
      <c r="D16" s="153">
        <v>4.5</v>
      </c>
      <c r="E16" s="153" t="s">
        <v>633</v>
      </c>
    </row>
    <row r="17" spans="1:5" x14ac:dyDescent="0.25">
      <c r="A17" s="153" t="s">
        <v>631</v>
      </c>
      <c r="B17" s="154">
        <v>662</v>
      </c>
      <c r="C17" s="153" t="s">
        <v>46</v>
      </c>
      <c r="D17" s="153">
        <v>3.04</v>
      </c>
      <c r="E17" s="153" t="s">
        <v>633</v>
      </c>
    </row>
    <row r="18" spans="1:5" x14ac:dyDescent="0.25">
      <c r="A18" s="153" t="s">
        <v>364</v>
      </c>
      <c r="B18" s="154">
        <v>662</v>
      </c>
      <c r="C18" s="153" t="s">
        <v>635</v>
      </c>
      <c r="D18" s="153">
        <v>16.5</v>
      </c>
      <c r="E18" s="153" t="s">
        <v>633</v>
      </c>
    </row>
    <row r="19" spans="1:5" x14ac:dyDescent="0.25">
      <c r="A19" s="153" t="s">
        <v>365</v>
      </c>
      <c r="B19" s="154">
        <v>662</v>
      </c>
      <c r="C19" s="153" t="s">
        <v>8</v>
      </c>
      <c r="D19" s="153">
        <v>9.2100000000000009</v>
      </c>
      <c r="E19" s="153" t="s">
        <v>633</v>
      </c>
    </row>
    <row r="20" spans="1:5" x14ac:dyDescent="0.25">
      <c r="A20" s="153" t="s">
        <v>367</v>
      </c>
      <c r="B20" s="154">
        <v>662</v>
      </c>
      <c r="C20" s="153" t="s">
        <v>57</v>
      </c>
      <c r="D20" s="153">
        <v>7.02</v>
      </c>
      <c r="E20" s="153" t="s">
        <v>633</v>
      </c>
    </row>
    <row r="21" spans="1:5" x14ac:dyDescent="0.25">
      <c r="A21" s="153" t="s">
        <v>368</v>
      </c>
      <c r="B21" s="154">
        <v>662</v>
      </c>
      <c r="C21" s="153" t="s">
        <v>196</v>
      </c>
      <c r="D21" s="153">
        <v>18.649999999999999</v>
      </c>
      <c r="E21" s="153" t="s">
        <v>633</v>
      </c>
    </row>
    <row r="22" spans="1:5" x14ac:dyDescent="0.25">
      <c r="A22" s="153" t="s">
        <v>369</v>
      </c>
      <c r="B22" s="154">
        <v>662</v>
      </c>
      <c r="C22" s="153" t="s">
        <v>636</v>
      </c>
      <c r="D22" s="153">
        <v>7.98</v>
      </c>
      <c r="E22" s="153" t="s">
        <v>633</v>
      </c>
    </row>
    <row r="23" spans="1:5" x14ac:dyDescent="0.25">
      <c r="A23" s="153" t="s">
        <v>370</v>
      </c>
      <c r="B23" s="154">
        <v>662</v>
      </c>
      <c r="C23" s="153" t="s">
        <v>637</v>
      </c>
      <c r="D23" s="153">
        <v>1.3</v>
      </c>
      <c r="E23" s="153" t="s">
        <v>633</v>
      </c>
    </row>
    <row r="24" spans="1:5" x14ac:dyDescent="0.25">
      <c r="A24" s="153" t="s">
        <v>371</v>
      </c>
      <c r="B24" s="154">
        <v>662</v>
      </c>
      <c r="C24" s="153" t="s">
        <v>587</v>
      </c>
      <c r="D24" s="153">
        <v>1.19</v>
      </c>
      <c r="E24" s="153" t="s">
        <v>633</v>
      </c>
    </row>
    <row r="25" spans="1:5" x14ac:dyDescent="0.25">
      <c r="A25" s="153" t="s">
        <v>372</v>
      </c>
      <c r="B25" s="154">
        <v>662</v>
      </c>
      <c r="C25" s="153" t="s">
        <v>638</v>
      </c>
      <c r="D25" s="153">
        <v>7.06</v>
      </c>
      <c r="E25" s="153" t="s">
        <v>633</v>
      </c>
    </row>
    <row r="26" spans="1:5" x14ac:dyDescent="0.25">
      <c r="A26" s="158"/>
      <c r="B26" s="159"/>
      <c r="C26" s="16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D2"/>
  <sheetViews>
    <sheetView workbookViewId="0">
      <selection activeCell="M25" sqref="M25"/>
    </sheetView>
  </sheetViews>
  <sheetFormatPr defaultRowHeight="15" x14ac:dyDescent="0.25"/>
  <cols>
    <col min="1" max="1" width="10.42578125" bestFit="1" customWidth="1"/>
    <col min="2" max="2" width="5" bestFit="1" customWidth="1"/>
    <col min="3" max="3" width="14.42578125" bestFit="1" customWidth="1"/>
    <col min="4" max="4" width="16.85546875" bestFit="1" customWidth="1"/>
  </cols>
  <sheetData>
    <row r="1" spans="1:4" x14ac:dyDescent="0.25">
      <c r="A1" s="1" t="s">
        <v>0</v>
      </c>
      <c r="B1" s="1" t="s">
        <v>145</v>
      </c>
      <c r="C1" s="1" t="s">
        <v>2</v>
      </c>
      <c r="D1" s="1" t="s">
        <v>3</v>
      </c>
    </row>
    <row r="2" spans="1:4" x14ac:dyDescent="0.25">
      <c r="A2" s="134" t="s">
        <v>594</v>
      </c>
      <c r="B2" s="134">
        <v>9204</v>
      </c>
      <c r="C2" s="134" t="s">
        <v>338</v>
      </c>
      <c r="D2" s="134">
        <v>8.61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E32"/>
  <sheetViews>
    <sheetView workbookViewId="0">
      <selection activeCell="C26" sqref="C26"/>
    </sheetView>
  </sheetViews>
  <sheetFormatPr defaultRowHeight="15" x14ac:dyDescent="0.25"/>
  <cols>
    <col min="1" max="1" width="10.42578125" style="151" bestFit="1" customWidth="1"/>
    <col min="2" max="2" width="9.5703125" style="151" customWidth="1"/>
    <col min="3" max="3" width="22.28515625" style="151" customWidth="1"/>
    <col min="4" max="4" width="16.140625" style="151" customWidth="1"/>
    <col min="5" max="5" width="18.7109375" style="151" customWidth="1"/>
    <col min="6" max="16384" width="9.140625" style="151"/>
  </cols>
  <sheetData>
    <row r="1" spans="1:5" x14ac:dyDescent="0.25">
      <c r="A1" s="1" t="s">
        <v>0</v>
      </c>
      <c r="B1" s="1" t="s">
        <v>145</v>
      </c>
      <c r="C1" s="1" t="s">
        <v>2</v>
      </c>
      <c r="D1" s="1" t="s">
        <v>3</v>
      </c>
      <c r="E1" s="1" t="s">
        <v>607</v>
      </c>
    </row>
    <row r="2" spans="1:5" x14ac:dyDescent="0.25">
      <c r="A2" s="134" t="s">
        <v>422</v>
      </c>
      <c r="B2" s="134">
        <v>621</v>
      </c>
      <c r="C2" s="134" t="s">
        <v>196</v>
      </c>
      <c r="D2" s="134">
        <v>24.37</v>
      </c>
      <c r="E2" s="134" t="s">
        <v>609</v>
      </c>
    </row>
    <row r="3" spans="1:5" x14ac:dyDescent="0.25">
      <c r="A3" s="134" t="s">
        <v>423</v>
      </c>
      <c r="B3" s="134">
        <v>621</v>
      </c>
      <c r="C3" s="134" t="s">
        <v>610</v>
      </c>
      <c r="D3" s="134">
        <v>11.47</v>
      </c>
      <c r="E3" s="134" t="s">
        <v>609</v>
      </c>
    </row>
    <row r="4" spans="1:5" x14ac:dyDescent="0.25">
      <c r="A4" s="134" t="s">
        <v>424</v>
      </c>
      <c r="B4" s="134">
        <v>621</v>
      </c>
      <c r="C4" s="134" t="s">
        <v>8</v>
      </c>
      <c r="D4" s="134">
        <v>26.91</v>
      </c>
      <c r="E4" s="134" t="s">
        <v>609</v>
      </c>
    </row>
    <row r="5" spans="1:5" x14ac:dyDescent="0.25">
      <c r="A5" s="134" t="s">
        <v>425</v>
      </c>
      <c r="B5" s="134">
        <v>621</v>
      </c>
      <c r="C5" s="134" t="s">
        <v>57</v>
      </c>
      <c r="D5" s="134">
        <v>6.72</v>
      </c>
      <c r="E5" s="134" t="s">
        <v>609</v>
      </c>
    </row>
    <row r="6" spans="1:5" x14ac:dyDescent="0.25">
      <c r="A6" s="134" t="s">
        <v>426</v>
      </c>
      <c r="B6" s="134">
        <v>621</v>
      </c>
      <c r="C6" s="134" t="s">
        <v>611</v>
      </c>
      <c r="D6" s="134">
        <v>8.2799999999999994</v>
      </c>
      <c r="E6" s="134" t="s">
        <v>609</v>
      </c>
    </row>
    <row r="7" spans="1:5" x14ac:dyDescent="0.25">
      <c r="A7" s="134" t="s">
        <v>427</v>
      </c>
      <c r="B7" s="134">
        <v>621</v>
      </c>
      <c r="C7" s="134" t="s">
        <v>55</v>
      </c>
      <c r="D7" s="134">
        <v>4.92</v>
      </c>
      <c r="E7" s="134" t="s">
        <v>609</v>
      </c>
    </row>
    <row r="8" spans="1:5" x14ac:dyDescent="0.25">
      <c r="A8" s="134" t="s">
        <v>428</v>
      </c>
      <c r="B8" s="134">
        <v>621</v>
      </c>
      <c r="C8" s="134" t="s">
        <v>26</v>
      </c>
      <c r="D8" s="134">
        <v>1.49</v>
      </c>
      <c r="E8" s="134" t="s">
        <v>609</v>
      </c>
    </row>
    <row r="9" spans="1:5" x14ac:dyDescent="0.25">
      <c r="A9" s="134" t="s">
        <v>429</v>
      </c>
      <c r="B9" s="134">
        <v>621</v>
      </c>
      <c r="C9" s="134" t="s">
        <v>46</v>
      </c>
      <c r="D9" s="134">
        <v>1.4</v>
      </c>
      <c r="E9" s="134" t="s">
        <v>609</v>
      </c>
    </row>
    <row r="10" spans="1:5" x14ac:dyDescent="0.25">
      <c r="A10" s="134" t="s">
        <v>430</v>
      </c>
      <c r="B10" s="134">
        <v>621</v>
      </c>
      <c r="C10" s="134" t="s">
        <v>46</v>
      </c>
      <c r="D10" s="134">
        <v>1.19</v>
      </c>
      <c r="E10" s="134" t="s">
        <v>609</v>
      </c>
    </row>
    <row r="11" spans="1:5" x14ac:dyDescent="0.25">
      <c r="A11" s="134" t="s">
        <v>431</v>
      </c>
      <c r="B11" s="134">
        <v>621</v>
      </c>
      <c r="C11" s="134" t="s">
        <v>602</v>
      </c>
      <c r="D11" s="134">
        <v>1.19</v>
      </c>
      <c r="E11" s="134" t="s">
        <v>609</v>
      </c>
    </row>
    <row r="12" spans="1:5" x14ac:dyDescent="0.25">
      <c r="A12" s="134" t="s">
        <v>432</v>
      </c>
      <c r="B12" s="134">
        <v>621</v>
      </c>
      <c r="C12" s="134" t="s">
        <v>46</v>
      </c>
      <c r="D12" s="134">
        <v>5.07</v>
      </c>
      <c r="E12" s="134" t="s">
        <v>609</v>
      </c>
    </row>
    <row r="13" spans="1:5" x14ac:dyDescent="0.25">
      <c r="A13" s="134" t="s">
        <v>433</v>
      </c>
      <c r="B13" s="134">
        <v>621</v>
      </c>
      <c r="C13" s="134" t="s">
        <v>46</v>
      </c>
      <c r="D13" s="134">
        <v>1.62</v>
      </c>
      <c r="E13" s="134" t="s">
        <v>609</v>
      </c>
    </row>
    <row r="14" spans="1:5" x14ac:dyDescent="0.25">
      <c r="A14" s="134" t="s">
        <v>434</v>
      </c>
      <c r="B14" s="134">
        <v>601</v>
      </c>
      <c r="C14" s="134" t="s">
        <v>612</v>
      </c>
      <c r="D14" s="134">
        <v>14.08</v>
      </c>
      <c r="E14" s="134" t="s">
        <v>613</v>
      </c>
    </row>
    <row r="15" spans="1:5" x14ac:dyDescent="0.25">
      <c r="A15" s="134" t="s">
        <v>435</v>
      </c>
      <c r="B15" s="134">
        <v>601</v>
      </c>
      <c r="C15" s="134" t="s">
        <v>391</v>
      </c>
      <c r="D15" s="134">
        <v>55.68</v>
      </c>
      <c r="E15" s="134" t="s">
        <v>613</v>
      </c>
    </row>
    <row r="16" spans="1:5" x14ac:dyDescent="0.25">
      <c r="A16" s="134" t="s">
        <v>436</v>
      </c>
      <c r="B16" s="134">
        <v>621</v>
      </c>
      <c r="C16" s="134" t="s">
        <v>8</v>
      </c>
      <c r="D16" s="134">
        <v>29.25</v>
      </c>
      <c r="E16" s="134" t="s">
        <v>609</v>
      </c>
    </row>
    <row r="17" spans="1:5" x14ac:dyDescent="0.25">
      <c r="A17" s="134" t="s">
        <v>437</v>
      </c>
      <c r="B17" s="134">
        <v>621</v>
      </c>
      <c r="C17" s="134" t="s">
        <v>612</v>
      </c>
      <c r="D17" s="134">
        <v>17.84</v>
      </c>
      <c r="E17" s="134" t="s">
        <v>609</v>
      </c>
    </row>
    <row r="18" spans="1:5" x14ac:dyDescent="0.25">
      <c r="A18" s="134" t="s">
        <v>438</v>
      </c>
      <c r="B18" s="134">
        <v>621</v>
      </c>
      <c r="C18" s="134" t="s">
        <v>26</v>
      </c>
      <c r="D18" s="134">
        <v>2.0699999999999998</v>
      </c>
      <c r="E18" s="134" t="s">
        <v>609</v>
      </c>
    </row>
    <row r="19" spans="1:5" x14ac:dyDescent="0.25">
      <c r="A19" s="134" t="s">
        <v>439</v>
      </c>
      <c r="B19" s="134">
        <v>621</v>
      </c>
      <c r="C19" s="134" t="s">
        <v>280</v>
      </c>
      <c r="D19" s="134">
        <v>7.09</v>
      </c>
      <c r="E19" s="134" t="s">
        <v>609</v>
      </c>
    </row>
    <row r="20" spans="1:5" x14ac:dyDescent="0.25">
      <c r="A20" s="134" t="s">
        <v>440</v>
      </c>
      <c r="B20" s="134">
        <v>621</v>
      </c>
      <c r="C20" s="134" t="s">
        <v>261</v>
      </c>
      <c r="D20" s="134">
        <v>1.3</v>
      </c>
      <c r="E20" s="134" t="s">
        <v>609</v>
      </c>
    </row>
    <row r="21" spans="1:5" x14ac:dyDescent="0.25">
      <c r="A21" s="134" t="s">
        <v>441</v>
      </c>
      <c r="B21" s="134">
        <v>621</v>
      </c>
      <c r="C21" s="134" t="s">
        <v>261</v>
      </c>
      <c r="D21" s="134">
        <v>1.26</v>
      </c>
      <c r="E21" s="134" t="s">
        <v>609</v>
      </c>
    </row>
    <row r="22" spans="1:5" x14ac:dyDescent="0.25">
      <c r="A22" s="134" t="s">
        <v>442</v>
      </c>
      <c r="B22" s="134">
        <v>621</v>
      </c>
      <c r="C22" s="134" t="s">
        <v>521</v>
      </c>
      <c r="D22" s="134">
        <v>24.92</v>
      </c>
      <c r="E22" s="134" t="s">
        <v>609</v>
      </c>
    </row>
    <row r="23" spans="1:5" x14ac:dyDescent="0.25">
      <c r="A23" s="134" t="s">
        <v>443</v>
      </c>
      <c r="B23" s="134">
        <v>621</v>
      </c>
      <c r="C23" s="134" t="s">
        <v>26</v>
      </c>
      <c r="D23" s="134">
        <v>2.16</v>
      </c>
      <c r="E23" s="134" t="s">
        <v>609</v>
      </c>
    </row>
    <row r="24" spans="1:5" x14ac:dyDescent="0.25">
      <c r="A24" s="134" t="s">
        <v>444</v>
      </c>
      <c r="B24" s="134">
        <v>621</v>
      </c>
      <c r="C24" s="134" t="s">
        <v>280</v>
      </c>
      <c r="D24" s="134">
        <v>7.43</v>
      </c>
      <c r="E24" s="134" t="s">
        <v>609</v>
      </c>
    </row>
    <row r="25" spans="1:5" x14ac:dyDescent="0.25">
      <c r="A25" s="134" t="s">
        <v>445</v>
      </c>
      <c r="B25" s="134">
        <v>621</v>
      </c>
      <c r="C25" s="134" t="s">
        <v>261</v>
      </c>
      <c r="D25" s="134">
        <v>1.26</v>
      </c>
      <c r="E25" s="134" t="s">
        <v>609</v>
      </c>
    </row>
    <row r="26" spans="1:5" x14ac:dyDescent="0.25">
      <c r="A26" s="134" t="s">
        <v>446</v>
      </c>
      <c r="B26" s="134">
        <v>621</v>
      </c>
      <c r="C26" s="134" t="s">
        <v>261</v>
      </c>
      <c r="D26" s="134">
        <v>1.3</v>
      </c>
      <c r="E26" s="134" t="s">
        <v>609</v>
      </c>
    </row>
    <row r="27" spans="1:5" x14ac:dyDescent="0.25">
      <c r="A27" s="134" t="s">
        <v>447</v>
      </c>
      <c r="B27" s="134">
        <v>621</v>
      </c>
      <c r="C27" s="134" t="s">
        <v>614</v>
      </c>
      <c r="D27" s="134">
        <v>12.75</v>
      </c>
      <c r="E27" s="134" t="s">
        <v>609</v>
      </c>
    </row>
    <row r="28" spans="1:5" x14ac:dyDescent="0.25">
      <c r="A28" s="134" t="s">
        <v>448</v>
      </c>
      <c r="B28" s="134">
        <v>621</v>
      </c>
      <c r="C28" s="134" t="s">
        <v>615</v>
      </c>
      <c r="D28" s="134">
        <v>2.69</v>
      </c>
      <c r="E28" s="134" t="s">
        <v>609</v>
      </c>
    </row>
    <row r="29" spans="1:5" x14ac:dyDescent="0.25">
      <c r="A29" s="134" t="s">
        <v>449</v>
      </c>
      <c r="B29" s="134">
        <v>621</v>
      </c>
      <c r="C29" s="134" t="s">
        <v>616</v>
      </c>
      <c r="D29" s="134">
        <v>13.04</v>
      </c>
      <c r="E29" s="134" t="s">
        <v>609</v>
      </c>
    </row>
    <row r="30" spans="1:5" x14ac:dyDescent="0.25">
      <c r="A30" s="134" t="s">
        <v>450</v>
      </c>
      <c r="B30" s="134">
        <v>621</v>
      </c>
      <c r="C30" s="134" t="s">
        <v>616</v>
      </c>
      <c r="D30" s="134">
        <v>13.66</v>
      </c>
      <c r="E30" s="134" t="s">
        <v>609</v>
      </c>
    </row>
    <row r="31" spans="1:5" x14ac:dyDescent="0.25">
      <c r="A31" s="134" t="s">
        <v>451</v>
      </c>
      <c r="B31" s="134">
        <v>621</v>
      </c>
      <c r="C31" s="134" t="s">
        <v>323</v>
      </c>
      <c r="D31" s="134">
        <v>21.59</v>
      </c>
      <c r="E31" s="134" t="s">
        <v>609</v>
      </c>
    </row>
    <row r="32" spans="1:5" x14ac:dyDescent="0.25">
      <c r="A32" s="134" t="s">
        <v>452</v>
      </c>
      <c r="B32" s="134">
        <v>621</v>
      </c>
      <c r="C32" s="134" t="s">
        <v>615</v>
      </c>
      <c r="D32" s="134">
        <v>5.9</v>
      </c>
      <c r="E32" s="134" t="s">
        <v>609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D30"/>
  <sheetViews>
    <sheetView tabSelected="1" topLeftCell="A13" workbookViewId="0">
      <selection activeCell="H27" sqref="H27"/>
    </sheetView>
  </sheetViews>
  <sheetFormatPr defaultRowHeight="15" x14ac:dyDescent="0.25"/>
  <cols>
    <col min="1" max="1" width="10.42578125" style="151" bestFit="1" customWidth="1"/>
    <col min="2" max="2" width="8.28515625" style="151" bestFit="1" customWidth="1"/>
    <col min="3" max="3" width="23.140625" style="151" customWidth="1"/>
    <col min="4" max="4" width="18.5703125" style="151" customWidth="1"/>
    <col min="5" max="16384" width="9.140625" style="151"/>
  </cols>
  <sheetData>
    <row r="1" spans="1:4" x14ac:dyDescent="0.25">
      <c r="A1" s="1" t="s">
        <v>0</v>
      </c>
      <c r="B1" s="1" t="s">
        <v>582</v>
      </c>
      <c r="C1" s="1" t="s">
        <v>2</v>
      </c>
      <c r="D1" s="1" t="s">
        <v>3</v>
      </c>
    </row>
    <row r="2" spans="1:4" x14ac:dyDescent="0.25">
      <c r="A2" s="134" t="s">
        <v>453</v>
      </c>
      <c r="B2" s="134">
        <v>621</v>
      </c>
      <c r="C2" s="134" t="s">
        <v>196</v>
      </c>
      <c r="D2" s="134">
        <v>24.37</v>
      </c>
    </row>
    <row r="3" spans="1:4" x14ac:dyDescent="0.25">
      <c r="A3" s="134" t="s">
        <v>454</v>
      </c>
      <c r="B3" s="134">
        <v>621</v>
      </c>
      <c r="C3" s="134" t="s">
        <v>8</v>
      </c>
      <c r="D3" s="134">
        <v>20.12</v>
      </c>
    </row>
    <row r="4" spans="1:4" x14ac:dyDescent="0.25">
      <c r="A4" s="134" t="s">
        <v>581</v>
      </c>
      <c r="B4" s="134">
        <v>621</v>
      </c>
      <c r="C4" s="134" t="s">
        <v>8</v>
      </c>
      <c r="D4" s="134">
        <v>22.53</v>
      </c>
    </row>
    <row r="5" spans="1:4" x14ac:dyDescent="0.25">
      <c r="A5" s="134" t="s">
        <v>455</v>
      </c>
      <c r="B5" s="134">
        <v>621</v>
      </c>
      <c r="C5" s="134" t="s">
        <v>57</v>
      </c>
      <c r="D5" s="134">
        <v>6.72</v>
      </c>
    </row>
    <row r="6" spans="1:4" x14ac:dyDescent="0.25">
      <c r="A6" s="134" t="s">
        <v>456</v>
      </c>
      <c r="B6" s="134">
        <v>621</v>
      </c>
      <c r="C6" s="134" t="s">
        <v>15</v>
      </c>
      <c r="D6" s="134">
        <v>6.49</v>
      </c>
    </row>
    <row r="7" spans="1:4" x14ac:dyDescent="0.25">
      <c r="A7" s="134" t="s">
        <v>457</v>
      </c>
      <c r="B7" s="134">
        <v>621</v>
      </c>
      <c r="C7" s="134" t="s">
        <v>8</v>
      </c>
      <c r="D7" s="134">
        <v>22.31</v>
      </c>
    </row>
    <row r="8" spans="1:4" x14ac:dyDescent="0.25">
      <c r="A8" s="134" t="s">
        <v>458</v>
      </c>
      <c r="B8" s="134">
        <v>621</v>
      </c>
      <c r="C8" s="134" t="s">
        <v>618</v>
      </c>
      <c r="D8" s="134">
        <v>4.92</v>
      </c>
    </row>
    <row r="9" spans="1:4" x14ac:dyDescent="0.25">
      <c r="A9" s="134" t="s">
        <v>459</v>
      </c>
      <c r="B9" s="134">
        <v>621</v>
      </c>
      <c r="C9" s="134" t="s">
        <v>26</v>
      </c>
      <c r="D9" s="134">
        <v>1.49</v>
      </c>
    </row>
    <row r="10" spans="1:4" x14ac:dyDescent="0.25">
      <c r="A10" s="134" t="s">
        <v>460</v>
      </c>
      <c r="B10" s="134">
        <v>621</v>
      </c>
      <c r="C10" s="134" t="s">
        <v>46</v>
      </c>
      <c r="D10" s="134">
        <v>1.4</v>
      </c>
    </row>
    <row r="11" spans="1:4" x14ac:dyDescent="0.25">
      <c r="A11" s="134" t="s">
        <v>461</v>
      </c>
      <c r="B11" s="134">
        <v>621</v>
      </c>
      <c r="C11" s="134" t="s">
        <v>46</v>
      </c>
      <c r="D11" s="134">
        <v>1.19</v>
      </c>
    </row>
    <row r="12" spans="1:4" x14ac:dyDescent="0.25">
      <c r="A12" s="134" t="s">
        <v>462</v>
      </c>
      <c r="B12" s="134">
        <v>621</v>
      </c>
      <c r="C12" s="134" t="s">
        <v>26</v>
      </c>
      <c r="D12" s="134">
        <v>1.19</v>
      </c>
    </row>
    <row r="13" spans="1:4" x14ac:dyDescent="0.25">
      <c r="A13" s="134" t="s">
        <v>463</v>
      </c>
      <c r="B13" s="134">
        <v>621</v>
      </c>
      <c r="C13" s="134" t="s">
        <v>619</v>
      </c>
      <c r="D13" s="134">
        <v>5.03</v>
      </c>
    </row>
    <row r="14" spans="1:4" x14ac:dyDescent="0.25">
      <c r="A14" s="134" t="s">
        <v>464</v>
      </c>
      <c r="B14" s="134">
        <v>621</v>
      </c>
      <c r="C14" s="134" t="s">
        <v>261</v>
      </c>
      <c r="D14" s="134">
        <v>1.62</v>
      </c>
    </row>
    <row r="15" spans="1:4" x14ac:dyDescent="0.25">
      <c r="A15" s="134" t="s">
        <v>465</v>
      </c>
      <c r="B15" s="134">
        <v>621</v>
      </c>
      <c r="C15" s="134" t="s">
        <v>620</v>
      </c>
      <c r="D15" s="134">
        <v>14.08</v>
      </c>
    </row>
    <row r="16" spans="1:4" x14ac:dyDescent="0.25">
      <c r="A16" s="134" t="s">
        <v>466</v>
      </c>
      <c r="B16" s="134">
        <v>621</v>
      </c>
      <c r="C16" s="134" t="s">
        <v>238</v>
      </c>
      <c r="D16" s="134">
        <v>20.07</v>
      </c>
    </row>
    <row r="17" spans="1:4" x14ac:dyDescent="0.25">
      <c r="A17" s="134" t="s">
        <v>467</v>
      </c>
      <c r="B17" s="134">
        <v>601</v>
      </c>
      <c r="C17" s="134" t="s">
        <v>20</v>
      </c>
      <c r="D17" s="134">
        <v>29.43</v>
      </c>
    </row>
    <row r="18" spans="1:4" x14ac:dyDescent="0.25">
      <c r="A18" s="134" t="s">
        <v>468</v>
      </c>
      <c r="B18" s="134">
        <v>621</v>
      </c>
      <c r="C18" s="134" t="s">
        <v>8</v>
      </c>
      <c r="D18" s="134">
        <v>11.34</v>
      </c>
    </row>
    <row r="19" spans="1:4" x14ac:dyDescent="0.25">
      <c r="A19" s="134" t="s">
        <v>469</v>
      </c>
      <c r="B19" s="134">
        <v>601</v>
      </c>
      <c r="C19" s="134" t="s">
        <v>220</v>
      </c>
      <c r="D19" s="134">
        <v>17.809999999999999</v>
      </c>
    </row>
    <row r="20" spans="1:4" x14ac:dyDescent="0.25">
      <c r="A20" s="134" t="s">
        <v>470</v>
      </c>
      <c r="B20" s="134">
        <v>621</v>
      </c>
      <c r="C20" s="134" t="s">
        <v>26</v>
      </c>
      <c r="D20" s="134">
        <v>2.77</v>
      </c>
    </row>
    <row r="21" spans="1:4" x14ac:dyDescent="0.25">
      <c r="A21" s="134" t="s">
        <v>471</v>
      </c>
      <c r="B21" s="134">
        <v>621</v>
      </c>
      <c r="C21" s="134" t="s">
        <v>621</v>
      </c>
      <c r="D21" s="134">
        <v>12.87</v>
      </c>
    </row>
    <row r="22" spans="1:4" x14ac:dyDescent="0.25">
      <c r="A22" s="134" t="s">
        <v>472</v>
      </c>
      <c r="B22" s="134">
        <v>601</v>
      </c>
      <c r="C22" s="134" t="s">
        <v>76</v>
      </c>
      <c r="D22" s="134">
        <v>13.33</v>
      </c>
    </row>
    <row r="23" spans="1:4" x14ac:dyDescent="0.25">
      <c r="A23" s="134" t="s">
        <v>473</v>
      </c>
      <c r="B23" s="134">
        <v>601</v>
      </c>
      <c r="C23" s="134" t="s">
        <v>22</v>
      </c>
      <c r="D23" s="134">
        <v>12.69</v>
      </c>
    </row>
    <row r="24" spans="1:4" x14ac:dyDescent="0.25">
      <c r="A24" s="134" t="s">
        <v>474</v>
      </c>
      <c r="B24" s="134">
        <v>621</v>
      </c>
      <c r="C24" s="134" t="s">
        <v>622</v>
      </c>
      <c r="D24" s="134">
        <v>30.13</v>
      </c>
    </row>
    <row r="25" spans="1:4" x14ac:dyDescent="0.25">
      <c r="A25" s="134" t="s">
        <v>475</v>
      </c>
      <c r="B25" s="134">
        <v>621</v>
      </c>
      <c r="C25" s="134" t="s">
        <v>15</v>
      </c>
      <c r="D25" s="134">
        <v>3.29</v>
      </c>
    </row>
    <row r="26" spans="1:4" x14ac:dyDescent="0.25">
      <c r="A26" s="134" t="s">
        <v>476</v>
      </c>
      <c r="B26" s="134">
        <v>621</v>
      </c>
      <c r="C26" s="134" t="s">
        <v>604</v>
      </c>
      <c r="D26" s="134">
        <v>2.4500000000000002</v>
      </c>
    </row>
    <row r="27" spans="1:4" x14ac:dyDescent="0.25">
      <c r="A27" s="134" t="s">
        <v>477</v>
      </c>
      <c r="B27" s="134">
        <v>621</v>
      </c>
      <c r="C27" s="134" t="s">
        <v>602</v>
      </c>
      <c r="D27" s="134">
        <v>2.2799999999999998</v>
      </c>
    </row>
    <row r="28" spans="1:4" x14ac:dyDescent="0.25">
      <c r="A28" s="134" t="s">
        <v>478</v>
      </c>
      <c r="B28" s="134">
        <v>621</v>
      </c>
      <c r="C28" s="134" t="s">
        <v>617</v>
      </c>
      <c r="D28" s="134">
        <v>27.68</v>
      </c>
    </row>
    <row r="29" spans="1:4" x14ac:dyDescent="0.25">
      <c r="A29" s="161" t="s">
        <v>479</v>
      </c>
      <c r="B29" s="161">
        <v>621</v>
      </c>
      <c r="C29" s="161" t="s">
        <v>227</v>
      </c>
      <c r="D29" s="161"/>
    </row>
    <row r="30" spans="1:4" x14ac:dyDescent="0.25">
      <c r="A30" s="162" t="s">
        <v>639</v>
      </c>
      <c r="B30" s="162">
        <v>621</v>
      </c>
      <c r="C30" s="162" t="s">
        <v>640</v>
      </c>
      <c r="D30" s="16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D35"/>
  <sheetViews>
    <sheetView workbookViewId="0">
      <selection activeCell="B7" sqref="B7"/>
    </sheetView>
  </sheetViews>
  <sheetFormatPr defaultRowHeight="15" x14ac:dyDescent="0.25"/>
  <cols>
    <col min="1" max="1" width="10.42578125" style="151" bestFit="1" customWidth="1"/>
    <col min="2" max="2" width="8.28515625" style="151" bestFit="1" customWidth="1"/>
    <col min="3" max="3" width="21.7109375" style="151" customWidth="1"/>
    <col min="4" max="4" width="18.28515625" style="151" customWidth="1"/>
    <col min="5" max="16384" width="9.140625" style="151"/>
  </cols>
  <sheetData>
    <row r="1" spans="1:4" x14ac:dyDescent="0.25">
      <c r="A1" s="1" t="s">
        <v>0</v>
      </c>
      <c r="B1" s="1" t="s">
        <v>582</v>
      </c>
      <c r="C1" s="1" t="s">
        <v>2</v>
      </c>
      <c r="D1" s="1" t="s">
        <v>3</v>
      </c>
    </row>
    <row r="2" spans="1:4" x14ac:dyDescent="0.25">
      <c r="A2" s="134" t="s">
        <v>480</v>
      </c>
      <c r="B2" s="134">
        <v>612</v>
      </c>
      <c r="C2" s="134" t="s">
        <v>196</v>
      </c>
      <c r="D2" s="134">
        <v>24.37</v>
      </c>
    </row>
    <row r="3" spans="1:4" x14ac:dyDescent="0.25">
      <c r="A3" s="134" t="s">
        <v>481</v>
      </c>
      <c r="B3" s="134">
        <v>612</v>
      </c>
      <c r="C3" s="134" t="s">
        <v>8</v>
      </c>
      <c r="D3" s="134">
        <v>19.71</v>
      </c>
    </row>
    <row r="4" spans="1:4" x14ac:dyDescent="0.25">
      <c r="A4" s="134" t="s">
        <v>482</v>
      </c>
      <c r="B4" s="134">
        <v>612</v>
      </c>
      <c r="C4" s="134" t="s">
        <v>57</v>
      </c>
      <c r="D4" s="134">
        <v>6.72</v>
      </c>
    </row>
    <row r="5" spans="1:4" x14ac:dyDescent="0.25">
      <c r="A5" s="134" t="s">
        <v>483</v>
      </c>
      <c r="B5" s="134">
        <v>612</v>
      </c>
      <c r="C5" s="134" t="s">
        <v>623</v>
      </c>
      <c r="D5" s="134">
        <v>9.16</v>
      </c>
    </row>
    <row r="6" spans="1:4" x14ac:dyDescent="0.25">
      <c r="A6" s="134" t="s">
        <v>484</v>
      </c>
      <c r="B6" s="134">
        <v>9086</v>
      </c>
      <c r="C6" s="134" t="s">
        <v>485</v>
      </c>
      <c r="D6" s="134">
        <v>0</v>
      </c>
    </row>
    <row r="7" spans="1:4" x14ac:dyDescent="0.25">
      <c r="A7" s="134" t="s">
        <v>486</v>
      </c>
      <c r="B7" s="134">
        <v>611</v>
      </c>
      <c r="C7" s="134" t="s">
        <v>8</v>
      </c>
      <c r="D7" s="134">
        <v>22.77</v>
      </c>
    </row>
    <row r="8" spans="1:4" x14ac:dyDescent="0.25">
      <c r="A8" s="134" t="s">
        <v>487</v>
      </c>
      <c r="B8" s="134">
        <v>612</v>
      </c>
      <c r="C8" s="134" t="s">
        <v>55</v>
      </c>
      <c r="D8" s="134">
        <v>4.92</v>
      </c>
    </row>
    <row r="9" spans="1:4" x14ac:dyDescent="0.25">
      <c r="A9" s="134" t="s">
        <v>488</v>
      </c>
      <c r="B9" s="134">
        <v>612</v>
      </c>
      <c r="C9" s="134" t="s">
        <v>26</v>
      </c>
      <c r="D9" s="134">
        <v>1.49</v>
      </c>
    </row>
    <row r="10" spans="1:4" x14ac:dyDescent="0.25">
      <c r="A10" s="134" t="s">
        <v>489</v>
      </c>
      <c r="B10" s="134">
        <v>612</v>
      </c>
      <c r="C10" s="134" t="s">
        <v>46</v>
      </c>
      <c r="D10" s="134">
        <v>1.4</v>
      </c>
    </row>
    <row r="11" spans="1:4" x14ac:dyDescent="0.25">
      <c r="A11" s="134" t="s">
        <v>490</v>
      </c>
      <c r="B11" s="134">
        <v>612</v>
      </c>
      <c r="C11" s="134" t="s">
        <v>604</v>
      </c>
      <c r="D11" s="134">
        <v>1.19</v>
      </c>
    </row>
    <row r="12" spans="1:4" x14ac:dyDescent="0.25">
      <c r="A12" s="134" t="s">
        <v>491</v>
      </c>
      <c r="B12" s="134">
        <v>612</v>
      </c>
      <c r="C12" s="134" t="s">
        <v>26</v>
      </c>
      <c r="D12" s="134">
        <v>1.19</v>
      </c>
    </row>
    <row r="13" spans="1:4" x14ac:dyDescent="0.25">
      <c r="A13" s="134" t="s">
        <v>492</v>
      </c>
      <c r="B13" s="134">
        <v>612</v>
      </c>
      <c r="C13" s="134" t="s">
        <v>55</v>
      </c>
      <c r="D13" s="134">
        <v>5.08</v>
      </c>
    </row>
    <row r="14" spans="1:4" x14ac:dyDescent="0.25">
      <c r="A14" s="134" t="s">
        <v>493</v>
      </c>
      <c r="B14" s="134">
        <v>612</v>
      </c>
      <c r="C14" s="134" t="s">
        <v>602</v>
      </c>
      <c r="D14" s="134">
        <v>1.62</v>
      </c>
    </row>
    <row r="15" spans="1:4" x14ac:dyDescent="0.25">
      <c r="A15" s="134" t="s">
        <v>494</v>
      </c>
      <c r="B15" s="134">
        <v>612</v>
      </c>
      <c r="C15" s="134" t="s">
        <v>624</v>
      </c>
      <c r="D15" s="134">
        <v>12.15</v>
      </c>
    </row>
    <row r="16" spans="1:4" x14ac:dyDescent="0.25">
      <c r="A16" s="134" t="s">
        <v>495</v>
      </c>
      <c r="B16" s="134">
        <v>612</v>
      </c>
      <c r="C16" s="134" t="s">
        <v>53</v>
      </c>
      <c r="D16" s="134">
        <v>1.26</v>
      </c>
    </row>
    <row r="17" spans="1:4" x14ac:dyDescent="0.25">
      <c r="A17" s="134" t="s">
        <v>496</v>
      </c>
      <c r="B17" s="134">
        <v>612</v>
      </c>
      <c r="C17" s="134" t="s">
        <v>8</v>
      </c>
      <c r="D17" s="134">
        <v>22.19</v>
      </c>
    </row>
    <row r="18" spans="1:4" x14ac:dyDescent="0.25">
      <c r="A18" s="134" t="s">
        <v>497</v>
      </c>
      <c r="B18" s="134">
        <v>612</v>
      </c>
      <c r="C18" s="134" t="s">
        <v>59</v>
      </c>
      <c r="D18" s="134">
        <v>20.62</v>
      </c>
    </row>
    <row r="19" spans="1:4" x14ac:dyDescent="0.25">
      <c r="A19" s="134" t="s">
        <v>498</v>
      </c>
      <c r="B19" s="134">
        <v>612</v>
      </c>
      <c r="C19" s="134" t="s">
        <v>280</v>
      </c>
      <c r="D19" s="134">
        <v>4.2</v>
      </c>
    </row>
    <row r="20" spans="1:4" x14ac:dyDescent="0.25">
      <c r="A20" s="134" t="s">
        <v>500</v>
      </c>
      <c r="B20" s="134">
        <v>612</v>
      </c>
      <c r="C20" s="134" t="s">
        <v>8</v>
      </c>
      <c r="D20" s="134">
        <v>10.02</v>
      </c>
    </row>
    <row r="21" spans="1:4" x14ac:dyDescent="0.25">
      <c r="A21" s="134" t="s">
        <v>501</v>
      </c>
      <c r="B21" s="134">
        <v>612</v>
      </c>
      <c r="C21" s="134" t="s">
        <v>61</v>
      </c>
      <c r="D21" s="134">
        <v>21.38</v>
      </c>
    </row>
    <row r="22" spans="1:4" x14ac:dyDescent="0.25">
      <c r="A22" s="134" t="s">
        <v>502</v>
      </c>
      <c r="B22" s="134">
        <v>612</v>
      </c>
      <c r="C22" s="134" t="s">
        <v>280</v>
      </c>
      <c r="D22" s="134">
        <v>4.2</v>
      </c>
    </row>
    <row r="23" spans="1:4" x14ac:dyDescent="0.25">
      <c r="A23" s="134" t="s">
        <v>503</v>
      </c>
      <c r="B23" s="134">
        <v>612</v>
      </c>
      <c r="C23" s="134" t="s">
        <v>8</v>
      </c>
      <c r="D23" s="134">
        <v>14.43</v>
      </c>
    </row>
    <row r="24" spans="1:4" x14ac:dyDescent="0.25">
      <c r="A24" s="134" t="s">
        <v>504</v>
      </c>
      <c r="B24" s="134">
        <v>612</v>
      </c>
      <c r="C24" s="134" t="s">
        <v>625</v>
      </c>
      <c r="D24" s="134">
        <v>19.260000000000002</v>
      </c>
    </row>
    <row r="25" spans="1:4" x14ac:dyDescent="0.25">
      <c r="A25" s="134" t="s">
        <v>505</v>
      </c>
      <c r="B25" s="134">
        <v>612</v>
      </c>
      <c r="C25" s="134" t="s">
        <v>65</v>
      </c>
      <c r="D25" s="134">
        <v>13.25</v>
      </c>
    </row>
    <row r="26" spans="1:4" x14ac:dyDescent="0.25">
      <c r="A26" s="134" t="s">
        <v>506</v>
      </c>
      <c r="B26" s="134">
        <v>612</v>
      </c>
      <c r="C26" s="134" t="s">
        <v>507</v>
      </c>
      <c r="D26" s="134">
        <v>13.33</v>
      </c>
    </row>
    <row r="27" spans="1:4" x14ac:dyDescent="0.25">
      <c r="A27" s="134" t="s">
        <v>508</v>
      </c>
      <c r="B27" s="134">
        <v>612</v>
      </c>
      <c r="C27" s="134" t="s">
        <v>67</v>
      </c>
      <c r="D27" s="134">
        <v>12.69</v>
      </c>
    </row>
    <row r="28" spans="1:4" x14ac:dyDescent="0.25">
      <c r="A28" s="134" t="s">
        <v>509</v>
      </c>
      <c r="B28" s="134">
        <v>612</v>
      </c>
      <c r="C28" s="134" t="s">
        <v>271</v>
      </c>
      <c r="D28" s="134">
        <v>9.8000000000000007</v>
      </c>
    </row>
    <row r="29" spans="1:4" x14ac:dyDescent="0.25">
      <c r="A29" s="134" t="s">
        <v>510</v>
      </c>
      <c r="B29" s="134">
        <v>612</v>
      </c>
      <c r="C29" s="134" t="s">
        <v>26</v>
      </c>
      <c r="D29" s="134">
        <v>2.34</v>
      </c>
    </row>
    <row r="30" spans="1:4" x14ac:dyDescent="0.25">
      <c r="A30" s="134" t="s">
        <v>511</v>
      </c>
      <c r="B30" s="134">
        <v>612</v>
      </c>
      <c r="C30" s="134" t="s">
        <v>70</v>
      </c>
      <c r="D30" s="134">
        <v>22.8</v>
      </c>
    </row>
    <row r="31" spans="1:4" x14ac:dyDescent="0.25">
      <c r="A31" s="134" t="s">
        <v>512</v>
      </c>
      <c r="B31" s="134">
        <v>612</v>
      </c>
      <c r="C31" s="134" t="s">
        <v>8</v>
      </c>
      <c r="D31" s="134">
        <v>17.690000000000001</v>
      </c>
    </row>
    <row r="32" spans="1:4" x14ac:dyDescent="0.25">
      <c r="A32" s="134" t="s">
        <v>513</v>
      </c>
      <c r="B32" s="134">
        <v>612</v>
      </c>
      <c r="C32" s="134" t="s">
        <v>72</v>
      </c>
      <c r="D32" s="134">
        <v>21.73</v>
      </c>
    </row>
    <row r="33" spans="1:4" x14ac:dyDescent="0.25">
      <c r="A33" s="134" t="s">
        <v>514</v>
      </c>
      <c r="B33" s="134">
        <v>612</v>
      </c>
      <c r="C33" s="134" t="s">
        <v>280</v>
      </c>
      <c r="D33" s="134">
        <v>4.66</v>
      </c>
    </row>
    <row r="34" spans="1:4" x14ac:dyDescent="0.25">
      <c r="A34" s="134" t="s">
        <v>515</v>
      </c>
      <c r="B34" s="134">
        <v>612</v>
      </c>
      <c r="C34" s="134" t="s">
        <v>74</v>
      </c>
      <c r="D34" s="134">
        <v>21.81</v>
      </c>
    </row>
    <row r="35" spans="1:4" x14ac:dyDescent="0.25">
      <c r="A35" s="134" t="s">
        <v>516</v>
      </c>
      <c r="B35" s="134">
        <v>612</v>
      </c>
      <c r="C35" s="134" t="s">
        <v>280</v>
      </c>
      <c r="D35" s="134">
        <v>4.12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D30"/>
  <sheetViews>
    <sheetView workbookViewId="0">
      <selection activeCell="C27" sqref="C27"/>
    </sheetView>
  </sheetViews>
  <sheetFormatPr defaultRowHeight="15" x14ac:dyDescent="0.25"/>
  <cols>
    <col min="1" max="1" width="10.42578125" style="151" bestFit="1" customWidth="1"/>
    <col min="2" max="2" width="8.28515625" style="151" bestFit="1" customWidth="1"/>
    <col min="3" max="3" width="22.140625" style="151" customWidth="1"/>
    <col min="4" max="4" width="18.28515625" style="151" customWidth="1"/>
    <col min="5" max="16384" width="9.140625" style="151"/>
  </cols>
  <sheetData>
    <row r="1" spans="1:4" x14ac:dyDescent="0.25">
      <c r="A1" s="1" t="s">
        <v>0</v>
      </c>
      <c r="B1" s="1" t="s">
        <v>582</v>
      </c>
      <c r="C1" s="1" t="s">
        <v>2</v>
      </c>
      <c r="D1" s="1" t="s">
        <v>3</v>
      </c>
    </row>
    <row r="2" spans="1:4" x14ac:dyDescent="0.25">
      <c r="A2" s="134" t="s">
        <v>517</v>
      </c>
      <c r="B2" s="134">
        <v>631</v>
      </c>
      <c r="C2" s="134" t="s">
        <v>196</v>
      </c>
      <c r="D2" s="134">
        <v>24.37</v>
      </c>
    </row>
    <row r="3" spans="1:4" x14ac:dyDescent="0.25">
      <c r="A3" s="134" t="s">
        <v>518</v>
      </c>
      <c r="B3" s="134">
        <v>631</v>
      </c>
      <c r="C3" s="134" t="s">
        <v>8</v>
      </c>
      <c r="D3" s="134">
        <v>20.07</v>
      </c>
    </row>
    <row r="4" spans="1:4" x14ac:dyDescent="0.25">
      <c r="A4" s="134" t="s">
        <v>519</v>
      </c>
      <c r="B4" s="134">
        <v>631</v>
      </c>
      <c r="C4" s="134" t="s">
        <v>57</v>
      </c>
      <c r="D4" s="134">
        <v>6.72</v>
      </c>
    </row>
    <row r="5" spans="1:4" x14ac:dyDescent="0.25">
      <c r="A5" s="134" t="s">
        <v>520</v>
      </c>
      <c r="B5" s="134">
        <v>631</v>
      </c>
      <c r="C5" s="134" t="s">
        <v>626</v>
      </c>
      <c r="D5" s="134">
        <v>9.16</v>
      </c>
    </row>
    <row r="6" spans="1:4" x14ac:dyDescent="0.25">
      <c r="A6" s="134" t="s">
        <v>522</v>
      </c>
      <c r="B6" s="134">
        <v>631</v>
      </c>
      <c r="C6" s="134" t="s">
        <v>8</v>
      </c>
      <c r="D6" s="134">
        <v>21.59</v>
      </c>
    </row>
    <row r="7" spans="1:4" x14ac:dyDescent="0.25">
      <c r="A7" s="134" t="s">
        <v>523</v>
      </c>
      <c r="B7" s="134">
        <v>631</v>
      </c>
      <c r="C7" s="134" t="s">
        <v>618</v>
      </c>
      <c r="D7" s="134">
        <v>3.97</v>
      </c>
    </row>
    <row r="8" spans="1:4" x14ac:dyDescent="0.25">
      <c r="A8" s="134" t="s">
        <v>524</v>
      </c>
      <c r="B8" s="134">
        <v>631</v>
      </c>
      <c r="C8" s="134" t="s">
        <v>261</v>
      </c>
      <c r="D8" s="134">
        <v>2.98</v>
      </c>
    </row>
    <row r="9" spans="1:4" x14ac:dyDescent="0.25">
      <c r="A9" s="134" t="s">
        <v>525</v>
      </c>
      <c r="B9" s="134">
        <v>631</v>
      </c>
      <c r="C9" s="134" t="s">
        <v>26</v>
      </c>
      <c r="D9" s="134">
        <v>1.4</v>
      </c>
    </row>
    <row r="10" spans="1:4" x14ac:dyDescent="0.25">
      <c r="A10" s="134" t="s">
        <v>526</v>
      </c>
      <c r="B10" s="134">
        <v>631</v>
      </c>
      <c r="C10" s="134" t="s">
        <v>26</v>
      </c>
      <c r="D10" s="134">
        <v>1.19</v>
      </c>
    </row>
    <row r="11" spans="1:4" x14ac:dyDescent="0.25">
      <c r="A11" s="134" t="s">
        <v>527</v>
      </c>
      <c r="B11" s="134">
        <v>631</v>
      </c>
      <c r="C11" s="134" t="s">
        <v>619</v>
      </c>
      <c r="D11" s="134">
        <v>4.08</v>
      </c>
    </row>
    <row r="12" spans="1:4" x14ac:dyDescent="0.25">
      <c r="A12" s="134" t="s">
        <v>528</v>
      </c>
      <c r="B12" s="134">
        <v>631</v>
      </c>
      <c r="C12" s="134" t="s">
        <v>261</v>
      </c>
      <c r="D12" s="134">
        <v>3.24</v>
      </c>
    </row>
    <row r="13" spans="1:4" x14ac:dyDescent="0.25">
      <c r="A13" s="134" t="s">
        <v>529</v>
      </c>
      <c r="B13" s="134">
        <v>631</v>
      </c>
      <c r="C13" s="134" t="s">
        <v>569</v>
      </c>
      <c r="D13" s="134">
        <v>1.88</v>
      </c>
    </row>
    <row r="14" spans="1:4" x14ac:dyDescent="0.25">
      <c r="A14" s="134" t="s">
        <v>530</v>
      </c>
      <c r="B14" s="134">
        <v>631</v>
      </c>
      <c r="C14" s="134" t="s">
        <v>46</v>
      </c>
      <c r="D14" s="134">
        <v>1.67</v>
      </c>
    </row>
    <row r="15" spans="1:4" x14ac:dyDescent="0.25">
      <c r="A15" s="134" t="s">
        <v>531</v>
      </c>
      <c r="B15" s="134">
        <v>631</v>
      </c>
      <c r="C15" s="134" t="s">
        <v>569</v>
      </c>
      <c r="D15" s="134">
        <v>9.6199999999999992</v>
      </c>
    </row>
    <row r="16" spans="1:4" x14ac:dyDescent="0.25">
      <c r="A16" s="134" t="s">
        <v>532</v>
      </c>
      <c r="B16" s="134">
        <v>631</v>
      </c>
      <c r="C16" s="134" t="s">
        <v>8</v>
      </c>
      <c r="D16" s="134">
        <v>26.42</v>
      </c>
    </row>
    <row r="17" spans="1:4" x14ac:dyDescent="0.25">
      <c r="A17" s="134" t="s">
        <v>533</v>
      </c>
      <c r="B17" s="134">
        <v>631</v>
      </c>
      <c r="C17" s="134" t="s">
        <v>61</v>
      </c>
      <c r="D17" s="134">
        <v>20.62</v>
      </c>
    </row>
    <row r="18" spans="1:4" x14ac:dyDescent="0.25">
      <c r="A18" s="134" t="s">
        <v>534</v>
      </c>
      <c r="B18" s="134">
        <v>631</v>
      </c>
      <c r="C18" s="134" t="s">
        <v>53</v>
      </c>
      <c r="D18" s="134">
        <v>4.2</v>
      </c>
    </row>
    <row r="19" spans="1:4" x14ac:dyDescent="0.25">
      <c r="A19" s="134" t="s">
        <v>535</v>
      </c>
      <c r="B19" s="134">
        <v>631</v>
      </c>
      <c r="C19" s="134" t="s">
        <v>8</v>
      </c>
      <c r="D19" s="134">
        <v>10.02</v>
      </c>
    </row>
    <row r="20" spans="1:4" x14ac:dyDescent="0.25">
      <c r="A20" s="134" t="s">
        <v>536</v>
      </c>
      <c r="B20" s="134">
        <v>631</v>
      </c>
      <c r="C20" s="134" t="s">
        <v>70</v>
      </c>
      <c r="D20" s="134">
        <v>21.38</v>
      </c>
    </row>
    <row r="21" spans="1:4" x14ac:dyDescent="0.25">
      <c r="A21" s="134" t="s">
        <v>537</v>
      </c>
      <c r="B21" s="134">
        <v>631</v>
      </c>
      <c r="C21" s="134" t="s">
        <v>53</v>
      </c>
      <c r="D21" s="134">
        <v>3.85</v>
      </c>
    </row>
    <row r="22" spans="1:4" x14ac:dyDescent="0.25">
      <c r="A22" s="134" t="s">
        <v>538</v>
      </c>
      <c r="B22" s="134">
        <v>631</v>
      </c>
      <c r="C22" s="134" t="s">
        <v>55</v>
      </c>
      <c r="D22" s="134">
        <v>2.66</v>
      </c>
    </row>
    <row r="23" spans="1:4" x14ac:dyDescent="0.25">
      <c r="A23" s="134" t="s">
        <v>539</v>
      </c>
      <c r="B23" s="134">
        <v>631</v>
      </c>
      <c r="C23" s="134" t="s">
        <v>499</v>
      </c>
      <c r="D23" s="134">
        <v>3.31</v>
      </c>
    </row>
    <row r="24" spans="1:4" x14ac:dyDescent="0.25">
      <c r="A24" s="134" t="s">
        <v>540</v>
      </c>
      <c r="B24" s="134">
        <v>601</v>
      </c>
      <c r="C24" s="134" t="s">
        <v>223</v>
      </c>
      <c r="D24" s="134">
        <v>32.090000000000003</v>
      </c>
    </row>
    <row r="25" spans="1:4" x14ac:dyDescent="0.25">
      <c r="A25" s="134" t="s">
        <v>541</v>
      </c>
      <c r="B25" s="134">
        <v>631</v>
      </c>
      <c r="C25" s="134" t="s">
        <v>76</v>
      </c>
      <c r="D25" s="134">
        <v>13.33</v>
      </c>
    </row>
    <row r="26" spans="1:4" x14ac:dyDescent="0.25">
      <c r="A26" s="134" t="s">
        <v>542</v>
      </c>
      <c r="B26" s="134">
        <v>631</v>
      </c>
      <c r="C26" s="134" t="s">
        <v>271</v>
      </c>
      <c r="D26" s="134">
        <v>12.69</v>
      </c>
    </row>
    <row r="27" spans="1:4" x14ac:dyDescent="0.25">
      <c r="A27" s="134" t="s">
        <v>543</v>
      </c>
      <c r="B27" s="134">
        <v>631</v>
      </c>
      <c r="C27" s="134" t="s">
        <v>67</v>
      </c>
      <c r="D27" s="134">
        <v>24.72</v>
      </c>
    </row>
    <row r="28" spans="1:4" x14ac:dyDescent="0.25">
      <c r="A28" s="134" t="s">
        <v>544</v>
      </c>
      <c r="B28" s="134">
        <v>631</v>
      </c>
      <c r="C28" s="134" t="s">
        <v>65</v>
      </c>
      <c r="D28" s="134">
        <v>12.64</v>
      </c>
    </row>
    <row r="29" spans="1:4" x14ac:dyDescent="0.25">
      <c r="A29" s="134" t="s">
        <v>545</v>
      </c>
      <c r="B29" s="134">
        <v>631</v>
      </c>
      <c r="C29" s="134" t="s">
        <v>8</v>
      </c>
      <c r="D29" s="134">
        <v>17.690000000000001</v>
      </c>
    </row>
    <row r="30" spans="1:4" x14ac:dyDescent="0.25">
      <c r="A30" s="134" t="s">
        <v>546</v>
      </c>
      <c r="B30" s="134">
        <v>631</v>
      </c>
      <c r="C30" s="134" t="s">
        <v>59</v>
      </c>
      <c r="D30" s="134">
        <v>57.51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D24"/>
  <sheetViews>
    <sheetView workbookViewId="0">
      <selection activeCell="C20" sqref="C20"/>
    </sheetView>
  </sheetViews>
  <sheetFormatPr defaultRowHeight="15" x14ac:dyDescent="0.25"/>
  <cols>
    <col min="1" max="1" width="10.42578125" style="151" bestFit="1" customWidth="1"/>
    <col min="2" max="2" width="20.5703125" style="151" bestFit="1" customWidth="1"/>
    <col min="3" max="3" width="16.85546875" style="151" bestFit="1" customWidth="1"/>
    <col min="4" max="4" width="18.5703125" style="151" customWidth="1"/>
    <col min="5" max="16384" width="9.140625" style="151"/>
  </cols>
  <sheetData>
    <row r="1" spans="1:4" x14ac:dyDescent="0.25">
      <c r="A1" s="1" t="s">
        <v>0</v>
      </c>
      <c r="B1" s="1" t="s">
        <v>145</v>
      </c>
      <c r="C1" s="1" t="s">
        <v>2</v>
      </c>
      <c r="D1" s="1" t="s">
        <v>3</v>
      </c>
    </row>
    <row r="2" spans="1:4" x14ac:dyDescent="0.25">
      <c r="A2" s="134" t="s">
        <v>547</v>
      </c>
      <c r="B2" s="134">
        <v>662</v>
      </c>
      <c r="C2" s="134" t="s">
        <v>196</v>
      </c>
      <c r="D2" s="134">
        <v>24.57</v>
      </c>
    </row>
    <row r="3" spans="1:4" x14ac:dyDescent="0.25">
      <c r="A3" s="134" t="s">
        <v>548</v>
      </c>
      <c r="B3" s="134">
        <v>662</v>
      </c>
      <c r="C3" s="134" t="s">
        <v>8</v>
      </c>
      <c r="D3" s="134">
        <v>13.82</v>
      </c>
    </row>
    <row r="4" spans="1:4" x14ac:dyDescent="0.25">
      <c r="A4" s="134" t="s">
        <v>549</v>
      </c>
      <c r="B4" s="134">
        <v>662</v>
      </c>
      <c r="C4" s="134" t="s">
        <v>57</v>
      </c>
      <c r="D4" s="134">
        <v>6.72</v>
      </c>
    </row>
    <row r="5" spans="1:4" x14ac:dyDescent="0.25">
      <c r="A5" s="134" t="s">
        <v>550</v>
      </c>
      <c r="B5" s="134">
        <v>662</v>
      </c>
      <c r="C5" s="134" t="s">
        <v>53</v>
      </c>
      <c r="D5" s="134">
        <v>9.17</v>
      </c>
    </row>
    <row r="6" spans="1:4" x14ac:dyDescent="0.25">
      <c r="A6" s="134" t="s">
        <v>551</v>
      </c>
      <c r="B6" s="134">
        <v>662</v>
      </c>
      <c r="C6" s="134" t="s">
        <v>598</v>
      </c>
      <c r="D6" s="134">
        <v>10.06</v>
      </c>
    </row>
    <row r="7" spans="1:4" x14ac:dyDescent="0.25">
      <c r="A7" s="134" t="s">
        <v>552</v>
      </c>
      <c r="B7" s="134">
        <v>662</v>
      </c>
      <c r="C7" s="134" t="s">
        <v>8</v>
      </c>
      <c r="D7" s="134">
        <v>26.1</v>
      </c>
    </row>
    <row r="8" spans="1:4" x14ac:dyDescent="0.25">
      <c r="A8" s="134" t="s">
        <v>553</v>
      </c>
      <c r="B8" s="134">
        <v>662</v>
      </c>
      <c r="C8" s="134" t="s">
        <v>599</v>
      </c>
      <c r="D8" s="134">
        <v>21.88</v>
      </c>
    </row>
    <row r="9" spans="1:4" x14ac:dyDescent="0.25">
      <c r="A9" s="134" t="s">
        <v>554</v>
      </c>
      <c r="B9" s="134">
        <v>662</v>
      </c>
      <c r="C9" s="134" t="s">
        <v>359</v>
      </c>
      <c r="D9" s="134">
        <v>55.29</v>
      </c>
    </row>
    <row r="10" spans="1:4" x14ac:dyDescent="0.25">
      <c r="A10" s="134" t="s">
        <v>555</v>
      </c>
      <c r="B10" s="134">
        <v>662</v>
      </c>
      <c r="C10" s="134" t="s">
        <v>8</v>
      </c>
      <c r="D10" s="134">
        <v>10.25</v>
      </c>
    </row>
    <row r="11" spans="1:4" x14ac:dyDescent="0.25">
      <c r="A11" s="134" t="s">
        <v>556</v>
      </c>
      <c r="B11" s="134">
        <v>662</v>
      </c>
      <c r="C11" s="134" t="s">
        <v>8</v>
      </c>
      <c r="D11" s="134">
        <v>22.2</v>
      </c>
    </row>
    <row r="12" spans="1:4" x14ac:dyDescent="0.25">
      <c r="A12" s="134" t="s">
        <v>557</v>
      </c>
      <c r="B12" s="134">
        <v>662</v>
      </c>
      <c r="C12" s="134" t="s">
        <v>361</v>
      </c>
      <c r="D12" s="134">
        <v>11.21</v>
      </c>
    </row>
    <row r="13" spans="1:4" x14ac:dyDescent="0.25">
      <c r="A13" s="134" t="s">
        <v>558</v>
      </c>
      <c r="B13" s="134">
        <v>662</v>
      </c>
      <c r="C13" s="134" t="s">
        <v>8</v>
      </c>
      <c r="D13" s="134">
        <v>23.92</v>
      </c>
    </row>
    <row r="14" spans="1:4" x14ac:dyDescent="0.25">
      <c r="A14" s="134" t="s">
        <v>559</v>
      </c>
      <c r="B14" s="134">
        <v>662</v>
      </c>
      <c r="C14" s="134" t="s">
        <v>209</v>
      </c>
      <c r="D14" s="134">
        <v>9.34</v>
      </c>
    </row>
    <row r="15" spans="1:4" x14ac:dyDescent="0.25">
      <c r="A15" s="134" t="s">
        <v>560</v>
      </c>
      <c r="B15" s="134">
        <v>662</v>
      </c>
      <c r="C15" s="134" t="s">
        <v>46</v>
      </c>
      <c r="D15" s="134">
        <v>3.77</v>
      </c>
    </row>
    <row r="16" spans="1:4" x14ac:dyDescent="0.25">
      <c r="A16" s="134" t="s">
        <v>561</v>
      </c>
      <c r="B16" s="134">
        <v>662</v>
      </c>
      <c r="C16" s="134" t="s">
        <v>600</v>
      </c>
      <c r="D16" s="134">
        <v>9.64</v>
      </c>
    </row>
    <row r="17" spans="1:4" x14ac:dyDescent="0.25">
      <c r="A17" s="134" t="s">
        <v>562</v>
      </c>
      <c r="B17" s="134">
        <v>662</v>
      </c>
      <c r="C17" s="134" t="s">
        <v>601</v>
      </c>
      <c r="D17" s="134">
        <v>9.52</v>
      </c>
    </row>
    <row r="18" spans="1:4" x14ac:dyDescent="0.25">
      <c r="A18" s="134" t="s">
        <v>563</v>
      </c>
      <c r="B18" s="134">
        <v>662</v>
      </c>
      <c r="C18" s="134" t="s">
        <v>602</v>
      </c>
      <c r="D18" s="134">
        <v>1.02</v>
      </c>
    </row>
    <row r="19" spans="1:4" x14ac:dyDescent="0.25">
      <c r="A19" s="134" t="s">
        <v>564</v>
      </c>
      <c r="B19" s="134">
        <v>662</v>
      </c>
      <c r="C19" s="134" t="s">
        <v>603</v>
      </c>
      <c r="D19" s="134">
        <v>19.98</v>
      </c>
    </row>
    <row r="20" spans="1:4" x14ac:dyDescent="0.25">
      <c r="A20" s="134" t="s">
        <v>565</v>
      </c>
      <c r="B20" s="134">
        <v>662</v>
      </c>
      <c r="C20" s="134" t="s">
        <v>604</v>
      </c>
      <c r="D20" s="134">
        <v>1.27</v>
      </c>
    </row>
    <row r="21" spans="1:4" x14ac:dyDescent="0.25">
      <c r="A21" s="134" t="s">
        <v>566</v>
      </c>
      <c r="B21" s="134">
        <v>662</v>
      </c>
      <c r="C21" s="134" t="s">
        <v>605</v>
      </c>
      <c r="D21" s="134">
        <v>8.31</v>
      </c>
    </row>
    <row r="22" spans="1:4" x14ac:dyDescent="0.25">
      <c r="A22" s="134" t="s">
        <v>567</v>
      </c>
      <c r="B22" s="134">
        <v>662</v>
      </c>
      <c r="C22" s="134" t="s">
        <v>606</v>
      </c>
      <c r="D22" s="134">
        <v>11.24</v>
      </c>
    </row>
    <row r="23" spans="1:4" x14ac:dyDescent="0.25">
      <c r="A23" s="134" t="s">
        <v>568</v>
      </c>
      <c r="B23" s="134">
        <v>662</v>
      </c>
      <c r="C23" s="134" t="s">
        <v>569</v>
      </c>
      <c r="D23" s="134">
        <v>9.83</v>
      </c>
    </row>
    <row r="24" spans="1:4" x14ac:dyDescent="0.25">
      <c r="A24" s="134" t="s">
        <v>570</v>
      </c>
      <c r="B24" s="134">
        <v>662</v>
      </c>
      <c r="C24" s="134" t="s">
        <v>366</v>
      </c>
      <c r="D24" s="134">
        <v>8.11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G22"/>
  <sheetViews>
    <sheetView workbookViewId="0">
      <selection activeCell="T31" sqref="T31"/>
    </sheetView>
  </sheetViews>
  <sheetFormatPr defaultRowHeight="15" x14ac:dyDescent="0.25"/>
  <cols>
    <col min="1" max="1" width="10.42578125" bestFit="1" customWidth="1"/>
    <col min="2" max="2" width="8.28515625" bestFit="1" customWidth="1"/>
    <col min="3" max="3" width="21.42578125" bestFit="1" customWidth="1"/>
    <col min="4" max="4" width="16.85546875" bestFit="1" customWidth="1"/>
  </cols>
  <sheetData>
    <row r="1" spans="1:7" x14ac:dyDescent="0.25">
      <c r="A1" s="1" t="s">
        <v>0</v>
      </c>
      <c r="B1" s="1" t="s">
        <v>582</v>
      </c>
      <c r="C1" s="1" t="s">
        <v>2</v>
      </c>
      <c r="D1" s="1" t="s">
        <v>3</v>
      </c>
      <c r="E1" s="1" t="s">
        <v>583</v>
      </c>
      <c r="F1" s="1" t="s">
        <v>4</v>
      </c>
      <c r="G1" s="1" t="s">
        <v>584</v>
      </c>
    </row>
    <row r="2" spans="1:7" x14ac:dyDescent="0.25">
      <c r="A2" s="134" t="s">
        <v>5</v>
      </c>
      <c r="B2" s="134">
        <v>1721</v>
      </c>
      <c r="C2" s="134" t="s">
        <v>6</v>
      </c>
      <c r="D2" s="134">
        <v>24.79</v>
      </c>
      <c r="E2" s="134">
        <v>0</v>
      </c>
      <c r="F2" s="134"/>
      <c r="G2" s="134">
        <v>0.51</v>
      </c>
    </row>
    <row r="3" spans="1:7" x14ac:dyDescent="0.25">
      <c r="A3" s="134" t="s">
        <v>7</v>
      </c>
      <c r="B3" s="134">
        <v>1721</v>
      </c>
      <c r="C3" s="134" t="s">
        <v>8</v>
      </c>
      <c r="D3" s="134">
        <v>89.08</v>
      </c>
      <c r="E3" s="134">
        <v>0</v>
      </c>
      <c r="F3" s="134"/>
      <c r="G3" s="134">
        <v>0.56999999999999995</v>
      </c>
    </row>
    <row r="4" spans="1:7" x14ac:dyDescent="0.25">
      <c r="A4" s="134" t="s">
        <v>9</v>
      </c>
      <c r="B4" s="134">
        <v>1721</v>
      </c>
      <c r="C4" s="134" t="s">
        <v>20</v>
      </c>
      <c r="D4" s="134">
        <v>22.77</v>
      </c>
      <c r="E4" s="134">
        <v>0</v>
      </c>
      <c r="F4" s="134"/>
      <c r="G4" s="134">
        <v>0.19</v>
      </c>
    </row>
    <row r="5" spans="1:7" x14ac:dyDescent="0.25">
      <c r="A5" s="134" t="s">
        <v>11</v>
      </c>
      <c r="B5" s="134">
        <v>1721</v>
      </c>
      <c r="C5" s="134" t="s">
        <v>227</v>
      </c>
      <c r="D5" s="134">
        <v>16.22</v>
      </c>
      <c r="E5" s="134">
        <v>0</v>
      </c>
      <c r="F5" s="134"/>
      <c r="G5" s="134">
        <v>0.33</v>
      </c>
    </row>
    <row r="6" spans="1:7" x14ac:dyDescent="0.25">
      <c r="A6" s="134" t="s">
        <v>13</v>
      </c>
      <c r="B6" s="134">
        <v>1721</v>
      </c>
      <c r="C6" s="134" t="s">
        <v>585</v>
      </c>
      <c r="D6" s="134">
        <v>33.01</v>
      </c>
      <c r="E6" s="134">
        <v>0</v>
      </c>
      <c r="F6" s="134"/>
      <c r="G6" s="134">
        <v>0.27</v>
      </c>
    </row>
    <row r="7" spans="1:7" x14ac:dyDescent="0.25">
      <c r="A7" s="134" t="s">
        <v>14</v>
      </c>
      <c r="B7" s="134">
        <v>1721</v>
      </c>
      <c r="C7" s="134" t="s">
        <v>15</v>
      </c>
      <c r="D7" s="134">
        <v>4.8499999999999996</v>
      </c>
      <c r="E7" s="134">
        <v>0</v>
      </c>
      <c r="F7" s="134"/>
      <c r="G7" s="134">
        <v>0.11</v>
      </c>
    </row>
    <row r="8" spans="1:7" x14ac:dyDescent="0.25">
      <c r="A8" s="134" t="s">
        <v>16</v>
      </c>
      <c r="B8" s="134">
        <v>1721</v>
      </c>
      <c r="C8" s="134" t="s">
        <v>238</v>
      </c>
      <c r="D8" s="134">
        <v>17.53</v>
      </c>
      <c r="E8" s="134">
        <v>0</v>
      </c>
      <c r="F8" s="134"/>
      <c r="G8" s="134">
        <v>0.34</v>
      </c>
    </row>
    <row r="9" spans="1:7" x14ac:dyDescent="0.25">
      <c r="A9" s="134" t="s">
        <v>17</v>
      </c>
      <c r="B9" s="134">
        <v>1721</v>
      </c>
      <c r="C9" s="134" t="s">
        <v>575</v>
      </c>
      <c r="D9" s="134">
        <v>18.309999999999999</v>
      </c>
      <c r="E9" s="134">
        <v>0</v>
      </c>
      <c r="F9" s="134"/>
      <c r="G9" s="134">
        <v>0.38</v>
      </c>
    </row>
    <row r="10" spans="1:7" x14ac:dyDescent="0.25">
      <c r="A10" s="134" t="s">
        <v>18</v>
      </c>
      <c r="B10" s="134">
        <v>1721</v>
      </c>
      <c r="C10" s="134" t="s">
        <v>576</v>
      </c>
      <c r="D10" s="134">
        <v>17.12</v>
      </c>
      <c r="E10" s="134">
        <v>0</v>
      </c>
      <c r="F10" s="134"/>
      <c r="G10" s="134">
        <v>0.35</v>
      </c>
    </row>
    <row r="11" spans="1:7" x14ac:dyDescent="0.25">
      <c r="A11" s="134" t="s">
        <v>19</v>
      </c>
      <c r="B11" s="134">
        <v>179803</v>
      </c>
      <c r="C11" s="134" t="s">
        <v>586</v>
      </c>
      <c r="D11" s="134">
        <v>37.799999999999997</v>
      </c>
      <c r="E11" s="134">
        <v>0</v>
      </c>
      <c r="F11" s="134"/>
      <c r="G11" s="134">
        <v>0.79</v>
      </c>
    </row>
    <row r="12" spans="1:7" x14ac:dyDescent="0.25">
      <c r="A12" s="134" t="s">
        <v>21</v>
      </c>
      <c r="B12" s="134">
        <v>1721</v>
      </c>
      <c r="C12" s="134" t="s">
        <v>395</v>
      </c>
      <c r="D12" s="134">
        <v>13.56</v>
      </c>
      <c r="E12" s="134">
        <v>0</v>
      </c>
      <c r="F12" s="134"/>
      <c r="G12" s="134">
        <v>0.42</v>
      </c>
    </row>
    <row r="13" spans="1:7" x14ac:dyDescent="0.25">
      <c r="A13" s="134" t="s">
        <v>23</v>
      </c>
      <c r="B13" s="134">
        <v>1701</v>
      </c>
      <c r="C13" s="134" t="s">
        <v>22</v>
      </c>
      <c r="D13" s="134">
        <v>12.08</v>
      </c>
      <c r="E13" s="134">
        <v>0</v>
      </c>
      <c r="F13" s="134"/>
      <c r="G13" s="134">
        <v>0.14000000000000001</v>
      </c>
    </row>
    <row r="14" spans="1:7" x14ac:dyDescent="0.25">
      <c r="A14" s="134" t="s">
        <v>24</v>
      </c>
      <c r="B14" s="134">
        <v>1721</v>
      </c>
      <c r="C14" s="134" t="s">
        <v>587</v>
      </c>
      <c r="D14" s="134"/>
      <c r="E14" s="134">
        <v>0</v>
      </c>
      <c r="F14" s="134"/>
      <c r="G14" s="134"/>
    </row>
    <row r="15" spans="1:7" x14ac:dyDescent="0.25">
      <c r="A15" s="134" t="s">
        <v>27</v>
      </c>
      <c r="B15" s="134">
        <v>1721</v>
      </c>
      <c r="C15" s="134" t="s">
        <v>10</v>
      </c>
      <c r="D15" s="134">
        <v>7.78</v>
      </c>
      <c r="E15" s="134">
        <v>0</v>
      </c>
      <c r="F15" s="134"/>
      <c r="G15" s="134">
        <v>0.16</v>
      </c>
    </row>
    <row r="16" spans="1:7" x14ac:dyDescent="0.25">
      <c r="A16" s="134" t="s">
        <v>28</v>
      </c>
      <c r="B16" s="134">
        <v>1721</v>
      </c>
      <c r="C16" s="134" t="s">
        <v>588</v>
      </c>
      <c r="D16" s="134">
        <v>23.74</v>
      </c>
      <c r="E16" s="134">
        <v>0</v>
      </c>
      <c r="F16" s="134"/>
      <c r="G16" s="134">
        <v>0.49</v>
      </c>
    </row>
    <row r="17" spans="1:7" x14ac:dyDescent="0.25">
      <c r="A17" s="134" t="s">
        <v>30</v>
      </c>
      <c r="B17" s="134">
        <v>1721</v>
      </c>
      <c r="C17" s="134" t="s">
        <v>25</v>
      </c>
      <c r="D17" s="134">
        <v>1.68</v>
      </c>
      <c r="E17" s="134">
        <v>0</v>
      </c>
      <c r="F17" s="134"/>
      <c r="G17" s="134">
        <v>0.05</v>
      </c>
    </row>
    <row r="18" spans="1:7" x14ac:dyDescent="0.25">
      <c r="A18" s="134" t="s">
        <v>32</v>
      </c>
      <c r="B18" s="134">
        <v>1721</v>
      </c>
      <c r="C18" s="134" t="s">
        <v>589</v>
      </c>
      <c r="D18" s="134">
        <v>6.8</v>
      </c>
      <c r="E18" s="134">
        <v>0</v>
      </c>
      <c r="F18" s="134"/>
      <c r="G18" s="134">
        <v>0.12</v>
      </c>
    </row>
    <row r="19" spans="1:7" x14ac:dyDescent="0.25">
      <c r="A19" s="134" t="s">
        <v>33</v>
      </c>
      <c r="B19" s="134">
        <v>1721</v>
      </c>
      <c r="C19" s="134" t="s">
        <v>25</v>
      </c>
      <c r="D19" s="134">
        <v>4.41</v>
      </c>
      <c r="E19" s="134">
        <v>0</v>
      </c>
      <c r="F19" s="134"/>
      <c r="G19" s="134">
        <v>0.09</v>
      </c>
    </row>
    <row r="20" spans="1:7" x14ac:dyDescent="0.25">
      <c r="A20" s="134" t="s">
        <v>34</v>
      </c>
      <c r="B20" s="134">
        <v>1721</v>
      </c>
      <c r="C20" s="134" t="s">
        <v>31</v>
      </c>
      <c r="D20" s="134">
        <v>1.04</v>
      </c>
      <c r="E20" s="134">
        <v>0</v>
      </c>
      <c r="F20" s="134"/>
      <c r="G20" s="134">
        <v>0.02</v>
      </c>
    </row>
    <row r="21" spans="1:7" x14ac:dyDescent="0.25">
      <c r="A21" s="134" t="s">
        <v>35</v>
      </c>
      <c r="B21" s="134">
        <v>1721</v>
      </c>
      <c r="C21" s="134" t="s">
        <v>36</v>
      </c>
      <c r="D21" s="134">
        <v>2.06</v>
      </c>
      <c r="E21" s="134">
        <v>0</v>
      </c>
      <c r="F21" s="134"/>
      <c r="G21" s="134">
        <v>0.02</v>
      </c>
    </row>
    <row r="22" spans="1:7" x14ac:dyDescent="0.25">
      <c r="A22" s="134" t="s">
        <v>37</v>
      </c>
      <c r="B22" s="134">
        <v>1721</v>
      </c>
      <c r="C22" s="134" t="s">
        <v>38</v>
      </c>
      <c r="D22" s="134">
        <v>2.58</v>
      </c>
      <c r="E22" s="134">
        <v>0</v>
      </c>
      <c r="F22" s="134"/>
      <c r="G22" s="134">
        <v>0.05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D4"/>
  <sheetViews>
    <sheetView topLeftCell="C1" workbookViewId="0">
      <selection activeCell="H17" sqref="H17"/>
    </sheetView>
  </sheetViews>
  <sheetFormatPr defaultRowHeight="15" x14ac:dyDescent="0.25"/>
  <cols>
    <col min="1" max="1" width="10.42578125" style="151" bestFit="1" customWidth="1"/>
    <col min="2" max="2" width="5" style="151" bestFit="1" customWidth="1"/>
    <col min="3" max="3" width="14.42578125" style="151" bestFit="1" customWidth="1"/>
    <col min="4" max="4" width="16.85546875" style="151" bestFit="1" customWidth="1"/>
    <col min="5" max="16384" width="9.140625" style="151"/>
  </cols>
  <sheetData>
    <row r="1" spans="1:4" x14ac:dyDescent="0.25">
      <c r="A1" s="1" t="s">
        <v>0</v>
      </c>
      <c r="B1" s="1" t="s">
        <v>145</v>
      </c>
      <c r="C1" s="1" t="s">
        <v>2</v>
      </c>
      <c r="D1" s="1" t="s">
        <v>3</v>
      </c>
    </row>
    <row r="2" spans="1:4" x14ac:dyDescent="0.25">
      <c r="A2" s="134" t="s">
        <v>595</v>
      </c>
      <c r="B2" s="134">
        <v>9204</v>
      </c>
      <c r="C2" s="134" t="s">
        <v>196</v>
      </c>
      <c r="D2" s="134">
        <v>13.78</v>
      </c>
    </row>
    <row r="3" spans="1:4" x14ac:dyDescent="0.25">
      <c r="A3" s="134" t="s">
        <v>596</v>
      </c>
      <c r="B3" s="134">
        <v>9204</v>
      </c>
      <c r="C3" s="134" t="s">
        <v>338</v>
      </c>
      <c r="D3" s="134">
        <v>8.42</v>
      </c>
    </row>
    <row r="4" spans="1:4" x14ac:dyDescent="0.25">
      <c r="A4" s="134" t="s">
        <v>597</v>
      </c>
      <c r="B4" s="134">
        <v>9204</v>
      </c>
      <c r="C4" s="134" t="s">
        <v>338</v>
      </c>
      <c r="D4" s="134">
        <v>10.029999999999999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M1-1PP</vt:lpstr>
      <vt:lpstr>Budova M1,2,3 celkem</vt:lpstr>
      <vt:lpstr>M1-1NP</vt:lpstr>
      <vt:lpstr>M1-2NP</vt:lpstr>
      <vt:lpstr>M1-3NP</vt:lpstr>
      <vt:lpstr>M1-4NP</vt:lpstr>
      <vt:lpstr>M2-1PP</vt:lpstr>
      <vt:lpstr>M2-1NP</vt:lpstr>
      <vt:lpstr>M2-2NP</vt:lpstr>
      <vt:lpstr>M2-3NP</vt:lpstr>
      <vt:lpstr>M2-4NP</vt:lpstr>
      <vt:lpstr>M3-1PP</vt:lpstr>
      <vt:lpstr>M3-1NP</vt:lpstr>
      <vt:lpstr>M3-2NP</vt:lpstr>
      <vt:lpstr>M3-3NP</vt:lpstr>
      <vt:lpstr>M3-4NP</vt:lpstr>
      <vt:lpstr>M2-2.NP</vt:lpstr>
      <vt:lpstr>M1-5NP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Jančíková Jana, Mgr. Bc.</cp:lastModifiedBy>
  <cp:lastPrinted>2013-03-11T06:13:42Z</cp:lastPrinted>
  <dcterms:created xsi:type="dcterms:W3CDTF">2013-01-31T10:09:24Z</dcterms:created>
  <dcterms:modified xsi:type="dcterms:W3CDTF">2025-01-16T07:53:12Z</dcterms:modified>
</cp:coreProperties>
</file>