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O k 2-2013\"/>
    </mc:Choice>
  </mc:AlternateContent>
  <xr:revisionPtr revIDLastSave="0" documentId="13_ncr:1_{964365A1-BA66-4962-AE5E-DDB465557CC3}" xr6:coauthVersionLast="36" xr6:coauthVersionMax="36" xr10:uidLastSave="{00000000-0000-0000-0000-000000000000}"/>
  <bookViews>
    <workbookView xWindow="120" yWindow="45" windowWidth="20955" windowHeight="12270" tabRatio="670" activeTab="3" xr2:uid="{00000000-000D-0000-FFFF-FFFF00000000}"/>
  </bookViews>
  <sheets>
    <sheet name="Budova O1,2 NS" sheetId="1" r:id="rId1"/>
    <sheet name="O1-1NP" sheetId="2" r:id="rId2"/>
    <sheet name="O1-2NP" sheetId="3" r:id="rId3"/>
    <sheet name="O1-3NP" sheetId="4" r:id="rId4"/>
    <sheet name="O2-1PP" sheetId="6" r:id="rId5"/>
    <sheet name="O2-1NP" sheetId="5" r:id="rId6"/>
    <sheet name="O2-2NP" sheetId="7" r:id="rId7"/>
  </sheets>
  <calcPr calcId="191029"/>
</workbook>
</file>

<file path=xl/calcChain.xml><?xml version="1.0" encoding="utf-8"?>
<calcChain xmlns="http://schemas.openxmlformats.org/spreadsheetml/2006/main">
  <c r="D33" i="4" l="1"/>
  <c r="D6" i="2"/>
  <c r="D19" i="6"/>
  <c r="B34" i="1"/>
  <c r="D34" i="1" s="1"/>
  <c r="B35" i="1"/>
  <c r="D38" i="1"/>
  <c r="D12" i="1"/>
  <c r="D33" i="1"/>
  <c r="B33" i="1"/>
  <c r="B37" i="1"/>
  <c r="B36" i="1"/>
  <c r="B32" i="1"/>
  <c r="D32" i="1" s="1"/>
  <c r="B31" i="1"/>
  <c r="D25" i="1"/>
  <c r="D21" i="1"/>
  <c r="D37" i="1"/>
  <c r="D36" i="1"/>
  <c r="D31" i="1"/>
  <c r="D35" i="1"/>
  <c r="D18" i="1"/>
  <c r="D9" i="1"/>
  <c r="D6" i="1"/>
  <c r="D13" i="1" s="1"/>
  <c r="D39" i="1" l="1"/>
  <c r="D26" i="1"/>
  <c r="E26" i="1" s="1"/>
</calcChain>
</file>

<file path=xl/sharedStrings.xml><?xml version="1.0" encoding="utf-8"?>
<sst xmlns="http://schemas.openxmlformats.org/spreadsheetml/2006/main" count="315" uniqueCount="225">
  <si>
    <t>Legenda</t>
  </si>
  <si>
    <t>Počet místností</t>
  </si>
  <si>
    <t>Plocha místností</t>
  </si>
  <si>
    <t>Název</t>
  </si>
  <si>
    <t>A_O101</t>
  </si>
  <si>
    <t>1.NP</t>
  </si>
  <si>
    <t>A_O102</t>
  </si>
  <si>
    <t>2.NP</t>
  </si>
  <si>
    <t>A_O103</t>
  </si>
  <si>
    <t>3.NP</t>
  </si>
  <si>
    <t>Budova O1,2 - inv. č. 000037</t>
  </si>
  <si>
    <t>TVL, ambulance</t>
  </si>
  <si>
    <t>TVL, vedení</t>
  </si>
  <si>
    <t>Celkem budova O1</t>
  </si>
  <si>
    <t>Budova O1</t>
  </si>
  <si>
    <t>A_O201</t>
  </si>
  <si>
    <t>A_O202</t>
  </si>
  <si>
    <t>A_O291</t>
  </si>
  <si>
    <t>1.PP</t>
  </si>
  <si>
    <t>Budova O2</t>
  </si>
  <si>
    <t>Informatika</t>
  </si>
  <si>
    <t>Celkem budova O2</t>
  </si>
  <si>
    <t>NS</t>
  </si>
  <si>
    <t>NS vč. spol. prostoru</t>
  </si>
  <si>
    <r>
      <t>NS m</t>
    </r>
    <r>
      <rPr>
        <b/>
        <sz val="11"/>
        <color theme="1"/>
        <rFont val="Calibri"/>
        <family val="2"/>
        <charset val="238"/>
      </rPr>
      <t>²</t>
    </r>
  </si>
  <si>
    <t>Budova O1,2 celkem</t>
  </si>
  <si>
    <t>Budova O1,2</t>
  </si>
  <si>
    <t>spol. pros. m²</t>
  </si>
  <si>
    <t>Kód</t>
  </si>
  <si>
    <t>Stredisko</t>
  </si>
  <si>
    <t>Plocha podlahy (m2)</t>
  </si>
  <si>
    <t>A_O291010</t>
  </si>
  <si>
    <t>schodiště</t>
  </si>
  <si>
    <t>A_O291020</t>
  </si>
  <si>
    <t>chodba</t>
  </si>
  <si>
    <t>A_O291030</t>
  </si>
  <si>
    <t>hlavní uzávěr vody</t>
  </si>
  <si>
    <t>A_O291040</t>
  </si>
  <si>
    <t>sklad</t>
  </si>
  <si>
    <t>A_O291050</t>
  </si>
  <si>
    <t>A_O291060</t>
  </si>
  <si>
    <t>uzávěr vody pro TV a SV</t>
  </si>
  <si>
    <t>A_O291070</t>
  </si>
  <si>
    <t>A_O291080</t>
  </si>
  <si>
    <t>A_O291090</t>
  </si>
  <si>
    <t>kotelna</t>
  </si>
  <si>
    <t>A_O291100</t>
  </si>
  <si>
    <t>A_O291110</t>
  </si>
  <si>
    <t>předsíň</t>
  </si>
  <si>
    <t>A_O291120</t>
  </si>
  <si>
    <t>A_O291130</t>
  </si>
  <si>
    <t>A_O291140</t>
  </si>
  <si>
    <t>A_O291150</t>
  </si>
  <si>
    <t>úklidová komora</t>
  </si>
  <si>
    <t>A_O291160</t>
  </si>
  <si>
    <t>WC</t>
  </si>
  <si>
    <t>A_O202010</t>
  </si>
  <si>
    <t>schody</t>
  </si>
  <si>
    <t>A_O202020</t>
  </si>
  <si>
    <t>A_O202030</t>
  </si>
  <si>
    <t>A_O202040</t>
  </si>
  <si>
    <t>A_O202050</t>
  </si>
  <si>
    <t>zasedací místnost UIT</t>
  </si>
  <si>
    <t>A_O202060</t>
  </si>
  <si>
    <t>balkon</t>
  </si>
  <si>
    <t>A_O202070</t>
  </si>
  <si>
    <t>A_O202080</t>
  </si>
  <si>
    <t>A_O202090</t>
  </si>
  <si>
    <t>předsíň WC muži</t>
  </si>
  <si>
    <t>A_O202100</t>
  </si>
  <si>
    <t>sprcha muži</t>
  </si>
  <si>
    <t>A_O202110</t>
  </si>
  <si>
    <t>WC muži</t>
  </si>
  <si>
    <t>A_O202120</t>
  </si>
  <si>
    <t>předsíň WC ženy</t>
  </si>
  <si>
    <t>A_O202130</t>
  </si>
  <si>
    <t>WC ženy</t>
  </si>
  <si>
    <t>A_O202140</t>
  </si>
  <si>
    <t>sprcha ženy</t>
  </si>
  <si>
    <t>A_O201010</t>
  </si>
  <si>
    <t>chodba, schodiště</t>
  </si>
  <si>
    <t>A_O201020</t>
  </si>
  <si>
    <t>A_O201030</t>
  </si>
  <si>
    <t>A_O201040</t>
  </si>
  <si>
    <t>A_O201050</t>
  </si>
  <si>
    <t>A_O201060</t>
  </si>
  <si>
    <t>umývárna</t>
  </si>
  <si>
    <t>A_O201070</t>
  </si>
  <si>
    <t>A_O201080</t>
  </si>
  <si>
    <t>A_O201090</t>
  </si>
  <si>
    <t>A_O201100</t>
  </si>
  <si>
    <t>sklad renovace</t>
  </si>
  <si>
    <t>A_O201110</t>
  </si>
  <si>
    <t>sklad VT</t>
  </si>
  <si>
    <t>A_O201120</t>
  </si>
  <si>
    <t>A_O201130</t>
  </si>
  <si>
    <t>A_O201140</t>
  </si>
  <si>
    <t>kuchyňka</t>
  </si>
  <si>
    <t>A_O201150</t>
  </si>
  <si>
    <t>A_O201160</t>
  </si>
  <si>
    <t>A_O201170</t>
  </si>
  <si>
    <t>A_O201171</t>
  </si>
  <si>
    <t>A_O201180</t>
  </si>
  <si>
    <t>A_O201190</t>
  </si>
  <si>
    <t>A_O201200</t>
  </si>
  <si>
    <t>A_O201210</t>
  </si>
  <si>
    <t>A_O201220</t>
  </si>
  <si>
    <t>A_O201230</t>
  </si>
  <si>
    <t>předsíň Wc muži</t>
  </si>
  <si>
    <t>A_O201240</t>
  </si>
  <si>
    <t>A_O101010</t>
  </si>
  <si>
    <t>zádveří</t>
  </si>
  <si>
    <t>A_O101020</t>
  </si>
  <si>
    <t>A_O101030</t>
  </si>
  <si>
    <t>A_O101040</t>
  </si>
  <si>
    <t>A_O102010</t>
  </si>
  <si>
    <t>A_O102020</t>
  </si>
  <si>
    <t>A_O102030</t>
  </si>
  <si>
    <t>předsíň WC pacienti</t>
  </si>
  <si>
    <t>A_O102040</t>
  </si>
  <si>
    <t>WC personál</t>
  </si>
  <si>
    <t>A_O102050</t>
  </si>
  <si>
    <t>sprcha pacienti</t>
  </si>
  <si>
    <t>A_O102060</t>
  </si>
  <si>
    <t>A_O102070</t>
  </si>
  <si>
    <t>WC pacienti</t>
  </si>
  <si>
    <t>A_O102080</t>
  </si>
  <si>
    <t>čistící místnost</t>
  </si>
  <si>
    <t>A_O102090</t>
  </si>
  <si>
    <t>předsíň WC personál</t>
  </si>
  <si>
    <t>A_O102100</t>
  </si>
  <si>
    <t>A_O102110</t>
  </si>
  <si>
    <t>šatna sester</t>
  </si>
  <si>
    <t>A_O102120</t>
  </si>
  <si>
    <t>sekretariát</t>
  </si>
  <si>
    <t>A_O102130</t>
  </si>
  <si>
    <t>pracovna primáře</t>
  </si>
  <si>
    <t>A_O102131</t>
  </si>
  <si>
    <t>pracovna přednostky</t>
  </si>
  <si>
    <t>A_O102132</t>
  </si>
  <si>
    <t>sprcha</t>
  </si>
  <si>
    <t>A_O102140</t>
  </si>
  <si>
    <t>A_O102150</t>
  </si>
  <si>
    <t>A_O103010</t>
  </si>
  <si>
    <t>A_O103020</t>
  </si>
  <si>
    <t>A_O103030</t>
  </si>
  <si>
    <t>A_O103040</t>
  </si>
  <si>
    <t>A_O103060</t>
  </si>
  <si>
    <t>A_O103070</t>
  </si>
  <si>
    <t>fyzioterapie</t>
  </si>
  <si>
    <t>A_O103080</t>
  </si>
  <si>
    <t>A_O103081</t>
  </si>
  <si>
    <t>sprcha ženy pacienti</t>
  </si>
  <si>
    <t>A_O103082</t>
  </si>
  <si>
    <t>A_O103083</t>
  </si>
  <si>
    <t>WC ženy pacienti</t>
  </si>
  <si>
    <t>A_O103084</t>
  </si>
  <si>
    <t>A_O103090</t>
  </si>
  <si>
    <t>A_O103100</t>
  </si>
  <si>
    <t>A_O103101</t>
  </si>
  <si>
    <t>sprcha personál</t>
  </si>
  <si>
    <t>A_O103110</t>
  </si>
  <si>
    <t>A_O103111</t>
  </si>
  <si>
    <t>sprcha muži pacienti</t>
  </si>
  <si>
    <t>A_O103120</t>
  </si>
  <si>
    <t>WC pisoár pacienti</t>
  </si>
  <si>
    <t>A_O103121</t>
  </si>
  <si>
    <t>WC muži pacienti</t>
  </si>
  <si>
    <t>A_O103130</t>
  </si>
  <si>
    <t>A_O103140</t>
  </si>
  <si>
    <t>A_O103150</t>
  </si>
  <si>
    <t>A_O103160</t>
  </si>
  <si>
    <t>A_O103170</t>
  </si>
  <si>
    <t>ergoterapie</t>
  </si>
  <si>
    <t>A_O103180</t>
  </si>
  <si>
    <t>tělocvična</t>
  </si>
  <si>
    <t>A_O103200</t>
  </si>
  <si>
    <t>A_O103210</t>
  </si>
  <si>
    <t>A_O103220</t>
  </si>
  <si>
    <t>A_O103230</t>
  </si>
  <si>
    <t>ambulance 2</t>
  </si>
  <si>
    <t>A_O103240</t>
  </si>
  <si>
    <t>A_O103250</t>
  </si>
  <si>
    <t>ambulance 1</t>
  </si>
  <si>
    <t>A_O103260</t>
  </si>
  <si>
    <t>vyšetřovna funkční 1</t>
  </si>
  <si>
    <t>UZ vyšetřovna</t>
  </si>
  <si>
    <t>příruční spisovna</t>
  </si>
  <si>
    <t>sklad VT k dalšímu použití</t>
  </si>
  <si>
    <t>sklad vyřazené VT</t>
  </si>
  <si>
    <t>sklad nové VT</t>
  </si>
  <si>
    <t>sklad síťové VT</t>
  </si>
  <si>
    <t>NIS</t>
  </si>
  <si>
    <t>poradna pro výživu</t>
  </si>
  <si>
    <t>pronájem</t>
  </si>
  <si>
    <t>STR</t>
  </si>
  <si>
    <t>příruční spisovna OINF</t>
  </si>
  <si>
    <t>A_O291170</t>
  </si>
  <si>
    <t>kancelář systémoví inženýři</t>
  </si>
  <si>
    <t>kancelář telekomunikace</t>
  </si>
  <si>
    <t>kancelář dispečink OINF</t>
  </si>
  <si>
    <t>kancelář vedoucí - správci aplikací</t>
  </si>
  <si>
    <t>kancelář systémový inženýr</t>
  </si>
  <si>
    <t>lab - datový uzel R70</t>
  </si>
  <si>
    <t>kancelář správci aplikací</t>
  </si>
  <si>
    <t>kancelář správce komunikačních a datových služeb</t>
  </si>
  <si>
    <t>sklad špinavého prádla</t>
  </si>
  <si>
    <t>kartotéka - příjem</t>
  </si>
  <si>
    <t>výtah č. 90</t>
  </si>
  <si>
    <t>chodba, čekárna</t>
  </si>
  <si>
    <t>denní místnost zaměsnanců</t>
  </si>
  <si>
    <t>vyšetřovna funkční 2</t>
  </si>
  <si>
    <t>šatna lékaři</t>
  </si>
  <si>
    <t>pracovna úsekové sestry</t>
  </si>
  <si>
    <t>kancelář technici</t>
  </si>
  <si>
    <t>Úsek informačních technologií</t>
  </si>
  <si>
    <t>kancelář vedoucí OST</t>
  </si>
  <si>
    <t>kancelář vedoucí ORST</t>
  </si>
  <si>
    <t>KTVL: ambulance - akupunktura</t>
  </si>
  <si>
    <t>STR NázevZkr</t>
  </si>
  <si>
    <t>TVL: TVL ambulance</t>
  </si>
  <si>
    <t>TVL: vedení klinického pracovi</t>
  </si>
  <si>
    <t>ambulance 3</t>
  </si>
  <si>
    <t>vyšetřovna funkční 3</t>
  </si>
  <si>
    <t>ambulance komplementární 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</si>
</sst>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/>
    <xf numFmtId="0" fontId="3" fillId="0" borderId="9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" fillId="0" borderId="0" xfId="0" applyFont="1" applyAlignment="1">
      <alignment horizontal="center"/>
    </xf>
    <xf numFmtId="4" fontId="0" fillId="0" borderId="18" xfId="0" applyNumberFormat="1" applyBorder="1"/>
    <xf numFmtId="4" fontId="0" fillId="0" borderId="28" xfId="0" applyNumberForma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7" xfId="0" applyNumberFormat="1" applyBorder="1"/>
    <xf numFmtId="0" fontId="0" fillId="0" borderId="29" xfId="0" applyBorder="1" applyAlignment="1">
      <alignment horizontal="center"/>
    </xf>
    <xf numFmtId="4" fontId="0" fillId="0" borderId="30" xfId="0" applyNumberFormat="1" applyBorder="1"/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8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0" fillId="0" borderId="0" xfId="0" applyFont="1"/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4" fontId="2" fillId="0" borderId="18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4" fontId="3" fillId="0" borderId="25" xfId="0" applyNumberFormat="1" applyFont="1" applyBorder="1" applyAlignment="1">
      <alignment horizontal="right"/>
    </xf>
    <xf numFmtId="0" fontId="2" fillId="0" borderId="1" xfId="0" applyFont="1" applyBorder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opLeftCell="A7" workbookViewId="0">
      <selection activeCell="I29" sqref="I29"/>
    </sheetView>
  </sheetViews>
  <sheetFormatPr defaultRowHeight="15" x14ac:dyDescent="0.25"/>
  <cols>
    <col min="1" max="1" width="7.5703125" bestFit="1" customWidth="1"/>
    <col min="2" max="2" width="17" customWidth="1"/>
    <col min="3" max="3" width="13.85546875" bestFit="1" customWidth="1"/>
    <col min="4" max="4" width="19.28515625" bestFit="1" customWidth="1"/>
  </cols>
  <sheetData>
    <row r="1" spans="1:4" s="4" customFormat="1" ht="18.75" x14ac:dyDescent="0.3">
      <c r="A1" s="4" t="s">
        <v>10</v>
      </c>
    </row>
    <row r="2" spans="1:4" s="4" customFormat="1" ht="18.75" x14ac:dyDescent="0.3"/>
    <row r="3" spans="1:4" x14ac:dyDescent="0.25">
      <c r="A3" t="s">
        <v>14</v>
      </c>
    </row>
    <row r="4" spans="1:4" ht="15.75" thickBot="1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8" t="s">
        <v>4</v>
      </c>
      <c r="B5" s="9">
        <v>4</v>
      </c>
      <c r="C5" s="9">
        <v>21.51</v>
      </c>
      <c r="D5" s="10" t="s">
        <v>5</v>
      </c>
    </row>
    <row r="6" spans="1:4" ht="15.75" thickBot="1" x14ac:dyDescent="0.3">
      <c r="A6" s="11">
        <v>2721</v>
      </c>
      <c r="B6" s="12" t="s">
        <v>11</v>
      </c>
      <c r="C6" s="13">
        <v>21.51</v>
      </c>
      <c r="D6" s="14">
        <f>SUM(C6)</f>
        <v>21.51</v>
      </c>
    </row>
    <row r="7" spans="1:4" x14ac:dyDescent="0.25">
      <c r="A7" s="8" t="s">
        <v>6</v>
      </c>
      <c r="B7" s="9">
        <v>17</v>
      </c>
      <c r="C7" s="9">
        <v>148.82</v>
      </c>
      <c r="D7" s="10" t="s">
        <v>7</v>
      </c>
    </row>
    <row r="8" spans="1:4" x14ac:dyDescent="0.25">
      <c r="A8" s="15">
        <v>2701</v>
      </c>
      <c r="B8" s="6" t="s">
        <v>12</v>
      </c>
      <c r="C8" s="7">
        <v>37.21</v>
      </c>
      <c r="D8" s="16"/>
    </row>
    <row r="9" spans="1:4" ht="15.75" thickBot="1" x14ac:dyDescent="0.3">
      <c r="A9" s="51">
        <v>2721</v>
      </c>
      <c r="B9" s="20" t="s">
        <v>11</v>
      </c>
      <c r="C9" s="21">
        <v>111.61</v>
      </c>
      <c r="D9" s="52">
        <f>SUM(C8:C9)</f>
        <v>148.82</v>
      </c>
    </row>
    <row r="10" spans="1:4" x14ac:dyDescent="0.25">
      <c r="A10" s="24" t="s">
        <v>8</v>
      </c>
      <c r="B10" s="25">
        <v>33</v>
      </c>
      <c r="C10" s="25">
        <v>297.41000000000003</v>
      </c>
      <c r="D10" s="26" t="s">
        <v>9</v>
      </c>
    </row>
    <row r="11" spans="1:4" s="50" customFormat="1" x14ac:dyDescent="0.25">
      <c r="A11" s="31">
        <v>9032</v>
      </c>
      <c r="B11" s="23" t="s">
        <v>193</v>
      </c>
      <c r="C11" s="23">
        <v>15.04</v>
      </c>
      <c r="D11" s="56"/>
    </row>
    <row r="12" spans="1:4" ht="15.75" thickBot="1" x14ac:dyDescent="0.3">
      <c r="A12" s="27">
        <v>2721</v>
      </c>
      <c r="B12" s="28" t="s">
        <v>11</v>
      </c>
      <c r="C12" s="28">
        <v>282.37</v>
      </c>
      <c r="D12" s="29">
        <f>SUM(C11:C12)</f>
        <v>297.41000000000003</v>
      </c>
    </row>
    <row r="13" spans="1:4" ht="15.75" thickBot="1" x14ac:dyDescent="0.3">
      <c r="A13" s="53" t="s">
        <v>13</v>
      </c>
      <c r="B13" s="54"/>
      <c r="C13" s="54"/>
      <c r="D13" s="55">
        <f>SUM(D6:D12)</f>
        <v>467.74</v>
      </c>
    </row>
    <row r="15" spans="1:4" x14ac:dyDescent="0.25">
      <c r="A15" t="s">
        <v>19</v>
      </c>
    </row>
    <row r="16" spans="1:4" ht="15.75" thickBot="1" x14ac:dyDescent="0.3">
      <c r="A16" s="5" t="s">
        <v>0</v>
      </c>
      <c r="B16" s="5" t="s">
        <v>1</v>
      </c>
      <c r="C16" s="5" t="s">
        <v>2</v>
      </c>
      <c r="D16" s="5" t="s">
        <v>3</v>
      </c>
    </row>
    <row r="17" spans="1:5" x14ac:dyDescent="0.25">
      <c r="A17" s="8" t="s">
        <v>15</v>
      </c>
      <c r="B17" s="9">
        <v>25</v>
      </c>
      <c r="C17" s="9">
        <v>288.74</v>
      </c>
      <c r="D17" s="10" t="s">
        <v>5</v>
      </c>
    </row>
    <row r="18" spans="1:5" ht="15.75" thickBot="1" x14ac:dyDescent="0.3">
      <c r="A18" s="57">
        <v>9082</v>
      </c>
      <c r="B18" s="58" t="s">
        <v>20</v>
      </c>
      <c r="C18" s="59">
        <v>288.74</v>
      </c>
      <c r="D18" s="60">
        <f>SUM(C18)</f>
        <v>288.74</v>
      </c>
    </row>
    <row r="19" spans="1:5" x14ac:dyDescent="0.25">
      <c r="A19" s="24" t="s">
        <v>16</v>
      </c>
      <c r="B19" s="25">
        <v>14</v>
      </c>
      <c r="C19" s="25">
        <v>163.58000000000001</v>
      </c>
      <c r="D19" s="26" t="s">
        <v>7</v>
      </c>
    </row>
    <row r="20" spans="1:5" x14ac:dyDescent="0.25">
      <c r="A20" s="31">
        <v>2723</v>
      </c>
      <c r="B20" s="22" t="s">
        <v>11</v>
      </c>
      <c r="C20" s="64">
        <v>20.100000000000001</v>
      </c>
      <c r="D20" s="65"/>
    </row>
    <row r="21" spans="1:5" ht="15.75" thickBot="1" x14ac:dyDescent="0.3">
      <c r="A21" s="27">
        <v>9081</v>
      </c>
      <c r="B21" s="30" t="s">
        <v>20</v>
      </c>
      <c r="C21" s="28">
        <v>143.47999999999999</v>
      </c>
      <c r="D21" s="66">
        <f>SUM(C20:C21)</f>
        <v>163.57999999999998</v>
      </c>
    </row>
    <row r="22" spans="1:5" x14ac:dyDescent="0.25">
      <c r="A22" s="61" t="s">
        <v>17</v>
      </c>
      <c r="B22" s="62">
        <v>17</v>
      </c>
      <c r="C22" s="62">
        <v>234.16</v>
      </c>
      <c r="D22" s="63" t="s">
        <v>18</v>
      </c>
    </row>
    <row r="23" spans="1:5" x14ac:dyDescent="0.25">
      <c r="A23" s="46">
        <v>2721</v>
      </c>
      <c r="B23" s="47" t="s">
        <v>11</v>
      </c>
      <c r="C23" s="48">
        <v>7.94</v>
      </c>
      <c r="D23" s="49"/>
    </row>
    <row r="24" spans="1:5" x14ac:dyDescent="0.25">
      <c r="A24" s="46">
        <v>9901</v>
      </c>
      <c r="B24" s="47" t="s">
        <v>194</v>
      </c>
      <c r="C24" s="48">
        <v>10.4</v>
      </c>
      <c r="D24" s="49"/>
    </row>
    <row r="25" spans="1:5" ht="15.75" thickBot="1" x14ac:dyDescent="0.3">
      <c r="A25" s="27">
        <v>9086</v>
      </c>
      <c r="B25" s="30" t="s">
        <v>192</v>
      </c>
      <c r="C25" s="28">
        <v>215.82</v>
      </c>
      <c r="D25" s="29">
        <f>SUM(C23:C25)</f>
        <v>234.16</v>
      </c>
    </row>
    <row r="26" spans="1:5" ht="15.75" thickBot="1" x14ac:dyDescent="0.3">
      <c r="A26" s="17" t="s">
        <v>21</v>
      </c>
      <c r="B26" s="18"/>
      <c r="C26" s="18"/>
      <c r="D26" s="19">
        <f>SUM(D18:D25)</f>
        <v>686.48</v>
      </c>
      <c r="E26">
        <f>SUM(D13+D26)</f>
        <v>1154.22</v>
      </c>
    </row>
    <row r="27" spans="1:5" x14ac:dyDescent="0.25">
      <c r="A27" s="37"/>
      <c r="B27" s="37"/>
      <c r="C27" s="37"/>
      <c r="D27" s="37"/>
    </row>
    <row r="28" spans="1:5" x14ac:dyDescent="0.25">
      <c r="A28" s="37"/>
      <c r="B28" s="37"/>
      <c r="C28" s="37"/>
      <c r="D28" s="37"/>
    </row>
    <row r="29" spans="1:5" ht="15.75" thickBot="1" x14ac:dyDescent="0.3">
      <c r="A29" t="s">
        <v>26</v>
      </c>
    </row>
    <row r="30" spans="1:5" x14ac:dyDescent="0.25">
      <c r="A30" s="38" t="s">
        <v>22</v>
      </c>
      <c r="B30" s="39" t="s">
        <v>24</v>
      </c>
      <c r="C30" s="39" t="s">
        <v>27</v>
      </c>
      <c r="D30" s="40" t="s">
        <v>23</v>
      </c>
      <c r="E30" s="32"/>
    </row>
    <row r="31" spans="1:5" x14ac:dyDescent="0.25">
      <c r="A31" s="41">
        <v>2701</v>
      </c>
      <c r="B31" s="33">
        <f>SUM(C8)</f>
        <v>37.21</v>
      </c>
      <c r="C31" s="33">
        <v>0</v>
      </c>
      <c r="D31" s="42">
        <f>SUM(B31:C31)</f>
        <v>37.21</v>
      </c>
    </row>
    <row r="32" spans="1:5" x14ac:dyDescent="0.25">
      <c r="A32" s="41">
        <v>2721</v>
      </c>
      <c r="B32" s="33">
        <f>SUM(C6+C9+C12+C23)</f>
        <v>423.43</v>
      </c>
      <c r="C32" s="33">
        <v>0</v>
      </c>
      <c r="D32" s="42">
        <f t="shared" ref="D32:D37" si="0">SUM(B32:C32)</f>
        <v>423.43</v>
      </c>
    </row>
    <row r="33" spans="1:4" x14ac:dyDescent="0.25">
      <c r="A33" s="41">
        <v>2723</v>
      </c>
      <c r="B33" s="33">
        <f>SUM(C20)</f>
        <v>20.100000000000001</v>
      </c>
      <c r="C33" s="33">
        <v>0</v>
      </c>
      <c r="D33" s="42">
        <f>SUM(B33)</f>
        <v>20.100000000000001</v>
      </c>
    </row>
    <row r="34" spans="1:4" x14ac:dyDescent="0.25">
      <c r="A34" s="41">
        <v>9032</v>
      </c>
      <c r="B34" s="33">
        <f>SUM(C11)</f>
        <v>15.04</v>
      </c>
      <c r="C34" s="33">
        <v>0</v>
      </c>
      <c r="D34" s="42">
        <f>SUM(B34)</f>
        <v>15.04</v>
      </c>
    </row>
    <row r="35" spans="1:4" x14ac:dyDescent="0.25">
      <c r="A35" s="41">
        <v>9081</v>
      </c>
      <c r="B35" s="33">
        <f>SUM(C21)</f>
        <v>143.47999999999999</v>
      </c>
      <c r="C35" s="33">
        <v>0</v>
      </c>
      <c r="D35" s="42">
        <f t="shared" si="0"/>
        <v>143.47999999999999</v>
      </c>
    </row>
    <row r="36" spans="1:4" x14ac:dyDescent="0.25">
      <c r="A36" s="41">
        <v>9082</v>
      </c>
      <c r="B36" s="33">
        <f>SUM(C18)</f>
        <v>288.74</v>
      </c>
      <c r="C36" s="33">
        <v>0</v>
      </c>
      <c r="D36" s="42">
        <f t="shared" si="0"/>
        <v>288.74</v>
      </c>
    </row>
    <row r="37" spans="1:4" x14ac:dyDescent="0.25">
      <c r="A37" s="41">
        <v>9086</v>
      </c>
      <c r="B37" s="33">
        <f>SUM(C25)</f>
        <v>215.82</v>
      </c>
      <c r="C37" s="33">
        <v>0</v>
      </c>
      <c r="D37" s="42">
        <f t="shared" si="0"/>
        <v>215.82</v>
      </c>
    </row>
    <row r="38" spans="1:4" ht="15.75" thickBot="1" x14ac:dyDescent="0.3">
      <c r="A38" s="43">
        <v>9901</v>
      </c>
      <c r="B38" s="34">
        <v>10.4</v>
      </c>
      <c r="C38" s="34">
        <v>0</v>
      </c>
      <c r="D38" s="44">
        <f>SUM(B38)</f>
        <v>10.4</v>
      </c>
    </row>
    <row r="39" spans="1:4" ht="15.75" thickBot="1" x14ac:dyDescent="0.3">
      <c r="A39" s="17" t="s">
        <v>25</v>
      </c>
      <c r="B39" s="35"/>
      <c r="C39" s="35"/>
      <c r="D39" s="36">
        <f>SUM(D31:D38)</f>
        <v>1154.22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7" sqref="D7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6.85546875" bestFit="1" customWidth="1"/>
    <col min="4" max="4" width="16.85546875" bestFit="1" customWidth="1"/>
  </cols>
  <sheetData>
    <row r="1" spans="1:4" x14ac:dyDescent="0.25">
      <c r="A1" s="1" t="s">
        <v>28</v>
      </c>
      <c r="B1" s="1" t="s">
        <v>29</v>
      </c>
      <c r="C1" s="1" t="s">
        <v>3</v>
      </c>
      <c r="D1" s="1" t="s">
        <v>30</v>
      </c>
    </row>
    <row r="2" spans="1:4" x14ac:dyDescent="0.25">
      <c r="A2" s="2" t="s">
        <v>110</v>
      </c>
      <c r="B2" s="2">
        <v>2721</v>
      </c>
      <c r="C2" s="2" t="s">
        <v>111</v>
      </c>
      <c r="D2" s="3">
        <v>2.84</v>
      </c>
    </row>
    <row r="3" spans="1:4" x14ac:dyDescent="0.25">
      <c r="A3" s="2" t="s">
        <v>112</v>
      </c>
      <c r="B3" s="2">
        <v>2721</v>
      </c>
      <c r="C3" s="2" t="s">
        <v>34</v>
      </c>
      <c r="D3" s="3">
        <v>8.59</v>
      </c>
    </row>
    <row r="4" spans="1:4" x14ac:dyDescent="0.25">
      <c r="A4" s="2" t="s">
        <v>113</v>
      </c>
      <c r="B4" s="2">
        <v>2721</v>
      </c>
      <c r="C4" s="2" t="s">
        <v>38</v>
      </c>
      <c r="D4" s="3">
        <v>6.33</v>
      </c>
    </row>
    <row r="5" spans="1:4" x14ac:dyDescent="0.25">
      <c r="A5" s="2" t="s">
        <v>114</v>
      </c>
      <c r="B5" s="2">
        <v>2721</v>
      </c>
      <c r="C5" s="2" t="s">
        <v>57</v>
      </c>
      <c r="D5" s="3">
        <v>3.75</v>
      </c>
    </row>
    <row r="6" spans="1:4" x14ac:dyDescent="0.25">
      <c r="D6">
        <f>SUM(D2:D5)</f>
        <v>21.509999999999998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D37" sqref="D37"/>
    </sheetView>
  </sheetViews>
  <sheetFormatPr defaultRowHeight="15" x14ac:dyDescent="0.25"/>
  <cols>
    <col min="1" max="1" width="10.140625" style="68" bestFit="1" customWidth="1"/>
    <col min="2" max="2" width="10.28515625" style="68" customWidth="1"/>
    <col min="3" max="3" width="16.85546875" style="68" bestFit="1" customWidth="1"/>
    <col min="4" max="4" width="19" style="68" customWidth="1"/>
    <col min="5" max="5" width="26.140625" style="68" customWidth="1"/>
    <col min="6" max="16384" width="9.140625" style="68"/>
  </cols>
  <sheetData>
    <row r="1" spans="1:5" x14ac:dyDescent="0.25">
      <c r="A1" s="1" t="s">
        <v>28</v>
      </c>
      <c r="B1" s="1" t="s">
        <v>22</v>
      </c>
      <c r="C1" s="1" t="s">
        <v>3</v>
      </c>
      <c r="D1" s="1" t="s">
        <v>30</v>
      </c>
      <c r="E1" s="1" t="s">
        <v>219</v>
      </c>
    </row>
    <row r="2" spans="1:5" x14ac:dyDescent="0.25">
      <c r="A2" s="67" t="s">
        <v>115</v>
      </c>
      <c r="B2" s="67">
        <v>2721</v>
      </c>
      <c r="C2" s="67" t="s">
        <v>32</v>
      </c>
      <c r="D2" s="67">
        <v>12.82</v>
      </c>
      <c r="E2" s="67" t="s">
        <v>220</v>
      </c>
    </row>
    <row r="3" spans="1:5" x14ac:dyDescent="0.25">
      <c r="A3" s="67" t="s">
        <v>116</v>
      </c>
      <c r="B3" s="67">
        <v>2721</v>
      </c>
      <c r="C3" s="67" t="s">
        <v>34</v>
      </c>
      <c r="D3" s="67">
        <v>12.33</v>
      </c>
      <c r="E3" s="67" t="s">
        <v>220</v>
      </c>
    </row>
    <row r="4" spans="1:5" x14ac:dyDescent="0.25">
      <c r="A4" s="67" t="s">
        <v>117</v>
      </c>
      <c r="B4" s="67">
        <v>2721</v>
      </c>
      <c r="C4" s="67" t="s">
        <v>118</v>
      </c>
      <c r="D4" s="67">
        <v>2.96</v>
      </c>
      <c r="E4" s="67" t="s">
        <v>220</v>
      </c>
    </row>
    <row r="5" spans="1:5" x14ac:dyDescent="0.25">
      <c r="A5" s="67" t="s">
        <v>119</v>
      </c>
      <c r="B5" s="67">
        <v>2721</v>
      </c>
      <c r="C5" s="67" t="s">
        <v>120</v>
      </c>
      <c r="D5" s="67">
        <v>1.06</v>
      </c>
      <c r="E5" s="67" t="s">
        <v>220</v>
      </c>
    </row>
    <row r="6" spans="1:5" x14ac:dyDescent="0.25">
      <c r="A6" s="67" t="s">
        <v>121</v>
      </c>
      <c r="B6" s="67">
        <v>2721</v>
      </c>
      <c r="C6" s="67" t="s">
        <v>122</v>
      </c>
      <c r="D6" s="67">
        <v>1.63</v>
      </c>
      <c r="E6" s="67" t="s">
        <v>220</v>
      </c>
    </row>
    <row r="7" spans="1:5" x14ac:dyDescent="0.25">
      <c r="A7" s="67" t="s">
        <v>123</v>
      </c>
      <c r="B7" s="67">
        <v>2721</v>
      </c>
      <c r="C7" s="67" t="s">
        <v>206</v>
      </c>
      <c r="D7" s="67">
        <v>2.09</v>
      </c>
      <c r="E7" s="67" t="s">
        <v>220</v>
      </c>
    </row>
    <row r="8" spans="1:5" x14ac:dyDescent="0.25">
      <c r="A8" s="67" t="s">
        <v>124</v>
      </c>
      <c r="B8" s="67">
        <v>2721</v>
      </c>
      <c r="C8" s="67" t="s">
        <v>125</v>
      </c>
      <c r="D8" s="67">
        <v>1.1000000000000001</v>
      </c>
      <c r="E8" s="67" t="s">
        <v>220</v>
      </c>
    </row>
    <row r="9" spans="1:5" x14ac:dyDescent="0.25">
      <c r="A9" s="67" t="s">
        <v>126</v>
      </c>
      <c r="B9" s="67">
        <v>2721</v>
      </c>
      <c r="C9" s="67" t="s">
        <v>127</v>
      </c>
      <c r="D9" s="67">
        <v>1.34</v>
      </c>
      <c r="E9" s="67" t="s">
        <v>220</v>
      </c>
    </row>
    <row r="10" spans="1:5" x14ac:dyDescent="0.25">
      <c r="A10" s="67" t="s">
        <v>128</v>
      </c>
      <c r="B10" s="67">
        <v>2721</v>
      </c>
      <c r="C10" s="67" t="s">
        <v>129</v>
      </c>
      <c r="D10" s="67">
        <v>1.1000000000000001</v>
      </c>
      <c r="E10" s="67" t="s">
        <v>220</v>
      </c>
    </row>
    <row r="11" spans="1:5" x14ac:dyDescent="0.25">
      <c r="A11" s="67" t="s">
        <v>130</v>
      </c>
      <c r="B11" s="67">
        <v>2721</v>
      </c>
      <c r="C11" s="67" t="s">
        <v>186</v>
      </c>
      <c r="D11" s="67">
        <v>10.81</v>
      </c>
      <c r="E11" s="67" t="s">
        <v>220</v>
      </c>
    </row>
    <row r="12" spans="1:5" x14ac:dyDescent="0.25">
      <c r="A12" s="67" t="s">
        <v>131</v>
      </c>
      <c r="B12" s="67">
        <v>2721</v>
      </c>
      <c r="C12" s="67" t="s">
        <v>132</v>
      </c>
      <c r="D12" s="67">
        <v>8.25</v>
      </c>
      <c r="E12" s="67" t="s">
        <v>220</v>
      </c>
    </row>
    <row r="13" spans="1:5" x14ac:dyDescent="0.25">
      <c r="A13" s="67" t="s">
        <v>133</v>
      </c>
      <c r="B13" s="67">
        <v>2701</v>
      </c>
      <c r="C13" s="67" t="s">
        <v>134</v>
      </c>
      <c r="D13" s="67">
        <v>13.89</v>
      </c>
      <c r="E13" s="67" t="s">
        <v>221</v>
      </c>
    </row>
    <row r="14" spans="1:5" x14ac:dyDescent="0.25">
      <c r="A14" s="67" t="s">
        <v>135</v>
      </c>
      <c r="B14" s="67">
        <v>2701</v>
      </c>
      <c r="C14" s="67" t="s">
        <v>136</v>
      </c>
      <c r="D14" s="67">
        <v>9.9700000000000006</v>
      </c>
      <c r="E14" s="67" t="s">
        <v>221</v>
      </c>
    </row>
    <row r="15" spans="1:5" x14ac:dyDescent="0.25">
      <c r="A15" s="67" t="s">
        <v>137</v>
      </c>
      <c r="B15" s="67">
        <v>2701</v>
      </c>
      <c r="C15" s="67" t="s">
        <v>138</v>
      </c>
      <c r="D15" s="67">
        <v>11.3</v>
      </c>
      <c r="E15" s="67" t="s">
        <v>221</v>
      </c>
    </row>
    <row r="16" spans="1:5" x14ac:dyDescent="0.25">
      <c r="A16" s="67" t="s">
        <v>139</v>
      </c>
      <c r="B16" s="67">
        <v>2701</v>
      </c>
      <c r="C16" s="67" t="s">
        <v>140</v>
      </c>
      <c r="D16" s="67">
        <v>2.0499999999999998</v>
      </c>
      <c r="E16" s="67" t="s">
        <v>221</v>
      </c>
    </row>
    <row r="17" spans="1:5" x14ac:dyDescent="0.25">
      <c r="A17" s="67" t="s">
        <v>141</v>
      </c>
      <c r="B17" s="67">
        <v>2721</v>
      </c>
      <c r="C17" s="67" t="s">
        <v>222</v>
      </c>
      <c r="D17" s="67">
        <v>15.04</v>
      </c>
      <c r="E17" s="67" t="s">
        <v>220</v>
      </c>
    </row>
    <row r="18" spans="1:5" x14ac:dyDescent="0.25">
      <c r="A18" s="67" t="s">
        <v>142</v>
      </c>
      <c r="B18" s="67">
        <v>2721</v>
      </c>
      <c r="C18" s="67" t="s">
        <v>223</v>
      </c>
      <c r="D18" s="67">
        <v>30.71</v>
      </c>
      <c r="E18" s="67" t="s">
        <v>220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tabSelected="1" topLeftCell="A13" workbookViewId="0">
      <selection activeCell="C30" sqref="C30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17.7109375" bestFit="1" customWidth="1"/>
    <col min="4" max="4" width="16.85546875" bestFit="1" customWidth="1"/>
  </cols>
  <sheetData>
    <row r="1" spans="1:4" x14ac:dyDescent="0.25">
      <c r="A1" s="1" t="s">
        <v>28</v>
      </c>
      <c r="B1" s="1" t="s">
        <v>195</v>
      </c>
      <c r="C1" s="1" t="s">
        <v>3</v>
      </c>
      <c r="D1" s="1" t="s">
        <v>30</v>
      </c>
    </row>
    <row r="2" spans="1:4" x14ac:dyDescent="0.25">
      <c r="A2" s="67" t="s">
        <v>143</v>
      </c>
      <c r="B2" s="67">
        <v>2721</v>
      </c>
      <c r="C2" s="67" t="s">
        <v>57</v>
      </c>
      <c r="D2" s="67">
        <v>12.87</v>
      </c>
    </row>
    <row r="3" spans="1:4" x14ac:dyDescent="0.25">
      <c r="A3" s="67" t="s">
        <v>144</v>
      </c>
      <c r="B3" s="67">
        <v>2721</v>
      </c>
      <c r="C3" s="67" t="s">
        <v>207</v>
      </c>
      <c r="D3" s="67">
        <v>10.96</v>
      </c>
    </row>
    <row r="4" spans="1:4" x14ac:dyDescent="0.25">
      <c r="A4" s="67" t="s">
        <v>145</v>
      </c>
      <c r="B4" s="67">
        <v>2721</v>
      </c>
      <c r="C4" s="67" t="s">
        <v>208</v>
      </c>
      <c r="D4" s="67">
        <v>3.12</v>
      </c>
    </row>
    <row r="5" spans="1:4" x14ac:dyDescent="0.25">
      <c r="A5" s="67" t="s">
        <v>146</v>
      </c>
      <c r="B5" s="67">
        <v>2721</v>
      </c>
      <c r="C5" s="67" t="s">
        <v>209</v>
      </c>
      <c r="D5" s="67">
        <v>36</v>
      </c>
    </row>
    <row r="6" spans="1:4" x14ac:dyDescent="0.25">
      <c r="A6" s="67" t="s">
        <v>147</v>
      </c>
      <c r="B6" s="67">
        <v>2721</v>
      </c>
      <c r="C6" s="67" t="s">
        <v>34</v>
      </c>
      <c r="D6" s="67">
        <v>26.8</v>
      </c>
    </row>
    <row r="7" spans="1:4" x14ac:dyDescent="0.25">
      <c r="A7" s="67" t="s">
        <v>148</v>
      </c>
      <c r="B7" s="67">
        <v>2721</v>
      </c>
      <c r="C7" s="67" t="s">
        <v>149</v>
      </c>
      <c r="D7" s="67">
        <v>14.27</v>
      </c>
    </row>
    <row r="8" spans="1:4" x14ac:dyDescent="0.25">
      <c r="A8" s="67" t="s">
        <v>150</v>
      </c>
      <c r="B8" s="67">
        <v>2721</v>
      </c>
      <c r="C8" s="67" t="s">
        <v>118</v>
      </c>
      <c r="D8" s="67">
        <v>2.75</v>
      </c>
    </row>
    <row r="9" spans="1:4" x14ac:dyDescent="0.25">
      <c r="A9" s="67" t="s">
        <v>151</v>
      </c>
      <c r="B9" s="67">
        <v>2721</v>
      </c>
      <c r="C9" s="67" t="s">
        <v>152</v>
      </c>
      <c r="D9" s="67">
        <v>1.34</v>
      </c>
    </row>
    <row r="10" spans="1:4" x14ac:dyDescent="0.25">
      <c r="A10" s="67" t="s">
        <v>153</v>
      </c>
      <c r="B10" s="67">
        <v>2721</v>
      </c>
      <c r="C10" s="67" t="s">
        <v>152</v>
      </c>
      <c r="D10" s="67">
        <v>1.34</v>
      </c>
    </row>
    <row r="11" spans="1:4" x14ac:dyDescent="0.25">
      <c r="A11" s="67" t="s">
        <v>154</v>
      </c>
      <c r="B11" s="67">
        <v>2721</v>
      </c>
      <c r="C11" s="67" t="s">
        <v>155</v>
      </c>
      <c r="D11" s="67">
        <v>1.26</v>
      </c>
    </row>
    <row r="12" spans="1:4" x14ac:dyDescent="0.25">
      <c r="A12" s="67" t="s">
        <v>156</v>
      </c>
      <c r="B12" s="67">
        <v>2721</v>
      </c>
      <c r="C12" s="67" t="s">
        <v>155</v>
      </c>
      <c r="D12" s="67">
        <v>1.1599999999999999</v>
      </c>
    </row>
    <row r="13" spans="1:4" x14ac:dyDescent="0.25">
      <c r="A13" s="67" t="s">
        <v>157</v>
      </c>
      <c r="B13" s="67">
        <v>2721</v>
      </c>
      <c r="C13" s="67" t="s">
        <v>129</v>
      </c>
      <c r="D13" s="67">
        <v>2.33</v>
      </c>
    </row>
    <row r="14" spans="1:4" x14ac:dyDescent="0.25">
      <c r="A14" s="67" t="s">
        <v>158</v>
      </c>
      <c r="B14" s="67">
        <v>2721</v>
      </c>
      <c r="C14" s="67" t="s">
        <v>120</v>
      </c>
      <c r="D14" s="67">
        <v>0.97</v>
      </c>
    </row>
    <row r="15" spans="1:4" x14ac:dyDescent="0.25">
      <c r="A15" s="67" t="s">
        <v>159</v>
      </c>
      <c r="B15" s="67">
        <v>2721</v>
      </c>
      <c r="C15" s="67" t="s">
        <v>160</v>
      </c>
      <c r="D15" s="67">
        <v>1.25</v>
      </c>
    </row>
    <row r="16" spans="1:4" x14ac:dyDescent="0.25">
      <c r="A16" s="67" t="s">
        <v>161</v>
      </c>
      <c r="B16" s="67">
        <v>2721</v>
      </c>
      <c r="C16" s="67" t="s">
        <v>118</v>
      </c>
      <c r="D16" s="67">
        <v>1.73</v>
      </c>
    </row>
    <row r="17" spans="1:4" x14ac:dyDescent="0.25">
      <c r="A17" s="67" t="s">
        <v>162</v>
      </c>
      <c r="B17" s="67">
        <v>2721</v>
      </c>
      <c r="C17" s="67" t="s">
        <v>163</v>
      </c>
      <c r="D17" s="67">
        <v>1.32</v>
      </c>
    </row>
    <row r="18" spans="1:4" x14ac:dyDescent="0.25">
      <c r="A18" s="67" t="s">
        <v>164</v>
      </c>
      <c r="B18" s="67">
        <v>2721</v>
      </c>
      <c r="C18" s="67" t="s">
        <v>165</v>
      </c>
      <c r="D18" s="67">
        <v>0.82</v>
      </c>
    </row>
    <row r="19" spans="1:4" x14ac:dyDescent="0.25">
      <c r="A19" s="67" t="s">
        <v>166</v>
      </c>
      <c r="B19" s="67">
        <v>2721</v>
      </c>
      <c r="C19" s="67" t="s">
        <v>167</v>
      </c>
      <c r="D19" s="67">
        <v>1.54</v>
      </c>
    </row>
    <row r="20" spans="1:4" x14ac:dyDescent="0.25">
      <c r="A20" s="67" t="s">
        <v>168</v>
      </c>
      <c r="B20" s="67">
        <v>2721</v>
      </c>
      <c r="C20" s="67" t="s">
        <v>163</v>
      </c>
      <c r="D20" s="67">
        <v>1.31</v>
      </c>
    </row>
    <row r="21" spans="1:4" x14ac:dyDescent="0.25">
      <c r="A21" s="67" t="s">
        <v>169</v>
      </c>
      <c r="B21" s="67">
        <v>2721</v>
      </c>
      <c r="C21" s="67" t="s">
        <v>127</v>
      </c>
      <c r="D21" s="67">
        <v>0.72</v>
      </c>
    </row>
    <row r="22" spans="1:4" x14ac:dyDescent="0.25">
      <c r="A22" s="67" t="s">
        <v>170</v>
      </c>
      <c r="B22" s="67">
        <v>2721</v>
      </c>
      <c r="C22" s="67" t="s">
        <v>212</v>
      </c>
      <c r="D22" s="67">
        <v>6.12</v>
      </c>
    </row>
    <row r="23" spans="1:4" x14ac:dyDescent="0.25">
      <c r="A23" s="67" t="s">
        <v>171</v>
      </c>
      <c r="B23" s="67">
        <v>2721</v>
      </c>
      <c r="C23" s="67" t="s">
        <v>213</v>
      </c>
      <c r="D23" s="67">
        <v>6.95</v>
      </c>
    </row>
    <row r="24" spans="1:4" x14ac:dyDescent="0.25">
      <c r="A24" s="67" t="s">
        <v>172</v>
      </c>
      <c r="B24" s="67">
        <v>2721</v>
      </c>
      <c r="C24" s="67" t="s">
        <v>173</v>
      </c>
      <c r="D24" s="67">
        <v>21.9</v>
      </c>
    </row>
    <row r="25" spans="1:4" x14ac:dyDescent="0.25">
      <c r="A25" s="67" t="s">
        <v>174</v>
      </c>
      <c r="B25" s="67">
        <v>2721</v>
      </c>
      <c r="C25" s="67" t="s">
        <v>175</v>
      </c>
      <c r="D25" s="67">
        <v>34.81</v>
      </c>
    </row>
    <row r="26" spans="1:4" x14ac:dyDescent="0.25">
      <c r="A26" s="67" t="s">
        <v>176</v>
      </c>
      <c r="B26" s="67">
        <v>2721</v>
      </c>
      <c r="C26" s="67" t="s">
        <v>210</v>
      </c>
      <c r="D26" s="67">
        <v>13.52</v>
      </c>
    </row>
    <row r="27" spans="1:4" x14ac:dyDescent="0.25">
      <c r="A27" s="67" t="s">
        <v>177</v>
      </c>
      <c r="B27" s="67">
        <v>2721</v>
      </c>
      <c r="C27" s="67" t="s">
        <v>211</v>
      </c>
      <c r="D27" s="67">
        <v>17.8</v>
      </c>
    </row>
    <row r="28" spans="1:4" x14ac:dyDescent="0.25">
      <c r="A28" s="67" t="s">
        <v>178</v>
      </c>
      <c r="B28" s="67">
        <v>2721</v>
      </c>
      <c r="C28" s="67" t="s">
        <v>180</v>
      </c>
      <c r="D28" s="67">
        <v>12.69</v>
      </c>
    </row>
    <row r="29" spans="1:4" x14ac:dyDescent="0.25">
      <c r="A29" s="67" t="s">
        <v>179</v>
      </c>
      <c r="B29" s="67">
        <v>2721</v>
      </c>
      <c r="C29" s="67" t="s">
        <v>149</v>
      </c>
      <c r="D29" s="67">
        <v>14.26</v>
      </c>
    </row>
    <row r="30" spans="1:4" x14ac:dyDescent="0.25">
      <c r="A30" s="67" t="s">
        <v>181</v>
      </c>
      <c r="B30" s="67">
        <v>2721</v>
      </c>
      <c r="C30" s="67" t="s">
        <v>149</v>
      </c>
      <c r="D30" s="67">
        <v>15.04</v>
      </c>
    </row>
    <row r="31" spans="1:4" x14ac:dyDescent="0.25">
      <c r="A31" s="67" t="s">
        <v>182</v>
      </c>
      <c r="B31" s="67">
        <v>2721</v>
      </c>
      <c r="C31" s="67" t="s">
        <v>183</v>
      </c>
      <c r="D31" s="67">
        <v>14.01</v>
      </c>
    </row>
    <row r="32" spans="1:4" x14ac:dyDescent="0.25">
      <c r="A32" s="67" t="s">
        <v>184</v>
      </c>
      <c r="B32" s="67">
        <v>2721</v>
      </c>
      <c r="C32" s="67" t="s">
        <v>185</v>
      </c>
      <c r="D32" s="67">
        <v>16.45</v>
      </c>
    </row>
    <row r="33" spans="4:4" x14ac:dyDescent="0.25">
      <c r="D33">
        <f>SUM(D2:D32)</f>
        <v>297.40999999999997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D19"/>
  <sheetViews>
    <sheetView workbookViewId="0">
      <selection activeCell="L29" sqref="L29"/>
    </sheetView>
  </sheetViews>
  <sheetFormatPr defaultRowHeight="15" x14ac:dyDescent="0.25"/>
  <cols>
    <col min="1" max="1" width="10.140625" bestFit="1" customWidth="1"/>
    <col min="2" max="2" width="5" style="45" bestFit="1" customWidth="1"/>
    <col min="3" max="3" width="21.7109375" bestFit="1" customWidth="1"/>
    <col min="4" max="4" width="16.85546875" bestFit="1" customWidth="1"/>
  </cols>
  <sheetData>
    <row r="1" spans="1:4" x14ac:dyDescent="0.25">
      <c r="A1" s="1" t="s">
        <v>28</v>
      </c>
      <c r="B1" s="1" t="s">
        <v>195</v>
      </c>
      <c r="C1" s="1" t="s">
        <v>3</v>
      </c>
      <c r="D1" s="1" t="s">
        <v>30</v>
      </c>
    </row>
    <row r="2" spans="1:4" x14ac:dyDescent="0.25">
      <c r="A2" s="67" t="s">
        <v>31</v>
      </c>
      <c r="B2" s="67">
        <v>9086</v>
      </c>
      <c r="C2" s="67" t="s">
        <v>32</v>
      </c>
      <c r="D2" s="67">
        <v>6.23</v>
      </c>
    </row>
    <row r="3" spans="1:4" x14ac:dyDescent="0.25">
      <c r="A3" s="67" t="s">
        <v>33</v>
      </c>
      <c r="B3" s="67">
        <v>9086</v>
      </c>
      <c r="C3" s="67" t="s">
        <v>34</v>
      </c>
      <c r="D3" s="67">
        <v>32.53</v>
      </c>
    </row>
    <row r="4" spans="1:4" x14ac:dyDescent="0.25">
      <c r="A4" s="67" t="s">
        <v>35</v>
      </c>
      <c r="B4" s="67">
        <v>9086</v>
      </c>
      <c r="C4" s="67" t="s">
        <v>36</v>
      </c>
      <c r="D4" s="67">
        <v>2.78</v>
      </c>
    </row>
    <row r="5" spans="1:4" x14ac:dyDescent="0.25">
      <c r="A5" s="67" t="s">
        <v>37</v>
      </c>
      <c r="B5" s="67">
        <v>2721</v>
      </c>
      <c r="C5" s="67" t="s">
        <v>187</v>
      </c>
      <c r="D5" s="67">
        <v>7.94</v>
      </c>
    </row>
    <row r="6" spans="1:4" x14ac:dyDescent="0.25">
      <c r="A6" s="67" t="s">
        <v>39</v>
      </c>
      <c r="B6" s="67">
        <v>9901</v>
      </c>
      <c r="C6" s="67" t="s">
        <v>194</v>
      </c>
      <c r="D6" s="67">
        <v>10.4</v>
      </c>
    </row>
    <row r="7" spans="1:4" x14ac:dyDescent="0.25">
      <c r="A7" s="67" t="s">
        <v>40</v>
      </c>
      <c r="B7" s="67">
        <v>9086</v>
      </c>
      <c r="C7" s="67" t="s">
        <v>41</v>
      </c>
      <c r="D7" s="67">
        <v>13.89</v>
      </c>
    </row>
    <row r="8" spans="1:4" x14ac:dyDescent="0.25">
      <c r="A8" s="67" t="s">
        <v>42</v>
      </c>
      <c r="B8" s="67">
        <v>9086</v>
      </c>
      <c r="C8" s="67" t="s">
        <v>196</v>
      </c>
      <c r="D8" s="67">
        <v>11.42</v>
      </c>
    </row>
    <row r="9" spans="1:4" x14ac:dyDescent="0.25">
      <c r="A9" s="67" t="s">
        <v>43</v>
      </c>
      <c r="B9" s="67">
        <v>9086</v>
      </c>
      <c r="C9" s="67" t="s">
        <v>188</v>
      </c>
      <c r="D9" s="67">
        <v>23.02</v>
      </c>
    </row>
    <row r="10" spans="1:4" x14ac:dyDescent="0.25">
      <c r="A10" s="67" t="s">
        <v>44</v>
      </c>
      <c r="B10" s="67">
        <v>9086</v>
      </c>
      <c r="C10" s="67" t="s">
        <v>45</v>
      </c>
      <c r="D10" s="67">
        <v>48.43</v>
      </c>
    </row>
    <row r="11" spans="1:4" x14ac:dyDescent="0.25">
      <c r="A11" s="67" t="s">
        <v>46</v>
      </c>
      <c r="B11" s="67">
        <v>9086</v>
      </c>
      <c r="C11" s="67" t="s">
        <v>189</v>
      </c>
      <c r="D11" s="67">
        <v>12.22</v>
      </c>
    </row>
    <row r="12" spans="1:4" x14ac:dyDescent="0.25">
      <c r="A12" s="67" t="s">
        <v>47</v>
      </c>
      <c r="B12" s="67">
        <v>9086</v>
      </c>
      <c r="C12" s="67" t="s">
        <v>48</v>
      </c>
      <c r="D12" s="67">
        <v>4.8899999999999997</v>
      </c>
    </row>
    <row r="13" spans="1:4" x14ac:dyDescent="0.25">
      <c r="A13" s="67" t="s">
        <v>49</v>
      </c>
      <c r="B13" s="67">
        <v>9086</v>
      </c>
      <c r="C13" s="67" t="s">
        <v>190</v>
      </c>
      <c r="D13" s="67">
        <v>27.21</v>
      </c>
    </row>
    <row r="14" spans="1:4" x14ac:dyDescent="0.25">
      <c r="A14" s="67" t="s">
        <v>50</v>
      </c>
      <c r="B14" s="67">
        <v>9086</v>
      </c>
      <c r="C14" s="67" t="s">
        <v>191</v>
      </c>
      <c r="D14" s="67">
        <v>4.5999999999999996</v>
      </c>
    </row>
    <row r="15" spans="1:4" x14ac:dyDescent="0.25">
      <c r="A15" s="67" t="s">
        <v>51</v>
      </c>
      <c r="B15" s="67">
        <v>9086</v>
      </c>
      <c r="C15" s="67" t="s">
        <v>190</v>
      </c>
      <c r="D15" s="67">
        <v>20.61</v>
      </c>
    </row>
    <row r="16" spans="1:4" x14ac:dyDescent="0.25">
      <c r="A16" s="67" t="s">
        <v>52</v>
      </c>
      <c r="B16" s="67">
        <v>9086</v>
      </c>
      <c r="C16" s="67" t="s">
        <v>53</v>
      </c>
      <c r="D16" s="67">
        <v>4.82</v>
      </c>
    </row>
    <row r="17" spans="1:4" x14ac:dyDescent="0.25">
      <c r="A17" s="67" t="s">
        <v>54</v>
      </c>
      <c r="B17" s="67">
        <v>9086</v>
      </c>
      <c r="C17" s="67" t="s">
        <v>55</v>
      </c>
      <c r="D17" s="67">
        <v>2.67</v>
      </c>
    </row>
    <row r="18" spans="1:4" x14ac:dyDescent="0.25">
      <c r="A18" s="67" t="s">
        <v>197</v>
      </c>
      <c r="B18" s="67">
        <v>9086</v>
      </c>
      <c r="C18" s="67" t="s">
        <v>53</v>
      </c>
      <c r="D18" s="67">
        <v>0.5</v>
      </c>
    </row>
    <row r="19" spans="1:4" x14ac:dyDescent="0.25">
      <c r="D19">
        <f>SUM(D2:D18)</f>
        <v>234.16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6"/>
  <sheetViews>
    <sheetView workbookViewId="0">
      <selection activeCell="E1" sqref="E1:AM1048576"/>
    </sheetView>
  </sheetViews>
  <sheetFormatPr defaultRowHeight="15" x14ac:dyDescent="0.25"/>
  <cols>
    <col min="1" max="1" width="10.140625" bestFit="1" customWidth="1"/>
    <col min="2" max="2" width="26.85546875" bestFit="1" customWidth="1"/>
    <col min="3" max="3" width="16.85546875" bestFit="1" customWidth="1"/>
  </cols>
  <sheetData>
    <row r="1" spans="1:4" x14ac:dyDescent="0.25">
      <c r="A1" s="1" t="s">
        <v>28</v>
      </c>
      <c r="B1" s="1" t="s">
        <v>22</v>
      </c>
      <c r="C1" s="1" t="s">
        <v>3</v>
      </c>
      <c r="D1" s="1" t="s">
        <v>30</v>
      </c>
    </row>
    <row r="2" spans="1:4" x14ac:dyDescent="0.25">
      <c r="A2" s="67" t="s">
        <v>79</v>
      </c>
      <c r="B2" s="67">
        <v>9081</v>
      </c>
      <c r="C2" s="67" t="s">
        <v>80</v>
      </c>
      <c r="D2" s="67">
        <v>19.55</v>
      </c>
    </row>
    <row r="3" spans="1:4" x14ac:dyDescent="0.25">
      <c r="A3" s="67" t="s">
        <v>81</v>
      </c>
      <c r="B3" s="67">
        <v>9081</v>
      </c>
      <c r="C3" s="67" t="s">
        <v>74</v>
      </c>
      <c r="D3" s="67">
        <v>1.85</v>
      </c>
    </row>
    <row r="4" spans="1:4" x14ac:dyDescent="0.25">
      <c r="A4" s="67" t="s">
        <v>82</v>
      </c>
      <c r="B4" s="67">
        <v>9081</v>
      </c>
      <c r="C4" s="67" t="s">
        <v>76</v>
      </c>
      <c r="D4" s="67">
        <v>1.19</v>
      </c>
    </row>
    <row r="5" spans="1:4" x14ac:dyDescent="0.25">
      <c r="A5" s="67" t="s">
        <v>83</v>
      </c>
      <c r="B5" s="67">
        <v>9081</v>
      </c>
      <c r="C5" s="67" t="s">
        <v>48</v>
      </c>
      <c r="D5" s="67">
        <v>5.65</v>
      </c>
    </row>
    <row r="6" spans="1:4" x14ac:dyDescent="0.25">
      <c r="A6" s="67" t="s">
        <v>84</v>
      </c>
      <c r="B6" s="67">
        <v>9081</v>
      </c>
      <c r="C6" s="67" t="s">
        <v>198</v>
      </c>
      <c r="D6" s="67">
        <v>20.49</v>
      </c>
    </row>
    <row r="7" spans="1:4" x14ac:dyDescent="0.25">
      <c r="A7" s="67" t="s">
        <v>85</v>
      </c>
      <c r="B7" s="67">
        <v>9081</v>
      </c>
      <c r="C7" s="67" t="s">
        <v>86</v>
      </c>
      <c r="D7" s="67">
        <v>3.9</v>
      </c>
    </row>
    <row r="8" spans="1:4" x14ac:dyDescent="0.25">
      <c r="A8" s="67" t="s">
        <v>87</v>
      </c>
      <c r="B8" s="67">
        <v>9081</v>
      </c>
      <c r="C8" s="67" t="s">
        <v>68</v>
      </c>
      <c r="D8" s="67">
        <v>1.2</v>
      </c>
    </row>
    <row r="9" spans="1:4" x14ac:dyDescent="0.25">
      <c r="A9" s="67" t="s">
        <v>88</v>
      </c>
      <c r="B9" s="67">
        <v>9081</v>
      </c>
      <c r="C9" s="67" t="s">
        <v>72</v>
      </c>
      <c r="D9" s="67">
        <v>1.25</v>
      </c>
    </row>
    <row r="10" spans="1:4" x14ac:dyDescent="0.25">
      <c r="A10" s="67" t="s">
        <v>89</v>
      </c>
      <c r="B10" s="67">
        <v>9081</v>
      </c>
      <c r="C10" s="67" t="s">
        <v>214</v>
      </c>
      <c r="D10" s="67">
        <v>51.3</v>
      </c>
    </row>
    <row r="11" spans="1:4" x14ac:dyDescent="0.25">
      <c r="A11" s="67" t="s">
        <v>90</v>
      </c>
      <c r="B11" s="67">
        <v>9081</v>
      </c>
      <c r="C11" s="67" t="s">
        <v>91</v>
      </c>
      <c r="D11" s="67">
        <v>10.66</v>
      </c>
    </row>
    <row r="12" spans="1:4" x14ac:dyDescent="0.25">
      <c r="A12" s="67" t="s">
        <v>92</v>
      </c>
      <c r="B12" s="67">
        <v>9081</v>
      </c>
      <c r="C12" s="67" t="s">
        <v>93</v>
      </c>
      <c r="D12" s="67">
        <v>11.87</v>
      </c>
    </row>
    <row r="13" spans="1:4" x14ac:dyDescent="0.25">
      <c r="A13" s="67" t="s">
        <v>94</v>
      </c>
      <c r="B13" s="67">
        <v>9081</v>
      </c>
      <c r="C13" s="67" t="s">
        <v>34</v>
      </c>
      <c r="D13" s="67">
        <v>25.63</v>
      </c>
    </row>
    <row r="14" spans="1:4" x14ac:dyDescent="0.25">
      <c r="A14" s="67" t="s">
        <v>95</v>
      </c>
      <c r="B14" s="67">
        <v>9081</v>
      </c>
      <c r="C14" s="67" t="s">
        <v>199</v>
      </c>
      <c r="D14" s="67">
        <v>13.26</v>
      </c>
    </row>
    <row r="15" spans="1:4" x14ac:dyDescent="0.25">
      <c r="A15" s="67" t="s">
        <v>96</v>
      </c>
      <c r="B15" s="67">
        <v>9081</v>
      </c>
      <c r="C15" s="67" t="s">
        <v>97</v>
      </c>
      <c r="D15" s="67">
        <v>12.42</v>
      </c>
    </row>
    <row r="16" spans="1:4" x14ac:dyDescent="0.25">
      <c r="A16" s="67" t="s">
        <v>98</v>
      </c>
      <c r="B16" s="67">
        <v>9081</v>
      </c>
      <c r="C16" s="67" t="s">
        <v>200</v>
      </c>
      <c r="D16" s="67">
        <v>12.07</v>
      </c>
    </row>
    <row r="17" spans="1:4" x14ac:dyDescent="0.25">
      <c r="A17" s="67" t="s">
        <v>99</v>
      </c>
      <c r="B17" s="67">
        <v>9081</v>
      </c>
      <c r="C17" s="67" t="s">
        <v>201</v>
      </c>
      <c r="D17" s="67">
        <v>15.6</v>
      </c>
    </row>
    <row r="18" spans="1:4" x14ac:dyDescent="0.25">
      <c r="A18" s="67" t="s">
        <v>100</v>
      </c>
      <c r="B18" s="67">
        <v>9081</v>
      </c>
      <c r="C18" s="67" t="s">
        <v>202</v>
      </c>
      <c r="D18" s="67">
        <v>11.17</v>
      </c>
    </row>
    <row r="19" spans="1:4" x14ac:dyDescent="0.25">
      <c r="A19" s="67" t="s">
        <v>101</v>
      </c>
      <c r="B19" s="67">
        <v>9086</v>
      </c>
      <c r="C19" s="67" t="s">
        <v>203</v>
      </c>
      <c r="D19" s="67">
        <v>0</v>
      </c>
    </row>
    <row r="20" spans="1:4" x14ac:dyDescent="0.25">
      <c r="A20" s="67" t="s">
        <v>102</v>
      </c>
      <c r="B20" s="67">
        <v>9081</v>
      </c>
      <c r="C20" s="67" t="s">
        <v>204</v>
      </c>
      <c r="D20" s="67">
        <v>20.28</v>
      </c>
    </row>
    <row r="21" spans="1:4" x14ac:dyDescent="0.25">
      <c r="A21" s="67" t="s">
        <v>103</v>
      </c>
      <c r="B21" s="67">
        <v>9081</v>
      </c>
      <c r="C21" s="67" t="s">
        <v>204</v>
      </c>
      <c r="D21" s="67">
        <v>24.06</v>
      </c>
    </row>
    <row r="22" spans="1:4" x14ac:dyDescent="0.25">
      <c r="A22" s="67" t="s">
        <v>104</v>
      </c>
      <c r="B22" s="67">
        <v>9081</v>
      </c>
      <c r="C22" s="67" t="s">
        <v>204</v>
      </c>
      <c r="D22" s="67">
        <v>17.55</v>
      </c>
    </row>
    <row r="23" spans="1:4" x14ac:dyDescent="0.25">
      <c r="A23" s="67" t="s">
        <v>105</v>
      </c>
      <c r="B23" s="67">
        <v>9081</v>
      </c>
      <c r="C23" s="67" t="s">
        <v>68</v>
      </c>
      <c r="D23" s="67">
        <v>3.1</v>
      </c>
    </row>
    <row r="24" spans="1:4" x14ac:dyDescent="0.25">
      <c r="A24" s="67" t="s">
        <v>106</v>
      </c>
      <c r="B24" s="67">
        <v>9081</v>
      </c>
      <c r="C24" s="67" t="s">
        <v>72</v>
      </c>
      <c r="D24" s="67">
        <v>1.26</v>
      </c>
    </row>
    <row r="25" spans="1:4" x14ac:dyDescent="0.25">
      <c r="A25" s="67" t="s">
        <v>107</v>
      </c>
      <c r="B25" s="67">
        <v>9081</v>
      </c>
      <c r="C25" s="67" t="s">
        <v>108</v>
      </c>
      <c r="D25" s="67">
        <v>2.39</v>
      </c>
    </row>
    <row r="26" spans="1:4" x14ac:dyDescent="0.25">
      <c r="A26" s="67" t="s">
        <v>109</v>
      </c>
      <c r="B26" s="67">
        <v>9081</v>
      </c>
      <c r="C26" s="67" t="s">
        <v>72</v>
      </c>
      <c r="D26" s="67">
        <v>1.41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E15"/>
  <sheetViews>
    <sheetView workbookViewId="0">
      <selection activeCell="E22" sqref="E22"/>
    </sheetView>
  </sheetViews>
  <sheetFormatPr defaultColWidth="17.140625" defaultRowHeight="15" x14ac:dyDescent="0.25"/>
  <cols>
    <col min="1" max="1" width="10.85546875" style="68" customWidth="1"/>
    <col min="2" max="2" width="8.140625" style="68" customWidth="1"/>
    <col min="3" max="3" width="25.85546875" style="68" customWidth="1"/>
    <col min="4" max="4" width="17.7109375" style="68" customWidth="1"/>
    <col min="5" max="5" width="27.7109375" style="68" customWidth="1"/>
    <col min="6" max="16384" width="17.140625" style="68"/>
  </cols>
  <sheetData>
    <row r="1" spans="1:5" x14ac:dyDescent="0.25">
      <c r="A1" s="1" t="s">
        <v>28</v>
      </c>
      <c r="B1" s="1" t="s">
        <v>22</v>
      </c>
      <c r="C1" s="1" t="s">
        <v>3</v>
      </c>
      <c r="D1" s="1" t="s">
        <v>30</v>
      </c>
      <c r="E1" s="1" t="s">
        <v>219</v>
      </c>
    </row>
    <row r="2" spans="1:5" x14ac:dyDescent="0.25">
      <c r="A2" s="67" t="s">
        <v>56</v>
      </c>
      <c r="B2" s="67">
        <v>9081</v>
      </c>
      <c r="C2" s="67" t="s">
        <v>32</v>
      </c>
      <c r="D2" s="67">
        <v>8.23</v>
      </c>
      <c r="E2" s="67" t="s">
        <v>215</v>
      </c>
    </row>
    <row r="3" spans="1:5" x14ac:dyDescent="0.25">
      <c r="A3" s="67" t="s">
        <v>58</v>
      </c>
      <c r="B3" s="67">
        <v>9081</v>
      </c>
      <c r="C3" s="67" t="s">
        <v>34</v>
      </c>
      <c r="D3" s="67">
        <v>30.46</v>
      </c>
      <c r="E3" s="67" t="s">
        <v>215</v>
      </c>
    </row>
    <row r="4" spans="1:5" x14ac:dyDescent="0.25">
      <c r="A4" s="67" t="s">
        <v>59</v>
      </c>
      <c r="B4" s="67">
        <v>9081</v>
      </c>
      <c r="C4" s="67" t="s">
        <v>216</v>
      </c>
      <c r="D4" s="67">
        <v>12.57</v>
      </c>
      <c r="E4" s="67" t="s">
        <v>215</v>
      </c>
    </row>
    <row r="5" spans="1:5" x14ac:dyDescent="0.25">
      <c r="A5" s="67" t="s">
        <v>60</v>
      </c>
      <c r="B5" s="67">
        <v>9081</v>
      </c>
      <c r="C5" s="67" t="s">
        <v>205</v>
      </c>
      <c r="D5" s="67">
        <v>20.85</v>
      </c>
      <c r="E5" s="67" t="s">
        <v>215</v>
      </c>
    </row>
    <row r="6" spans="1:5" x14ac:dyDescent="0.25">
      <c r="A6" s="67" t="s">
        <v>61</v>
      </c>
      <c r="B6" s="67">
        <v>9081</v>
      </c>
      <c r="C6" s="67" t="s">
        <v>62</v>
      </c>
      <c r="D6" s="67">
        <v>26.36</v>
      </c>
      <c r="E6" s="67" t="s">
        <v>215</v>
      </c>
    </row>
    <row r="7" spans="1:5" x14ac:dyDescent="0.25">
      <c r="A7" s="67" t="s">
        <v>63</v>
      </c>
      <c r="B7" s="67">
        <v>9081</v>
      </c>
      <c r="C7" s="67" t="s">
        <v>64</v>
      </c>
      <c r="D7" s="67">
        <v>22.33</v>
      </c>
      <c r="E7" s="67" t="s">
        <v>215</v>
      </c>
    </row>
    <row r="8" spans="1:5" x14ac:dyDescent="0.25">
      <c r="A8" s="67" t="s">
        <v>65</v>
      </c>
      <c r="B8" s="67">
        <v>9081</v>
      </c>
      <c r="C8" s="67" t="s">
        <v>217</v>
      </c>
      <c r="D8" s="67">
        <v>19.66</v>
      </c>
      <c r="E8" s="67" t="s">
        <v>215</v>
      </c>
    </row>
    <row r="9" spans="1:5" x14ac:dyDescent="0.25">
      <c r="A9" s="67" t="s">
        <v>66</v>
      </c>
      <c r="B9" s="67">
        <v>2723</v>
      </c>
      <c r="C9" s="67" t="s">
        <v>224</v>
      </c>
      <c r="D9" s="67">
        <v>20.100000000000001</v>
      </c>
      <c r="E9" s="67" t="s">
        <v>218</v>
      </c>
    </row>
    <row r="10" spans="1:5" x14ac:dyDescent="0.25">
      <c r="A10" s="67" t="s">
        <v>67</v>
      </c>
      <c r="B10" s="67">
        <v>9081</v>
      </c>
      <c r="C10" s="67" t="s">
        <v>68</v>
      </c>
      <c r="D10" s="67">
        <v>4.03</v>
      </c>
      <c r="E10" s="67" t="s">
        <v>215</v>
      </c>
    </row>
    <row r="11" spans="1:5" x14ac:dyDescent="0.25">
      <c r="A11" s="67" t="s">
        <v>69</v>
      </c>
      <c r="B11" s="67">
        <v>9081</v>
      </c>
      <c r="C11" s="67" t="s">
        <v>70</v>
      </c>
      <c r="D11" s="67">
        <v>1.45</v>
      </c>
      <c r="E11" s="67" t="s">
        <v>215</v>
      </c>
    </row>
    <row r="12" spans="1:5" x14ac:dyDescent="0.25">
      <c r="A12" s="67" t="s">
        <v>71</v>
      </c>
      <c r="B12" s="67">
        <v>9081</v>
      </c>
      <c r="C12" s="67" t="s">
        <v>72</v>
      </c>
      <c r="D12" s="67">
        <v>1.1200000000000001</v>
      </c>
      <c r="E12" s="67" t="s">
        <v>215</v>
      </c>
    </row>
    <row r="13" spans="1:5" x14ac:dyDescent="0.25">
      <c r="A13" s="67" t="s">
        <v>73</v>
      </c>
      <c r="B13" s="67">
        <v>9081</v>
      </c>
      <c r="C13" s="67" t="s">
        <v>74</v>
      </c>
      <c r="D13" s="67">
        <v>4.0599999999999996</v>
      </c>
      <c r="E13" s="67" t="s">
        <v>215</v>
      </c>
    </row>
    <row r="14" spans="1:5" x14ac:dyDescent="0.25">
      <c r="A14" s="67" t="s">
        <v>75</v>
      </c>
      <c r="B14" s="67">
        <v>9081</v>
      </c>
      <c r="C14" s="67" t="s">
        <v>76</v>
      </c>
      <c r="D14" s="67">
        <v>1.89</v>
      </c>
      <c r="E14" s="67" t="s">
        <v>215</v>
      </c>
    </row>
    <row r="15" spans="1:5" x14ac:dyDescent="0.25">
      <c r="A15" s="67" t="s">
        <v>77</v>
      </c>
      <c r="B15" s="67">
        <v>9081</v>
      </c>
      <c r="C15" s="67" t="s">
        <v>78</v>
      </c>
      <c r="D15" s="67">
        <v>0.93</v>
      </c>
      <c r="E15" s="67" t="s">
        <v>215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Budova O1,2 NS</vt:lpstr>
      <vt:lpstr>O1-1NP</vt:lpstr>
      <vt:lpstr>O1-2NP</vt:lpstr>
      <vt:lpstr>O1-3NP</vt:lpstr>
      <vt:lpstr>O2-1PP</vt:lpstr>
      <vt:lpstr>O2-1NP</vt:lpstr>
      <vt:lpstr>O2-2NP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2017-02-03T07:57:35Z</cp:lastPrinted>
  <dcterms:created xsi:type="dcterms:W3CDTF">2013-02-21T06:11:20Z</dcterms:created>
  <dcterms:modified xsi:type="dcterms:W3CDTF">2023-08-17T10:40:07Z</dcterms:modified>
</cp:coreProperties>
</file>