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potřeba léků\SchvalovaniLeciv\FarmakoekonomickeAnalyzy\anti-VEGF - vlhká VPMD, DME (Vabysmo)\"/>
    </mc:Choice>
  </mc:AlternateContent>
  <xr:revisionPtr revIDLastSave="0" documentId="13_ncr:1_{44E77718-DE37-4382-B5E3-FCFC7EE4031F}" xr6:coauthVersionLast="36" xr6:coauthVersionMax="36" xr10:uidLastSave="{00000000-0000-0000-0000-000000000000}"/>
  <bookViews>
    <workbookView xWindow="0" yWindow="0" windowWidth="28800" windowHeight="11625" xr2:uid="{F32612E7-3D95-46B6-B390-C2D1A206B250}"/>
  </bookViews>
  <sheets>
    <sheet name="List1" sheetId="1" r:id="rId1"/>
  </sheets>
  <definedNames>
    <definedName name="_xlnm._FilterDatabase" localSheetId="0" hidden="1">List1!$A$1:$J$4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4" i="1"/>
  <c r="I3" i="1"/>
  <c r="I2" i="1"/>
</calcChain>
</file>

<file path=xl/sharedStrings.xml><?xml version="1.0" encoding="utf-8"?>
<sst xmlns="http://schemas.openxmlformats.org/spreadsheetml/2006/main" count="63" uniqueCount="30">
  <si>
    <t>Kód ZP</t>
  </si>
  <si>
    <t>Název</t>
  </si>
  <si>
    <t>ATC</t>
  </si>
  <si>
    <t>účinná látka</t>
  </si>
  <si>
    <t>vysoutěžená cena (bez DPH)</t>
  </si>
  <si>
    <t>vysoutěžená cena (s DPH)</t>
  </si>
  <si>
    <t>Dodavatel</t>
  </si>
  <si>
    <t>VABYSMO 120MG/ML INJ SOL 1X0,24ML+1FILTRJ</t>
  </si>
  <si>
    <t>S01LA09</t>
  </si>
  <si>
    <t>FARICIMAB</t>
  </si>
  <si>
    <t>ROCHE</t>
  </si>
  <si>
    <t>EYLEA 40MG/ML INJ SOL 1X0,09ML</t>
  </si>
  <si>
    <t>S01LA05</t>
  </si>
  <si>
    <t>AFLIBERCEPT</t>
  </si>
  <si>
    <t>BAYER</t>
  </si>
  <si>
    <t>EYLEA 40 MG/ML IVI INJ SOL 1X100UL/4MG</t>
  </si>
  <si>
    <t>BEOVU Novartis 120MG/ML INJ SOL 1X0,165ML</t>
  </si>
  <si>
    <t>S01LA06</t>
  </si>
  <si>
    <t>BROLUCIZUMAB</t>
  </si>
  <si>
    <t>ALLIANC</t>
  </si>
  <si>
    <t>XIMLUCI 10MG/ML INJ SOL 1X0,23ML</t>
  </si>
  <si>
    <t>S01LA04</t>
  </si>
  <si>
    <t>RANIBIZUMAB</t>
  </si>
  <si>
    <t>XIMLUCI s jehlou 10MG/ML INJ SOL 1X0,23ML+1FILTRJ</t>
  </si>
  <si>
    <t>LUCENTIS 10 MG/ML Novartis IVI INJ SOL 1.65MG/0.165ML</t>
  </si>
  <si>
    <t>nová cena (bez DPH)</t>
  </si>
  <si>
    <t>nová cena (s DPH)</t>
  </si>
  <si>
    <t>odhadovaný = nepotvrzený bonus 2025</t>
  </si>
  <si>
    <t>EYLEA 8 MG</t>
  </si>
  <si>
    <t>není vysoutěženo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</si>
</sst>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0" tint="-0.34998626667073579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i/>
      <sz val="11"/>
      <color theme="4" tint="-0.249977111117893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theme="4"/>
      </patternFill>
    </fill>
    <fill>
      <patternFill patternType="solid">
        <fgColor rgb="FFFF0000"/>
        <bgColor theme="4"/>
      </patternFill>
    </fill>
    <fill>
      <patternFill patternType="solid">
        <fgColor rgb="FFFF0000"/>
        <bgColor theme="4" tint="0.79998168889431442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5" fillId="0" borderId="0"/>
    <xf numFmtId="49" fontId="16" fillId="0" borderId="2">
      <alignment vertical="center"/>
    </xf>
    <xf numFmtId="0" fontId="17" fillId="0" borderId="0"/>
  </cellStyleXfs>
  <cellXfs count="42">
    <xf numFmtId="0" fontId="0" fillId="0" borderId="0" xfId="0"/>
    <xf numFmtId="0" fontId="4" fillId="2" borderId="1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3" borderId="1" xfId="0" applyFont="1" applyFill="1" applyBorder="1"/>
    <xf numFmtId="164" fontId="0" fillId="3" borderId="1" xfId="0" applyNumberFormat="1" applyFont="1" applyFill="1" applyBorder="1"/>
    <xf numFmtId="164" fontId="7" fillId="3" borderId="1" xfId="0" applyNumberFormat="1" applyFont="1" applyFill="1" applyBorder="1"/>
    <xf numFmtId="0" fontId="0" fillId="3" borderId="1" xfId="0" applyFont="1" applyFill="1" applyBorder="1"/>
    <xf numFmtId="0" fontId="8" fillId="0" borderId="1" xfId="0" applyFont="1" applyBorder="1"/>
    <xf numFmtId="164" fontId="9" fillId="0" borderId="1" xfId="0" applyNumberFormat="1" applyFont="1" applyBorder="1"/>
    <xf numFmtId="0" fontId="9" fillId="0" borderId="1" xfId="0" applyFont="1" applyBorder="1"/>
    <xf numFmtId="0" fontId="8" fillId="3" borderId="1" xfId="0" applyFont="1" applyFill="1" applyBorder="1"/>
    <xf numFmtId="164" fontId="9" fillId="3" borderId="1" xfId="0" applyNumberFormat="1" applyFont="1" applyFill="1" applyBorder="1"/>
    <xf numFmtId="0" fontId="9" fillId="3" borderId="1" xfId="0" applyFont="1" applyFill="1" applyBorder="1"/>
    <xf numFmtId="9" fontId="0" fillId="0" borderId="0" xfId="1" applyFont="1"/>
    <xf numFmtId="164" fontId="5" fillId="4" borderId="0" xfId="0" applyNumberFormat="1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164" fontId="11" fillId="2" borderId="1" xfId="0" applyNumberFormat="1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164" fontId="11" fillId="4" borderId="0" xfId="0" applyNumberFormat="1" applyFont="1" applyFill="1" applyBorder="1" applyAlignment="1">
      <alignment wrapText="1"/>
    </xf>
    <xf numFmtId="0" fontId="12" fillId="0" borderId="0" xfId="0" applyFont="1"/>
    <xf numFmtId="0" fontId="10" fillId="0" borderId="1" xfId="0" applyFont="1" applyBorder="1"/>
    <xf numFmtId="164" fontId="11" fillId="0" borderId="1" xfId="0" applyNumberFormat="1" applyFont="1" applyBorder="1"/>
    <xf numFmtId="0" fontId="11" fillId="0" borderId="1" xfId="0" applyFont="1" applyBorder="1"/>
    <xf numFmtId="0" fontId="4" fillId="5" borderId="1" xfId="0" applyFont="1" applyFill="1" applyBorder="1" applyAlignment="1">
      <alignment wrapText="1"/>
    </xf>
    <xf numFmtId="164" fontId="2" fillId="5" borderId="1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164" fontId="2" fillId="5" borderId="0" xfId="0" applyNumberFormat="1" applyFont="1" applyFill="1" applyBorder="1" applyAlignment="1">
      <alignment wrapText="1"/>
    </xf>
    <xf numFmtId="0" fontId="4" fillId="6" borderId="1" xfId="0" applyFont="1" applyFill="1" applyBorder="1"/>
    <xf numFmtId="164" fontId="2" fillId="6" borderId="1" xfId="0" applyNumberFormat="1" applyFont="1" applyFill="1" applyBorder="1"/>
    <xf numFmtId="0" fontId="2" fillId="6" borderId="1" xfId="0" applyFont="1" applyFill="1" applyBorder="1"/>
    <xf numFmtId="9" fontId="3" fillId="7" borderId="0" xfId="1" applyFont="1" applyFill="1"/>
    <xf numFmtId="0" fontId="13" fillId="3" borderId="1" xfId="0" applyFont="1" applyFill="1" applyBorder="1"/>
    <xf numFmtId="164" fontId="14" fillId="3" borderId="1" xfId="0" applyNumberFormat="1" applyFont="1" applyFill="1" applyBorder="1"/>
    <xf numFmtId="0" fontId="14" fillId="3" borderId="1" xfId="0" applyFont="1" applyFill="1" applyBorder="1"/>
    <xf numFmtId="0" fontId="13" fillId="0" borderId="1" xfId="0" applyFont="1" applyBorder="1"/>
    <xf numFmtId="164" fontId="14" fillId="0" borderId="1" xfId="0" applyNumberFormat="1" applyFont="1" applyBorder="1"/>
    <xf numFmtId="0" fontId="14" fillId="0" borderId="1" xfId="0" applyFont="1" applyBorder="1"/>
    <xf numFmtId="0" fontId="0" fillId="7" borderId="0" xfId="0" applyFill="1"/>
    <xf numFmtId="164" fontId="11" fillId="0" borderId="1" xfId="0" applyNumberFormat="1" applyFont="1" applyFill="1" applyBorder="1"/>
    <xf numFmtId="0" fontId="10" fillId="0" borderId="1" xfId="0" applyFont="1" applyFill="1" applyBorder="1"/>
    <xf numFmtId="0" fontId="11" fillId="0" borderId="1" xfId="0" applyFont="1" applyFill="1" applyBorder="1"/>
  </cellXfs>
  <cellStyles count="5">
    <cellStyle name="Excel Built-in Normal" xfId="4" xr:uid="{61F5BAC8-2B1A-4A3A-A341-B4E81827DD0A}"/>
    <cellStyle name="NormalCell" xfId="3" xr:uid="{00000000-0005-0000-0000-000000000000}"/>
    <cellStyle name="Normální" xfId="0" builtinId="0"/>
    <cellStyle name="Normální 2" xfId="2" xr:uid="{00000000-0005-0000-0000-000002000000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BAEAB-9F28-4C38-8B19-E24ECD7FEA0D}">
  <sheetPr>
    <pageSetUpPr fitToPage="1"/>
  </sheetPr>
  <dimension ref="A1:K19"/>
  <sheetViews>
    <sheetView tabSelected="1" zoomScale="120" zoomScaleNormal="120" workbookViewId="0">
      <selection activeCell="J5" sqref="J5"/>
    </sheetView>
  </sheetViews>
  <sheetFormatPr defaultRowHeight="15" x14ac:dyDescent="0.25"/>
  <cols>
    <col min="2" max="2" width="55.85546875" bestFit="1" customWidth="1"/>
    <col min="3" max="3" width="8.7109375" bestFit="1" customWidth="1"/>
    <col min="4" max="4" width="16.140625" bestFit="1" customWidth="1"/>
    <col min="5" max="9" width="12.28515625" bestFit="1" customWidth="1"/>
    <col min="10" max="10" width="16" customWidth="1"/>
  </cols>
  <sheetData>
    <row r="1" spans="1:1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2" t="s">
        <v>25</v>
      </c>
      <c r="I1" s="2" t="s">
        <v>26</v>
      </c>
      <c r="J1" s="15" t="s">
        <v>27</v>
      </c>
    </row>
    <row r="2" spans="1:11" x14ac:dyDescent="0.25">
      <c r="A2" s="11">
        <v>193696</v>
      </c>
      <c r="B2" s="11" t="s">
        <v>15</v>
      </c>
      <c r="C2" s="11" t="s">
        <v>12</v>
      </c>
      <c r="D2" s="11" t="s">
        <v>13</v>
      </c>
      <c r="E2" s="12">
        <v>11051.86</v>
      </c>
      <c r="F2" s="12">
        <v>12378.083200000001</v>
      </c>
      <c r="G2" s="13" t="s">
        <v>14</v>
      </c>
      <c r="H2" s="12">
        <v>6981.1</v>
      </c>
      <c r="I2" s="12">
        <f>H2*1.12</f>
        <v>7818.8320000000012</v>
      </c>
      <c r="J2" s="14">
        <v>0.09</v>
      </c>
    </row>
    <row r="3" spans="1:11" x14ac:dyDescent="0.25">
      <c r="A3" s="8">
        <v>193695</v>
      </c>
      <c r="B3" s="8" t="s">
        <v>11</v>
      </c>
      <c r="C3" s="8" t="s">
        <v>12</v>
      </c>
      <c r="D3" s="8" t="s">
        <v>13</v>
      </c>
      <c r="E3" s="9">
        <v>11051.79</v>
      </c>
      <c r="F3" s="9">
        <v>12378.004800000002</v>
      </c>
      <c r="G3" s="10" t="s">
        <v>14</v>
      </c>
      <c r="H3" s="12">
        <v>6981.1</v>
      </c>
      <c r="I3" s="12">
        <f>H3*1.12</f>
        <v>7818.8320000000012</v>
      </c>
      <c r="J3" s="14">
        <v>0.09</v>
      </c>
    </row>
    <row r="4" spans="1:11" x14ac:dyDescent="0.25">
      <c r="A4" s="4">
        <v>268189</v>
      </c>
      <c r="B4" s="4" t="s">
        <v>7</v>
      </c>
      <c r="C4" s="4" t="s">
        <v>8</v>
      </c>
      <c r="D4" s="4" t="s">
        <v>9</v>
      </c>
      <c r="E4" s="5">
        <v>10195.1</v>
      </c>
      <c r="F4" s="6">
        <v>11418.512000000001</v>
      </c>
      <c r="G4" s="7" t="s">
        <v>10</v>
      </c>
      <c r="H4" s="5">
        <v>6981.1</v>
      </c>
      <c r="I4" s="12">
        <f>H4*1.12</f>
        <v>7818.8320000000012</v>
      </c>
      <c r="J4" s="14">
        <v>0.13</v>
      </c>
    </row>
    <row r="10" spans="1:11" ht="45" x14ac:dyDescent="0.25">
      <c r="A10" s="16" t="s">
        <v>0</v>
      </c>
      <c r="B10" s="16" t="s">
        <v>1</v>
      </c>
      <c r="C10" s="16" t="s">
        <v>2</v>
      </c>
      <c r="D10" s="16" t="s">
        <v>3</v>
      </c>
      <c r="E10" s="17" t="s">
        <v>4</v>
      </c>
      <c r="F10" s="17" t="s">
        <v>5</v>
      </c>
      <c r="G10" s="18" t="s">
        <v>6</v>
      </c>
      <c r="H10" s="17" t="s">
        <v>25</v>
      </c>
      <c r="I10" s="17" t="s">
        <v>26</v>
      </c>
      <c r="J10" s="19" t="s">
        <v>27</v>
      </c>
      <c r="K10" s="20"/>
    </row>
    <row r="11" spans="1:11" x14ac:dyDescent="0.25">
      <c r="A11" s="21">
        <v>238813</v>
      </c>
      <c r="B11" s="21" t="s">
        <v>16</v>
      </c>
      <c r="C11" s="21" t="s">
        <v>17</v>
      </c>
      <c r="D11" s="21" t="s">
        <v>18</v>
      </c>
      <c r="E11" s="22">
        <v>7811.33</v>
      </c>
      <c r="F11" s="22">
        <v>8748.6896000000015</v>
      </c>
      <c r="G11" s="23" t="s">
        <v>19</v>
      </c>
      <c r="H11" s="22">
        <v>6080</v>
      </c>
      <c r="I11" s="22">
        <v>7818.8320000000012</v>
      </c>
      <c r="J11" s="20"/>
      <c r="K11" s="20"/>
    </row>
    <row r="12" spans="1:11" x14ac:dyDescent="0.25">
      <c r="A12" s="40">
        <v>194569</v>
      </c>
      <c r="B12" s="40" t="s">
        <v>24</v>
      </c>
      <c r="C12" s="40" t="s">
        <v>21</v>
      </c>
      <c r="D12" s="40" t="s">
        <v>22</v>
      </c>
      <c r="E12" s="39">
        <v>7811.33</v>
      </c>
      <c r="F12" s="39">
        <v>8748.6896000000015</v>
      </c>
      <c r="G12" s="41" t="s">
        <v>19</v>
      </c>
      <c r="H12" s="39">
        <v>6080</v>
      </c>
      <c r="I12" s="39">
        <v>7818.8320000000012</v>
      </c>
      <c r="J12" s="20"/>
      <c r="K12" s="20"/>
    </row>
    <row r="13" spans="1:11" x14ac:dyDescent="0.25">
      <c r="A13" s="32">
        <v>271457</v>
      </c>
      <c r="B13" s="32" t="s">
        <v>20</v>
      </c>
      <c r="C13" s="32" t="s">
        <v>21</v>
      </c>
      <c r="D13" s="32" t="s">
        <v>22</v>
      </c>
      <c r="E13" s="33">
        <v>3353.76</v>
      </c>
      <c r="F13" s="33">
        <v>3756.2112000000006</v>
      </c>
      <c r="G13" s="34" t="s">
        <v>19</v>
      </c>
      <c r="H13" s="33"/>
      <c r="I13" s="33"/>
      <c r="J13" s="20"/>
      <c r="K13" s="20"/>
    </row>
    <row r="14" spans="1:11" x14ac:dyDescent="0.25">
      <c r="A14" s="35">
        <v>271458</v>
      </c>
      <c r="B14" s="35" t="s">
        <v>23</v>
      </c>
      <c r="C14" s="35" t="s">
        <v>21</v>
      </c>
      <c r="D14" s="35" t="s">
        <v>22</v>
      </c>
      <c r="E14" s="36">
        <v>3353.76</v>
      </c>
      <c r="F14" s="36">
        <v>3756.2112000000006</v>
      </c>
      <c r="G14" s="37" t="s">
        <v>19</v>
      </c>
      <c r="H14" s="36"/>
      <c r="I14" s="36"/>
      <c r="J14" s="20"/>
      <c r="K14" s="20"/>
    </row>
    <row r="17" spans="1:10" x14ac:dyDescent="0.25">
      <c r="A17" s="38"/>
      <c r="B17" s="24" t="s">
        <v>29</v>
      </c>
      <c r="C17" s="38"/>
      <c r="D17" s="38"/>
      <c r="E17" s="38"/>
      <c r="F17" s="38"/>
      <c r="G17" s="38"/>
      <c r="H17" s="38"/>
      <c r="I17" s="38"/>
      <c r="J17" s="38"/>
    </row>
    <row r="18" spans="1:10" ht="45" x14ac:dyDescent="0.25">
      <c r="A18" s="24" t="s">
        <v>0</v>
      </c>
      <c r="B18" s="24" t="s">
        <v>1</v>
      </c>
      <c r="C18" s="24" t="s">
        <v>2</v>
      </c>
      <c r="D18" s="24" t="s">
        <v>3</v>
      </c>
      <c r="E18" s="25" t="s">
        <v>4</v>
      </c>
      <c r="F18" s="25" t="s">
        <v>5</v>
      </c>
      <c r="G18" s="26" t="s">
        <v>6</v>
      </c>
      <c r="H18" s="25" t="s">
        <v>25</v>
      </c>
      <c r="I18" s="25" t="s">
        <v>26</v>
      </c>
      <c r="J18" s="27" t="s">
        <v>27</v>
      </c>
    </row>
    <row r="19" spans="1:10" x14ac:dyDescent="0.25">
      <c r="A19" s="28">
        <v>272155</v>
      </c>
      <c r="B19" s="28" t="s">
        <v>28</v>
      </c>
      <c r="C19" s="28" t="s">
        <v>12</v>
      </c>
      <c r="D19" s="28" t="s">
        <v>13</v>
      </c>
      <c r="E19" s="29"/>
      <c r="F19" s="29"/>
      <c r="G19" s="30" t="s">
        <v>14</v>
      </c>
      <c r="H19" s="29">
        <v>6981.1</v>
      </c>
      <c r="I19" s="29">
        <f>H19*1.12</f>
        <v>7818.8320000000012</v>
      </c>
      <c r="J19" s="31">
        <v>0.09</v>
      </c>
    </row>
  </sheetData>
  <autoFilter ref="A1:J4" xr:uid="{8A081F93-CAA8-447E-BBF6-EA8DA677C190}"/>
  <sortState ref="A2:G4">
    <sortCondition ref="B1"/>
  </sortState>
  <pageMargins left="0.70866141732283472" right="0.70866141732283472" top="0.78740157480314965" bottom="0.78740157480314965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Ondráčková Kateřina, Ing., MHA</dc:creator>
  <cp:lastModifiedBy>Ondráčková Kateřina, Ing., MHA</cp:lastModifiedBy>
  <cp:lastPrinted>2024-11-06T11:09:41Z</cp:lastPrinted>
  <dcterms:created xsi:type="dcterms:W3CDTF">2024-11-06T11:01:06Z</dcterms:created>
  <dcterms:modified xsi:type="dcterms:W3CDTF">2024-11-07T11:25:04Z</dcterms:modified>
</cp:coreProperties>
</file>