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LÉKY, SZM, VŠM, TEXTIL\KLINIKY - vyplněno\"/>
    </mc:Choice>
  </mc:AlternateContent>
  <xr:revisionPtr revIDLastSave="0" documentId="13_ncr:1_{3B5B2B4C-0E5E-4321-A332-2316E73103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1" sheetId="1" r:id="rId1"/>
  </sheets>
  <definedNames>
    <definedName name="_xlnm.Print_Area" localSheetId="0">Face1!$B$2:$I$43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  <c r="I34" i="1"/>
  <c r="H34" i="1"/>
  <c r="G34" i="1"/>
  <c r="F34" i="1"/>
  <c r="E34" i="1"/>
  <c r="D34" i="1"/>
  <c r="I17" i="1"/>
  <c r="H17" i="1"/>
  <c r="G17" i="1"/>
  <c r="F17" i="1"/>
  <c r="E17" i="1"/>
  <c r="D1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<sst xmlns="http://schemas.openxmlformats.org/spreadsheetml/2006/main" count="80" uniqueCount="78">
  <si>
    <t>Skutečnost</t>
  </si>
  <si>
    <t>2019</t>
  </si>
  <si>
    <t>Porodnicko-gynekologická klinika</t>
  </si>
  <si>
    <t>0800</t>
  </si>
  <si>
    <t>2018</t>
  </si>
  <si>
    <t>2020</t>
  </si>
  <si>
    <t>Plán</t>
  </si>
  <si>
    <t>Skutečnost (1-9)</t>
  </si>
  <si>
    <t>Dopočet</t>
  </si>
  <si>
    <t>A50113</t>
  </si>
  <si>
    <t xml:space="preserve">  Léky a léčiva</t>
  </si>
  <si>
    <t>A50113001</t>
  </si>
  <si>
    <t xml:space="preserve">    Léky - paušál (LEK)</t>
  </si>
  <si>
    <t>A50113002</t>
  </si>
  <si>
    <t xml:space="preserve">    Léky - parenterální výživa (LEK)</t>
  </si>
  <si>
    <t>A50113006</t>
  </si>
  <si>
    <t xml:space="preserve">    Léky - enterální výživa (LEK)</t>
  </si>
  <si>
    <t>A50113008</t>
  </si>
  <si>
    <t xml:space="preserve">    Léky - krev.deriváty ZUL (TO)</t>
  </si>
  <si>
    <t>A50113011</t>
  </si>
  <si>
    <t xml:space="preserve">    Léky - hemofilici ZUL (TO)</t>
  </si>
  <si>
    <t>A50113013</t>
  </si>
  <si>
    <t xml:space="preserve">    Léky - antibiotika (LEK)</t>
  </si>
  <si>
    <t>A50113014</t>
  </si>
  <si>
    <t xml:space="preserve">    Léky - antimykotika (LEK)</t>
  </si>
  <si>
    <t>A50113190</t>
  </si>
  <si>
    <t xml:space="preserve">    Léky - medicinální plyny (sklad SVM)</t>
  </si>
  <si>
    <t>A50115</t>
  </si>
  <si>
    <t xml:space="preserve">  Zdravotnické prostředky</t>
  </si>
  <si>
    <t>A50115011</t>
  </si>
  <si>
    <t xml:space="preserve">    IUTN - ostat.nákl.PZT (Z515)</t>
  </si>
  <si>
    <t>A50115020</t>
  </si>
  <si>
    <t xml:space="preserve">    Laboratorní diagnostika-LEK (Z501)</t>
  </si>
  <si>
    <t>A50115040</t>
  </si>
  <si>
    <t xml:space="preserve">    Laboratorní materiál (Z505)</t>
  </si>
  <si>
    <t>A50115050</t>
  </si>
  <si>
    <t xml:space="preserve">    Obvazový materiál (Z502)</t>
  </si>
  <si>
    <t>A50115060</t>
  </si>
  <si>
    <t xml:space="preserve">    ZPr - ostatní (Z503)</t>
  </si>
  <si>
    <t>A50115061</t>
  </si>
  <si>
    <t xml:space="preserve">    ZPr - ZUM robot (Z512)</t>
  </si>
  <si>
    <t>A50115063</t>
  </si>
  <si>
    <t xml:space="preserve">    ZPr - vaky, sety (Z528)</t>
  </si>
  <si>
    <t>A50115064</t>
  </si>
  <si>
    <t xml:space="preserve">    ZPr - šicí materiál (Z529)</t>
  </si>
  <si>
    <t>A50115065</t>
  </si>
  <si>
    <t xml:space="preserve">    ZPr - vpichovací materiál (Z530)</t>
  </si>
  <si>
    <t>A50115066</t>
  </si>
  <si>
    <t xml:space="preserve">    ZPr - šicí materiál robot (Z531)</t>
  </si>
  <si>
    <t>A50115067</t>
  </si>
  <si>
    <t xml:space="preserve">    ZPr - rukavice (Z532)</t>
  </si>
  <si>
    <t>A50115070</t>
  </si>
  <si>
    <t xml:space="preserve">    ZPr - katetry ostatní (Z513)</t>
  </si>
  <si>
    <t>A50115075</t>
  </si>
  <si>
    <t xml:space="preserve">    ZPr - stenty (Z538)</t>
  </si>
  <si>
    <t>A50115079</t>
  </si>
  <si>
    <t xml:space="preserve">    ZPr - internzivní péče (Z542)</t>
  </si>
  <si>
    <t>A50115080</t>
  </si>
  <si>
    <t xml:space="preserve">    ZPr - staplery, extraktory, endoskop.mat. (Z523)</t>
  </si>
  <si>
    <t>A50117</t>
  </si>
  <si>
    <t xml:space="preserve">  Všeobecný materiál</t>
  </si>
  <si>
    <t>A50117002</t>
  </si>
  <si>
    <t xml:space="preserve">    Prací a čistící prostř.,drog.zboží (sk.V41)</t>
  </si>
  <si>
    <t>A50117003</t>
  </si>
  <si>
    <t xml:space="preserve">    Desinfekční prostředky (ID-ř.733-LEK)</t>
  </si>
  <si>
    <t>A50117004</t>
  </si>
  <si>
    <t xml:space="preserve">    Tiskopisy a kanc.potřeby (sk.V42, 43)</t>
  </si>
  <si>
    <t>A50117024</t>
  </si>
  <si>
    <t xml:space="preserve">    Všeob.mat. - ostatní-vyjímky (V44) od 0,01 do 999,99 </t>
  </si>
  <si>
    <t>A50119</t>
  </si>
  <si>
    <t xml:space="preserve">  DDHM a textil</t>
  </si>
  <si>
    <t>A50119100</t>
  </si>
  <si>
    <t xml:space="preserve">    Jednorázové ochranné pomůcky (sk.T18A)</t>
  </si>
  <si>
    <t>A50119101</t>
  </si>
  <si>
    <t xml:space="preserve">    Jednorázový operační materiál (sk.T18B)</t>
  </si>
  <si>
    <t>A50119102</t>
  </si>
  <si>
    <t xml:space="preserve">    Jednorázové hygienické potřeby (sk.T18C)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</si>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</sst>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auto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medium">
        <color auto="1"/>
      </right>
      <top style="hair">
        <color theme="1"/>
      </top>
      <bottom style="hair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indexed="9"/>
      </top>
      <bottom style="medium">
        <color auto="1"/>
      </bottom>
      <diagonal/>
    </border>
    <border>
      <left style="thin">
        <color theme="1"/>
      </left>
      <right style="medium">
        <color auto="1"/>
      </right>
      <top style="hair">
        <color theme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medium">
        <color auto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theme="1"/>
      </right>
      <top style="hair">
        <color theme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medium">
        <color auto="1"/>
      </bottom>
      <diagonal/>
    </border>
  </borders>
  <cellStyleXfs count="5">
    <xf numFmtId="0" fontId="0" fillId="0" borderId="0"/>
    <xf numFmtId="0" fontId="1" fillId="2" borderId="0"/>
    <xf numFmtId="4" fontId="4" fillId="3" borderId="1"/>
    <xf numFmtId="0" fontId="4" fillId="3" borderId="0">
      <alignment horizontal="left"/>
    </xf>
    <xf numFmtId="0" fontId="4" fillId="2" borderId="0">
      <alignment horizontal="left"/>
    </xf>
  </cellStyleXfs>
  <cellXfs count="53">
    <xf numFmtId="0" fontId="0" fillId="0" borderId="0" xfId="0"/>
    <xf numFmtId="0" fontId="0" fillId="0" borderId="0" xfId="0" applyFill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5" fillId="0" borderId="4" xfId="0" applyFont="1" applyFill="1" applyBorder="1" applyProtection="1"/>
    <xf numFmtId="0" fontId="3" fillId="0" borderId="0" xfId="0" applyFont="1" applyFill="1" applyBorder="1" applyAlignment="1" applyProtection="1">
      <alignment horizontal="right" vertical="center" wrapText="1"/>
    </xf>
    <xf numFmtId="0" fontId="6" fillId="0" borderId="0" xfId="4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 wrapText="1" shrinkToFit="1"/>
    </xf>
    <xf numFmtId="0" fontId="3" fillId="0" borderId="3" xfId="4" applyFont="1" applyFill="1" applyBorder="1" applyAlignment="1" applyProtection="1">
      <alignment horizontal="center" vertical="center" wrapText="1" shrinkToFit="1"/>
    </xf>
    <xf numFmtId="0" fontId="5" fillId="0" borderId="5" xfId="0" applyFont="1" applyFill="1" applyBorder="1" applyProtection="1"/>
    <xf numFmtId="0" fontId="5" fillId="0" borderId="6" xfId="0" applyFont="1" applyFill="1" applyBorder="1" applyProtection="1"/>
    <xf numFmtId="0" fontId="3" fillId="5" borderId="7" xfId="4" applyFont="1" applyFill="1" applyBorder="1" applyProtection="1">
      <alignment horizontal="left"/>
    </xf>
    <xf numFmtId="0" fontId="5" fillId="0" borderId="7" xfId="4" applyFont="1" applyFill="1" applyBorder="1" applyProtection="1">
      <alignment horizontal="left"/>
    </xf>
    <xf numFmtId="0" fontId="7" fillId="6" borderId="8" xfId="0" applyFont="1" applyFill="1" applyBorder="1"/>
    <xf numFmtId="0" fontId="8" fillId="6" borderId="9" xfId="4" applyFont="1" applyFill="1" applyBorder="1" applyAlignment="1">
      <alignment horizontal="center" vertical="center"/>
    </xf>
    <xf numFmtId="0" fontId="3" fillId="6" borderId="13" xfId="4" applyFont="1" applyFill="1" applyBorder="1" applyAlignment="1" applyProtection="1">
      <alignment horizontal="center" vertical="center" wrapText="1" shrinkToFit="1"/>
    </xf>
    <xf numFmtId="0" fontId="2" fillId="0" borderId="14" xfId="0" applyFont="1" applyFill="1" applyBorder="1" applyProtection="1"/>
    <xf numFmtId="0" fontId="3" fillId="6" borderId="15" xfId="4" applyFont="1" applyFill="1" applyBorder="1" applyAlignment="1" applyProtection="1">
      <alignment horizontal="center" vertical="center" wrapText="1" shrinkToFit="1"/>
    </xf>
    <xf numFmtId="0" fontId="6" fillId="5" borderId="14" xfId="4" applyFont="1" applyFill="1" applyBorder="1" applyProtection="1">
      <alignment horizontal="left"/>
    </xf>
    <xf numFmtId="3" fontId="3" fillId="5" borderId="16" xfId="4" applyNumberFormat="1" applyFont="1" applyFill="1" applyBorder="1" applyAlignment="1" applyProtection="1">
      <alignment horizontal="right"/>
    </xf>
    <xf numFmtId="0" fontId="6" fillId="0" borderId="14" xfId="4" applyFont="1" applyFill="1" applyBorder="1" applyProtection="1">
      <alignment horizontal="left"/>
    </xf>
    <xf numFmtId="3" fontId="5" fillId="0" borderId="17" xfId="4" applyNumberFormat="1" applyFont="1" applyFill="1" applyBorder="1" applyAlignment="1" applyProtection="1">
      <alignment horizontal="right"/>
      <protection locked="0"/>
    </xf>
    <xf numFmtId="3" fontId="3" fillId="5" borderId="17" xfId="4" applyNumberFormat="1" applyFont="1" applyFill="1" applyBorder="1" applyAlignment="1" applyProtection="1">
      <alignment horizontal="right"/>
    </xf>
    <xf numFmtId="0" fontId="6" fillId="0" borderId="18" xfId="4" applyFont="1" applyFill="1" applyBorder="1" applyProtection="1">
      <alignment horizontal="left"/>
    </xf>
    <xf numFmtId="0" fontId="5" fillId="0" borderId="19" xfId="4" applyFont="1" applyFill="1" applyBorder="1" applyProtection="1">
      <alignment horizontal="left"/>
    </xf>
    <xf numFmtId="3" fontId="5" fillId="0" borderId="20" xfId="4" applyNumberFormat="1" applyFont="1" applyFill="1" applyBorder="1" applyAlignment="1" applyProtection="1">
      <alignment horizontal="right"/>
      <protection locked="0"/>
    </xf>
    <xf numFmtId="3" fontId="3" fillId="5" borderId="26" xfId="4" applyNumberFormat="1" applyFont="1" applyFill="1" applyBorder="1" applyAlignment="1" applyProtection="1">
      <alignment horizontal="right"/>
    </xf>
    <xf numFmtId="3" fontId="5" fillId="4" borderId="27" xfId="4" applyNumberFormat="1" applyFont="1" applyFill="1" applyBorder="1" applyAlignment="1" applyProtection="1">
      <alignment horizontal="right"/>
    </xf>
    <xf numFmtId="3" fontId="3" fillId="5" borderId="27" xfId="4" applyNumberFormat="1" applyFont="1" applyFill="1" applyBorder="1" applyAlignment="1" applyProtection="1">
      <alignment horizontal="right"/>
    </xf>
    <xf numFmtId="3" fontId="5" fillId="4" borderId="28" xfId="4" applyNumberFormat="1" applyFont="1" applyFill="1" applyBorder="1" applyAlignment="1" applyProtection="1">
      <alignment horizontal="right"/>
    </xf>
    <xf numFmtId="3" fontId="3" fillId="5" borderId="29" xfId="4" applyNumberFormat="1" applyFont="1" applyFill="1" applyBorder="1" applyAlignment="1" applyProtection="1">
      <alignment horizontal="right"/>
    </xf>
    <xf numFmtId="3" fontId="5" fillId="4" borderId="30" xfId="4" applyNumberFormat="1" applyFont="1" applyFill="1" applyBorder="1" applyAlignment="1" applyProtection="1">
      <alignment horizontal="right"/>
    </xf>
    <xf numFmtId="3" fontId="3" fillId="5" borderId="30" xfId="4" applyNumberFormat="1" applyFont="1" applyFill="1" applyBorder="1" applyAlignment="1" applyProtection="1">
      <alignment horizontal="right"/>
    </xf>
    <xf numFmtId="3" fontId="5" fillId="4" borderId="31" xfId="4" applyNumberFormat="1" applyFont="1" applyFill="1" applyBorder="1" applyAlignment="1" applyProtection="1">
      <alignment horizontal="right"/>
    </xf>
    <xf numFmtId="0" fontId="3" fillId="0" borderId="32" xfId="4" applyFont="1" applyFill="1" applyBorder="1" applyAlignment="1" applyProtection="1">
      <alignment horizontal="center" vertical="center" wrapText="1" shrinkToFit="1"/>
    </xf>
    <xf numFmtId="3" fontId="3" fillId="5" borderId="33" xfId="4" applyNumberFormat="1" applyFont="1" applyFill="1" applyBorder="1" applyAlignment="1" applyProtection="1">
      <alignment horizontal="right"/>
    </xf>
    <xf numFmtId="3" fontId="5" fillId="4" borderId="34" xfId="4" applyNumberFormat="1" applyFont="1" applyFill="1" applyBorder="1" applyAlignment="1" applyProtection="1">
      <alignment horizontal="right"/>
    </xf>
    <xf numFmtId="3" fontId="3" fillId="5" borderId="34" xfId="4" applyNumberFormat="1" applyFont="1" applyFill="1" applyBorder="1" applyAlignment="1" applyProtection="1">
      <alignment horizontal="right"/>
    </xf>
    <xf numFmtId="3" fontId="5" fillId="4" borderId="35" xfId="4" applyNumberFormat="1" applyFont="1" applyFill="1" applyBorder="1" applyAlignment="1" applyProtection="1">
      <alignment horizontal="right"/>
    </xf>
    <xf numFmtId="0" fontId="3" fillId="0" borderId="36" xfId="4" applyFont="1" applyFill="1" applyBorder="1" applyAlignment="1" applyProtection="1">
      <alignment horizontal="center" vertical="center" wrapText="1" shrinkToFit="1"/>
    </xf>
    <xf numFmtId="3" fontId="3" fillId="5" borderId="37" xfId="4" applyNumberFormat="1" applyFont="1" applyFill="1" applyBorder="1" applyAlignment="1" applyProtection="1">
      <alignment horizontal="right"/>
    </xf>
    <xf numFmtId="3" fontId="5" fillId="4" borderId="38" xfId="4" applyNumberFormat="1" applyFont="1" applyFill="1" applyBorder="1" applyAlignment="1" applyProtection="1">
      <alignment horizontal="right"/>
    </xf>
    <xf numFmtId="3" fontId="3" fillId="5" borderId="38" xfId="4" applyNumberFormat="1" applyFont="1" applyFill="1" applyBorder="1" applyAlignment="1" applyProtection="1">
      <alignment horizontal="right"/>
    </xf>
    <xf numFmtId="3" fontId="5" fillId="4" borderId="39" xfId="4" applyNumberFormat="1" applyFont="1" applyFill="1" applyBorder="1" applyAlignment="1" applyProtection="1">
      <alignment horizontal="right"/>
    </xf>
    <xf numFmtId="0" fontId="3" fillId="0" borderId="10" xfId="4" applyFont="1" applyFill="1" applyBorder="1" applyAlignment="1" applyProtection="1">
      <alignment horizontal="center" vertical="center" wrapText="1" shrinkToFit="1"/>
    </xf>
    <xf numFmtId="0" fontId="3" fillId="0" borderId="11" xfId="4" applyFont="1" applyFill="1" applyBorder="1" applyAlignment="1" applyProtection="1">
      <alignment horizontal="center" vertical="center" wrapText="1" shrinkToFit="1"/>
    </xf>
    <xf numFmtId="0" fontId="3" fillId="0" borderId="12" xfId="4" applyFont="1" applyFill="1" applyBorder="1" applyAlignment="1" applyProtection="1">
      <alignment horizontal="center" vertical="center" wrapText="1" shrinkToFit="1"/>
    </xf>
    <xf numFmtId="0" fontId="3" fillId="0" borderId="23" xfId="4" applyFont="1" applyFill="1" applyBorder="1" applyAlignment="1" applyProtection="1">
      <alignment horizontal="center" vertical="center" wrapText="1" shrinkToFit="1"/>
    </xf>
    <xf numFmtId="0" fontId="3" fillId="0" borderId="24" xfId="4" applyFont="1" applyFill="1" applyBorder="1" applyAlignment="1" applyProtection="1">
      <alignment horizontal="center" vertical="center" wrapText="1" shrinkToFit="1"/>
    </xf>
    <xf numFmtId="0" fontId="3" fillId="0" borderId="25" xfId="4" applyFont="1" applyFill="1" applyBorder="1" applyAlignment="1" applyProtection="1">
      <alignment horizontal="center" vertical="center" wrapText="1" shrinkToFit="1"/>
    </xf>
    <xf numFmtId="0" fontId="3" fillId="7" borderId="21" xfId="4" applyFont="1" applyFill="1" applyBorder="1" applyAlignment="1" applyProtection="1">
      <alignment horizontal="center" vertical="center" wrapText="1" shrinkToFit="1"/>
    </xf>
    <xf numFmtId="0" fontId="3" fillId="7" borderId="22" xfId="4" applyFont="1" applyFill="1" applyBorder="1" applyAlignment="1" applyProtection="1">
      <alignment horizontal="center" vertical="center" wrapText="1" shrinkToFit="1"/>
    </xf>
    <xf numFmtId="0" fontId="3" fillId="7" borderId="13" xfId="4" applyFont="1" applyFill="1" applyBorder="1" applyAlignment="1" applyProtection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</cellStyles>
  <dxfs count="7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1143000</xdr:colOff>
      <xdr:row>2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525" y="496359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9525</xdr:colOff>
      <xdr:row>2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418" y="940858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0</xdr:colOff>
      <xdr:row>2</xdr:row>
      <xdr:rowOff>114300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417" y="709083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11642</xdr:colOff>
      <xdr:row>1</xdr:row>
      <xdr:rowOff>0</xdr:rowOff>
    </xdr:from>
    <xdr:to>
      <xdr:col>4</xdr:col>
      <xdr:colOff>21167</xdr:colOff>
      <xdr:row>2</xdr:row>
      <xdr:rowOff>114300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3192" y="5715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5"/>
  <sheetViews>
    <sheetView showGridLines="0" tabSelected="1" workbookViewId="0">
      <pane ySplit="6" topLeftCell="A7" activePane="bottomLeft" state="frozen"/>
      <selection pane="bottomLeft" activeCell="C3" sqref="C3"/>
    </sheetView>
  </sheetViews>
  <sheetFormatPr defaultRowHeight="15" x14ac:dyDescent="0.25"/>
  <cols>
    <col min="1" max="1" width="9.140625" style="1"/>
    <col min="2" max="2" width="10.85546875" style="1" customWidth="1"/>
    <col min="3" max="3" width="50" style="1" customWidth="1"/>
    <col min="4" max="9" width="17.28515625" style="1" customWidth="1"/>
    <col min="10" max="11" width="0.85546875" style="1" customWidth="1"/>
    <col min="12" max="22" width="9.140625" style="1" customWidth="1"/>
    <col min="23" max="16384" width="9.140625" style="1"/>
  </cols>
  <sheetData>
    <row r="1" spans="2:22" ht="4.5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ht="4.5" customHeight="1" thickBot="1" x14ac:dyDescent="0.3">
      <c r="B2" s="2"/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24.75" customHeight="1" x14ac:dyDescent="0.25">
      <c r="B3" s="2"/>
      <c r="C3" s="5"/>
      <c r="D3" s="50" t="s">
        <v>2</v>
      </c>
      <c r="E3" s="51"/>
      <c r="F3" s="51"/>
      <c r="G3" s="51"/>
      <c r="H3" s="51"/>
      <c r="I3" s="52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ht="14.25" customHeight="1" thickBot="1" x14ac:dyDescent="0.3">
      <c r="B4" s="2"/>
      <c r="C4" s="6"/>
      <c r="D4" s="47" t="s">
        <v>3</v>
      </c>
      <c r="E4" s="48"/>
      <c r="F4" s="48"/>
      <c r="G4" s="48"/>
      <c r="H4" s="48"/>
      <c r="I4" s="49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14.25" customHeight="1" x14ac:dyDescent="0.25">
      <c r="B5" s="13" t="s">
        <v>77</v>
      </c>
      <c r="C5" s="14"/>
      <c r="D5" s="44" t="s">
        <v>4</v>
      </c>
      <c r="E5" s="45"/>
      <c r="F5" s="44" t="s">
        <v>1</v>
      </c>
      <c r="G5" s="46"/>
      <c r="H5" s="45"/>
      <c r="I5" s="15" t="s">
        <v>5</v>
      </c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ht="15" customHeight="1" x14ac:dyDescent="0.25">
      <c r="B6" s="16"/>
      <c r="C6" s="5"/>
      <c r="D6" s="7" t="s">
        <v>6</v>
      </c>
      <c r="E6" s="34" t="s">
        <v>0</v>
      </c>
      <c r="F6" s="7" t="s">
        <v>6</v>
      </c>
      <c r="G6" s="39" t="s">
        <v>7</v>
      </c>
      <c r="H6" s="8" t="s">
        <v>8</v>
      </c>
      <c r="I6" s="17" t="s">
        <v>6</v>
      </c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ht="11.25" customHeight="1" x14ac:dyDescent="0.25">
      <c r="B7" s="18" t="s">
        <v>9</v>
      </c>
      <c r="C7" s="11" t="s">
        <v>10</v>
      </c>
      <c r="D7" s="26">
        <f t="shared" ref="D7:I7" si="0">SUM(D8:D15)</f>
        <v>-10239999.99999989</v>
      </c>
      <c r="E7" s="35">
        <f t="shared" si="0"/>
        <v>-9233977.2599999998</v>
      </c>
      <c r="F7" s="26">
        <f t="shared" si="0"/>
        <v>-9890009.6278133281</v>
      </c>
      <c r="G7" s="40">
        <f t="shared" si="0"/>
        <v>-7324381.5899999999</v>
      </c>
      <c r="H7" s="30">
        <f t="shared" si="0"/>
        <v>-9765842.120000001</v>
      </c>
      <c r="I7" s="19">
        <f t="shared" si="0"/>
        <v>10138700</v>
      </c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2:22" ht="11.25" customHeight="1" x14ac:dyDescent="0.25">
      <c r="B8" s="20" t="s">
        <v>11</v>
      </c>
      <c r="C8" s="12" t="s">
        <v>12</v>
      </c>
      <c r="D8" s="27">
        <v>-7469999.99999996</v>
      </c>
      <c r="E8" s="36">
        <v>-6796595.6299999999</v>
      </c>
      <c r="F8" s="27">
        <v>-7269999.99999996</v>
      </c>
      <c r="G8" s="41">
        <v>-5463476.7699999996</v>
      </c>
      <c r="H8" s="31">
        <v>-7284635.6933333334</v>
      </c>
      <c r="I8" s="21">
        <v>7500000</v>
      </c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2" ht="11.25" customHeight="1" x14ac:dyDescent="0.25">
      <c r="B9" s="20" t="s">
        <v>13</v>
      </c>
      <c r="C9" s="12" t="s">
        <v>14</v>
      </c>
      <c r="D9" s="27">
        <v>-29999.999999996999</v>
      </c>
      <c r="E9" s="36">
        <v>-26958.39</v>
      </c>
      <c r="F9" s="27">
        <v>-34999.999999995998</v>
      </c>
      <c r="G9" s="41">
        <v>-30526.44</v>
      </c>
      <c r="H9" s="31">
        <v>-40701.919999999998</v>
      </c>
      <c r="I9" s="21">
        <v>40700</v>
      </c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2:22" ht="11.25" customHeight="1" x14ac:dyDescent="0.25">
      <c r="B10" s="20" t="s">
        <v>15</v>
      </c>
      <c r="C10" s="12" t="s">
        <v>16</v>
      </c>
      <c r="D10" s="27">
        <v>-14999.999999993001</v>
      </c>
      <c r="E10" s="36">
        <v>-19200.73</v>
      </c>
      <c r="F10" s="27">
        <v>-19999.999999991</v>
      </c>
      <c r="G10" s="41">
        <v>-8994.39</v>
      </c>
      <c r="H10" s="31">
        <v>-11992.519999999999</v>
      </c>
      <c r="I10" s="21">
        <v>15000</v>
      </c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2:22" ht="11.25" customHeight="1" x14ac:dyDescent="0.25">
      <c r="B11" s="20" t="s">
        <v>17</v>
      </c>
      <c r="C11" s="12" t="s">
        <v>18</v>
      </c>
      <c r="D11" s="27">
        <v>-1049999.99999999</v>
      </c>
      <c r="E11" s="36">
        <v>-454824.84</v>
      </c>
      <c r="F11" s="27">
        <v>-649999.99999999197</v>
      </c>
      <c r="G11" s="41">
        <v>-303493.40000000002</v>
      </c>
      <c r="H11" s="31">
        <v>-404657.8666666667</v>
      </c>
      <c r="I11" s="21">
        <v>500000</v>
      </c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2" ht="11.25" customHeight="1" x14ac:dyDescent="0.25">
      <c r="B12" s="20" t="s">
        <v>19</v>
      </c>
      <c r="C12" s="12" t="s">
        <v>20</v>
      </c>
      <c r="D12" s="27">
        <v>-69999.999999998006</v>
      </c>
      <c r="E12" s="36">
        <v>-95866.98</v>
      </c>
      <c r="F12" s="27">
        <v>-84998.266190718001</v>
      </c>
      <c r="G12" s="41">
        <v>-131556.1</v>
      </c>
      <c r="H12" s="31">
        <v>-175408.13333333333</v>
      </c>
      <c r="I12" s="21">
        <v>175000</v>
      </c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2:22" ht="11.25" customHeight="1" x14ac:dyDescent="0.25">
      <c r="B13" s="20" t="s">
        <v>21</v>
      </c>
      <c r="C13" s="12" t="s">
        <v>22</v>
      </c>
      <c r="D13" s="27">
        <v>-339999.99999997602</v>
      </c>
      <c r="E13" s="36">
        <v>-436247.92</v>
      </c>
      <c r="F13" s="27">
        <v>-399999.99999997398</v>
      </c>
      <c r="G13" s="41">
        <v>-328430.25</v>
      </c>
      <c r="H13" s="31">
        <v>-437907</v>
      </c>
      <c r="I13" s="21">
        <v>438000</v>
      </c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2:22" ht="11.25" customHeight="1" x14ac:dyDescent="0.25">
      <c r="B14" s="20" t="s">
        <v>23</v>
      </c>
      <c r="C14" s="12" t="s">
        <v>24</v>
      </c>
      <c r="D14" s="27">
        <v>-4999.9999999969996</v>
      </c>
      <c r="E14" s="36">
        <v>-74077.59</v>
      </c>
      <c r="F14" s="27">
        <v>-99999.999999995998</v>
      </c>
      <c r="G14" s="41">
        <v>-18008.43</v>
      </c>
      <c r="H14" s="31">
        <v>-24011.24</v>
      </c>
      <c r="I14" s="21">
        <v>70000</v>
      </c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2:22" ht="11.25" customHeight="1" x14ac:dyDescent="0.25">
      <c r="B15" s="20" t="s">
        <v>25</v>
      </c>
      <c r="C15" s="12" t="s">
        <v>26</v>
      </c>
      <c r="D15" s="27">
        <v>-1259999.99999998</v>
      </c>
      <c r="E15" s="36">
        <v>-1330205.18</v>
      </c>
      <c r="F15" s="27">
        <v>-1330011.3616227</v>
      </c>
      <c r="G15" s="41">
        <v>-1039895.81</v>
      </c>
      <c r="H15" s="31">
        <v>-1386527.7466666668</v>
      </c>
      <c r="I15" s="21">
        <v>1400000</v>
      </c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1.25" customHeight="1" x14ac:dyDescent="0.25">
      <c r="B16" s="20"/>
      <c r="C16" s="12"/>
      <c r="D16" s="27"/>
      <c r="E16" s="36"/>
      <c r="F16" s="27"/>
      <c r="G16" s="41"/>
      <c r="H16" s="31"/>
      <c r="I16" s="21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2:22" ht="11.25" customHeight="1" x14ac:dyDescent="0.25">
      <c r="B17" s="18" t="s">
        <v>27</v>
      </c>
      <c r="C17" s="11" t="s">
        <v>28</v>
      </c>
      <c r="D17" s="28">
        <f t="shared" ref="D17:I17" si="1">SUM(D18:D32)</f>
        <v>-11866293.940123547</v>
      </c>
      <c r="E17" s="37">
        <f t="shared" si="1"/>
        <v>-12143052.039999999</v>
      </c>
      <c r="F17" s="28">
        <f t="shared" si="1"/>
        <v>-12292598.827280544</v>
      </c>
      <c r="G17" s="42">
        <f t="shared" si="1"/>
        <v>-8815627.5199999996</v>
      </c>
      <c r="H17" s="32">
        <f t="shared" si="1"/>
        <v>-11754170.026666667</v>
      </c>
      <c r="I17" s="22">
        <f t="shared" si="1"/>
        <v>13894000</v>
      </c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2:22" ht="11.25" customHeight="1" x14ac:dyDescent="0.25">
      <c r="B18" s="20" t="s">
        <v>29</v>
      </c>
      <c r="C18" s="12" t="s">
        <v>30</v>
      </c>
      <c r="D18" s="27">
        <v>-1745121.7954633799</v>
      </c>
      <c r="E18" s="36">
        <v>-1128769.3899999999</v>
      </c>
      <c r="F18" s="27">
        <v>-1200000</v>
      </c>
      <c r="G18" s="41">
        <v>-1015744.4</v>
      </c>
      <c r="H18" s="31">
        <v>-1354325.8666666667</v>
      </c>
      <c r="I18" s="21">
        <v>1354000</v>
      </c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2:22" ht="11.25" customHeight="1" x14ac:dyDescent="0.25">
      <c r="B19" s="20" t="s">
        <v>31</v>
      </c>
      <c r="C19" s="12" t="s">
        <v>32</v>
      </c>
      <c r="D19" s="27">
        <v>-1749999.99999997</v>
      </c>
      <c r="E19" s="36">
        <v>-1644007.97</v>
      </c>
      <c r="F19" s="27">
        <v>-1700327.9220878901</v>
      </c>
      <c r="G19" s="41">
        <v>-1070264.6599999999</v>
      </c>
      <c r="H19" s="31">
        <v>-1427019.5466666666</v>
      </c>
      <c r="I19" s="21">
        <v>1500000</v>
      </c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2:22" ht="11.25" customHeight="1" x14ac:dyDescent="0.25">
      <c r="B20" s="20" t="s">
        <v>33</v>
      </c>
      <c r="C20" s="12" t="s">
        <v>34</v>
      </c>
      <c r="D20" s="27">
        <v>-840136.63505877706</v>
      </c>
      <c r="E20" s="36">
        <v>-697602.01</v>
      </c>
      <c r="F20" s="27">
        <v>-639999.99999999697</v>
      </c>
      <c r="G20" s="41">
        <v>-351096.87</v>
      </c>
      <c r="H20" s="31">
        <v>-468129.16000000003</v>
      </c>
      <c r="I20" s="21">
        <v>600000</v>
      </c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2:22" ht="11.25" customHeight="1" x14ac:dyDescent="0.25">
      <c r="B21" s="20" t="s">
        <v>35</v>
      </c>
      <c r="C21" s="12" t="s">
        <v>36</v>
      </c>
      <c r="D21" s="27">
        <v>-665906.01968223101</v>
      </c>
      <c r="E21" s="36">
        <v>-1136428.68</v>
      </c>
      <c r="F21" s="27">
        <v>-900445.79542189196</v>
      </c>
      <c r="G21" s="41">
        <v>-708407.72</v>
      </c>
      <c r="H21" s="31">
        <v>-944543.62666666671</v>
      </c>
      <c r="I21" s="21">
        <v>1000000</v>
      </c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2:22" ht="11.25" customHeight="1" x14ac:dyDescent="0.25">
      <c r="B22" s="20" t="s">
        <v>37</v>
      </c>
      <c r="C22" s="12" t="s">
        <v>38</v>
      </c>
      <c r="D22" s="27">
        <v>-2165351.66427668</v>
      </c>
      <c r="E22" s="36">
        <v>-1939900.3</v>
      </c>
      <c r="F22" s="27">
        <v>-2000825.1097709199</v>
      </c>
      <c r="G22" s="41">
        <v>-1111654.1399999999</v>
      </c>
      <c r="H22" s="31">
        <v>-1482205.5199999998</v>
      </c>
      <c r="I22" s="21">
        <v>2000000</v>
      </c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ht="11.25" customHeight="1" x14ac:dyDescent="0.25">
      <c r="B23" s="20" t="s">
        <v>39</v>
      </c>
      <c r="C23" s="12" t="s">
        <v>40</v>
      </c>
      <c r="D23" s="27">
        <v>-1500129.5981073801</v>
      </c>
      <c r="E23" s="36">
        <v>-2405564</v>
      </c>
      <c r="F23" s="27">
        <v>-2500000</v>
      </c>
      <c r="G23" s="41">
        <v>-2671964</v>
      </c>
      <c r="H23" s="31">
        <v>-3562618.6666666665</v>
      </c>
      <c r="I23" s="21">
        <v>4000000</v>
      </c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2:22" ht="11.25" customHeight="1" x14ac:dyDescent="0.25">
      <c r="B24" s="20" t="s">
        <v>41</v>
      </c>
      <c r="C24" s="12" t="s">
        <v>42</v>
      </c>
      <c r="D24" s="27">
        <v>-99999.999999970998</v>
      </c>
      <c r="E24" s="36">
        <v>-172731.21</v>
      </c>
      <c r="F24" s="27">
        <v>-199999.999999975</v>
      </c>
      <c r="G24" s="41">
        <v>-85980.160000000003</v>
      </c>
      <c r="H24" s="31">
        <v>-114640.21333333333</v>
      </c>
      <c r="I24" s="21">
        <v>200000</v>
      </c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2:22" ht="11.25" customHeight="1" x14ac:dyDescent="0.25">
      <c r="B25" s="20" t="s">
        <v>43</v>
      </c>
      <c r="C25" s="12" t="s">
        <v>44</v>
      </c>
      <c r="D25" s="27">
        <v>-614999.99999998696</v>
      </c>
      <c r="E25" s="36">
        <v>-701704.37</v>
      </c>
      <c r="F25" s="27">
        <v>-739999.99999999104</v>
      </c>
      <c r="G25" s="41">
        <v>-529423.21</v>
      </c>
      <c r="H25" s="31">
        <v>-705897.61333333328</v>
      </c>
      <c r="I25" s="21">
        <v>800000</v>
      </c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11.25" customHeight="1" x14ac:dyDescent="0.25">
      <c r="B26" s="20" t="s">
        <v>45</v>
      </c>
      <c r="C26" s="12" t="s">
        <v>46</v>
      </c>
      <c r="D26" s="27">
        <v>-609999.99999995297</v>
      </c>
      <c r="E26" s="36">
        <v>-544127.43000000005</v>
      </c>
      <c r="F26" s="27">
        <v>-609999.99999994901</v>
      </c>
      <c r="G26" s="41">
        <v>-329029.33</v>
      </c>
      <c r="H26" s="31">
        <v>-438705.77333333337</v>
      </c>
      <c r="I26" s="21">
        <v>610000</v>
      </c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2:22" ht="11.25" customHeight="1" x14ac:dyDescent="0.25">
      <c r="B27" s="20" t="s">
        <v>47</v>
      </c>
      <c r="C27" s="12" t="s">
        <v>48</v>
      </c>
      <c r="D27" s="27">
        <v>-90000</v>
      </c>
      <c r="E27" s="36">
        <v>-75762</v>
      </c>
      <c r="F27" s="27">
        <v>-65000</v>
      </c>
      <c r="G27" s="41">
        <v>-37881</v>
      </c>
      <c r="H27" s="31">
        <v>-50508</v>
      </c>
      <c r="I27" s="21">
        <v>80000</v>
      </c>
      <c r="J27" s="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ht="11.25" customHeight="1" x14ac:dyDescent="0.25">
      <c r="B28" s="20" t="s">
        <v>49</v>
      </c>
      <c r="C28" s="12" t="s">
        <v>50</v>
      </c>
      <c r="D28" s="27">
        <v>-465013.18181770598</v>
      </c>
      <c r="E28" s="36">
        <v>-488765.31</v>
      </c>
      <c r="F28" s="27">
        <v>-489999.99999994499</v>
      </c>
      <c r="G28" s="41">
        <v>-351585.76</v>
      </c>
      <c r="H28" s="31">
        <v>-468781.01333333331</v>
      </c>
      <c r="I28" s="21">
        <v>490000</v>
      </c>
      <c r="J28" s="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 ht="11.25" customHeight="1" x14ac:dyDescent="0.25">
      <c r="B29" s="20" t="s">
        <v>51</v>
      </c>
      <c r="C29" s="12" t="s">
        <v>52</v>
      </c>
      <c r="D29" s="27">
        <v>-489999.99999999098</v>
      </c>
      <c r="E29" s="36">
        <v>-388045.32</v>
      </c>
      <c r="F29" s="27">
        <v>-409999.99999999098</v>
      </c>
      <c r="G29" s="41">
        <v>-317385.77</v>
      </c>
      <c r="H29" s="31">
        <v>-423181.02666666673</v>
      </c>
      <c r="I29" s="21">
        <v>430000</v>
      </c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 ht="11.25" customHeight="1" x14ac:dyDescent="0.25">
      <c r="B30" s="20" t="s">
        <v>53</v>
      </c>
      <c r="C30" s="12" t="s">
        <v>54</v>
      </c>
      <c r="D30" s="27">
        <v>-4999.999999998</v>
      </c>
      <c r="E30" s="36">
        <v>-6927.5</v>
      </c>
      <c r="F30" s="27">
        <v>-4999.999999998</v>
      </c>
      <c r="G30" s="41">
        <v>-7674.95</v>
      </c>
      <c r="H30" s="31">
        <v>-10233.266666666666</v>
      </c>
      <c r="I30" s="21">
        <v>10000</v>
      </c>
      <c r="J30" s="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ht="11.25" customHeight="1" x14ac:dyDescent="0.25">
      <c r="B31" s="20" t="s">
        <v>55</v>
      </c>
      <c r="C31" s="12" t="s">
        <v>56</v>
      </c>
      <c r="D31" s="27">
        <v>0</v>
      </c>
      <c r="E31" s="36">
        <v>-5291.54</v>
      </c>
      <c r="F31" s="27">
        <v>-1999.999999999</v>
      </c>
      <c r="G31" s="41">
        <v>-14124.92</v>
      </c>
      <c r="H31" s="31">
        <v>-18833.226666666666</v>
      </c>
      <c r="I31" s="21">
        <v>20000</v>
      </c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 ht="11.25" customHeight="1" x14ac:dyDescent="0.25">
      <c r="B32" s="20" t="s">
        <v>57</v>
      </c>
      <c r="C32" s="12" t="s">
        <v>58</v>
      </c>
      <c r="D32" s="27">
        <v>-824635.04571752297</v>
      </c>
      <c r="E32" s="36">
        <v>-807425.01</v>
      </c>
      <c r="F32" s="27">
        <v>-828999.99999999604</v>
      </c>
      <c r="G32" s="41">
        <v>-213410.63</v>
      </c>
      <c r="H32" s="31">
        <v>-284547.50666666665</v>
      </c>
      <c r="I32" s="21">
        <v>800000</v>
      </c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1.25" customHeight="1" x14ac:dyDescent="0.25">
      <c r="B33" s="20"/>
      <c r="C33" s="12"/>
      <c r="D33" s="27"/>
      <c r="E33" s="36"/>
      <c r="F33" s="27"/>
      <c r="G33" s="41"/>
      <c r="H33" s="31"/>
      <c r="I33" s="21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ht="11.25" customHeight="1" x14ac:dyDescent="0.25">
      <c r="B34" s="18" t="s">
        <v>59</v>
      </c>
      <c r="C34" s="11" t="s">
        <v>60</v>
      </c>
      <c r="D34" s="28">
        <f t="shared" ref="D34:I34" si="2">SUM(D35:D38)</f>
        <v>-964126.89140275097</v>
      </c>
      <c r="E34" s="37">
        <f t="shared" si="2"/>
        <v>-1005016.1799999999</v>
      </c>
      <c r="F34" s="28">
        <f t="shared" si="2"/>
        <v>-995251.38191759214</v>
      </c>
      <c r="G34" s="42">
        <f t="shared" si="2"/>
        <v>-712700.92999999993</v>
      </c>
      <c r="H34" s="32">
        <f t="shared" si="2"/>
        <v>-950267.9066666665</v>
      </c>
      <c r="I34" s="22">
        <f t="shared" si="2"/>
        <v>995000</v>
      </c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ht="11.25" customHeight="1" x14ac:dyDescent="0.25">
      <c r="B35" s="20" t="s">
        <v>61</v>
      </c>
      <c r="C35" s="12" t="s">
        <v>62</v>
      </c>
      <c r="D35" s="27">
        <v>-44999.999999945001</v>
      </c>
      <c r="E35" s="36">
        <v>-38411.1</v>
      </c>
      <c r="F35" s="27">
        <v>-44999.999999945001</v>
      </c>
      <c r="G35" s="41">
        <v>-31710.79</v>
      </c>
      <c r="H35" s="31">
        <v>-42281.053333333337</v>
      </c>
      <c r="I35" s="21">
        <v>45000</v>
      </c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11.25" customHeight="1" x14ac:dyDescent="0.25">
      <c r="B36" s="20" t="s">
        <v>63</v>
      </c>
      <c r="C36" s="12" t="s">
        <v>64</v>
      </c>
      <c r="D36" s="27">
        <v>-435399.999999944</v>
      </c>
      <c r="E36" s="36">
        <v>-440889.19</v>
      </c>
      <c r="F36" s="27">
        <v>-439999.99999995402</v>
      </c>
      <c r="G36" s="41">
        <v>-313019.36</v>
      </c>
      <c r="H36" s="31">
        <v>-417359.14666666661</v>
      </c>
      <c r="I36" s="21">
        <v>440000</v>
      </c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11.25" customHeight="1" x14ac:dyDescent="0.25">
      <c r="B37" s="20" t="s">
        <v>65</v>
      </c>
      <c r="C37" s="12" t="s">
        <v>66</v>
      </c>
      <c r="D37" s="27">
        <v>-169999.999999939</v>
      </c>
      <c r="E37" s="36">
        <v>-167311.13</v>
      </c>
      <c r="F37" s="27">
        <v>-180251.381917755</v>
      </c>
      <c r="G37" s="41">
        <v>-130600.42</v>
      </c>
      <c r="H37" s="31">
        <v>-174133.89333333334</v>
      </c>
      <c r="I37" s="21">
        <v>180000</v>
      </c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11.25" customHeight="1" x14ac:dyDescent="0.25">
      <c r="B38" s="20" t="s">
        <v>67</v>
      </c>
      <c r="C38" s="12" t="s">
        <v>68</v>
      </c>
      <c r="D38" s="27">
        <v>-313726.89140292298</v>
      </c>
      <c r="E38" s="36">
        <v>-358404.76</v>
      </c>
      <c r="F38" s="27">
        <v>-329999.99999993801</v>
      </c>
      <c r="G38" s="41">
        <v>-237370.36</v>
      </c>
      <c r="H38" s="31">
        <v>-316493.8133333333</v>
      </c>
      <c r="I38" s="21">
        <v>330000</v>
      </c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11.25" customHeight="1" x14ac:dyDescent="0.25">
      <c r="B39" s="20"/>
      <c r="C39" s="12"/>
      <c r="D39" s="27"/>
      <c r="E39" s="36"/>
      <c r="F39" s="27"/>
      <c r="G39" s="41"/>
      <c r="H39" s="31"/>
      <c r="I39" s="21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2:22" ht="11.25" customHeight="1" x14ac:dyDescent="0.25">
      <c r="B40" s="18" t="s">
        <v>69</v>
      </c>
      <c r="C40" s="11" t="s">
        <v>70</v>
      </c>
      <c r="D40" s="28">
        <f t="shared" ref="D40:I40" si="3">SUM(D41:D43)</f>
        <v>-2155302.4382872479</v>
      </c>
      <c r="E40" s="37">
        <f t="shared" si="3"/>
        <v>-2190417.4099999997</v>
      </c>
      <c r="F40" s="28">
        <f t="shared" si="3"/>
        <v>-2169999.999999891</v>
      </c>
      <c r="G40" s="42">
        <f t="shared" si="3"/>
        <v>-1615959.06</v>
      </c>
      <c r="H40" s="32">
        <f t="shared" si="3"/>
        <v>-2154612.0799999996</v>
      </c>
      <c r="I40" s="22">
        <f t="shared" si="3"/>
        <v>2400000</v>
      </c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2:22" ht="11.25" customHeight="1" x14ac:dyDescent="0.25">
      <c r="B41" s="20" t="s">
        <v>71</v>
      </c>
      <c r="C41" s="12" t="s">
        <v>72</v>
      </c>
      <c r="D41" s="27">
        <v>-539999.99999996298</v>
      </c>
      <c r="E41" s="36">
        <v>-591527.62</v>
      </c>
      <c r="F41" s="27">
        <v>-579999.99999996403</v>
      </c>
      <c r="G41" s="41">
        <v>-406847.87</v>
      </c>
      <c r="H41" s="31">
        <v>-542463.82666666666</v>
      </c>
      <c r="I41" s="21">
        <v>580000</v>
      </c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ht="11.25" customHeight="1" x14ac:dyDescent="0.25">
      <c r="B42" s="20" t="s">
        <v>73</v>
      </c>
      <c r="C42" s="12" t="s">
        <v>74</v>
      </c>
      <c r="D42" s="27">
        <v>-1349999.99999998</v>
      </c>
      <c r="E42" s="36">
        <v>-1292144.43</v>
      </c>
      <c r="F42" s="27">
        <v>-1289999.99999998</v>
      </c>
      <c r="G42" s="41">
        <v>-982079.1</v>
      </c>
      <c r="H42" s="31">
        <v>-1309438.7999999998</v>
      </c>
      <c r="I42" s="21">
        <v>1500000</v>
      </c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ht="11.25" customHeight="1" thickBot="1" x14ac:dyDescent="0.3">
      <c r="B43" s="23" t="s">
        <v>75</v>
      </c>
      <c r="C43" s="24" t="s">
        <v>76</v>
      </c>
      <c r="D43" s="29">
        <v>-265302.43828730501</v>
      </c>
      <c r="E43" s="38">
        <v>-306745.36</v>
      </c>
      <c r="F43" s="29">
        <v>-299999.99999994697</v>
      </c>
      <c r="G43" s="43">
        <v>-227032.09</v>
      </c>
      <c r="H43" s="33">
        <v>-302709.45333333331</v>
      </c>
      <c r="I43" s="25">
        <v>320000</v>
      </c>
      <c r="J43" s="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ht="4.5" customHeight="1" x14ac:dyDescent="0.25">
      <c r="B44" s="2"/>
      <c r="C44" s="9"/>
      <c r="D44" s="9"/>
      <c r="E44" s="9"/>
      <c r="F44" s="9"/>
      <c r="G44" s="9"/>
      <c r="H44" s="9"/>
      <c r="I44" s="9"/>
      <c r="J44" s="1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4.5" customHeight="1" x14ac:dyDescent="0.25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</sheetData>
  <sheetProtection algorithmName="SHA-512" hashValue="M55YiDpsTbY5AAuQfXKHOQ9X+X/OyeBTmBzFWiEMXpg5lQEQx2WDv4HpjmC/ByaHhGMr7NTRkKjwiwL99V2lzw==" saltValue="Y2xiZ0ovODKQtTtmDo7s6g==" spinCount="100000" sheet="1" objects="1" scenarios="1"/>
  <mergeCells count="4">
    <mergeCell ref="D5:E5"/>
    <mergeCell ref="F5:H5"/>
    <mergeCell ref="D4:I4"/>
    <mergeCell ref="D3:I3"/>
  </mergeCells>
  <conditionalFormatting sqref="C4">
    <cfRule type="expression" dxfId="6" priority="37" stopIfTrue="1">
      <formula>#REF!=#REF!</formula>
    </cfRule>
  </conditionalFormatting>
  <conditionalFormatting sqref="C7:I43">
    <cfRule type="expression" dxfId="5" priority="32">
      <formula>#REF!=4</formula>
    </cfRule>
  </conditionalFormatting>
  <conditionalFormatting sqref="C7:I43">
    <cfRule type="expression" dxfId="4" priority="38">
      <formula>AND(#REF!=0,#REF!=1,LEFT($B7,1)="A")</formula>
    </cfRule>
    <cfRule type="expression" dxfId="3" priority="39">
      <formula>#REF!=3</formula>
    </cfRule>
    <cfRule type="expression" dxfId="2" priority="40">
      <formula>#REF!=2</formula>
    </cfRule>
    <cfRule type="expression" dxfId="1" priority="41">
      <formula>AND(#REF!=1,OR(#REF!&lt;&gt;0,LEFT($B7,1)="I",LEFT($B7,1)="C",RIGHT($B7,1)="X"))</formula>
    </cfRule>
    <cfRule type="expression" dxfId="0" priority="42">
      <formula>#REF!=0</formula>
    </cfRule>
  </conditionalFormatting>
  <pageMargins left="0.19685039370078741" right="0.19685039370078741" top="0.62992125984251968" bottom="0.19685039370078741" header="0.19685039370078741" footer="0.19685039370078741"/>
  <pageSetup paperSize="9" scale="87" fitToHeight="0" orientation="landscape" blackAndWhite="1" r:id="rId1"/>
  <headerFooter alignWithMargins="0">
    <oddHeader>&amp;L&amp;G&amp;R&amp;D</oddHeader>
    <oddFooter>&amp;LVytvořeno v programu Corporate Financial Management&amp;Rwww.sefima.cz</oddFooter>
  </headerFooter>
  <ignoredErrors>
    <ignoredError sqref="D4:D5 I5:I6" numberStoredAsText="1"/>
    <ignoredError sqref="I7 I17 I34 I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Face1</vt:lpstr>
      <vt:lpstr>Face1!Oblast_tisku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2019-11-05T06:31:37Z</cp:lastPrinted>
  <dcterms:created xsi:type="dcterms:W3CDTF">2019-10-17T08:28:02Z</dcterms:created>
  <dcterms:modified xsi:type="dcterms:W3CDTF">2019-11-05T06:31:44Z</dcterms:modified>
</cp:coreProperties>
</file>