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3820"/>
  <mc:AlternateContent xmlns:mc="http://schemas.openxmlformats.org/markup-compatibility/2006">
    <mc:Choice Requires="x15">
      <x15ac:absPath xmlns:x15ac="http://schemas.microsoft.com/office/spreadsheetml/2010/11/ac" url="T:\Knápek Martin\BP 2020\KLINIKY - podklady předschůzky\K14 OCNI\"/>
    </mc:Choice>
  </mc:AlternateContent>
  <bookViews>
    <workbookView xWindow="-120" yWindow="-120" windowWidth="29040" windowHeight="15840"/>
  </bookViews>
  <sheets>
    <sheet name="K14 OCNI" sheetId="2" r:id="rId1"/>
    <sheet name="Stránka1_1" sheetId="1" r:id="rId2"/>
  </sheets>
  <externalReferences>
    <externalReference r:id="rId3"/>
  </externalReferences>
  <calcPr calcId="152511"/>
  <webPublishing codePage="1252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9" i="2" l="1"/>
  <c r="T51" i="2"/>
  <c r="P23" i="2"/>
  <c r="O23" i="2"/>
  <c r="N23" i="2"/>
  <c r="K21" i="2"/>
  <c r="G37" i="2" l="1"/>
  <c r="G30" i="2"/>
  <c r="G16" i="2"/>
  <c r="G4" i="2"/>
  <c r="F4" i="2"/>
  <c r="E4" i="2"/>
  <c r="D4" i="2"/>
  <c r="C4" i="2"/>
  <c r="B4" i="2"/>
  <c r="F16" i="2"/>
  <c r="E16" i="2"/>
  <c r="D16" i="2"/>
  <c r="C16" i="2"/>
  <c r="B16" i="2"/>
  <c r="F30" i="2"/>
  <c r="E30" i="2"/>
  <c r="D30" i="2"/>
  <c r="C30" i="2"/>
  <c r="B30" i="2"/>
  <c r="F37" i="2"/>
  <c r="E37" i="2"/>
  <c r="D37" i="2"/>
  <c r="C37" i="2"/>
  <c r="B37" i="2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2">
    <s v="ThisWorkbookDataModel"/>
    <s v="{[Rozsah].[Kód povolené účetní skupiny].&amp;[Z 528 SETY]}"/>
  </metadataStrings>
  <mdxMetadata count="1">
    <mdx n="0" f="s">
      <ms ns="1" c="0"/>
    </mdx>
  </mdxMetadata>
  <valueMetadata count="1">
    <bk>
      <rc t="1" v="0"/>
    </bk>
  </valueMetadata>
</metadata>
</file>

<file path=xl/sharedStrings.xml><?xml version="1.0" encoding="utf-8"?>
<sst xmlns="http://schemas.openxmlformats.org/spreadsheetml/2006/main" count="391" uniqueCount="331">
  <si>
    <r>
      <rPr>
        <b/>
        <u/>
        <sz val="14"/>
        <color rgb="FF222222"/>
        <rFont val="Arial"/>
        <family val="2"/>
      </rPr>
      <t xml:space="preserve">Kontrolní sestava všech účtů za středisko : </t>
    </r>
  </si>
  <si>
    <r>
      <rPr>
        <b/>
        <sz val="10"/>
        <color rgb="FF555555"/>
        <rFont val="Arial"/>
        <family val="2"/>
      </rPr>
      <t>STŘEDISKA</t>
    </r>
    <r>
      <rPr>
        <b/>
        <sz val="10"/>
        <color rgb="FF555555"/>
        <rFont val="Arial"/>
        <family val="2"/>
      </rPr>
      <t xml:space="preserve">: </t>
    </r>
    <r>
      <rPr>
        <b/>
        <sz val="10"/>
        <color rgb="FF555555"/>
        <rFont val="Arial"/>
        <family val="2"/>
      </rPr>
      <t>14</t>
    </r>
  </si>
  <si>
    <t>Rozp.2016 tis Kč</t>
  </si>
  <si>
    <t>Skut.2016 tis Kč</t>
  </si>
  <si>
    <t>Rozp.2017 tis Kč</t>
  </si>
  <si>
    <t>Skut.2017 tis Kč</t>
  </si>
  <si>
    <t>Rozp.2018 tis Kč</t>
  </si>
  <si>
    <t>Skut.2018 tis Kč</t>
  </si>
  <si>
    <t>Rozp.2019 tis Kč</t>
  </si>
  <si>
    <t>Skut.2019 tis Kč</t>
  </si>
  <si>
    <t>Rozp.2020 tis Kč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</si>
  <si>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</si>
  <si>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</si>
  <si>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</si>
  <si>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</si>
  <si>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</si>
  <si>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50110     Biologické implantáty</t>
  </si>
  <si>
    <t>50110001     biologické implantáty (sk.507)</t>
  </si>
  <si>
    <t>50113     Léky a léčiva</t>
  </si>
  <si>
    <t>50113001     léky - paušál (LEK)</t>
  </si>
  <si>
    <t>50113006     léky - enterální výživa (LEK)</t>
  </si>
  <si>
    <t>50113011     léky - hemofilici ZUL (TO)</t>
  </si>
  <si>
    <t>50113012     léky - trombolýza (LEK)</t>
  </si>
  <si>
    <t>50113013     léky - antibiotika (LEK)</t>
  </si>
  <si>
    <t>50113014     léky - antimykotika (LEK)</t>
  </si>
  <si>
    <t>50113015     léky - samoplátci (LEK)</t>
  </si>
  <si>
    <t>50113016     léky - centra (LEK)</t>
  </si>
  <si>
    <t>50113017     léky - dle §16 (LEK)</t>
  </si>
  <si>
    <t>50113190     léky - medicinální plyny (sklad SVM)</t>
  </si>
  <si>
    <t>50114     Krevní přípravky</t>
  </si>
  <si>
    <t>50114002     krevní přípravky</t>
  </si>
  <si>
    <t>50114003     plazma</t>
  </si>
  <si>
    <t>50115     Zdravotnické prostředky</t>
  </si>
  <si>
    <t>50115004     IUTN - kovové (Z506)</t>
  </si>
  <si>
    <t>50115010     RTG materiál, filmy a chemikálie (Z504)</t>
  </si>
  <si>
    <t>50115011     IUTN - ostat.nákl.PZT (Z515)</t>
  </si>
  <si>
    <t>50115020     laboratorní diagnostika-LEK (Z501)</t>
  </si>
  <si>
    <t>50115040     laboratorní materiál (Z505)</t>
  </si>
  <si>
    <t>50115050     obvazový materiál (Z502)</t>
  </si>
  <si>
    <t>50115060     ZPr - ostatní (Z503)</t>
  </si>
  <si>
    <t>50115063     ZPr - vaky, sety (Z528)</t>
  </si>
  <si>
    <t>50115064     ZPr - šicí materiál (Z529)</t>
  </si>
  <si>
    <t>50115065     ZPr - vpichovací materiál (Z530)</t>
  </si>
  <si>
    <t>50115067     ZPr - rukavice (Z532)</t>
  </si>
  <si>
    <t>50115079     ZPr - internzivní péče (Z542)</t>
  </si>
  <si>
    <t>50116     Potraviny</t>
  </si>
  <si>
    <t>50116001     lůžk. pacienti</t>
  </si>
  <si>
    <t>50116002     lůžk. pacienti nad normu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</si>
  <si>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</si>
  <si>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</si>
  <si>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</si>
  <si>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</si>
  <si>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</si>
  <si>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50117005     údržbový materiál ZVIT (sk.B36,61,62,64)</t>
  </si>
  <si>
    <t>50117007     údržbový materiál ostatní - sklady (sk.T17)</t>
  </si>
  <si>
    <t>50117008     spotřební materiál k PDS (potrubní pošta (sk.V22)</t>
  </si>
  <si>
    <t>50117009     spotřební materiál k ZPr. (sk.V21)</t>
  </si>
  <si>
    <t>50117011     obalový mat. pro sterilizaci (sk.V20)</t>
  </si>
  <si>
    <t>50117015     IT - spotřební materiál (sk. P37, 38, 48)</t>
  </si>
  <si>
    <t>50117020     všeob.mat. - nábytek (V30) do 1tis.</t>
  </si>
  <si>
    <t>50117021     všeob.mat. - hosp.přístr.a nářadí (V32) od 1tis do 2999,99</t>
  </si>
  <si>
    <t>50117022     všeob.mat. - kuchyň tech. (V33) od 1tis do 2999,99</t>
  </si>
  <si>
    <t>50117023     všeob.mat. - kancel.tech. (V34) od 1tis do 2999,99</t>
  </si>
  <si>
    <t>50117024     všeob.mat. - ostatní-vyjímky (V44) od 0,01 do 999,99</t>
  </si>
  <si>
    <t>50118     Náhradní díly</t>
  </si>
  <si>
    <t>50118002     ND - zdravot.techn.(sklad) (sk.Z39)</t>
  </si>
  <si>
    <t>50118003     ND - ostatní techn.(OSBTK, vč.metrologa)</t>
  </si>
  <si>
    <t>50118004     ND - zdravotní techn. (OSBTK, vč.metrologa)</t>
  </si>
  <si>
    <t>50118005     ND - výpoč. techn.(sklad) (sk.P47)</t>
  </si>
  <si>
    <t>50118006     ND - ZVIT (sk.B63)</t>
  </si>
  <si>
    <t>50119     DDHM a textil</t>
  </si>
  <si>
    <t>50119002     prádlo pacientů (sk.T12)</t>
  </si>
  <si>
    <t>50119077     OOPP a prádlo pro zaměstnance (sk.T14)</t>
  </si>
  <si>
    <t>50119092     pokojový textil (sk. T15)</t>
  </si>
  <si>
    <t>50119100     jednorázové ochranné pomůcky (sk.T18A)</t>
  </si>
  <si>
    <t>50119101     jednorázový operační materiál (sk.T18B)</t>
  </si>
  <si>
    <t>50119102     jednorázové hygienické potřeby (sk.T18C)</t>
  </si>
  <si>
    <t>50160     Knihy a časopisy</t>
  </si>
  <si>
    <t>50160002     knihy a časopisy</t>
  </si>
  <si>
    <t>50180     Materiál z darů, FKSP</t>
  </si>
  <si>
    <t>50180001     věcné dary</t>
  </si>
  <si>
    <t>502     Spotřeba energie</t>
  </si>
  <si>
    <t>50210     Spotřeba energie</t>
  </si>
  <si>
    <t>50210071     elektřina</t>
  </si>
  <si>
    <t>50210072     vodné, stočné</t>
  </si>
  <si>
    <t>50210073     pára</t>
  </si>
  <si>
    <t>51     Služby</t>
  </si>
  <si>
    <t>511     Opravy a udržování</t>
  </si>
  <si>
    <t>51102     Technika a stavby</t>
  </si>
  <si>
    <t>51102021     opravy zdravotnické techniky - OSBTK, vč.metrologa</t>
  </si>
  <si>
    <t>51102022     opravy - Úsek inf.systémů</t>
  </si>
  <si>
    <t>51102023     opravy ostatní techniky - OSBTK, vč.metrologa</t>
  </si>
  <si>
    <t>51102024     opravy - správa budov</t>
  </si>
  <si>
    <t>51102025     opravy - hl.energetik</t>
  </si>
  <si>
    <t>51102026     opravy STA rozvodů (tel.antény) - ELSYS</t>
  </si>
  <si>
    <t>51102027     opravy a údržba vozového parku</t>
  </si>
  <si>
    <t>51102028     opravy zařízení hlas. a telekom. služeb</t>
  </si>
  <si>
    <t>51102032     opravy zdravotnické techniky - UTZ</t>
  </si>
  <si>
    <t>51102033     opravy ostatní techniky - UTZ</t>
  </si>
  <si>
    <t>51102034     opravy ostatní techniky - ELSYS</t>
  </si>
  <si>
    <t>512     Cestovné</t>
  </si>
  <si>
    <t>51201     Cestovné zaměstnanců-tuzemské</t>
  </si>
  <si>
    <t>51201000     cestovné z mezd</t>
  </si>
  <si>
    <t>51201001     cestovné tuzemské - OUC</t>
  </si>
  <si>
    <t>51203     Cestovné zaměstnanců-zahraniční</t>
  </si>
  <si>
    <t>51203000     cestovné zahraniční - mzdy</t>
  </si>
  <si>
    <t>518     Ostatní služby</t>
  </si>
  <si>
    <t>51801     Přepravné</t>
  </si>
  <si>
    <t>51801000     přepravné-lab. vzorky,...</t>
  </si>
  <si>
    <t>51802     Spoje</t>
  </si>
  <si>
    <t>51802001     poštovné</t>
  </si>
  <si>
    <t>51802003     telekom.styk</t>
  </si>
  <si>
    <t>51804     Nájemné</t>
  </si>
  <si>
    <t>51804003     náj. přístrojů a techniky</t>
  </si>
  <si>
    <t>51804004     popl. za R a TV, veř. produkce</t>
  </si>
  <si>
    <t>51804005     náj. plynových lahví</t>
  </si>
  <si>
    <t>51805     Projekt. práce a inž. čin.</t>
  </si>
  <si>
    <t>51805001     průzkumné a projektové práce</t>
  </si>
  <si>
    <t>51806     Úklid, odpad, desinf., deratizace</t>
  </si>
  <si>
    <t>51806001     úklid. služby - paušál</t>
  </si>
  <si>
    <t>51806002     úklid. služby - více práce</t>
  </si>
  <si>
    <t>51806004     popl. za DDD a ostatní služby</t>
  </si>
  <si>
    <t>51806005     odpad (spalovna)</t>
  </si>
  <si>
    <t>51806007     praní prádla</t>
  </si>
  <si>
    <t>51808     Revize a smluvní servisy majetku</t>
  </si>
  <si>
    <t>51808007     revize, sml.servis - energetik</t>
  </si>
  <si>
    <t>51808008     revize, tech.kontroly, prev.prohl.- OSBTK</t>
  </si>
  <si>
    <t>51808009     revize, sml.servis PO - OBKR</t>
  </si>
  <si>
    <t>51808013     revize - kalibrace - metrolog</t>
  </si>
  <si>
    <t>51808018     smluvní servis - OSBTK</t>
  </si>
  <si>
    <t>51808019     zkoušky - zaškol.zdrav.techn.(instrukce uživatelům 268/2014 Sb)</t>
  </si>
  <si>
    <t>51874     Ostatní služby</t>
  </si>
  <si>
    <t>51874010     ostatní služby - zdravotní</t>
  </si>
  <si>
    <t>51874018     propagace, reklama, tisk (TM)</t>
  </si>
  <si>
    <t>52     Osobní náklady</t>
  </si>
  <si>
    <t>521     Mzdové náklady</t>
  </si>
  <si>
    <t>52111     Hrubé mzdy</t>
  </si>
  <si>
    <t>52111000     hrubé mzdy</t>
  </si>
  <si>
    <t>52112     Placené služby</t>
  </si>
  <si>
    <t>52112000     placené služby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</si>
  <si>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</si>
  <si>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</si>
  <si>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</si>
  <si>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</si>
  <si>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52148     Peněžité dary z FKSP</t>
  </si>
  <si>
    <t>52148000     peněžité dary z FKSP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</si>
  <si>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</si>
  <si>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</si>
  <si>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</si>
  <si>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</si>
  <si>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</si>
  <si>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525     Jiné sociální pojištění</t>
  </si>
  <si>
    <t>52510     Jiné sociální pojištění</t>
  </si>
  <si>
    <t>52510000     pojištění zaměstnanců (čtvrtletně)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</si>
  <si>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</si>
  <si>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</si>
  <si>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</si>
  <si>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</si>
  <si>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</si>
  <si>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54901     Technické zhodnocení budov</t>
  </si>
  <si>
    <t>54901025     TZ budov - OSB</t>
  </si>
  <si>
    <t>54910     Ostatní náklady z činnosti</t>
  </si>
  <si>
    <t>54910003     práce výrobní povahy(výroba klíčů,tabulek)</t>
  </si>
  <si>
    <t>54910008     školení, kongresové poplatky tuzemské - lékaři</t>
  </si>
  <si>
    <t>54910009     školení, kongresové poplatky tuzemské - ost.zdrav.pracov.</t>
  </si>
  <si>
    <t>54910010     školení - nezdrav.pracov.</t>
  </si>
  <si>
    <t>54925     Ostatní výplaty fyzickým osobám(OPMČ)</t>
  </si>
  <si>
    <t>54925000     odškodn.-náhr.mzdy zam.(OPMČ)</t>
  </si>
  <si>
    <t>54972     Školení, kongres.popl.tuzemské - lékaři (pouze OPMČ)</t>
  </si>
  <si>
    <t>54972000     školení, kongres.popl.tuzemské - lékaři (pouze OPMČ)</t>
  </si>
  <si>
    <t>54973     Školení, kongres.popl.tuzemské - ostatní zdrav.prac.(pouze OPMČ)</t>
  </si>
  <si>
    <t>54973000     školení, kongres.popl.tuzemské - ostatní zdrav.prac.(pouze OPMČ)</t>
  </si>
  <si>
    <t>54977     Registrační poplatky - kongresy zahraniční (pouze OPMČ)</t>
  </si>
  <si>
    <t>54977000     registrační poplatky - kongresy zahraniční 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</si>
  <si>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</si>
  <si>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</si>
  <si>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</si>
  <si>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</si>
  <si>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</si>
  <si>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</si>
  <si>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</si>
  <si>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55110014     odpisy DHM - zdravot.techn. z dotací</t>
  </si>
  <si>
    <t>55120     ZC vyřazeného DM</t>
  </si>
  <si>
    <t>55120004     ZC DHM - zdravot.techn. z odpisů</t>
  </si>
  <si>
    <t>55120014     ZC DHM - zdravot.techn. z dotací</t>
  </si>
  <si>
    <t>558     Náklady z drobného dlouhodobého majetku</t>
  </si>
  <si>
    <t>55801     DDHM zdravotnický a laboratorní</t>
  </si>
  <si>
    <t>55801001     DDHM - zdravotnické přístroje (sk.N_525)</t>
  </si>
  <si>
    <t>55801002     DDHM - zdravotnické nástroje (sk.Z_515)</t>
  </si>
  <si>
    <t>55802     DDHM - provozní</t>
  </si>
  <si>
    <t>55802001     DDHM - kuchyňské zařízení a nádobí (sk.V_26)</t>
  </si>
  <si>
    <t>55802002     DDHM - ostatní provozní technika (sk.V_35)</t>
  </si>
  <si>
    <t>55802003     DDHM - kacelářská technika (sk.V_37)</t>
  </si>
  <si>
    <t>55802004     DDHM - přepravní pouzdra pro PDS ( Potrubní poštu (sk.V_48)</t>
  </si>
  <si>
    <t>55804     DDHM - výpočetní technika</t>
  </si>
  <si>
    <t>55804001     DDHM - výpočetní technika (sk.P_35)</t>
  </si>
  <si>
    <t>55804002     DDHM - telefony (sk.P_49)</t>
  </si>
  <si>
    <t>55804080     DDHM - výpočetní technika (vecné dary)</t>
  </si>
  <si>
    <t>55805     DDHM - inventář</t>
  </si>
  <si>
    <t>55805002     DDHM - nábytek (sk.V_31)</t>
  </si>
  <si>
    <t>55806     DDHM ostatní</t>
  </si>
  <si>
    <t>55806001     DDHM - ostatní, razítka (sk.V_47, V_112)</t>
  </si>
  <si>
    <t>55828     DDNM software</t>
  </si>
  <si>
    <t>55828080     DDNM software (věcné dary)</t>
  </si>
  <si>
    <t>56     Finanční náklady</t>
  </si>
  <si>
    <t>563     Kurzové ztráty</t>
  </si>
  <si>
    <t>56301     Kurzové ztráty</t>
  </si>
  <si>
    <t>56301000     kurzové ztráty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</si>
  <si>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</si>
  <si>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</si>
  <si>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</si>
  <si>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</si>
  <si>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</si>
  <si>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60210323     zdr.služby - státní orgány</t>
  </si>
  <si>
    <t>60210350     zdr.služby - nadstandart</t>
  </si>
  <si>
    <t>60210351     zdr.služby - doprovod (otec u porodu)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</si>
  <si>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</si>
  <si>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</si>
  <si>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</si>
  <si>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</si>
  <si>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60228191     výkony za cizince (mimo EHS)</t>
  </si>
  <si>
    <t>60229     Zdr. výkony - ZP sled.položky  OZPI</t>
  </si>
  <si>
    <t>60229201     výkony + mater. - ZP ma výkon</t>
  </si>
  <si>
    <t>60229202     výkony pojišť.EHS, výkony za cizinci (mimo EHS)</t>
  </si>
  <si>
    <t>60229208     výkony + mater. - ZP na výkon</t>
  </si>
  <si>
    <t>60229290     výkony pojištěncům EHS</t>
  </si>
  <si>
    <t>60241     Odmítnutí vykázané péče     OZPI</t>
  </si>
  <si>
    <t>60241101     odmítnutí vykázané péče, receptů, poukázek PZt, Tr - VZP</t>
  </si>
  <si>
    <t>60241201     odmítnutí vykázané péče, receptů, poukázek PZt, Tr - ZP</t>
  </si>
  <si>
    <t>60244     Agregované výkony                   OZPI</t>
  </si>
  <si>
    <t>60244409     agreg. výk. ostat. nemocnic</t>
  </si>
  <si>
    <t>60245     Fakturace ZP - běžný rok (paušál)   OZPI</t>
  </si>
  <si>
    <t>60245400     tržby VZP za zdrav.péči - paušál</t>
  </si>
  <si>
    <t>60245401     tržby ZP za zdrav.péči - paušál</t>
  </si>
  <si>
    <t>60245414     tržby VZP za léky v centrech - paušál</t>
  </si>
  <si>
    <t>60245415     tržby ZP za léky v centrech - paušál</t>
  </si>
  <si>
    <t>60246     Dorovnání péče ZP - min.let         OZPI</t>
  </si>
  <si>
    <t>60246400     tržby VZP za zdrav.péči - dorovnání min.let</t>
  </si>
  <si>
    <t>60246401     tržby ZP za zdrav.péči - dorovnání min.let</t>
  </si>
  <si>
    <t>604     Výnosy z prodaného zboží</t>
  </si>
  <si>
    <t>60401     Prodej zboží - FNOL</t>
  </si>
  <si>
    <t>60401002     prodej pacientům (pomůcky pro rodičky, USB náram....)</t>
  </si>
  <si>
    <t>64     Jiné provozní výnosy</t>
  </si>
  <si>
    <t>648     Čerpání fondů</t>
  </si>
  <si>
    <t>64824     Čerpání FKSP</t>
  </si>
  <si>
    <t>64824048     čerpání z FKSP - peněžité dary</t>
  </si>
  <si>
    <t>649     Ostatní výnosy z činnosti</t>
  </si>
  <si>
    <t>64908     Ostatní výnosy z činnosti</t>
  </si>
  <si>
    <t>64908000     rozdíly v zaokrouhlení</t>
  </si>
  <si>
    <t>64908007     ostatní výnosy</t>
  </si>
  <si>
    <t>64924     Ostatní služby - mimo zdrav.výkony  FAKTURACE</t>
  </si>
  <si>
    <t>64924447     ostatní provoz.sl. - hl.činnost (LPS)</t>
  </si>
  <si>
    <t>64924450     poštovné, balné za odeslání</t>
  </si>
  <si>
    <t>64924459     školení, stáže, odb. semináře, konference</t>
  </si>
  <si>
    <t>64924460     foto při UZ a ost. služby</t>
  </si>
  <si>
    <t>64980     Věcné dary</t>
  </si>
  <si>
    <t>64980001     věcné dary</t>
  </si>
  <si>
    <t>67     Zúčtování rezerva opravných položek finančních výnosů</t>
  </si>
  <si>
    <t>671     Výnosy vybraných vládních institucí z transferů</t>
  </si>
  <si>
    <t>67101     Nein.dotace, příspěvky, granty od zřizovatele</t>
  </si>
  <si>
    <t>67101000     transfery MZ - ostatní</t>
  </si>
  <si>
    <t>67101006     transfery MZ na rezidenční místa</t>
  </si>
  <si>
    <t>7     Účtová třída 7 - Vnitropodnikové účetnictví - náklady</t>
  </si>
  <si>
    <t>79     Vnitropodnikové náklady</t>
  </si>
  <si>
    <t>799     Vnitropodnikové náklady</t>
  </si>
  <si>
    <t>79901     VPN - lékárna</t>
  </si>
  <si>
    <t>79901002     výdej HVLP</t>
  </si>
  <si>
    <t>79902     VPN - ZVIT technická údržba</t>
  </si>
  <si>
    <t>79902000     výkony ZVIT - technická údržba</t>
  </si>
  <si>
    <t>79903     VPN - doprava</t>
  </si>
  <si>
    <t>79903001     výkony dopravy - sanitní</t>
  </si>
  <si>
    <t>79903002     výkony dopravy - osobní</t>
  </si>
  <si>
    <t>79903003     výkony dopravy - nákladní</t>
  </si>
  <si>
    <t>79905     Distribuce prádle (stř.9412)</t>
  </si>
  <si>
    <t>79905001     režie - distribuce prádla (stř.9412)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</si>
  <si>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</si>
  <si>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</si>
  <si>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</si>
  <si>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</si>
  <si>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</si>
  <si>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</si>
  <si>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79920     VPN - mezistřediskové převody</t>
  </si>
  <si>
    <t>79920001     převody - agregované výkony laboratoří</t>
  </si>
  <si>
    <t>79950     VPN - správní režie</t>
  </si>
  <si>
    <t>79950001     režie HTS</t>
  </si>
  <si>
    <t>8     Účtová třída 8 - Vnitropodnikové účetnictví - výnosy</t>
  </si>
  <si>
    <t>89     Vnitropodnikové výnosy</t>
  </si>
  <si>
    <t>899     Vnitropodnikové výnosy</t>
  </si>
  <si>
    <t>89920     VPV - mezistřediskové převody</t>
  </si>
  <si>
    <t>89920001     převody - agregované výkony laboratoří</t>
  </si>
  <si>
    <t>89920004     převody - klinické studie</t>
  </si>
  <si>
    <t>HV</t>
  </si>
  <si>
    <t xml:space="preserve">Kontrolní sestava všech účtů za středisko : </t>
  </si>
  <si>
    <t>STŘEDISKA: 14 Oční klinika</t>
  </si>
  <si>
    <t>Rozp.2020 požadavek kliniky</t>
  </si>
  <si>
    <t>v tom dary nárůst meziročně</t>
  </si>
  <si>
    <t>čočky celkem meziročně</t>
  </si>
  <si>
    <t>počty</t>
  </si>
  <si>
    <t>výkony</t>
  </si>
  <si>
    <t>fakoem.</t>
  </si>
  <si>
    <t>Nárůst</t>
  </si>
  <si>
    <t>náklady</t>
  </si>
  <si>
    <t>čočka SA60AT (MA60MA)</t>
  </si>
  <si>
    <t>Čočka nitr. SN60AT (MTA4UO)</t>
  </si>
  <si>
    <t>Čočka nitr. Acrisof 38,0 dpt SA60AT.380</t>
  </si>
  <si>
    <t>Čočka nitr. Acrysof IQ PanOptix Toric 19,5 dpt. TFNT60.195</t>
  </si>
  <si>
    <t>Čočka nitr. Acrysof IQ Toric 2</t>
  </si>
  <si>
    <t xml:space="preserve">Čočka nitr. artisan aphakia </t>
  </si>
  <si>
    <t>Čočka nitr. Sulcoflex Aspheric Premium, model 653L -10,0 dpt (CN190813/197)</t>
  </si>
  <si>
    <t>čočka nitroočnít SN60WF</t>
  </si>
  <si>
    <t>čočka nitrooční  MTA4UO</t>
  </si>
  <si>
    <t>čočka SN60AT BC 13PC</t>
  </si>
  <si>
    <t>2017</t>
  </si>
  <si>
    <t>2018</t>
  </si>
  <si>
    <t>2019</t>
  </si>
  <si>
    <t>Součet Množství (sklad.j.)</t>
  </si>
  <si>
    <t>Průměr Cena za jednotku</t>
  </si>
  <si>
    <t>Součet Cena celkem</t>
  </si>
  <si>
    <t>Kód povolené účetní skupiny</t>
  </si>
  <si>
    <t>Z 528 SETY</t>
  </si>
  <si>
    <t>Kód zboží</t>
  </si>
  <si>
    <t>Název zboží</t>
  </si>
  <si>
    <t>KI916</t>
  </si>
  <si>
    <t>set pro operaci zadního segmentu oka 25 GA+CZ-CPKB Constellation C24502-01</t>
  </si>
  <si>
    <t>KL533</t>
  </si>
  <si>
    <t>set pro operaci zadního segmentu 25+ Ga Universal, ConstellationCZ-FN Olomouc -  VR25+Universal (pův.k.č. C27325-01 )</t>
  </si>
  <si>
    <t>KL534</t>
  </si>
  <si>
    <t>set pro operaci zadního segmentu 25+ Ga Extra, Constellation CZ-FN Olomouc - VR25+ Extra (pův. k.č. C27324-01)</t>
  </si>
  <si>
    <t>Celkový součet</t>
  </si>
  <si>
    <t>v 2019 na Z515</t>
  </si>
  <si>
    <t>set pro operaci zadního segmentu oka 25 GA+CZ-CPKB Constellation C24502-02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</si>
</sst>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#,##0\ &quot;Kč&quot;;[Red]\-#,##0\ &quot;Kč&quot;"/>
    <numFmt numFmtId="164" formatCode="d\.m\.yyyy"/>
    <numFmt numFmtId="165" formatCode="#,##0\ &quot;Kč&quot;"/>
    <numFmt numFmtId="166" formatCode="#,##0_ ;[Red]\-#,##0\ "/>
  </numFmts>
  <fonts count="26" x14ac:knownFonts="1">
    <font>
      <sz val="10"/>
      <color theme="1"/>
      <name val="Tahoma"/>
      <family val="2"/>
    </font>
    <font>
      <sz val="11"/>
      <color theme="1"/>
      <name val="Calibri"/>
      <family val="2"/>
      <charset val="238"/>
      <scheme val="minor"/>
    </font>
    <font>
      <b/>
      <u/>
      <sz val="14"/>
      <color rgb="FF222222"/>
      <name val="Arial"/>
      <family val="2"/>
    </font>
    <font>
      <b/>
      <sz val="10"/>
      <color rgb="FF555555"/>
      <name val="Arial"/>
      <family val="2"/>
    </font>
    <font>
      <b/>
      <sz val="7"/>
      <color rgb="FF333333"/>
      <name val="Arial"/>
      <family val="2"/>
    </font>
    <font>
      <sz val="7"/>
      <color rgb="FF333333"/>
      <name val="Arial"/>
      <family val="2"/>
    </font>
    <font>
      <sz val="7"/>
      <color rgb="FF454545"/>
      <name val="Arial"/>
      <family val="2"/>
    </font>
    <font>
      <sz val="10"/>
      <color theme="1"/>
      <name val="Arial"/>
      <family val="2"/>
    </font>
    <font>
      <sz val="9"/>
      <color theme="1"/>
      <name val="Calibri"/>
      <family val="2"/>
      <charset val="238"/>
      <scheme val="minor"/>
    </font>
    <font>
      <b/>
      <sz val="9"/>
      <color rgb="FF333333"/>
      <name val="Calibri"/>
      <family val="2"/>
      <charset val="238"/>
      <scheme val="minor"/>
    </font>
    <font>
      <sz val="9"/>
      <color rgb="FF333333"/>
      <name val="Calibri"/>
      <family val="2"/>
      <charset val="238"/>
      <scheme val="minor"/>
    </font>
    <font>
      <sz val="9"/>
      <color rgb="FF454545"/>
      <name val="Calibri"/>
      <family val="2"/>
      <charset val="238"/>
      <scheme val="minor"/>
    </font>
    <font>
      <b/>
      <u/>
      <sz val="11"/>
      <color rgb="FF222222"/>
      <name val="Calibri"/>
      <family val="2"/>
      <charset val="238"/>
      <scheme val="minor"/>
    </font>
    <font>
      <b/>
      <sz val="11"/>
      <color rgb="FF555555"/>
      <name val="Calibri"/>
      <family val="2"/>
      <charset val="238"/>
      <scheme val="minor"/>
    </font>
    <font>
      <b/>
      <sz val="9"/>
      <color rgb="FF454545"/>
      <name val="Calibri"/>
      <family val="2"/>
      <charset val="238"/>
      <scheme val="minor"/>
    </font>
    <font>
      <b/>
      <i/>
      <sz val="9"/>
      <color rgb="FF7030A0"/>
      <name val="Calibri"/>
      <family val="2"/>
      <charset val="238"/>
      <scheme val="minor"/>
    </font>
    <font>
      <i/>
      <sz val="9"/>
      <color rgb="FF7030A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i/>
      <sz val="9"/>
      <color rgb="FF00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b/>
      <sz val="10"/>
      <color rgb="FFFF0000"/>
      <name val="Tahoma"/>
      <family val="2"/>
      <charset val="238"/>
    </font>
    <font>
      <b/>
      <sz val="10"/>
      <color rgb="FFFF0000"/>
      <name val="Calibri"/>
      <family val="2"/>
      <charset val="238"/>
      <scheme val="minor"/>
    </font>
    <font>
      <b/>
      <sz val="9"/>
      <color rgb="FFFF0000"/>
      <name val="Calibri"/>
      <family val="2"/>
      <charset val="238"/>
      <scheme val="minor"/>
    </font>
    <font>
      <b/>
      <i/>
      <sz val="9"/>
      <color rgb="FFFF0000"/>
      <name val="Calibri"/>
      <family val="2"/>
      <charset val="238"/>
      <scheme val="minor"/>
    </font>
  </fonts>
  <fills count="18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medium">
        <color rgb="FF666666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rgb="FFC0C0C0"/>
      </left>
      <right style="medium">
        <color rgb="FFC0C0C0"/>
      </right>
      <top style="medium">
        <color auto="1"/>
      </top>
      <bottom style="medium">
        <color rgb="FFC0C0C0"/>
      </bottom>
      <diagonal/>
    </border>
    <border>
      <left style="medium">
        <color rgb="FFC0C0C0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auto="1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auto="1"/>
      </bottom>
      <diagonal/>
    </border>
    <border>
      <left style="medium">
        <color indexed="64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indexed="64"/>
      </left>
      <right style="medium">
        <color rgb="FFEFEFEF"/>
      </right>
      <top style="medium">
        <color rgb="FFEFEFEF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EFEFEF"/>
      </top>
      <bottom style="medium">
        <color rgb="FFEFEFEF"/>
      </bottom>
      <diagonal/>
    </border>
    <border>
      <left style="medium">
        <color indexed="64"/>
      </left>
      <right style="medium">
        <color indexed="64"/>
      </right>
      <top style="medium">
        <color rgb="FFEFEFEF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rgb="FFC0C0C0"/>
      </bottom>
      <diagonal/>
    </border>
    <border>
      <left style="medium">
        <color indexed="64"/>
      </left>
      <right style="medium">
        <color rgb="FFEFEFEF"/>
      </right>
      <top/>
      <bottom style="medium">
        <color rgb="FFEFEFEF"/>
      </bottom>
      <diagonal/>
    </border>
    <border>
      <left style="medium">
        <color rgb="FFEFEFEF"/>
      </left>
      <right style="medium">
        <color auto="1"/>
      </right>
      <top/>
      <bottom style="medium">
        <color rgb="FFEFEFEF"/>
      </bottom>
      <diagonal/>
    </border>
    <border>
      <left style="medium">
        <color indexed="64"/>
      </left>
      <right style="medium">
        <color indexed="64"/>
      </right>
      <top/>
      <bottom style="medium">
        <color rgb="FFEFEFEF"/>
      </bottom>
      <diagonal/>
    </border>
    <border>
      <left style="medium">
        <color indexed="64"/>
      </left>
      <right style="medium">
        <color rgb="FFC0C0C0"/>
      </right>
      <top style="medium">
        <color indexed="64"/>
      </top>
      <bottom style="medium">
        <color indexed="64"/>
      </bottom>
      <diagonal/>
    </border>
    <border>
      <left style="medium">
        <color rgb="FFC0C0C0"/>
      </left>
      <right style="medium">
        <color auto="1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  <border>
      <left/>
      <right style="thin">
        <color indexed="64"/>
      </right>
      <top/>
      <bottom style="thin">
        <color theme="4" tint="0.39997558519241921"/>
      </bottom>
      <diagonal/>
    </border>
  </borders>
  <cellStyleXfs count="1">
    <xf numFmtId="0" fontId="0" fillId="0" borderId="0"/>
  </cellStyleXfs>
  <cellXfs count="176">
    <xf numFmtId="0" fontId="0" fillId="0" borderId="0" xfId="0"/>
    <xf numFmtId="0" fontId="0" fillId="0" borderId="2" xfId="0" applyBorder="1"/>
    <xf numFmtId="0" fontId="4" fillId="2" borderId="3" xfId="0" applyFont="1" applyFill="1" applyBorder="1" applyAlignment="1">
      <alignment vertical="top"/>
    </xf>
    <xf numFmtId="0" fontId="4" fillId="2" borderId="4" xfId="0" applyFont="1" applyFill="1" applyBorder="1" applyAlignment="1">
      <alignment vertical="top"/>
    </xf>
    <xf numFmtId="0" fontId="0" fillId="2" borderId="5" xfId="0" applyFill="1" applyBorder="1"/>
    <xf numFmtId="0" fontId="5" fillId="2" borderId="5" xfId="0" applyFont="1" applyFill="1" applyBorder="1" applyAlignment="1">
      <alignment vertical="top"/>
    </xf>
    <xf numFmtId="3" fontId="6" fillId="0" borderId="6" xfId="0" applyNumberFormat="1" applyFont="1" applyBorder="1" applyAlignment="1">
      <alignment horizontal="right" vertical="top"/>
    </xf>
    <xf numFmtId="3" fontId="6" fillId="0" borderId="7" xfId="0" applyNumberFormat="1" applyFont="1" applyBorder="1" applyAlignment="1">
      <alignment horizontal="right" vertical="top"/>
    </xf>
    <xf numFmtId="0" fontId="5" fillId="2" borderId="5" xfId="0" applyFont="1" applyFill="1" applyBorder="1" applyAlignment="1">
      <alignment vertical="top" indent="2"/>
    </xf>
    <xf numFmtId="0" fontId="5" fillId="2" borderId="5" xfId="0" applyFont="1" applyFill="1" applyBorder="1" applyAlignment="1">
      <alignment vertical="top" indent="4"/>
    </xf>
    <xf numFmtId="0" fontId="5" fillId="2" borderId="5" xfId="0" applyFont="1" applyFill="1" applyBorder="1" applyAlignment="1">
      <alignment vertical="top" indent="6"/>
    </xf>
    <xf numFmtId="0" fontId="5" fillId="2" borderId="5" xfId="0" applyFont="1" applyFill="1" applyBorder="1" applyAlignment="1">
      <alignment vertical="top" indent="8"/>
    </xf>
    <xf numFmtId="0" fontId="5" fillId="2" borderId="8" xfId="0" applyFont="1" applyFill="1" applyBorder="1" applyAlignment="1">
      <alignment vertical="top"/>
    </xf>
    <xf numFmtId="3" fontId="6" fillId="0" borderId="9" xfId="0" applyNumberFormat="1" applyFont="1" applyBorder="1" applyAlignment="1">
      <alignment horizontal="right" vertical="top"/>
    </xf>
    <xf numFmtId="3" fontId="6" fillId="0" borderId="10" xfId="0" applyNumberFormat="1" applyFont="1" applyBorder="1" applyAlignment="1">
      <alignment horizontal="right" vertical="top"/>
    </xf>
    <xf numFmtId="0" fontId="0" fillId="0" borderId="0" xfId="0"/>
    <xf numFmtId="0" fontId="8" fillId="0" borderId="0" xfId="0" applyFont="1"/>
    <xf numFmtId="3" fontId="11" fillId="0" borderId="7" xfId="0" applyNumberFormat="1" applyFont="1" applyBorder="1" applyAlignment="1">
      <alignment horizontal="right" vertical="top"/>
    </xf>
    <xf numFmtId="3" fontId="11" fillId="0" borderId="10" xfId="0" applyNumberFormat="1" applyFont="1" applyBorder="1" applyAlignment="1">
      <alignment horizontal="right" vertical="top"/>
    </xf>
    <xf numFmtId="3" fontId="14" fillId="0" borderId="7" xfId="0" applyNumberFormat="1" applyFont="1" applyBorder="1" applyAlignment="1">
      <alignment horizontal="right" vertical="top"/>
    </xf>
    <xf numFmtId="0" fontId="9" fillId="2" borderId="5" xfId="0" applyFont="1" applyFill="1" applyBorder="1" applyAlignment="1">
      <alignment horizontal="left" vertical="top" indent="1"/>
    </xf>
    <xf numFmtId="0" fontId="10" fillId="2" borderId="5" xfId="0" applyFont="1" applyFill="1" applyBorder="1" applyAlignment="1">
      <alignment horizontal="left" vertical="top" indent="3"/>
    </xf>
    <xf numFmtId="3" fontId="14" fillId="0" borderId="11" xfId="0" applyNumberFormat="1" applyFont="1" applyBorder="1" applyAlignment="1">
      <alignment horizontal="right" vertical="top"/>
    </xf>
    <xf numFmtId="3" fontId="11" fillId="0" borderId="11" xfId="0" applyNumberFormat="1" applyFont="1" applyBorder="1" applyAlignment="1">
      <alignment horizontal="right" vertical="top"/>
    </xf>
    <xf numFmtId="3" fontId="11" fillId="0" borderId="12" xfId="0" applyNumberFormat="1" applyFont="1" applyBorder="1" applyAlignment="1">
      <alignment horizontal="right" vertical="top"/>
    </xf>
    <xf numFmtId="3" fontId="15" fillId="0" borderId="13" xfId="0" applyNumberFormat="1" applyFont="1" applyBorder="1" applyAlignment="1">
      <alignment horizontal="right" vertical="top"/>
    </xf>
    <xf numFmtId="3" fontId="16" fillId="0" borderId="13" xfId="0" applyNumberFormat="1" applyFont="1" applyBorder="1" applyAlignment="1">
      <alignment horizontal="right" vertical="top"/>
    </xf>
    <xf numFmtId="3" fontId="16" fillId="0" borderId="14" xfId="0" applyNumberFormat="1" applyFont="1" applyBorder="1" applyAlignment="1">
      <alignment horizontal="right" vertical="top"/>
    </xf>
    <xf numFmtId="3" fontId="14" fillId="3" borderId="13" xfId="0" applyNumberFormat="1" applyFont="1" applyFill="1" applyBorder="1" applyAlignment="1">
      <alignment horizontal="right" vertical="top"/>
    </xf>
    <xf numFmtId="3" fontId="11" fillId="3" borderId="13" xfId="0" applyNumberFormat="1" applyFont="1" applyFill="1" applyBorder="1" applyAlignment="1">
      <alignment horizontal="right" vertical="top"/>
    </xf>
    <xf numFmtId="3" fontId="11" fillId="3" borderId="14" xfId="0" applyNumberFormat="1" applyFont="1" applyFill="1" applyBorder="1" applyAlignment="1">
      <alignment horizontal="right" vertical="top"/>
    </xf>
    <xf numFmtId="0" fontId="10" fillId="2" borderId="8" xfId="0" applyFont="1" applyFill="1" applyBorder="1" applyAlignment="1">
      <alignment horizontal="left" vertical="top" indent="3"/>
    </xf>
    <xf numFmtId="0" fontId="9" fillId="2" borderId="16" xfId="0" applyFont="1" applyFill="1" applyBorder="1" applyAlignment="1">
      <alignment horizontal="left" vertical="top" indent="1"/>
    </xf>
    <xf numFmtId="3" fontId="14" fillId="0" borderId="17" xfId="0" applyNumberFormat="1" applyFont="1" applyBorder="1" applyAlignment="1">
      <alignment horizontal="right" vertical="top"/>
    </xf>
    <xf numFmtId="3" fontId="14" fillId="0" borderId="18" xfId="0" applyNumberFormat="1" applyFont="1" applyBorder="1" applyAlignment="1">
      <alignment horizontal="right" vertical="top"/>
    </xf>
    <xf numFmtId="3" fontId="14" fillId="3" borderId="19" xfId="0" applyNumberFormat="1" applyFont="1" applyFill="1" applyBorder="1" applyAlignment="1">
      <alignment horizontal="right" vertical="top"/>
    </xf>
    <xf numFmtId="3" fontId="15" fillId="0" borderId="19" xfId="0" applyNumberFormat="1" applyFont="1" applyBorder="1" applyAlignment="1">
      <alignment horizontal="right" vertical="top"/>
    </xf>
    <xf numFmtId="0" fontId="8" fillId="0" borderId="15" xfId="0" applyFont="1" applyBorder="1"/>
    <xf numFmtId="0" fontId="9" fillId="2" borderId="20" xfId="0" applyFont="1" applyFill="1" applyBorder="1" applyAlignment="1">
      <alignment horizontal="center" vertical="center" wrapText="1"/>
    </xf>
    <xf numFmtId="0" fontId="9" fillId="2" borderId="21" xfId="0" applyFont="1" applyFill="1" applyBorder="1" applyAlignment="1">
      <alignment horizontal="center" vertical="center" wrapText="1"/>
    </xf>
    <xf numFmtId="0" fontId="9" fillId="4" borderId="15" xfId="0" applyFont="1" applyFill="1" applyBorder="1" applyAlignment="1">
      <alignment horizontal="center" vertical="center" wrapText="1"/>
    </xf>
    <xf numFmtId="0" fontId="15" fillId="2" borderId="15" xfId="0" applyFont="1" applyFill="1" applyBorder="1" applyAlignment="1">
      <alignment horizontal="center" vertical="center" wrapText="1"/>
    </xf>
    <xf numFmtId="0" fontId="0" fillId="0" borderId="0" xfId="0"/>
    <xf numFmtId="0" fontId="12" fillId="0" borderId="0" xfId="0" applyFont="1" applyAlignment="1">
      <alignment horizontal="center" vertical="top"/>
    </xf>
    <xf numFmtId="0" fontId="1" fillId="0" borderId="0" xfId="0" applyFont="1"/>
    <xf numFmtId="0" fontId="13" fillId="0" borderId="1" xfId="0" applyFont="1" applyBorder="1" applyAlignment="1">
      <alignment vertical="center"/>
    </xf>
    <xf numFmtId="0" fontId="1" fillId="0" borderId="1" xfId="0" applyFont="1" applyBorder="1"/>
    <xf numFmtId="0" fontId="2" fillId="0" borderId="0" xfId="0" applyFont="1" applyAlignment="1">
      <alignment horizontal="center" vertical="top"/>
    </xf>
    <xf numFmtId="0" fontId="0" fillId="0" borderId="0" xfId="0"/>
    <xf numFmtId="0" fontId="3" fillId="0" borderId="1" xfId="0" applyFont="1" applyBorder="1" applyAlignment="1">
      <alignment vertical="center"/>
    </xf>
    <xf numFmtId="0" fontId="0" fillId="0" borderId="1" xfId="0" applyBorder="1"/>
    <xf numFmtId="164" fontId="7" fillId="0" borderId="0" xfId="0" applyNumberFormat="1" applyFont="1" applyAlignment="1">
      <alignment horizontal="left" vertical="top"/>
    </xf>
    <xf numFmtId="3" fontId="7" fillId="0" borderId="0" xfId="0" applyNumberFormat="1" applyFont="1" applyAlignment="1">
      <alignment horizontal="center" vertical="top"/>
    </xf>
    <xf numFmtId="21" fontId="7" fillId="0" borderId="0" xfId="0" applyNumberFormat="1" applyFont="1" applyAlignment="1">
      <alignment horizontal="right" vertical="top"/>
    </xf>
    <xf numFmtId="0" fontId="0" fillId="5" borderId="0" xfId="0" applyFill="1"/>
    <xf numFmtId="3" fontId="0" fillId="5" borderId="0" xfId="0" applyNumberFormat="1" applyFill="1"/>
    <xf numFmtId="3" fontId="0" fillId="0" borderId="0" xfId="0" applyNumberFormat="1"/>
    <xf numFmtId="3" fontId="0" fillId="0" borderId="0" xfId="0" applyNumberFormat="1" applyFont="1"/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0" fontId="0" fillId="0" borderId="22" xfId="0" applyBorder="1"/>
    <xf numFmtId="0" fontId="0" fillId="0" borderId="0" xfId="0" applyAlignment="1"/>
    <xf numFmtId="0" fontId="17" fillId="7" borderId="24" xfId="0" applyFont="1" applyFill="1" applyBorder="1"/>
    <xf numFmtId="6" fontId="17" fillId="7" borderId="0" xfId="0" applyNumberFormat="1" applyFont="1" applyFill="1" applyBorder="1"/>
    <xf numFmtId="6" fontId="17" fillId="7" borderId="25" xfId="0" applyNumberFormat="1" applyFont="1" applyFill="1" applyBorder="1"/>
    <xf numFmtId="165" fontId="17" fillId="7" borderId="0" xfId="0" applyNumberFormat="1" applyFont="1" applyFill="1" applyBorder="1"/>
    <xf numFmtId="165" fontId="17" fillId="7" borderId="25" xfId="0" applyNumberFormat="1" applyFont="1" applyFill="1" applyBorder="1"/>
    <xf numFmtId="0" fontId="17" fillId="8" borderId="24" xfId="0" applyFont="1" applyFill="1" applyBorder="1"/>
    <xf numFmtId="6" fontId="17" fillId="8" borderId="0" xfId="0" applyNumberFormat="1" applyFont="1" applyFill="1" applyBorder="1"/>
    <xf numFmtId="6" fontId="17" fillId="8" borderId="25" xfId="0" applyNumberFormat="1" applyFont="1" applyFill="1" applyBorder="1"/>
    <xf numFmtId="165" fontId="17" fillId="8" borderId="0" xfId="0" applyNumberFormat="1" applyFont="1" applyFill="1" applyBorder="1"/>
    <xf numFmtId="165" fontId="17" fillId="8" borderId="25" xfId="0" applyNumberFormat="1" applyFont="1" applyFill="1" applyBorder="1"/>
    <xf numFmtId="0" fontId="17" fillId="9" borderId="24" xfId="0" applyFont="1" applyFill="1" applyBorder="1"/>
    <xf numFmtId="6" fontId="17" fillId="9" borderId="0" xfId="0" applyNumberFormat="1" applyFont="1" applyFill="1" applyBorder="1"/>
    <xf numFmtId="6" fontId="17" fillId="9" borderId="25" xfId="0" applyNumberFormat="1" applyFont="1" applyFill="1" applyBorder="1"/>
    <xf numFmtId="165" fontId="17" fillId="9" borderId="0" xfId="0" applyNumberFormat="1" applyFont="1" applyFill="1" applyBorder="1"/>
    <xf numFmtId="165" fontId="17" fillId="9" borderId="25" xfId="0" applyNumberFormat="1" applyFont="1" applyFill="1" applyBorder="1"/>
    <xf numFmtId="0" fontId="17" fillId="10" borderId="24" xfId="0" applyFont="1" applyFill="1" applyBorder="1"/>
    <xf numFmtId="6" fontId="17" fillId="10" borderId="0" xfId="0" applyNumberFormat="1" applyFont="1" applyFill="1" applyBorder="1"/>
    <xf numFmtId="6" fontId="17" fillId="10" borderId="25" xfId="0" applyNumberFormat="1" applyFont="1" applyFill="1" applyBorder="1"/>
    <xf numFmtId="165" fontId="17" fillId="10" borderId="0" xfId="0" applyNumberFormat="1" applyFont="1" applyFill="1" applyBorder="1"/>
    <xf numFmtId="165" fontId="17" fillId="10" borderId="25" xfId="0" applyNumberFormat="1" applyFont="1" applyFill="1" applyBorder="1"/>
    <xf numFmtId="0" fontId="17" fillId="11" borderId="24" xfId="0" applyFont="1" applyFill="1" applyBorder="1"/>
    <xf numFmtId="6" fontId="17" fillId="11" borderId="0" xfId="0" applyNumberFormat="1" applyFont="1" applyFill="1" applyBorder="1"/>
    <xf numFmtId="6" fontId="17" fillId="11" borderId="25" xfId="0" applyNumberFormat="1" applyFont="1" applyFill="1" applyBorder="1"/>
    <xf numFmtId="165" fontId="17" fillId="11" borderId="0" xfId="0" applyNumberFormat="1" applyFont="1" applyFill="1" applyBorder="1"/>
    <xf numFmtId="165" fontId="17" fillId="11" borderId="25" xfId="0" applyNumberFormat="1" applyFont="1" applyFill="1" applyBorder="1"/>
    <xf numFmtId="0" fontId="17" fillId="5" borderId="24" xfId="0" applyFont="1" applyFill="1" applyBorder="1"/>
    <xf numFmtId="6" fontId="17" fillId="5" borderId="0" xfId="0" applyNumberFormat="1" applyFont="1" applyFill="1" applyBorder="1"/>
    <xf numFmtId="6" fontId="17" fillId="5" borderId="25" xfId="0" applyNumberFormat="1" applyFont="1" applyFill="1" applyBorder="1"/>
    <xf numFmtId="165" fontId="17" fillId="5" borderId="0" xfId="0" applyNumberFormat="1" applyFont="1" applyFill="1" applyBorder="1"/>
    <xf numFmtId="165" fontId="17" fillId="5" borderId="25" xfId="0" applyNumberFormat="1" applyFont="1" applyFill="1" applyBorder="1"/>
    <xf numFmtId="0" fontId="17" fillId="12" borderId="24" xfId="0" applyFont="1" applyFill="1" applyBorder="1" applyAlignment="1">
      <alignment vertical="top"/>
    </xf>
    <xf numFmtId="6" fontId="17" fillId="12" borderId="0" xfId="0" applyNumberFormat="1" applyFont="1" applyFill="1" applyBorder="1" applyAlignment="1">
      <alignment vertical="top"/>
    </xf>
    <xf numFmtId="6" fontId="17" fillId="12" borderId="25" xfId="0" applyNumberFormat="1" applyFont="1" applyFill="1" applyBorder="1" applyAlignment="1">
      <alignment vertical="top"/>
    </xf>
    <xf numFmtId="165" fontId="17" fillId="12" borderId="0" xfId="0" applyNumberFormat="1" applyFont="1" applyFill="1" applyBorder="1" applyAlignment="1">
      <alignment vertical="top"/>
    </xf>
    <xf numFmtId="165" fontId="17" fillId="12" borderId="25" xfId="0" applyNumberFormat="1" applyFont="1" applyFill="1" applyBorder="1" applyAlignment="1">
      <alignment vertical="top"/>
    </xf>
    <xf numFmtId="0" fontId="17" fillId="13" borderId="24" xfId="0" applyFont="1" applyFill="1" applyBorder="1" applyAlignment="1">
      <alignment vertical="top"/>
    </xf>
    <xf numFmtId="6" fontId="17" fillId="13" borderId="0" xfId="0" applyNumberFormat="1" applyFont="1" applyFill="1" applyBorder="1" applyAlignment="1">
      <alignment vertical="top"/>
    </xf>
    <xf numFmtId="6" fontId="17" fillId="13" borderId="25" xfId="0" applyNumberFormat="1" applyFont="1" applyFill="1" applyBorder="1" applyAlignment="1">
      <alignment vertical="top"/>
    </xf>
    <xf numFmtId="165" fontId="17" fillId="13" borderId="0" xfId="0" applyNumberFormat="1" applyFont="1" applyFill="1" applyBorder="1" applyAlignment="1">
      <alignment vertical="top"/>
    </xf>
    <xf numFmtId="165" fontId="17" fillId="13" borderId="25" xfId="0" applyNumberFormat="1" applyFont="1" applyFill="1" applyBorder="1" applyAlignment="1">
      <alignment vertical="top"/>
    </xf>
    <xf numFmtId="166" fontId="17" fillId="14" borderId="24" xfId="0" applyNumberFormat="1" applyFont="1" applyFill="1" applyBorder="1" applyAlignment="1">
      <alignment vertical="top"/>
    </xf>
    <xf numFmtId="6" fontId="17" fillId="14" borderId="0" xfId="0" applyNumberFormat="1" applyFont="1" applyFill="1" applyBorder="1" applyAlignment="1">
      <alignment vertical="top"/>
    </xf>
    <xf numFmtId="6" fontId="17" fillId="14" borderId="25" xfId="0" applyNumberFormat="1" applyFont="1" applyFill="1" applyBorder="1" applyAlignment="1">
      <alignment vertical="top"/>
    </xf>
    <xf numFmtId="165" fontId="17" fillId="14" borderId="0" xfId="0" applyNumberFormat="1" applyFont="1" applyFill="1" applyBorder="1" applyAlignment="1">
      <alignment vertical="top"/>
    </xf>
    <xf numFmtId="165" fontId="17" fillId="14" borderId="25" xfId="0" applyNumberFormat="1" applyFont="1" applyFill="1" applyBorder="1" applyAlignment="1">
      <alignment vertical="top"/>
    </xf>
    <xf numFmtId="0" fontId="17" fillId="15" borderId="24" xfId="0" applyFont="1" applyFill="1" applyBorder="1" applyAlignment="1">
      <alignment vertical="top"/>
    </xf>
    <xf numFmtId="6" fontId="17" fillId="15" borderId="0" xfId="0" applyNumberFormat="1" applyFont="1" applyFill="1" applyBorder="1" applyAlignment="1">
      <alignment vertical="top"/>
    </xf>
    <xf numFmtId="6" fontId="17" fillId="15" borderId="25" xfId="0" applyNumberFormat="1" applyFont="1" applyFill="1" applyBorder="1" applyAlignment="1">
      <alignment vertical="top"/>
    </xf>
    <xf numFmtId="165" fontId="17" fillId="15" borderId="0" xfId="0" applyNumberFormat="1" applyFont="1" applyFill="1" applyBorder="1" applyAlignment="1">
      <alignment vertical="top"/>
    </xf>
    <xf numFmtId="165" fontId="17" fillId="15" borderId="25" xfId="0" applyNumberFormat="1" applyFont="1" applyFill="1" applyBorder="1" applyAlignment="1">
      <alignment vertical="top"/>
    </xf>
    <xf numFmtId="166" fontId="18" fillId="0" borderId="26" xfId="0" applyNumberFormat="1" applyFont="1" applyBorder="1"/>
    <xf numFmtId="6" fontId="18" fillId="0" borderId="22" xfId="0" applyNumberFormat="1" applyFont="1" applyBorder="1"/>
    <xf numFmtId="6" fontId="18" fillId="0" borderId="27" xfId="0" applyNumberFormat="1" applyFont="1" applyBorder="1"/>
    <xf numFmtId="0" fontId="0" fillId="5" borderId="0" xfId="0" applyFill="1" applyAlignment="1"/>
    <xf numFmtId="0" fontId="0" fillId="0" borderId="0" xfId="0" applyFont="1" applyAlignment="1"/>
    <xf numFmtId="0" fontId="17" fillId="7" borderId="23" xfId="0" applyFont="1" applyFill="1" applyBorder="1" applyAlignment="1">
      <alignment horizontal="left" vertical="top"/>
    </xf>
    <xf numFmtId="0" fontId="17" fillId="8" borderId="23" xfId="0" applyFont="1" applyFill="1" applyBorder="1" applyAlignment="1">
      <alignment horizontal="left" vertical="top"/>
    </xf>
    <xf numFmtId="0" fontId="17" fillId="9" borderId="23" xfId="0" applyFont="1" applyFill="1" applyBorder="1" applyAlignment="1">
      <alignment horizontal="left" vertical="top"/>
    </xf>
    <xf numFmtId="0" fontId="17" fillId="10" borderId="23" xfId="0" applyFont="1" applyFill="1" applyBorder="1" applyAlignment="1">
      <alignment horizontal="left" vertical="top"/>
    </xf>
    <xf numFmtId="0" fontId="17" fillId="11" borderId="23" xfId="0" applyFont="1" applyFill="1" applyBorder="1" applyAlignment="1">
      <alignment horizontal="left" vertical="top"/>
    </xf>
    <xf numFmtId="0" fontId="17" fillId="5" borderId="23" xfId="0" applyFont="1" applyFill="1" applyBorder="1" applyAlignment="1">
      <alignment horizontal="left" vertical="top"/>
    </xf>
    <xf numFmtId="0" fontId="17" fillId="12" borderId="23" xfId="0" applyFont="1" applyFill="1" applyBorder="1" applyAlignment="1">
      <alignment horizontal="left" vertical="top"/>
    </xf>
    <xf numFmtId="0" fontId="17" fillId="13" borderId="23" xfId="0" applyFont="1" applyFill="1" applyBorder="1" applyAlignment="1">
      <alignment horizontal="left" vertical="top"/>
    </xf>
    <xf numFmtId="0" fontId="17" fillId="14" borderId="23" xfId="0" applyFont="1" applyFill="1" applyBorder="1" applyAlignment="1">
      <alignment horizontal="left" vertical="top"/>
    </xf>
    <xf numFmtId="0" fontId="19" fillId="16" borderId="28" xfId="0" applyFont="1" applyFill="1" applyBorder="1" applyAlignment="1">
      <alignment horizontal="left" indent="8"/>
    </xf>
    <xf numFmtId="0" fontId="19" fillId="16" borderId="29" xfId="0" applyFont="1" applyFill="1" applyBorder="1" applyAlignment="1">
      <alignment horizontal="left" indent="8"/>
    </xf>
    <xf numFmtId="0" fontId="19" fillId="16" borderId="30" xfId="0" applyFont="1" applyFill="1" applyBorder="1" applyAlignment="1">
      <alignment horizontal="left" indent="8"/>
    </xf>
    <xf numFmtId="0" fontId="19" fillId="16" borderId="31" xfId="0" applyFont="1" applyFill="1" applyBorder="1" applyAlignment="1">
      <alignment horizontal="center" vertical="center" wrapText="1"/>
    </xf>
    <xf numFmtId="0" fontId="19" fillId="16" borderId="32" xfId="0" applyFont="1" applyFill="1" applyBorder="1" applyAlignment="1">
      <alignment horizontal="center" vertical="center" wrapText="1"/>
    </xf>
    <xf numFmtId="0" fontId="19" fillId="16" borderId="33" xfId="0" applyFont="1" applyFill="1" applyBorder="1" applyAlignment="1">
      <alignment horizontal="center" vertical="center" wrapText="1"/>
    </xf>
    <xf numFmtId="0" fontId="17" fillId="0" borderId="0" xfId="0" applyFont="1"/>
    <xf numFmtId="0" fontId="20" fillId="6" borderId="0" xfId="0" applyFont="1" applyFill="1"/>
    <xf numFmtId="0" fontId="17" fillId="0" borderId="24" xfId="0" applyFont="1" applyBorder="1"/>
    <xf numFmtId="0" fontId="17" fillId="0" borderId="25" xfId="0" applyFont="1" applyBorder="1" applyAlignment="1">
      <alignment horizontal="left" vertical="top" wrapText="1"/>
    </xf>
    <xf numFmtId="166" fontId="17" fillId="0" borderId="24" xfId="0" applyNumberFormat="1" applyFont="1" applyBorder="1"/>
    <xf numFmtId="6" fontId="17" fillId="0" borderId="0" xfId="0" applyNumberFormat="1" applyFont="1" applyBorder="1"/>
    <xf numFmtId="6" fontId="17" fillId="0" borderId="25" xfId="0" applyNumberFormat="1" applyFont="1" applyBorder="1"/>
    <xf numFmtId="0" fontId="21" fillId="0" borderId="0" xfId="0" pivotButton="1" applyFont="1"/>
    <xf numFmtId="0" fontId="17" fillId="17" borderId="28" xfId="0" applyFont="1" applyFill="1" applyBorder="1"/>
    <xf numFmtId="0" fontId="17" fillId="17" borderId="30" xfId="0" applyFont="1" applyFill="1" applyBorder="1"/>
    <xf numFmtId="0" fontId="17" fillId="17" borderId="28" xfId="0" applyFont="1" applyFill="1" applyBorder="1" applyAlignment="1">
      <alignment horizontal="left" indent="6"/>
    </xf>
    <xf numFmtId="0" fontId="17" fillId="17" borderId="29" xfId="0" applyFont="1" applyFill="1" applyBorder="1" applyAlignment="1">
      <alignment horizontal="left" indent="6"/>
    </xf>
    <xf numFmtId="0" fontId="17" fillId="17" borderId="30" xfId="0" applyFont="1" applyFill="1" applyBorder="1" applyAlignment="1">
      <alignment horizontal="left" indent="6"/>
    </xf>
    <xf numFmtId="0" fontId="17" fillId="17" borderId="24" xfId="0" applyFont="1" applyFill="1" applyBorder="1"/>
    <xf numFmtId="0" fontId="17" fillId="17" borderId="25" xfId="0" applyFont="1" applyFill="1" applyBorder="1"/>
    <xf numFmtId="0" fontId="17" fillId="17" borderId="24" xfId="0" applyFont="1" applyFill="1" applyBorder="1" applyAlignment="1">
      <alignment horizontal="center" vertical="center" wrapText="1"/>
    </xf>
    <xf numFmtId="0" fontId="17" fillId="17" borderId="0" xfId="0" applyFont="1" applyFill="1" applyBorder="1" applyAlignment="1">
      <alignment horizontal="center" vertical="center" wrapText="1"/>
    </xf>
    <xf numFmtId="0" fontId="17" fillId="17" borderId="25" xfId="0" applyFont="1" applyFill="1" applyBorder="1" applyAlignment="1">
      <alignment horizontal="center" vertical="center" wrapText="1"/>
    </xf>
    <xf numFmtId="0" fontId="21" fillId="17" borderId="26" xfId="0" applyFont="1" applyFill="1" applyBorder="1"/>
    <xf numFmtId="0" fontId="21" fillId="17" borderId="27" xfId="0" applyFont="1" applyFill="1" applyBorder="1"/>
    <xf numFmtId="166" fontId="21" fillId="17" borderId="26" xfId="0" applyNumberFormat="1" applyFont="1" applyFill="1" applyBorder="1"/>
    <xf numFmtId="6" fontId="21" fillId="17" borderId="22" xfId="0" applyNumberFormat="1" applyFont="1" applyFill="1" applyBorder="1"/>
    <xf numFmtId="6" fontId="21" fillId="17" borderId="27" xfId="0" applyNumberFormat="1" applyFont="1" applyFill="1" applyBorder="1"/>
    <xf numFmtId="3" fontId="22" fillId="5" borderId="0" xfId="0" applyNumberFormat="1" applyFont="1" applyFill="1"/>
    <xf numFmtId="6" fontId="22" fillId="5" borderId="0" xfId="0" applyNumberFormat="1" applyFont="1" applyFill="1"/>
    <xf numFmtId="0" fontId="17" fillId="5" borderId="0" xfId="0" applyFont="1" applyFill="1"/>
    <xf numFmtId="0" fontId="23" fillId="5" borderId="0" xfId="0" applyFont="1" applyFill="1"/>
    <xf numFmtId="0" fontId="24" fillId="5" borderId="5" xfId="0" applyFont="1" applyFill="1" applyBorder="1" applyAlignment="1">
      <alignment horizontal="left" vertical="top" indent="3"/>
    </xf>
    <xf numFmtId="3" fontId="24" fillId="5" borderId="11" xfId="0" applyNumberFormat="1" applyFont="1" applyFill="1" applyBorder="1" applyAlignment="1">
      <alignment horizontal="right" vertical="top"/>
    </xf>
    <xf numFmtId="3" fontId="24" fillId="5" borderId="7" xfId="0" applyNumberFormat="1" applyFont="1" applyFill="1" applyBorder="1" applyAlignment="1">
      <alignment horizontal="right" vertical="top"/>
    </xf>
    <xf numFmtId="3" fontId="24" fillId="5" borderId="13" xfId="0" applyNumberFormat="1" applyFont="1" applyFill="1" applyBorder="1" applyAlignment="1">
      <alignment horizontal="right" vertical="top"/>
    </xf>
    <xf numFmtId="3" fontId="25" fillId="5" borderId="13" xfId="0" applyNumberFormat="1" applyFont="1" applyFill="1" applyBorder="1" applyAlignment="1">
      <alignment horizontal="right" vertical="top"/>
    </xf>
    <xf numFmtId="0" fontId="17" fillId="17" borderId="29" xfId="0" applyFont="1" applyFill="1" applyBorder="1"/>
    <xf numFmtId="0" fontId="17" fillId="17" borderId="0" xfId="0" applyFont="1" applyFill="1" applyBorder="1"/>
    <xf numFmtId="0" fontId="17" fillId="0" borderId="0" xfId="0" applyFont="1" applyBorder="1" applyAlignment="1">
      <alignment horizontal="left" vertical="top" wrapText="1"/>
    </xf>
    <xf numFmtId="0" fontId="21" fillId="17" borderId="22" xfId="0" applyFont="1" applyFill="1" applyBorder="1"/>
    <xf numFmtId="0" fontId="0" fillId="0" borderId="28" xfId="0" applyBorder="1" applyAlignment="1"/>
    <xf numFmtId="0" fontId="0" fillId="0" borderId="30" xfId="0" applyBorder="1" applyAlignment="1"/>
    <xf numFmtId="0" fontId="0" fillId="0" borderId="26" xfId="0" applyBorder="1" applyAlignment="1"/>
    <xf numFmtId="0" fontId="0" fillId="0" borderId="27" xfId="0" applyBorder="1" applyAlignment="1"/>
    <xf numFmtId="0" fontId="17" fillId="15" borderId="24" xfId="0" applyFont="1" applyFill="1" applyBorder="1" applyAlignment="1">
      <alignment horizontal="left" vertical="top"/>
    </xf>
    <xf numFmtId="0" fontId="17" fillId="15" borderId="25" xfId="0" applyFont="1" applyFill="1" applyBorder="1" applyAlignment="1">
      <alignment horizontal="left" vertical="top"/>
    </xf>
    <xf numFmtId="0" fontId="17" fillId="0" borderId="26" xfId="0" applyFont="1" applyBorder="1" applyAlignment="1"/>
    <xf numFmtId="0" fontId="17" fillId="0" borderId="27" xfId="0" applyFont="1" applyBorder="1" applyAlignment="1"/>
  </cellXfs>
  <cellStyles count="1">
    <cellStyle name="Normální" xfId="0" builtinId="0"/>
  </cellStyles>
  <dxfs count="62"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alignment wrapText="1"/>
    </dxf>
    <dxf>
      <alignment wrapText="1"/>
    </dxf>
    <dxf>
      <alignment wrapText="1"/>
    </dxf>
    <dxf>
      <alignment horizontal="left"/>
    </dxf>
    <dxf>
      <alignment horizontal="left"/>
    </dxf>
    <dxf>
      <alignment horizontal="left"/>
    </dxf>
    <dxf>
      <alignment vertical="top"/>
    </dxf>
    <dxf>
      <alignment vertical="top"/>
    </dxf>
    <dxf>
      <alignment vertical="top"/>
    </dxf>
    <dxf>
      <numFmt numFmtId="166" formatCode="#,##0_ ;[Red]\-#,##0\ "/>
    </dxf>
    <dxf>
      <numFmt numFmtId="10" formatCode="#,##0\ &quot;Kč&quot;;[Red]\-#,##0\ &quot;Kč&quot;"/>
    </dxf>
    <dxf>
      <numFmt numFmtId="10" formatCode="#,##0\ &quot;Kč&quot;;[Red]\-#,##0\ &quot;Kč&quot;"/>
    </dxf>
    <dxf>
      <alignment wrapText="1"/>
    </dxf>
    <dxf>
      <alignment wrapText="1"/>
    </dxf>
    <dxf>
      <alignment wrapText="1"/>
    </dxf>
    <dxf>
      <alignment horizontal="center"/>
    </dxf>
    <dxf>
      <alignment horizontal="center"/>
    </dxf>
    <dxf>
      <alignment horizontal="center"/>
    </dxf>
    <dxf>
      <alignment vertical="center"/>
    </dxf>
    <dxf>
      <alignment vertical="center"/>
    </dxf>
    <dxf>
      <alignment vertical="center"/>
    </dxf>
    <dxf>
      <alignment horizontal="left"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</border>
    </dxf>
    <dxf>
      <fill>
        <patternFill patternType="solid">
          <bgColor rgb="FFC00000"/>
        </patternFill>
      </fill>
    </dxf>
    <dxf>
      <font>
        <color theme="0"/>
      </font>
    </dxf>
    <dxf>
      <font>
        <b/>
      </font>
    </dxf>
    <dxf>
      <font>
        <sz val="12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eetMetadata" Target="metadata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K14%20OCNI%20-%20&#268;O&#268;KY%20(sklad%20ZM)%202017-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čočky"/>
      <sheetName val="Z515"/>
      <sheetName val="Sheet1"/>
    </sheetNames>
    <sheetDataSet>
      <sheetData sheetId="0">
        <row r="284">
          <cell r="G284">
            <v>4338715.24</v>
          </cell>
          <cell r="J284">
            <v>4756614.05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1"/>
  <sheetViews>
    <sheetView tabSelected="1" topLeftCell="A19" workbookViewId="0">
      <selection activeCell="K54" sqref="K54"/>
    </sheetView>
  </sheetViews>
  <sheetFormatPr defaultRowHeight="12.75" customHeight="1" x14ac:dyDescent="0.2"/>
  <cols>
    <col min="1" max="1" width="50.7109375" style="16" customWidth="1"/>
    <col min="2" max="6" width="9.7109375" style="16" customWidth="1"/>
    <col min="7" max="7" width="11.42578125" style="16" customWidth="1"/>
    <col min="8" max="8" width="9.140625" style="15"/>
    <col min="9" max="9" width="19.5703125" style="42" customWidth="1"/>
    <col min="10" max="10" width="31.5703125" style="61" customWidth="1"/>
    <col min="11" max="11" width="11.85546875" style="56" customWidth="1"/>
    <col min="12" max="19" width="11.85546875" style="15" customWidth="1"/>
    <col min="20" max="20" width="13.5703125" style="15" customWidth="1"/>
    <col min="21" max="16384" width="9.140625" style="15"/>
  </cols>
  <sheetData>
    <row r="1" spans="1:7" ht="21" customHeight="1" x14ac:dyDescent="0.25">
      <c r="A1" s="43" t="s">
        <v>292</v>
      </c>
      <c r="B1" s="44"/>
      <c r="C1" s="44"/>
      <c r="D1" s="44"/>
      <c r="E1" s="44"/>
      <c r="F1" s="44"/>
    </row>
    <row r="2" spans="1:7" ht="15.75" thickBot="1" x14ac:dyDescent="0.3">
      <c r="A2" s="45" t="s">
        <v>293</v>
      </c>
      <c r="B2" s="46"/>
      <c r="C2" s="46"/>
      <c r="D2" s="46"/>
      <c r="E2" s="46"/>
      <c r="F2" s="46"/>
    </row>
    <row r="3" spans="1:7" ht="36.75" thickBot="1" x14ac:dyDescent="0.25">
      <c r="A3" s="37"/>
      <c r="B3" s="38" t="s">
        <v>6</v>
      </c>
      <c r="C3" s="39" t="s">
        <v>7</v>
      </c>
      <c r="D3" s="38" t="s">
        <v>8</v>
      </c>
      <c r="E3" s="39" t="s">
        <v>9</v>
      </c>
      <c r="F3" s="40" t="s">
        <v>10</v>
      </c>
      <c r="G3" s="41" t="s">
        <v>294</v>
      </c>
    </row>
    <row r="4" spans="1:7" ht="13.5" thickBot="1" x14ac:dyDescent="0.25">
      <c r="A4" s="32" t="s">
        <v>18</v>
      </c>
      <c r="B4" s="33">
        <f>SUM(B5:B14)</f>
        <v>49129</v>
      </c>
      <c r="C4" s="34">
        <f t="shared" ref="C4:G4" si="0">SUM(C5:C14)</f>
        <v>43130.296410000097</v>
      </c>
      <c r="D4" s="33">
        <f t="shared" si="0"/>
        <v>48006.830171444497</v>
      </c>
      <c r="E4" s="34">
        <f t="shared" si="0"/>
        <v>47997.346740000001</v>
      </c>
      <c r="F4" s="35">
        <f t="shared" si="0"/>
        <v>50530</v>
      </c>
      <c r="G4" s="36">
        <f t="shared" si="0"/>
        <v>50530</v>
      </c>
    </row>
    <row r="5" spans="1:7" ht="13.5" thickBot="1" x14ac:dyDescent="0.25">
      <c r="A5" s="21" t="s">
        <v>19</v>
      </c>
      <c r="B5" s="23">
        <v>979</v>
      </c>
      <c r="C5" s="17">
        <v>898.41363000000194</v>
      </c>
      <c r="D5" s="23">
        <v>950</v>
      </c>
      <c r="E5" s="17">
        <v>959.00531999999896</v>
      </c>
      <c r="F5" s="29">
        <v>1000</v>
      </c>
      <c r="G5" s="26">
        <v>1000</v>
      </c>
    </row>
    <row r="6" spans="1:7" ht="13.5" thickBot="1" x14ac:dyDescent="0.25">
      <c r="A6" s="21" t="s">
        <v>20</v>
      </c>
      <c r="B6" s="23">
        <v>0</v>
      </c>
      <c r="C6" s="17">
        <v>0</v>
      </c>
      <c r="D6" s="23">
        <v>0</v>
      </c>
      <c r="E6" s="17">
        <v>0</v>
      </c>
      <c r="F6" s="29">
        <v>0</v>
      </c>
      <c r="G6" s="26">
        <v>0</v>
      </c>
    </row>
    <row r="7" spans="1:7" ht="13.5" thickBot="1" x14ac:dyDescent="0.25">
      <c r="A7" s="21" t="s">
        <v>21</v>
      </c>
      <c r="B7" s="23">
        <v>0</v>
      </c>
      <c r="C7" s="17">
        <v>0</v>
      </c>
      <c r="D7" s="23">
        <v>0</v>
      </c>
      <c r="E7" s="17">
        <v>0</v>
      </c>
      <c r="F7" s="29">
        <v>0</v>
      </c>
      <c r="G7" s="26">
        <v>0</v>
      </c>
    </row>
    <row r="8" spans="1:7" ht="13.5" thickBot="1" x14ac:dyDescent="0.25">
      <c r="A8" s="21" t="s">
        <v>22</v>
      </c>
      <c r="B8" s="23">
        <v>0</v>
      </c>
      <c r="C8" s="17">
        <v>4.9316599999999999</v>
      </c>
      <c r="D8" s="23">
        <v>5</v>
      </c>
      <c r="E8" s="17">
        <v>0</v>
      </c>
      <c r="F8" s="29">
        <v>0</v>
      </c>
      <c r="G8" s="26">
        <v>0</v>
      </c>
    </row>
    <row r="9" spans="1:7" ht="13.5" thickBot="1" x14ac:dyDescent="0.25">
      <c r="A9" s="21" t="s">
        <v>23</v>
      </c>
      <c r="B9" s="23">
        <v>90</v>
      </c>
      <c r="C9" s="17">
        <v>120.60098000000001</v>
      </c>
      <c r="D9" s="23">
        <v>120</v>
      </c>
      <c r="E9" s="17">
        <v>137.55677</v>
      </c>
      <c r="F9" s="29">
        <v>140</v>
      </c>
      <c r="G9" s="26">
        <v>140</v>
      </c>
    </row>
    <row r="10" spans="1:7" ht="13.5" thickBot="1" x14ac:dyDescent="0.25">
      <c r="A10" s="21" t="s">
        <v>24</v>
      </c>
      <c r="B10" s="23">
        <v>20</v>
      </c>
      <c r="C10" s="17">
        <v>2.11375</v>
      </c>
      <c r="D10" s="23">
        <v>10</v>
      </c>
      <c r="E10" s="17">
        <v>15.89082</v>
      </c>
      <c r="F10" s="29">
        <v>10</v>
      </c>
      <c r="G10" s="26">
        <v>10</v>
      </c>
    </row>
    <row r="11" spans="1:7" ht="13.5" thickBot="1" x14ac:dyDescent="0.25">
      <c r="A11" s="21" t="s">
        <v>25</v>
      </c>
      <c r="B11" s="23">
        <v>0</v>
      </c>
      <c r="C11" s="17">
        <v>0</v>
      </c>
      <c r="D11" s="23">
        <v>0</v>
      </c>
      <c r="E11" s="17">
        <v>0</v>
      </c>
      <c r="F11" s="29">
        <v>0</v>
      </c>
      <c r="G11" s="26">
        <v>0</v>
      </c>
    </row>
    <row r="12" spans="1:7" ht="13.5" thickBot="1" x14ac:dyDescent="0.25">
      <c r="A12" s="21" t="s">
        <v>26</v>
      </c>
      <c r="B12" s="23">
        <v>48000</v>
      </c>
      <c r="C12" s="17">
        <v>42013.431380000096</v>
      </c>
      <c r="D12" s="23">
        <v>46499.830171444497</v>
      </c>
      <c r="E12" s="17">
        <v>46491.192329999998</v>
      </c>
      <c r="F12" s="29">
        <v>49000</v>
      </c>
      <c r="G12" s="26">
        <v>49000</v>
      </c>
    </row>
    <row r="13" spans="1:7" ht="13.5" thickBot="1" x14ac:dyDescent="0.25">
      <c r="A13" s="21" t="s">
        <v>27</v>
      </c>
      <c r="B13" s="23">
        <v>0</v>
      </c>
      <c r="C13" s="17">
        <v>0</v>
      </c>
      <c r="D13" s="23">
        <v>312</v>
      </c>
      <c r="E13" s="17">
        <v>354.29944</v>
      </c>
      <c r="F13" s="29">
        <v>290</v>
      </c>
      <c r="G13" s="26">
        <v>290</v>
      </c>
    </row>
    <row r="14" spans="1:7" ht="13.5" thickBot="1" x14ac:dyDescent="0.25">
      <c r="A14" s="21" t="s">
        <v>28</v>
      </c>
      <c r="B14" s="23">
        <v>40</v>
      </c>
      <c r="C14" s="17">
        <v>90.805009999999996</v>
      </c>
      <c r="D14" s="23">
        <v>110</v>
      </c>
      <c r="E14" s="17">
        <v>39.402059999998997</v>
      </c>
      <c r="F14" s="29">
        <v>90</v>
      </c>
      <c r="G14" s="26">
        <v>90</v>
      </c>
    </row>
    <row r="15" spans="1:7" ht="13.5" thickBot="1" x14ac:dyDescent="0.25">
      <c r="A15" s="21"/>
      <c r="B15" s="23"/>
      <c r="C15" s="17"/>
      <c r="D15" s="23"/>
      <c r="E15" s="17"/>
      <c r="F15" s="29"/>
      <c r="G15" s="26"/>
    </row>
    <row r="16" spans="1:7" ht="13.5" thickBot="1" x14ac:dyDescent="0.25">
      <c r="A16" s="20" t="s">
        <v>32</v>
      </c>
      <c r="B16" s="22">
        <f>SUM(B17:B28)</f>
        <v>10470.247382626691</v>
      </c>
      <c r="C16" s="19">
        <f t="shared" ref="C16:G16" si="1">SUM(C17:C28)</f>
        <v>10599.073710000008</v>
      </c>
      <c r="D16" s="22">
        <f t="shared" si="1"/>
        <v>11093.627338841081</v>
      </c>
      <c r="E16" s="19">
        <f t="shared" si="1"/>
        <v>11774.327979999987</v>
      </c>
      <c r="F16" s="28">
        <f t="shared" si="1"/>
        <v>11160.085163288288</v>
      </c>
      <c r="G16" s="25">
        <f t="shared" si="1"/>
        <v>11160.085163288288</v>
      </c>
    </row>
    <row r="17" spans="1:19" ht="13.5" thickBot="1" x14ac:dyDescent="0.25">
      <c r="A17" s="21" t="s">
        <v>33</v>
      </c>
      <c r="B17" s="23">
        <v>155</v>
      </c>
      <c r="C17" s="17">
        <v>100.94324</v>
      </c>
      <c r="D17" s="23">
        <v>140</v>
      </c>
      <c r="E17" s="17">
        <v>50.471620000000001</v>
      </c>
      <c r="F17" s="29">
        <v>70</v>
      </c>
      <c r="G17" s="26">
        <v>70</v>
      </c>
    </row>
    <row r="18" spans="1:19" ht="13.5" thickBot="1" x14ac:dyDescent="0.25">
      <c r="A18" s="21" t="s">
        <v>34</v>
      </c>
      <c r="B18" s="23">
        <v>0</v>
      </c>
      <c r="C18" s="17">
        <v>0</v>
      </c>
      <c r="D18" s="23">
        <v>0</v>
      </c>
      <c r="E18" s="17">
        <v>0</v>
      </c>
      <c r="F18" s="29">
        <v>8.5163288288000003E-2</v>
      </c>
      <c r="G18" s="26">
        <v>8.5163288288000003E-2</v>
      </c>
    </row>
    <row r="19" spans="1:19" ht="13.5" thickBot="1" x14ac:dyDescent="0.25">
      <c r="A19" s="159" t="s">
        <v>35</v>
      </c>
      <c r="B19" s="160">
        <v>6603.1664140803196</v>
      </c>
      <c r="C19" s="161">
        <v>6901.4042400000098</v>
      </c>
      <c r="D19" s="160">
        <v>7235.62733884108</v>
      </c>
      <c r="E19" s="161">
        <v>8362.9491199999902</v>
      </c>
      <c r="F19" s="162">
        <v>4300</v>
      </c>
      <c r="G19" s="163">
        <v>7700</v>
      </c>
      <c r="H19" s="155">
        <f>E19-D19</f>
        <v>1127.3217811589102</v>
      </c>
      <c r="I19" s="54"/>
      <c r="J19" s="115" t="s">
        <v>295</v>
      </c>
      <c r="K19" s="55">
        <v>165881</v>
      </c>
      <c r="L19" s="54"/>
      <c r="M19" s="54"/>
    </row>
    <row r="20" spans="1:19" ht="13.5" thickBot="1" x14ac:dyDescent="0.25">
      <c r="A20" s="21" t="s">
        <v>36</v>
      </c>
      <c r="B20" s="23">
        <v>0</v>
      </c>
      <c r="C20" s="17">
        <v>0</v>
      </c>
      <c r="D20" s="23">
        <v>0</v>
      </c>
      <c r="E20" s="17">
        <v>0</v>
      </c>
      <c r="F20" s="29">
        <v>0</v>
      </c>
      <c r="G20" s="26">
        <v>0</v>
      </c>
      <c r="N20" s="59" t="s">
        <v>298</v>
      </c>
      <c r="O20" s="59" t="s">
        <v>299</v>
      </c>
      <c r="P20" s="58" t="s">
        <v>301</v>
      </c>
    </row>
    <row r="21" spans="1:19" ht="13.5" thickBot="1" x14ac:dyDescent="0.25">
      <c r="A21" s="21" t="s">
        <v>37</v>
      </c>
      <c r="B21" s="23">
        <v>3</v>
      </c>
      <c r="C21" s="17">
        <v>0.81745999999999996</v>
      </c>
      <c r="D21" s="23">
        <v>3</v>
      </c>
      <c r="E21" s="17">
        <v>0.22216</v>
      </c>
      <c r="F21" s="29">
        <v>1</v>
      </c>
      <c r="G21" s="26">
        <v>1</v>
      </c>
      <c r="J21" s="116" t="s">
        <v>296</v>
      </c>
      <c r="K21" s="57">
        <f>[1]čočky!$J$284-[1]čočky!$G$284</f>
        <v>417898.80999999959</v>
      </c>
      <c r="L21" s="15" t="s">
        <v>297</v>
      </c>
      <c r="M21" s="15">
        <v>2018</v>
      </c>
      <c r="N21" s="15">
        <v>1631</v>
      </c>
      <c r="O21" s="15">
        <v>1607</v>
      </c>
      <c r="P21" s="15">
        <v>1673</v>
      </c>
    </row>
    <row r="22" spans="1:19" ht="13.5" thickBot="1" x14ac:dyDescent="0.25">
      <c r="A22" s="21" t="s">
        <v>38</v>
      </c>
      <c r="B22" s="23">
        <v>55</v>
      </c>
      <c r="C22" s="17">
        <v>50.966419999999999</v>
      </c>
      <c r="D22" s="23">
        <v>55</v>
      </c>
      <c r="E22" s="17">
        <v>50.649810000000002</v>
      </c>
      <c r="F22" s="29">
        <v>45</v>
      </c>
      <c r="G22" s="26">
        <v>45</v>
      </c>
      <c r="M22" s="60">
        <v>2019</v>
      </c>
      <c r="N22" s="60">
        <v>1767</v>
      </c>
      <c r="O22" s="60">
        <v>1736</v>
      </c>
      <c r="P22" s="60">
        <v>1812</v>
      </c>
    </row>
    <row r="23" spans="1:19" ht="13.5" thickBot="1" x14ac:dyDescent="0.25">
      <c r="A23" s="21" t="s">
        <v>39</v>
      </c>
      <c r="B23" s="23">
        <v>3269.0809685463701</v>
      </c>
      <c r="C23" s="17">
        <v>3194.1206099999999</v>
      </c>
      <c r="D23" s="23">
        <v>3300</v>
      </c>
      <c r="E23" s="17">
        <v>2935.9689199999998</v>
      </c>
      <c r="F23" s="29">
        <v>2961</v>
      </c>
      <c r="G23" s="26">
        <v>2961</v>
      </c>
      <c r="M23" s="15" t="s">
        <v>300</v>
      </c>
      <c r="N23" s="15">
        <f>N22-N21</f>
        <v>136</v>
      </c>
      <c r="O23" s="42">
        <f>O22-O21</f>
        <v>129</v>
      </c>
      <c r="P23" s="42">
        <f>P22-P21</f>
        <v>139</v>
      </c>
    </row>
    <row r="24" spans="1:19" ht="13.5" thickBot="1" x14ac:dyDescent="0.25">
      <c r="A24" s="21" t="s">
        <v>40</v>
      </c>
      <c r="B24" s="23">
        <v>25</v>
      </c>
      <c r="C24" s="17">
        <v>15.5091</v>
      </c>
      <c r="D24" s="23">
        <v>20</v>
      </c>
      <c r="E24" s="17">
        <v>20.604800000000001</v>
      </c>
      <c r="F24" s="29">
        <v>3422</v>
      </c>
      <c r="G24" s="26">
        <v>22</v>
      </c>
    </row>
    <row r="25" spans="1:19" ht="13.5" thickBot="1" x14ac:dyDescent="0.25">
      <c r="A25" s="21" t="s">
        <v>41</v>
      </c>
      <c r="B25" s="23">
        <v>170</v>
      </c>
      <c r="C25" s="17">
        <v>140.47686999999999</v>
      </c>
      <c r="D25" s="23">
        <v>140</v>
      </c>
      <c r="E25" s="17">
        <v>143.38045</v>
      </c>
      <c r="F25" s="29">
        <v>130</v>
      </c>
      <c r="G25" s="26">
        <v>130</v>
      </c>
    </row>
    <row r="26" spans="1:19" ht="13.5" thickBot="1" x14ac:dyDescent="0.25">
      <c r="A26" s="21" t="s">
        <v>42</v>
      </c>
      <c r="B26" s="23">
        <v>10</v>
      </c>
      <c r="C26" s="17">
        <v>8.2954299999999996</v>
      </c>
      <c r="D26" s="23">
        <v>10</v>
      </c>
      <c r="E26" s="17">
        <v>8.9007399999990007</v>
      </c>
      <c r="F26" s="29">
        <v>9</v>
      </c>
      <c r="G26" s="26">
        <v>9</v>
      </c>
    </row>
    <row r="27" spans="1:19" ht="13.5" thickBot="1" x14ac:dyDescent="0.25">
      <c r="A27" s="21" t="s">
        <v>43</v>
      </c>
      <c r="B27" s="23">
        <v>100</v>
      </c>
      <c r="C27" s="17">
        <v>107.39724</v>
      </c>
      <c r="D27" s="23">
        <v>110</v>
      </c>
      <c r="E27" s="17">
        <v>122.29846000000001</v>
      </c>
      <c r="F27" s="29">
        <v>150</v>
      </c>
      <c r="G27" s="26">
        <v>150</v>
      </c>
      <c r="I27" s="168"/>
      <c r="J27" s="169"/>
      <c r="K27" s="126" t="s">
        <v>312</v>
      </c>
      <c r="L27" s="127"/>
      <c r="M27" s="128"/>
      <c r="N27" s="126" t="s">
        <v>313</v>
      </c>
      <c r="O27" s="127"/>
      <c r="P27" s="128"/>
      <c r="Q27" s="126" t="s">
        <v>314</v>
      </c>
      <c r="R27" s="127"/>
      <c r="S27" s="128"/>
    </row>
    <row r="28" spans="1:19" ht="39" thickBot="1" x14ac:dyDescent="0.25">
      <c r="A28" s="21" t="s">
        <v>44</v>
      </c>
      <c r="B28" s="23">
        <v>80</v>
      </c>
      <c r="C28" s="17">
        <v>79.143100000000004</v>
      </c>
      <c r="D28" s="23">
        <v>80</v>
      </c>
      <c r="E28" s="17">
        <v>78.881899999999007</v>
      </c>
      <c r="F28" s="29">
        <v>72</v>
      </c>
      <c r="G28" s="26">
        <v>72</v>
      </c>
      <c r="I28" s="170"/>
      <c r="J28" s="171"/>
      <c r="K28" s="129" t="s">
        <v>315</v>
      </c>
      <c r="L28" s="130" t="s">
        <v>316</v>
      </c>
      <c r="M28" s="131" t="s">
        <v>317</v>
      </c>
      <c r="N28" s="129" t="s">
        <v>315</v>
      </c>
      <c r="O28" s="130" t="s">
        <v>316</v>
      </c>
      <c r="P28" s="131" t="s">
        <v>317</v>
      </c>
      <c r="Q28" s="129" t="s">
        <v>315</v>
      </c>
      <c r="R28" s="130" t="s">
        <v>316</v>
      </c>
      <c r="S28" s="131" t="s">
        <v>317</v>
      </c>
    </row>
    <row r="29" spans="1:19" ht="13.5" thickBot="1" x14ac:dyDescent="0.25">
      <c r="A29" s="21"/>
      <c r="B29" s="23"/>
      <c r="C29" s="17"/>
      <c r="D29" s="23"/>
      <c r="E29" s="17"/>
      <c r="F29" s="29"/>
      <c r="G29" s="26"/>
      <c r="I29" s="117" t="s">
        <v>302</v>
      </c>
      <c r="J29" s="117"/>
      <c r="K29" s="62">
        <v>629</v>
      </c>
      <c r="L29" s="63">
        <v>1404.53453100159</v>
      </c>
      <c r="M29" s="64">
        <v>883452.2200000002</v>
      </c>
      <c r="N29" s="62">
        <v>574</v>
      </c>
      <c r="O29" s="63">
        <v>1384.2476480836237</v>
      </c>
      <c r="P29" s="64">
        <v>794558.15</v>
      </c>
      <c r="Q29" s="62">
        <v>689</v>
      </c>
      <c r="R29" s="65">
        <v>1392.3848185776487</v>
      </c>
      <c r="S29" s="66">
        <v>959353.14</v>
      </c>
    </row>
    <row r="30" spans="1:19" ht="13.5" thickBot="1" x14ac:dyDescent="0.25">
      <c r="A30" s="20" t="s">
        <v>48</v>
      </c>
      <c r="B30" s="22">
        <f>SUM(B31:B35)</f>
        <v>283.35564057077198</v>
      </c>
      <c r="C30" s="19">
        <f t="shared" ref="C30:G30" si="2">SUM(C31:C35)</f>
        <v>335.22219999999999</v>
      </c>
      <c r="D30" s="22">
        <f t="shared" si="2"/>
        <v>315.58130590499701</v>
      </c>
      <c r="E30" s="19">
        <f t="shared" si="2"/>
        <v>309.33846999999702</v>
      </c>
      <c r="F30" s="28">
        <f t="shared" si="2"/>
        <v>309</v>
      </c>
      <c r="G30" s="25">
        <f t="shared" si="2"/>
        <v>294</v>
      </c>
      <c r="I30" s="118" t="s">
        <v>303</v>
      </c>
      <c r="J30" s="118"/>
      <c r="K30" s="67">
        <v>52</v>
      </c>
      <c r="L30" s="68">
        <v>3601.3480769230764</v>
      </c>
      <c r="M30" s="69">
        <v>187270.09999999998</v>
      </c>
      <c r="N30" s="67">
        <v>60</v>
      </c>
      <c r="O30" s="68">
        <v>3715.0854999999992</v>
      </c>
      <c r="P30" s="69">
        <v>222905.12999999995</v>
      </c>
      <c r="Q30" s="67">
        <v>57</v>
      </c>
      <c r="R30" s="70">
        <v>3480.0614035087719</v>
      </c>
      <c r="S30" s="71">
        <v>198363.5</v>
      </c>
    </row>
    <row r="31" spans="1:19" ht="13.5" thickBot="1" x14ac:dyDescent="0.25">
      <c r="A31" s="21" t="s">
        <v>50</v>
      </c>
      <c r="B31" s="23">
        <v>10</v>
      </c>
      <c r="C31" s="17">
        <v>9.41723</v>
      </c>
      <c r="D31" s="23">
        <v>10</v>
      </c>
      <c r="E31" s="17">
        <v>8.8244199999989998</v>
      </c>
      <c r="F31" s="29">
        <v>8</v>
      </c>
      <c r="G31" s="26">
        <v>8</v>
      </c>
      <c r="I31" s="119" t="s">
        <v>304</v>
      </c>
      <c r="J31" s="119"/>
      <c r="K31" s="72">
        <v>1</v>
      </c>
      <c r="L31" s="73">
        <v>1413.95</v>
      </c>
      <c r="M31" s="74">
        <v>1413.95</v>
      </c>
      <c r="N31" s="72">
        <v>1</v>
      </c>
      <c r="O31" s="73">
        <v>1380</v>
      </c>
      <c r="P31" s="74">
        <v>1380</v>
      </c>
      <c r="Q31" s="72">
        <v>1</v>
      </c>
      <c r="R31" s="75">
        <v>1380</v>
      </c>
      <c r="S31" s="76">
        <v>1380</v>
      </c>
    </row>
    <row r="32" spans="1:19" ht="13.5" thickBot="1" x14ac:dyDescent="0.25">
      <c r="A32" s="21" t="s">
        <v>51</v>
      </c>
      <c r="B32" s="23">
        <v>107.355640570772</v>
      </c>
      <c r="C32" s="17">
        <v>156.09728999999999</v>
      </c>
      <c r="D32" s="23">
        <v>130</v>
      </c>
      <c r="E32" s="17">
        <v>110.39624000000001</v>
      </c>
      <c r="F32" s="29">
        <v>100</v>
      </c>
      <c r="G32" s="26">
        <v>90</v>
      </c>
      <c r="I32" s="120" t="s">
        <v>305</v>
      </c>
      <c r="J32" s="120"/>
      <c r="K32" s="77">
        <v>8</v>
      </c>
      <c r="L32" s="78">
        <v>16445</v>
      </c>
      <c r="M32" s="79">
        <v>131560</v>
      </c>
      <c r="N32" s="77">
        <v>16</v>
      </c>
      <c r="O32" s="78">
        <v>17551.875</v>
      </c>
      <c r="P32" s="79">
        <v>280830</v>
      </c>
      <c r="Q32" s="77">
        <v>26</v>
      </c>
      <c r="R32" s="80">
        <v>17126.153846153848</v>
      </c>
      <c r="S32" s="81">
        <v>445280</v>
      </c>
    </row>
    <row r="33" spans="1:20" ht="13.5" thickBot="1" x14ac:dyDescent="0.25">
      <c r="A33" s="21" t="s">
        <v>52</v>
      </c>
      <c r="B33" s="23">
        <v>60</v>
      </c>
      <c r="C33" s="17">
        <v>61.058439999999997</v>
      </c>
      <c r="D33" s="23">
        <v>65.581305904996995</v>
      </c>
      <c r="E33" s="17">
        <v>65.978719999999001</v>
      </c>
      <c r="F33" s="29">
        <v>66</v>
      </c>
      <c r="G33" s="26">
        <v>66</v>
      </c>
      <c r="I33" s="121" t="s">
        <v>306</v>
      </c>
      <c r="J33" s="121"/>
      <c r="K33" s="82">
        <v>27</v>
      </c>
      <c r="L33" s="83">
        <v>7415.3703703703704</v>
      </c>
      <c r="M33" s="84">
        <v>200215</v>
      </c>
      <c r="N33" s="82">
        <v>14</v>
      </c>
      <c r="O33" s="83">
        <v>8179.7857142857147</v>
      </c>
      <c r="P33" s="84">
        <v>114517</v>
      </c>
      <c r="Q33" s="82">
        <v>29</v>
      </c>
      <c r="R33" s="85">
        <v>7803.3448275862065</v>
      </c>
      <c r="S33" s="86">
        <v>226297</v>
      </c>
    </row>
    <row r="34" spans="1:20" ht="13.5" thickBot="1" x14ac:dyDescent="0.25">
      <c r="A34" s="21" t="s">
        <v>57</v>
      </c>
      <c r="B34" s="23">
        <v>56</v>
      </c>
      <c r="C34" s="17">
        <v>56.55988</v>
      </c>
      <c r="D34" s="23">
        <v>60</v>
      </c>
      <c r="E34" s="17">
        <v>66.982139999999006</v>
      </c>
      <c r="F34" s="29">
        <v>70</v>
      </c>
      <c r="G34" s="26">
        <v>60</v>
      </c>
      <c r="I34" s="122" t="s">
        <v>307</v>
      </c>
      <c r="J34" s="122"/>
      <c r="K34" s="87">
        <v>6</v>
      </c>
      <c r="L34" s="88">
        <v>5485.7716666666674</v>
      </c>
      <c r="M34" s="89">
        <v>32914.630000000005</v>
      </c>
      <c r="N34" s="87">
        <v>7</v>
      </c>
      <c r="O34" s="88">
        <v>5724.5900000000011</v>
      </c>
      <c r="P34" s="89">
        <v>40072.130000000005</v>
      </c>
      <c r="Q34" s="87">
        <v>11</v>
      </c>
      <c r="R34" s="90">
        <v>5724.5063636363639</v>
      </c>
      <c r="S34" s="91">
        <v>62969.57</v>
      </c>
    </row>
    <row r="35" spans="1:20" ht="13.5" thickBot="1" x14ac:dyDescent="0.25">
      <c r="A35" s="21" t="s">
        <v>63</v>
      </c>
      <c r="B35" s="23">
        <v>50</v>
      </c>
      <c r="C35" s="17">
        <v>52.089359999999999</v>
      </c>
      <c r="D35" s="23">
        <v>50</v>
      </c>
      <c r="E35" s="17">
        <v>57.156950000000002</v>
      </c>
      <c r="F35" s="29">
        <v>65</v>
      </c>
      <c r="G35" s="26">
        <v>70</v>
      </c>
      <c r="I35" s="123" t="s">
        <v>308</v>
      </c>
      <c r="J35" s="123"/>
      <c r="K35" s="92">
        <v>1</v>
      </c>
      <c r="L35" s="93">
        <v>8222.5</v>
      </c>
      <c r="M35" s="94">
        <v>8222.5</v>
      </c>
      <c r="N35" s="92">
        <v>0</v>
      </c>
      <c r="O35" s="93">
        <v>0</v>
      </c>
      <c r="P35" s="94">
        <v>0</v>
      </c>
      <c r="Q35" s="92">
        <v>1</v>
      </c>
      <c r="R35" s="95">
        <v>8222.5</v>
      </c>
      <c r="S35" s="96">
        <v>8222.5</v>
      </c>
    </row>
    <row r="36" spans="1:20" ht="13.5" thickBot="1" x14ac:dyDescent="0.25">
      <c r="A36" s="21"/>
      <c r="B36" s="23"/>
      <c r="C36" s="17"/>
      <c r="D36" s="23"/>
      <c r="E36" s="17"/>
      <c r="F36" s="29"/>
      <c r="G36" s="26"/>
      <c r="I36" s="124" t="s">
        <v>309</v>
      </c>
      <c r="J36" s="124"/>
      <c r="K36" s="97">
        <v>379</v>
      </c>
      <c r="L36" s="98">
        <v>3741.5086807387866</v>
      </c>
      <c r="M36" s="99">
        <v>1418031.79</v>
      </c>
      <c r="N36" s="97">
        <v>400</v>
      </c>
      <c r="O36" s="98">
        <v>3680.0005000000001</v>
      </c>
      <c r="P36" s="99">
        <v>1472000.2</v>
      </c>
      <c r="Q36" s="97">
        <v>372</v>
      </c>
      <c r="R36" s="100">
        <v>3680.0003763440859</v>
      </c>
      <c r="S36" s="101">
        <v>1368960.14</v>
      </c>
    </row>
    <row r="37" spans="1:20" ht="13.5" thickBot="1" x14ac:dyDescent="0.25">
      <c r="A37" s="20" t="s">
        <v>70</v>
      </c>
      <c r="B37" s="22">
        <f>SUM(B38:B40)</f>
        <v>1066.543895497025</v>
      </c>
      <c r="C37" s="19">
        <f t="shared" ref="C37:G37" si="3">SUM(C38:C40)</f>
        <v>1040.173140000001</v>
      </c>
      <c r="D37" s="22">
        <f t="shared" si="3"/>
        <v>1066</v>
      </c>
      <c r="E37" s="19">
        <f t="shared" si="3"/>
        <v>1065.871649999998</v>
      </c>
      <c r="F37" s="28">
        <f t="shared" si="3"/>
        <v>1065</v>
      </c>
      <c r="G37" s="25">
        <f t="shared" si="3"/>
        <v>1055</v>
      </c>
      <c r="I37" s="125" t="s">
        <v>310</v>
      </c>
      <c r="J37" s="125"/>
      <c r="K37" s="102">
        <v>9</v>
      </c>
      <c r="L37" s="103">
        <v>1529.4455555555555</v>
      </c>
      <c r="M37" s="104">
        <v>13765.01</v>
      </c>
      <c r="N37" s="102">
        <v>14</v>
      </c>
      <c r="O37" s="103">
        <v>1529.4650000000001</v>
      </c>
      <c r="P37" s="104">
        <v>21412.510000000002</v>
      </c>
      <c r="Q37" s="102">
        <v>13</v>
      </c>
      <c r="R37" s="105">
        <v>1529.4623076923078</v>
      </c>
      <c r="S37" s="106">
        <v>19883.010000000002</v>
      </c>
    </row>
    <row r="38" spans="1:20" ht="13.5" thickBot="1" x14ac:dyDescent="0.25">
      <c r="A38" s="21" t="s">
        <v>74</v>
      </c>
      <c r="B38" s="23">
        <v>140.48860608398499</v>
      </c>
      <c r="C38" s="17">
        <v>139.01420999999999</v>
      </c>
      <c r="D38" s="23">
        <v>140</v>
      </c>
      <c r="E38" s="17">
        <v>90.358449999998996</v>
      </c>
      <c r="F38" s="29">
        <v>80</v>
      </c>
      <c r="G38" s="26">
        <v>80</v>
      </c>
      <c r="I38" s="172" t="s">
        <v>311</v>
      </c>
      <c r="J38" s="173"/>
      <c r="K38" s="107">
        <v>571</v>
      </c>
      <c r="L38" s="108">
        <v>2430.3892644483367</v>
      </c>
      <c r="M38" s="109">
        <v>1387752.2700000003</v>
      </c>
      <c r="N38" s="107">
        <v>576</v>
      </c>
      <c r="O38" s="108">
        <v>2415.0002083333334</v>
      </c>
      <c r="P38" s="109">
        <v>1391040.12</v>
      </c>
      <c r="Q38" s="107">
        <v>607</v>
      </c>
      <c r="R38" s="110">
        <v>2415.0003130148275</v>
      </c>
      <c r="S38" s="111">
        <v>1465905.1900000002</v>
      </c>
    </row>
    <row r="39" spans="1:20" ht="13.5" thickBot="1" x14ac:dyDescent="0.25">
      <c r="A39" s="21" t="s">
        <v>75</v>
      </c>
      <c r="B39" s="23">
        <v>902.73172139039605</v>
      </c>
      <c r="C39" s="17">
        <v>878.19058000000098</v>
      </c>
      <c r="D39" s="23">
        <v>903</v>
      </c>
      <c r="E39" s="17">
        <v>949.78003999999896</v>
      </c>
      <c r="F39" s="29">
        <v>960</v>
      </c>
      <c r="G39" s="26">
        <v>950</v>
      </c>
      <c r="I39" s="174"/>
      <c r="J39" s="175"/>
      <c r="K39" s="112">
        <v>1683</v>
      </c>
      <c r="L39" s="113">
        <v>2533.9260071301251</v>
      </c>
      <c r="M39" s="114">
        <v>4264597.4700000007</v>
      </c>
      <c r="N39" s="112">
        <v>1662</v>
      </c>
      <c r="O39" s="113">
        <v>2610.5386522262338</v>
      </c>
      <c r="P39" s="114">
        <v>4338715.24</v>
      </c>
      <c r="Q39" s="112">
        <v>1806</v>
      </c>
      <c r="R39" s="113">
        <v>2633.784080841639</v>
      </c>
      <c r="S39" s="114">
        <v>4756614.05</v>
      </c>
    </row>
    <row r="40" spans="1:20" ht="13.5" thickBot="1" x14ac:dyDescent="0.25">
      <c r="A40" s="31" t="s">
        <v>76</v>
      </c>
      <c r="B40" s="24">
        <v>23.323568022644</v>
      </c>
      <c r="C40" s="18">
        <v>22.968350000000001</v>
      </c>
      <c r="D40" s="24">
        <v>23</v>
      </c>
      <c r="E40" s="18">
        <v>25.733160000000002</v>
      </c>
      <c r="F40" s="30">
        <v>25</v>
      </c>
      <c r="G40" s="27">
        <v>25</v>
      </c>
    </row>
    <row r="42" spans="1:20" ht="12.75" customHeight="1" x14ac:dyDescent="0.25">
      <c r="I42" s="139" t="s">
        <v>318</v>
      </c>
      <c r="J42" s="133" t="s" vm="1">
        <v>319</v>
      </c>
      <c r="K42" s="158" t="s">
        <v>329</v>
      </c>
      <c r="L42" s="157"/>
      <c r="N42" s="132"/>
      <c r="O42" s="132"/>
      <c r="P42" s="132"/>
      <c r="Q42" s="132"/>
      <c r="R42" s="42"/>
      <c r="S42" s="42"/>
      <c r="T42" s="42"/>
    </row>
    <row r="43" spans="1:20" ht="12.75" customHeight="1" x14ac:dyDescent="0.2">
      <c r="J43" s="132"/>
      <c r="K43" s="132"/>
      <c r="L43" s="132"/>
      <c r="M43" s="132"/>
      <c r="N43" s="132"/>
      <c r="O43" s="132"/>
      <c r="P43" s="132"/>
      <c r="Q43" s="132"/>
      <c r="R43" s="42"/>
      <c r="S43" s="42"/>
      <c r="T43" s="42"/>
    </row>
    <row r="44" spans="1:20" ht="12.75" customHeight="1" x14ac:dyDescent="0.2">
      <c r="J44" s="132"/>
      <c r="K44" s="132"/>
      <c r="L44" s="132"/>
      <c r="M44" s="132"/>
      <c r="N44" s="132"/>
      <c r="O44" s="132"/>
      <c r="P44" s="132"/>
      <c r="Q44" s="132"/>
      <c r="R44" s="132"/>
      <c r="S44" s="132"/>
      <c r="T44" s="132"/>
    </row>
    <row r="45" spans="1:20" ht="12.75" customHeight="1" x14ac:dyDescent="0.2">
      <c r="I45" s="140"/>
      <c r="J45" s="164"/>
      <c r="K45" s="141"/>
      <c r="L45" s="142" t="s">
        <v>312</v>
      </c>
      <c r="M45" s="143"/>
      <c r="N45" s="144"/>
      <c r="O45" s="142" t="s">
        <v>313</v>
      </c>
      <c r="P45" s="143"/>
      <c r="Q45" s="144"/>
      <c r="R45" s="142" t="s">
        <v>314</v>
      </c>
      <c r="S45" s="143"/>
      <c r="T45" s="144"/>
    </row>
    <row r="46" spans="1:20" ht="12.75" customHeight="1" x14ac:dyDescent="0.2">
      <c r="I46" s="145" t="s">
        <v>320</v>
      </c>
      <c r="J46" s="165" t="s">
        <v>321</v>
      </c>
      <c r="K46" s="146" t="s">
        <v>321</v>
      </c>
      <c r="L46" s="147" t="s">
        <v>315</v>
      </c>
      <c r="M46" s="148" t="s">
        <v>316</v>
      </c>
      <c r="N46" s="149" t="s">
        <v>317</v>
      </c>
      <c r="O46" s="147" t="s">
        <v>315</v>
      </c>
      <c r="P46" s="148" t="s">
        <v>316</v>
      </c>
      <c r="Q46" s="149" t="s">
        <v>317</v>
      </c>
      <c r="R46" s="147" t="s">
        <v>315</v>
      </c>
      <c r="S46" s="148" t="s">
        <v>316</v>
      </c>
      <c r="T46" s="149" t="s">
        <v>317</v>
      </c>
    </row>
    <row r="47" spans="1:20" ht="12.75" customHeight="1" x14ac:dyDescent="0.2">
      <c r="I47" s="134" t="s">
        <v>322</v>
      </c>
      <c r="J47" s="166" t="s">
        <v>323</v>
      </c>
      <c r="K47" s="135" t="s">
        <v>330</v>
      </c>
      <c r="L47" s="136">
        <v>276</v>
      </c>
      <c r="M47" s="137">
        <v>7986</v>
      </c>
      <c r="N47" s="138">
        <v>2204136</v>
      </c>
      <c r="O47" s="136">
        <v>314</v>
      </c>
      <c r="P47" s="137">
        <v>7986</v>
      </c>
      <c r="Q47" s="138">
        <v>2507604</v>
      </c>
      <c r="R47" s="136">
        <v>90</v>
      </c>
      <c r="S47" s="137">
        <v>7986</v>
      </c>
      <c r="T47" s="138">
        <v>718740</v>
      </c>
    </row>
    <row r="48" spans="1:20" ht="12.75" customHeight="1" x14ac:dyDescent="0.2">
      <c r="I48" s="134" t="s">
        <v>324</v>
      </c>
      <c r="J48" s="166" t="s">
        <v>325</v>
      </c>
      <c r="K48" s="135" t="s">
        <v>325</v>
      </c>
      <c r="L48" s="136"/>
      <c r="M48" s="137"/>
      <c r="N48" s="138"/>
      <c r="O48" s="136"/>
      <c r="P48" s="137"/>
      <c r="Q48" s="138"/>
      <c r="R48" s="136">
        <v>176</v>
      </c>
      <c r="S48" s="137">
        <v>8833</v>
      </c>
      <c r="T48" s="138">
        <v>1554608</v>
      </c>
    </row>
    <row r="49" spans="9:20" ht="12.75" customHeight="1" x14ac:dyDescent="0.2">
      <c r="I49" s="134" t="s">
        <v>326</v>
      </c>
      <c r="J49" s="166" t="s">
        <v>327</v>
      </c>
      <c r="K49" s="135" t="s">
        <v>327</v>
      </c>
      <c r="L49" s="136"/>
      <c r="M49" s="137"/>
      <c r="N49" s="138"/>
      <c r="O49" s="136"/>
      <c r="P49" s="137"/>
      <c r="Q49" s="138"/>
      <c r="R49" s="136">
        <v>96</v>
      </c>
      <c r="S49" s="137">
        <v>13310</v>
      </c>
      <c r="T49" s="138">
        <v>1277760</v>
      </c>
    </row>
    <row r="50" spans="9:20" ht="12.75" customHeight="1" x14ac:dyDescent="0.2">
      <c r="I50" s="150" t="s">
        <v>328</v>
      </c>
      <c r="J50" s="167"/>
      <c r="K50" s="151"/>
      <c r="L50" s="152">
        <v>276</v>
      </c>
      <c r="M50" s="153">
        <v>7986</v>
      </c>
      <c r="N50" s="154">
        <v>2204136</v>
      </c>
      <c r="O50" s="152">
        <v>314</v>
      </c>
      <c r="P50" s="153">
        <v>7986</v>
      </c>
      <c r="Q50" s="154">
        <v>2507604</v>
      </c>
      <c r="R50" s="152">
        <v>362</v>
      </c>
      <c r="S50" s="153">
        <v>9779.95652173913</v>
      </c>
      <c r="T50" s="154">
        <v>3551108</v>
      </c>
    </row>
    <row r="51" spans="9:20" ht="12.75" customHeight="1" x14ac:dyDescent="0.2">
      <c r="T51" s="156">
        <f>T50-Q50</f>
        <v>1043504</v>
      </c>
    </row>
  </sheetData>
  <mergeCells count="2">
    <mergeCell ref="A1:F1"/>
    <mergeCell ref="A2:F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6"/>
  <sheetViews>
    <sheetView workbookViewId="0">
      <selection sqref="A1:J1"/>
    </sheetView>
  </sheetViews>
  <sheetFormatPr defaultRowHeight="12.75" customHeight="1" x14ac:dyDescent="0.2"/>
  <cols>
    <col min="1" max="1" width="68.42578125" bestFit="1" customWidth="1"/>
    <col min="2" max="10" width="13.5703125" bestFit="1" customWidth="1"/>
  </cols>
  <sheetData>
    <row r="1" spans="1:10" ht="21" customHeight="1" x14ac:dyDescent="0.2">
      <c r="A1" s="47" t="s">
        <v>0</v>
      </c>
      <c r="B1" s="48"/>
      <c r="C1" s="48"/>
      <c r="D1" s="48"/>
      <c r="E1" s="48"/>
      <c r="F1" s="48"/>
      <c r="G1" s="48"/>
      <c r="H1" s="48"/>
      <c r="I1" s="48"/>
      <c r="J1" s="48"/>
    </row>
    <row r="2" spans="1:10" x14ac:dyDescent="0.2">
      <c r="A2" s="49" t="s">
        <v>1</v>
      </c>
      <c r="B2" s="50"/>
      <c r="C2" s="50"/>
      <c r="D2" s="50"/>
      <c r="E2" s="50"/>
      <c r="F2" s="50"/>
      <c r="G2" s="50"/>
      <c r="H2" s="50"/>
      <c r="I2" s="50"/>
      <c r="J2" s="50"/>
    </row>
    <row r="3" spans="1:10" x14ac:dyDescent="0.2">
      <c r="A3" s="1"/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 s="2" t="s">
        <v>9</v>
      </c>
      <c r="J3" s="3" t="s">
        <v>10</v>
      </c>
    </row>
    <row r="4" spans="1:10" x14ac:dyDescent="0.2">
      <c r="A4" s="5" t="s">
        <v>11</v>
      </c>
      <c r="B4" s="6">
        <v>92136.076013157697</v>
      </c>
      <c r="C4" s="6">
        <v>96047.932860000001</v>
      </c>
      <c r="D4" s="6">
        <v>106068.729002047</v>
      </c>
      <c r="E4" s="6">
        <v>106140.79905</v>
      </c>
      <c r="F4" s="6">
        <v>109311.825372069</v>
      </c>
      <c r="G4" s="6">
        <v>107389.71861</v>
      </c>
      <c r="H4" s="6">
        <v>112495.03798496901</v>
      </c>
      <c r="I4" s="6">
        <v>116095.63748999999</v>
      </c>
      <c r="J4" s="7">
        <v>120702.94404047199</v>
      </c>
    </row>
    <row r="5" spans="1:10" x14ac:dyDescent="0.2">
      <c r="A5" s="8" t="s">
        <v>12</v>
      </c>
      <c r="B5" s="6">
        <v>55080.604499986002</v>
      </c>
      <c r="C5" s="6">
        <v>54296.825850000001</v>
      </c>
      <c r="D5" s="6">
        <v>64492.266122103501</v>
      </c>
      <c r="E5" s="6">
        <v>60773.425660000001</v>
      </c>
      <c r="F5" s="6">
        <v>63517.780280518004</v>
      </c>
      <c r="G5" s="6">
        <v>57475.502980000099</v>
      </c>
      <c r="H5" s="6">
        <v>63043.003313429399</v>
      </c>
      <c r="I5" s="6">
        <v>63534.137279999901</v>
      </c>
      <c r="J5" s="7">
        <v>65479.822677294302</v>
      </c>
    </row>
    <row r="6" spans="1:10" x14ac:dyDescent="0.2">
      <c r="A6" s="9" t="s">
        <v>13</v>
      </c>
      <c r="B6" s="6">
        <v>53745.318570620999</v>
      </c>
      <c r="C6" s="6">
        <v>52950.51685</v>
      </c>
      <c r="D6" s="6">
        <v>63141.890486976197</v>
      </c>
      <c r="E6" s="6">
        <v>59464.524660000003</v>
      </c>
      <c r="F6" s="6">
        <v>62214.729855436199</v>
      </c>
      <c r="G6" s="6">
        <v>56225.793180000102</v>
      </c>
      <c r="H6" s="6">
        <v>61663.5933113149</v>
      </c>
      <c r="I6" s="6">
        <v>62197.095359999897</v>
      </c>
      <c r="J6" s="7">
        <v>64105.254113329902</v>
      </c>
    </row>
    <row r="7" spans="1:10" x14ac:dyDescent="0.2">
      <c r="A7" s="10" t="s">
        <v>14</v>
      </c>
      <c r="B7" s="6">
        <v>0</v>
      </c>
      <c r="C7" s="6">
        <v>-2.9499999999999999E-3</v>
      </c>
      <c r="D7" s="6">
        <v>0</v>
      </c>
      <c r="E7" s="6">
        <v>1.56E-3</v>
      </c>
      <c r="F7" s="6">
        <v>0</v>
      </c>
      <c r="G7" s="6">
        <v>1.9499999999999999E-3</v>
      </c>
      <c r="H7" s="6">
        <v>0</v>
      </c>
      <c r="I7" s="6">
        <v>7.1699999989999997E-3</v>
      </c>
      <c r="J7" s="7">
        <v>6.59999999E-4</v>
      </c>
    </row>
    <row r="8" spans="1:10" x14ac:dyDescent="0.2">
      <c r="A8" s="11" t="s">
        <v>15</v>
      </c>
      <c r="B8" s="6">
        <v>0</v>
      </c>
      <c r="C8" s="6">
        <v>-2.9499999999999999E-3</v>
      </c>
      <c r="D8" s="6">
        <v>0</v>
      </c>
      <c r="E8" s="6">
        <v>1.56E-3</v>
      </c>
      <c r="F8" s="6">
        <v>0</v>
      </c>
      <c r="G8" s="6">
        <v>1.9499999999999999E-3</v>
      </c>
      <c r="H8" s="6">
        <v>0</v>
      </c>
      <c r="I8" s="6">
        <v>7.1699999989999997E-3</v>
      </c>
      <c r="J8" s="7">
        <v>6.59999999E-4</v>
      </c>
    </row>
    <row r="9" spans="1:10" x14ac:dyDescent="0.2">
      <c r="A9" s="10" t="s">
        <v>16</v>
      </c>
      <c r="B9" s="6">
        <v>204.84314747907001</v>
      </c>
      <c r="C9" s="6">
        <v>626.11</v>
      </c>
      <c r="D9" s="6">
        <v>590</v>
      </c>
      <c r="E9" s="6">
        <v>850.37400000000002</v>
      </c>
      <c r="F9" s="6">
        <v>881.69276584694001</v>
      </c>
      <c r="G9" s="6">
        <v>659.69400000000098</v>
      </c>
      <c r="H9" s="6">
        <v>760.46861163138499</v>
      </c>
      <c r="I9" s="6">
        <v>690.64999999999895</v>
      </c>
      <c r="J9" s="7">
        <v>693.30217879581505</v>
      </c>
    </row>
    <row r="10" spans="1:10" x14ac:dyDescent="0.2">
      <c r="A10" s="11" t="s">
        <v>17</v>
      </c>
      <c r="B10" s="6">
        <v>204.84314747907001</v>
      </c>
      <c r="C10" s="6">
        <v>626.11</v>
      </c>
      <c r="D10" s="6">
        <v>590</v>
      </c>
      <c r="E10" s="6">
        <v>850.37400000000002</v>
      </c>
      <c r="F10" s="6">
        <v>881.69276584694001</v>
      </c>
      <c r="G10" s="6">
        <v>659.69400000000098</v>
      </c>
      <c r="H10" s="6">
        <v>760.46861163138499</v>
      </c>
      <c r="I10" s="6">
        <v>690.64999999999895</v>
      </c>
      <c r="J10" s="7">
        <v>693.30217879581505</v>
      </c>
    </row>
    <row r="11" spans="1:10" x14ac:dyDescent="0.2">
      <c r="A11" s="10" t="s">
        <v>18</v>
      </c>
      <c r="B11" s="6">
        <v>42043.628313624497</v>
      </c>
      <c r="C11" s="6">
        <v>41662.479679999997</v>
      </c>
      <c r="D11" s="6">
        <v>50511.2452066443</v>
      </c>
      <c r="E11" s="6">
        <v>46573.58137</v>
      </c>
      <c r="F11" s="6">
        <v>49129</v>
      </c>
      <c r="G11" s="6">
        <v>43130.296410000097</v>
      </c>
      <c r="H11" s="6">
        <v>48006.830171444497</v>
      </c>
      <c r="I11" s="6">
        <v>47997.346740000001</v>
      </c>
      <c r="J11" s="7">
        <v>50530</v>
      </c>
    </row>
    <row r="12" spans="1:10" x14ac:dyDescent="0.2">
      <c r="A12" s="11" t="s">
        <v>19</v>
      </c>
      <c r="B12" s="6">
        <v>1675.00015121814</v>
      </c>
      <c r="C12" s="6">
        <v>1422.4407100000001</v>
      </c>
      <c r="D12" s="6">
        <v>963.68981185839004</v>
      </c>
      <c r="E12" s="6">
        <v>899.70565999999997</v>
      </c>
      <c r="F12" s="6">
        <v>979</v>
      </c>
      <c r="G12" s="6">
        <v>898.41363000000194</v>
      </c>
      <c r="H12" s="6">
        <v>950</v>
      </c>
      <c r="I12" s="6">
        <v>959.00531999999896</v>
      </c>
      <c r="J12" s="7">
        <v>1000</v>
      </c>
    </row>
    <row r="13" spans="1:10" x14ac:dyDescent="0.2">
      <c r="A13" s="11" t="s">
        <v>20</v>
      </c>
      <c r="B13" s="6">
        <v>0</v>
      </c>
      <c r="C13" s="6">
        <v>0</v>
      </c>
      <c r="D13" s="6">
        <v>0</v>
      </c>
      <c r="E13" s="6">
        <v>0.1356</v>
      </c>
      <c r="F13" s="6">
        <v>0</v>
      </c>
      <c r="G13" s="6">
        <v>0</v>
      </c>
      <c r="H13" s="6">
        <v>0</v>
      </c>
      <c r="I13" s="6">
        <v>0</v>
      </c>
      <c r="J13" s="7">
        <v>0</v>
      </c>
    </row>
    <row r="14" spans="1:10" x14ac:dyDescent="0.2">
      <c r="A14" s="11" t="s">
        <v>21</v>
      </c>
      <c r="B14" s="6">
        <v>0</v>
      </c>
      <c r="C14" s="6">
        <v>38.748600000000003</v>
      </c>
      <c r="D14" s="6">
        <v>50</v>
      </c>
      <c r="E14" s="6">
        <v>0</v>
      </c>
      <c r="F14" s="6">
        <v>0</v>
      </c>
      <c r="G14" s="6">
        <v>0</v>
      </c>
      <c r="H14" s="6">
        <v>0</v>
      </c>
      <c r="I14" s="6">
        <v>0</v>
      </c>
      <c r="J14" s="7">
        <v>0</v>
      </c>
    </row>
    <row r="15" spans="1:10" x14ac:dyDescent="0.2">
      <c r="A15" s="11" t="s">
        <v>22</v>
      </c>
      <c r="B15" s="6">
        <v>0</v>
      </c>
      <c r="C15" s="6">
        <v>0</v>
      </c>
      <c r="D15" s="6">
        <v>0</v>
      </c>
      <c r="E15" s="6">
        <v>0</v>
      </c>
      <c r="F15" s="6">
        <v>0</v>
      </c>
      <c r="G15" s="6">
        <v>4.9316599999999999</v>
      </c>
      <c r="H15" s="6">
        <v>5</v>
      </c>
      <c r="I15" s="6">
        <v>0</v>
      </c>
      <c r="J15" s="7">
        <v>0</v>
      </c>
    </row>
    <row r="16" spans="1:10" x14ac:dyDescent="0.2">
      <c r="A16" s="11" t="s">
        <v>23</v>
      </c>
      <c r="B16" s="6">
        <v>79.000007132079006</v>
      </c>
      <c r="C16" s="6">
        <v>59.689459999999997</v>
      </c>
      <c r="D16" s="6">
        <v>70</v>
      </c>
      <c r="E16" s="6">
        <v>90.541899999999998</v>
      </c>
      <c r="F16" s="6">
        <v>90</v>
      </c>
      <c r="G16" s="6">
        <v>120.60098000000001</v>
      </c>
      <c r="H16" s="6">
        <v>120</v>
      </c>
      <c r="I16" s="6">
        <v>137.55677</v>
      </c>
      <c r="J16" s="7">
        <v>140</v>
      </c>
    </row>
    <row r="17" spans="1:10" x14ac:dyDescent="0.2">
      <c r="A17" s="11" t="s">
        <v>24</v>
      </c>
      <c r="B17" s="6">
        <v>17.999409371595</v>
      </c>
      <c r="C17" s="6">
        <v>30.25178</v>
      </c>
      <c r="D17" s="6">
        <v>15</v>
      </c>
      <c r="E17" s="6">
        <v>17.16422</v>
      </c>
      <c r="F17" s="6">
        <v>20</v>
      </c>
      <c r="G17" s="6">
        <v>2.11375</v>
      </c>
      <c r="H17" s="6">
        <v>10</v>
      </c>
      <c r="I17" s="6">
        <v>15.89082</v>
      </c>
      <c r="J17" s="7">
        <v>10</v>
      </c>
    </row>
    <row r="18" spans="1:10" x14ac:dyDescent="0.2">
      <c r="A18" s="11" t="s">
        <v>25</v>
      </c>
      <c r="B18" s="6">
        <v>191.000017243381</v>
      </c>
      <c r="C18" s="6">
        <v>56.577350000000003</v>
      </c>
      <c r="D18" s="6">
        <v>48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7">
        <v>0</v>
      </c>
    </row>
    <row r="19" spans="1:10" x14ac:dyDescent="0.2">
      <c r="A19" s="11" t="s">
        <v>26</v>
      </c>
      <c r="B19" s="6">
        <v>39999.6287213467</v>
      </c>
      <c r="C19" s="6">
        <v>39983.033479999998</v>
      </c>
      <c r="D19" s="6">
        <v>49279.555394785901</v>
      </c>
      <c r="E19" s="6">
        <v>45528.769639999999</v>
      </c>
      <c r="F19" s="6">
        <v>48000</v>
      </c>
      <c r="G19" s="6">
        <v>42013.431380000096</v>
      </c>
      <c r="H19" s="6">
        <v>46499.830171444497</v>
      </c>
      <c r="I19" s="6">
        <v>46491.192329999998</v>
      </c>
      <c r="J19" s="7">
        <v>49000</v>
      </c>
    </row>
    <row r="20" spans="1:10" x14ac:dyDescent="0.2">
      <c r="A20" s="11" t="s">
        <v>27</v>
      </c>
      <c r="B20" s="6">
        <v>0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312</v>
      </c>
      <c r="I20" s="6">
        <v>354.29944</v>
      </c>
      <c r="J20" s="7">
        <v>290</v>
      </c>
    </row>
    <row r="21" spans="1:10" x14ac:dyDescent="0.2">
      <c r="A21" s="11" t="s">
        <v>28</v>
      </c>
      <c r="B21" s="6">
        <v>81.000007312638004</v>
      </c>
      <c r="C21" s="6">
        <v>71.738299999999995</v>
      </c>
      <c r="D21" s="6">
        <v>85</v>
      </c>
      <c r="E21" s="6">
        <v>37.26435</v>
      </c>
      <c r="F21" s="6">
        <v>40</v>
      </c>
      <c r="G21" s="6">
        <v>90.805009999999996</v>
      </c>
      <c r="H21" s="6">
        <v>110</v>
      </c>
      <c r="I21" s="6">
        <v>39.402059999998997</v>
      </c>
      <c r="J21" s="7">
        <v>90</v>
      </c>
    </row>
    <row r="22" spans="1:10" x14ac:dyDescent="0.2">
      <c r="A22" s="10" t="s">
        <v>29</v>
      </c>
      <c r="B22" s="6">
        <v>0</v>
      </c>
      <c r="C22" s="6">
        <v>16.2</v>
      </c>
      <c r="D22" s="6">
        <v>14.992832252835001</v>
      </c>
      <c r="E22" s="6">
        <v>0.79</v>
      </c>
      <c r="F22" s="6">
        <v>0.70388009447099997</v>
      </c>
      <c r="G22" s="6">
        <v>3.94</v>
      </c>
      <c r="H22" s="6">
        <v>4.112489783539</v>
      </c>
      <c r="I22" s="6">
        <v>0</v>
      </c>
      <c r="J22" s="7">
        <v>0</v>
      </c>
    </row>
    <row r="23" spans="1:10" x14ac:dyDescent="0.2">
      <c r="A23" s="11" t="s">
        <v>30</v>
      </c>
      <c r="B23" s="6">
        <v>0</v>
      </c>
      <c r="C23" s="6">
        <v>12</v>
      </c>
      <c r="D23" s="6">
        <v>12.690236832883</v>
      </c>
      <c r="E23" s="6">
        <v>0</v>
      </c>
      <c r="F23" s="6">
        <v>0</v>
      </c>
      <c r="G23" s="6">
        <v>2.1</v>
      </c>
      <c r="H23" s="6">
        <v>2.184568495628</v>
      </c>
      <c r="I23" s="6">
        <v>0</v>
      </c>
      <c r="J23" s="7">
        <v>0</v>
      </c>
    </row>
    <row r="24" spans="1:10" x14ac:dyDescent="0.2">
      <c r="A24" s="11" t="s">
        <v>31</v>
      </c>
      <c r="B24" s="6">
        <v>0</v>
      </c>
      <c r="C24" s="6">
        <v>4.2</v>
      </c>
      <c r="D24" s="6">
        <v>2.3025954199509999</v>
      </c>
      <c r="E24" s="6">
        <v>0.79</v>
      </c>
      <c r="F24" s="6">
        <v>0.70388009447099997</v>
      </c>
      <c r="G24" s="6">
        <v>1.84</v>
      </c>
      <c r="H24" s="6">
        <v>1.9279212879109999</v>
      </c>
      <c r="I24" s="6">
        <v>0</v>
      </c>
      <c r="J24" s="7">
        <v>0</v>
      </c>
    </row>
    <row r="25" spans="1:10" x14ac:dyDescent="0.2">
      <c r="A25" s="10" t="s">
        <v>32</v>
      </c>
      <c r="B25" s="6">
        <v>8938.0008069180294</v>
      </c>
      <c r="C25" s="6">
        <v>8945.1879100000006</v>
      </c>
      <c r="D25" s="6">
        <v>10251.755842058299</v>
      </c>
      <c r="E25" s="6">
        <v>10275.425010000001</v>
      </c>
      <c r="F25" s="6">
        <v>10470.2473826267</v>
      </c>
      <c r="G25" s="6">
        <v>10599.073710000001</v>
      </c>
      <c r="H25" s="6">
        <v>11093.627338841099</v>
      </c>
      <c r="I25" s="6">
        <v>11774.32798</v>
      </c>
      <c r="J25" s="7">
        <v>11160.0851632883</v>
      </c>
    </row>
    <row r="26" spans="1:10" x14ac:dyDescent="0.2">
      <c r="A26" s="11" t="s">
        <v>33</v>
      </c>
      <c r="B26" s="6">
        <v>64.000005777886997</v>
      </c>
      <c r="C26" s="6">
        <v>102.2212</v>
      </c>
      <c r="D26" s="6">
        <v>70</v>
      </c>
      <c r="E26" s="6">
        <v>191.66475</v>
      </c>
      <c r="F26" s="6">
        <v>155</v>
      </c>
      <c r="G26" s="6">
        <v>100.94324</v>
      </c>
      <c r="H26" s="6">
        <v>140</v>
      </c>
      <c r="I26" s="6">
        <v>50.471620000000001</v>
      </c>
      <c r="J26" s="7">
        <v>70</v>
      </c>
    </row>
    <row r="27" spans="1:10" x14ac:dyDescent="0.2">
      <c r="A27" s="11" t="s">
        <v>34</v>
      </c>
      <c r="B27" s="6">
        <v>0</v>
      </c>
      <c r="C27" s="6">
        <v>0</v>
      </c>
      <c r="D27" s="6">
        <v>0</v>
      </c>
      <c r="E27" s="6">
        <v>0</v>
      </c>
      <c r="F27" s="6">
        <v>0</v>
      </c>
      <c r="G27" s="6">
        <v>0</v>
      </c>
      <c r="H27" s="6">
        <v>0</v>
      </c>
      <c r="I27" s="6">
        <v>0</v>
      </c>
      <c r="J27" s="7">
        <v>8.5163288288000003E-2</v>
      </c>
    </row>
    <row r="28" spans="1:10" x14ac:dyDescent="0.2">
      <c r="A28" s="11" t="s">
        <v>35</v>
      </c>
      <c r="B28" s="6">
        <v>5800.00052362101</v>
      </c>
      <c r="C28" s="6">
        <v>5709.2545399999999</v>
      </c>
      <c r="D28" s="6">
        <v>6460.2869002111902</v>
      </c>
      <c r="E28" s="6">
        <v>6525.1984700000003</v>
      </c>
      <c r="F28" s="6">
        <v>6603.1664140803196</v>
      </c>
      <c r="G28" s="6">
        <v>6901.4042400000098</v>
      </c>
      <c r="H28" s="6">
        <v>7235.62733884108</v>
      </c>
      <c r="I28" s="6">
        <v>8362.9491199999902</v>
      </c>
      <c r="J28" s="7">
        <v>4300</v>
      </c>
    </row>
    <row r="29" spans="1:10" x14ac:dyDescent="0.2">
      <c r="A29" s="11" t="s">
        <v>36</v>
      </c>
      <c r="B29" s="6">
        <v>0</v>
      </c>
      <c r="C29" s="6">
        <v>0.19108</v>
      </c>
      <c r="D29" s="6">
        <v>3.8339522472000002E-2</v>
      </c>
      <c r="E29" s="6">
        <v>0</v>
      </c>
      <c r="F29" s="6">
        <v>0</v>
      </c>
      <c r="G29" s="6">
        <v>0</v>
      </c>
      <c r="H29" s="6">
        <v>0</v>
      </c>
      <c r="I29" s="6">
        <v>0</v>
      </c>
      <c r="J29" s="7">
        <v>0</v>
      </c>
    </row>
    <row r="30" spans="1:10" x14ac:dyDescent="0.2">
      <c r="A30" s="11" t="s">
        <v>37</v>
      </c>
      <c r="B30" s="6">
        <v>3.000000270838</v>
      </c>
      <c r="C30" s="6">
        <v>0.96375</v>
      </c>
      <c r="D30" s="6">
        <v>3</v>
      </c>
      <c r="E30" s="6">
        <v>0.68245</v>
      </c>
      <c r="F30" s="6">
        <v>3</v>
      </c>
      <c r="G30" s="6">
        <v>0.81745999999999996</v>
      </c>
      <c r="H30" s="6">
        <v>3</v>
      </c>
      <c r="I30" s="6">
        <v>0.22216</v>
      </c>
      <c r="J30" s="7">
        <v>1</v>
      </c>
    </row>
    <row r="31" spans="1:10" x14ac:dyDescent="0.2">
      <c r="A31" s="11" t="s">
        <v>38</v>
      </c>
      <c r="B31" s="6">
        <v>40.000003611178997</v>
      </c>
      <c r="C31" s="6">
        <v>49.199759999999998</v>
      </c>
      <c r="D31" s="6">
        <v>36.311394953441003</v>
      </c>
      <c r="E31" s="6">
        <v>54.06794</v>
      </c>
      <c r="F31" s="6">
        <v>55</v>
      </c>
      <c r="G31" s="6">
        <v>50.966419999999999</v>
      </c>
      <c r="H31" s="6">
        <v>55</v>
      </c>
      <c r="I31" s="6">
        <v>50.649810000000002</v>
      </c>
      <c r="J31" s="7">
        <v>45</v>
      </c>
    </row>
    <row r="32" spans="1:10" x14ac:dyDescent="0.2">
      <c r="A32" s="11" t="s">
        <v>39</v>
      </c>
      <c r="B32" s="6">
        <v>2630.0002374350502</v>
      </c>
      <c r="C32" s="6">
        <v>2686.4475200000002</v>
      </c>
      <c r="D32" s="6">
        <v>3257.1192073712</v>
      </c>
      <c r="E32" s="6">
        <v>3133.7907100000002</v>
      </c>
      <c r="F32" s="6">
        <v>3269.0809685463701</v>
      </c>
      <c r="G32" s="6">
        <v>3194.1206099999999</v>
      </c>
      <c r="H32" s="6">
        <v>3300</v>
      </c>
      <c r="I32" s="6">
        <v>2935.9689199999998</v>
      </c>
      <c r="J32" s="7">
        <v>2961</v>
      </c>
    </row>
    <row r="33" spans="1:10" x14ac:dyDescent="0.2">
      <c r="A33" s="11" t="s">
        <v>40</v>
      </c>
      <c r="B33" s="6">
        <v>14.000001263912001</v>
      </c>
      <c r="C33" s="6">
        <v>12.62269</v>
      </c>
      <c r="D33" s="6">
        <v>15</v>
      </c>
      <c r="E33" s="6">
        <v>21.498080000000002</v>
      </c>
      <c r="F33" s="6">
        <v>25</v>
      </c>
      <c r="G33" s="6">
        <v>15.5091</v>
      </c>
      <c r="H33" s="6">
        <v>20</v>
      </c>
      <c r="I33" s="6">
        <v>20.604800000000001</v>
      </c>
      <c r="J33" s="7">
        <v>3422</v>
      </c>
    </row>
    <row r="34" spans="1:10" x14ac:dyDescent="0.2">
      <c r="A34" s="11" t="s">
        <v>41</v>
      </c>
      <c r="B34" s="6">
        <v>200.00001805589699</v>
      </c>
      <c r="C34" s="6">
        <v>186.99466000000001</v>
      </c>
      <c r="D34" s="6">
        <v>200</v>
      </c>
      <c r="E34" s="6">
        <v>159.57693</v>
      </c>
      <c r="F34" s="6">
        <v>170</v>
      </c>
      <c r="G34" s="6">
        <v>140.47686999999999</v>
      </c>
      <c r="H34" s="6">
        <v>140</v>
      </c>
      <c r="I34" s="6">
        <v>143.38045</v>
      </c>
      <c r="J34" s="7">
        <v>130</v>
      </c>
    </row>
    <row r="35" spans="1:10" x14ac:dyDescent="0.2">
      <c r="A35" s="11" t="s">
        <v>42</v>
      </c>
      <c r="B35" s="6">
        <v>4.0000003611170003</v>
      </c>
      <c r="C35" s="6">
        <v>7.31494</v>
      </c>
      <c r="D35" s="6">
        <v>10</v>
      </c>
      <c r="E35" s="6">
        <v>8.8894400000000005</v>
      </c>
      <c r="F35" s="6">
        <v>10</v>
      </c>
      <c r="G35" s="6">
        <v>8.2954299999999996</v>
      </c>
      <c r="H35" s="6">
        <v>10</v>
      </c>
      <c r="I35" s="6">
        <v>8.9007399999990007</v>
      </c>
      <c r="J35" s="7">
        <v>9</v>
      </c>
    </row>
    <row r="36" spans="1:10" x14ac:dyDescent="0.2">
      <c r="A36" s="11" t="s">
        <v>43</v>
      </c>
      <c r="B36" s="6">
        <v>90.000008125153002</v>
      </c>
      <c r="C36" s="6">
        <v>99.454260000000005</v>
      </c>
      <c r="D36" s="6">
        <v>100</v>
      </c>
      <c r="E36" s="6">
        <v>104.24015</v>
      </c>
      <c r="F36" s="6">
        <v>100</v>
      </c>
      <c r="G36" s="6">
        <v>107.39724</v>
      </c>
      <c r="H36" s="6">
        <v>110</v>
      </c>
      <c r="I36" s="6">
        <v>122.29846000000001</v>
      </c>
      <c r="J36" s="7">
        <v>150</v>
      </c>
    </row>
    <row r="37" spans="1:10" x14ac:dyDescent="0.2">
      <c r="A37" s="11" t="s">
        <v>44</v>
      </c>
      <c r="B37" s="6">
        <v>93.000008395991998</v>
      </c>
      <c r="C37" s="6">
        <v>90.523510000000002</v>
      </c>
      <c r="D37" s="6">
        <v>100</v>
      </c>
      <c r="E37" s="6">
        <v>75.816090000000003</v>
      </c>
      <c r="F37" s="6">
        <v>80</v>
      </c>
      <c r="G37" s="6">
        <v>79.143100000000004</v>
      </c>
      <c r="H37" s="6">
        <v>80</v>
      </c>
      <c r="I37" s="6">
        <v>78.881899999999007</v>
      </c>
      <c r="J37" s="7">
        <v>72</v>
      </c>
    </row>
    <row r="38" spans="1:10" x14ac:dyDescent="0.2">
      <c r="A38" s="10" t="s">
        <v>45</v>
      </c>
      <c r="B38" s="6">
        <v>201.80668142948599</v>
      </c>
      <c r="C38" s="6">
        <v>230.23855</v>
      </c>
      <c r="D38" s="6">
        <v>248.054489990966</v>
      </c>
      <c r="E38" s="6">
        <v>226.30817999999999</v>
      </c>
      <c r="F38" s="6">
        <v>231.70970167915101</v>
      </c>
      <c r="G38" s="6">
        <v>210.67769999999999</v>
      </c>
      <c r="H38" s="6">
        <v>213.16532074530801</v>
      </c>
      <c r="I38" s="6">
        <v>217.61914999999999</v>
      </c>
      <c r="J38" s="7">
        <v>216.10355508601501</v>
      </c>
    </row>
    <row r="39" spans="1:10" x14ac:dyDescent="0.2">
      <c r="A39" s="11" t="s">
        <v>46</v>
      </c>
      <c r="B39" s="6">
        <v>173.257639768112</v>
      </c>
      <c r="C39" s="6">
        <v>182.61577</v>
      </c>
      <c r="D39" s="6">
        <v>234.10885248961901</v>
      </c>
      <c r="E39" s="6">
        <v>188.32472999999999</v>
      </c>
      <c r="F39" s="6">
        <v>191.56918260405999</v>
      </c>
      <c r="G39" s="6">
        <v>184.82246000000001</v>
      </c>
      <c r="H39" s="6">
        <v>186.60090583098599</v>
      </c>
      <c r="I39" s="6">
        <v>190.1088</v>
      </c>
      <c r="J39" s="7">
        <v>187.16518646846299</v>
      </c>
    </row>
    <row r="40" spans="1:10" x14ac:dyDescent="0.2">
      <c r="A40" s="11" t="s">
        <v>47</v>
      </c>
      <c r="B40" s="6">
        <v>28.549041661373</v>
      </c>
      <c r="C40" s="6">
        <v>47.622779999999999</v>
      </c>
      <c r="D40" s="6">
        <v>13.945637501346001</v>
      </c>
      <c r="E40" s="6">
        <v>37.983449999999998</v>
      </c>
      <c r="F40" s="6">
        <v>40.140519075090999</v>
      </c>
      <c r="G40" s="6">
        <v>25.855239999999998</v>
      </c>
      <c r="H40" s="6">
        <v>26.564414914320999</v>
      </c>
      <c r="I40" s="6">
        <v>27.510349999999999</v>
      </c>
      <c r="J40" s="7">
        <v>28.938368617550999</v>
      </c>
    </row>
    <row r="41" spans="1:10" x14ac:dyDescent="0.2">
      <c r="A41" s="10" t="s">
        <v>48</v>
      </c>
      <c r="B41" s="6">
        <v>414.99892531492998</v>
      </c>
      <c r="C41" s="6">
        <v>407.50099</v>
      </c>
      <c r="D41" s="6">
        <v>405.21855620816098</v>
      </c>
      <c r="E41" s="6">
        <v>373.44517000000002</v>
      </c>
      <c r="F41" s="6">
        <v>346.67500736599601</v>
      </c>
      <c r="G41" s="6">
        <v>415.33004000000102</v>
      </c>
      <c r="H41" s="6">
        <v>361.64574694594597</v>
      </c>
      <c r="I41" s="6">
        <v>409.20296999999999</v>
      </c>
      <c r="J41" s="7">
        <v>407.20423584032898</v>
      </c>
    </row>
    <row r="42" spans="1:10" x14ac:dyDescent="0.2">
      <c r="A42" s="11" t="s">
        <v>49</v>
      </c>
      <c r="B42" s="6">
        <v>6.8631295089469999</v>
      </c>
      <c r="C42" s="6">
        <v>4.84</v>
      </c>
      <c r="D42" s="6">
        <v>0</v>
      </c>
      <c r="E42" s="6">
        <v>2.9403000000000001</v>
      </c>
      <c r="F42" s="6">
        <v>0</v>
      </c>
      <c r="G42" s="6">
        <v>10.05147</v>
      </c>
      <c r="H42" s="6">
        <v>0</v>
      </c>
      <c r="I42" s="6">
        <v>4.6935900000000004</v>
      </c>
      <c r="J42" s="7">
        <v>5.8109957713069997</v>
      </c>
    </row>
    <row r="43" spans="1:10" x14ac:dyDescent="0.2">
      <c r="A43" s="11" t="s">
        <v>50</v>
      </c>
      <c r="B43" s="6">
        <v>18.000001625029999</v>
      </c>
      <c r="C43" s="6">
        <v>10.30809</v>
      </c>
      <c r="D43" s="6">
        <v>10</v>
      </c>
      <c r="E43" s="6">
        <v>9.0015900000000002</v>
      </c>
      <c r="F43" s="6">
        <v>10</v>
      </c>
      <c r="G43" s="6">
        <v>9.41723</v>
      </c>
      <c r="H43" s="6">
        <v>10</v>
      </c>
      <c r="I43" s="6">
        <v>8.8244199999989998</v>
      </c>
      <c r="J43" s="7">
        <v>8</v>
      </c>
    </row>
    <row r="44" spans="1:10" x14ac:dyDescent="0.2">
      <c r="A44" s="11" t="s">
        <v>51</v>
      </c>
      <c r="B44" s="6">
        <v>136.56035678949399</v>
      </c>
      <c r="C44" s="6">
        <v>138.16311999999999</v>
      </c>
      <c r="D44" s="6">
        <v>121.071597238333</v>
      </c>
      <c r="E44" s="6">
        <v>117.85408</v>
      </c>
      <c r="F44" s="6">
        <v>107.355640570772</v>
      </c>
      <c r="G44" s="6">
        <v>156.09728999999999</v>
      </c>
      <c r="H44" s="6">
        <v>130</v>
      </c>
      <c r="I44" s="6">
        <v>110.39624000000001</v>
      </c>
      <c r="J44" s="7">
        <v>100</v>
      </c>
    </row>
    <row r="45" spans="1:10" x14ac:dyDescent="0.2">
      <c r="A45" s="11" t="s">
        <v>52</v>
      </c>
      <c r="B45" s="6">
        <v>63.153163382519999</v>
      </c>
      <c r="C45" s="6">
        <v>64.242840000000001</v>
      </c>
      <c r="D45" s="6">
        <v>65</v>
      </c>
      <c r="E45" s="6">
        <v>58.255690000000001</v>
      </c>
      <c r="F45" s="6">
        <v>60</v>
      </c>
      <c r="G45" s="6">
        <v>61.058439999999997</v>
      </c>
      <c r="H45" s="6">
        <v>65.581305904996995</v>
      </c>
      <c r="I45" s="6">
        <v>65.978719999999001</v>
      </c>
      <c r="J45" s="7">
        <v>66</v>
      </c>
    </row>
    <row r="46" spans="1:10" x14ac:dyDescent="0.2">
      <c r="A46" s="11" t="s">
        <v>53</v>
      </c>
      <c r="B46" s="6">
        <v>17.965989658672999</v>
      </c>
      <c r="C46" s="6">
        <v>20.532589999999999</v>
      </c>
      <c r="D46" s="6">
        <v>27.818004937632001</v>
      </c>
      <c r="E46" s="6">
        <v>13.288270000000001</v>
      </c>
      <c r="F46" s="6">
        <v>11.737723585275999</v>
      </c>
      <c r="G46" s="6">
        <v>6.1110300000000004</v>
      </c>
      <c r="H46" s="6">
        <v>7.2928144423439996</v>
      </c>
      <c r="I46" s="6">
        <v>48.445399999998997</v>
      </c>
      <c r="J46" s="7">
        <v>42.211075259569</v>
      </c>
    </row>
    <row r="47" spans="1:10" x14ac:dyDescent="0.2">
      <c r="A47" s="11" t="s">
        <v>54</v>
      </c>
      <c r="B47" s="6">
        <v>0</v>
      </c>
      <c r="C47" s="6">
        <v>0</v>
      </c>
      <c r="D47" s="6">
        <v>0</v>
      </c>
      <c r="E47" s="6">
        <v>0</v>
      </c>
      <c r="F47" s="6">
        <v>0</v>
      </c>
      <c r="G47" s="6">
        <v>0</v>
      </c>
      <c r="H47" s="6">
        <v>0</v>
      </c>
      <c r="I47" s="6">
        <v>2.5999999999999999E-2</v>
      </c>
      <c r="J47" s="7">
        <v>3.7124966443999999E-2</v>
      </c>
    </row>
    <row r="48" spans="1:10" x14ac:dyDescent="0.2">
      <c r="A48" s="11" t="s">
        <v>55</v>
      </c>
      <c r="B48" s="6">
        <v>0</v>
      </c>
      <c r="C48" s="6">
        <v>0.54449999999999998</v>
      </c>
      <c r="D48" s="6">
        <v>0</v>
      </c>
      <c r="E48" s="6">
        <v>3.4258700000000002</v>
      </c>
      <c r="F48" s="6">
        <v>0</v>
      </c>
      <c r="G48" s="6">
        <v>3.4513199999999999</v>
      </c>
      <c r="H48" s="6">
        <v>0</v>
      </c>
      <c r="I48" s="6">
        <v>3.2863600000000002</v>
      </c>
      <c r="J48" s="7">
        <v>5.126542314321</v>
      </c>
    </row>
    <row r="49" spans="1:10" x14ac:dyDescent="0.2">
      <c r="A49" s="11" t="s">
        <v>56</v>
      </c>
      <c r="B49" s="6">
        <v>2.8147606306820001</v>
      </c>
      <c r="C49" s="6">
        <v>2.9428399999999999</v>
      </c>
      <c r="D49" s="6">
        <v>4</v>
      </c>
      <c r="E49" s="6">
        <v>1.3492</v>
      </c>
      <c r="F49" s="6">
        <v>1.2500850572610001</v>
      </c>
      <c r="G49" s="6">
        <v>1.7542800000000001</v>
      </c>
      <c r="H49" s="6">
        <v>0</v>
      </c>
      <c r="I49" s="6">
        <v>1.8447199999999999</v>
      </c>
      <c r="J49" s="7">
        <v>1.695011397017</v>
      </c>
    </row>
    <row r="50" spans="1:10" x14ac:dyDescent="0.2">
      <c r="A50" s="11" t="s">
        <v>57</v>
      </c>
      <c r="B50" s="6">
        <v>62.024012922193997</v>
      </c>
      <c r="C50" s="6">
        <v>47.525170000000003</v>
      </c>
      <c r="D50" s="6">
        <v>50</v>
      </c>
      <c r="E50" s="6">
        <v>55.918280000000003</v>
      </c>
      <c r="F50" s="6">
        <v>56</v>
      </c>
      <c r="G50" s="6">
        <v>56.55988</v>
      </c>
      <c r="H50" s="6">
        <v>60</v>
      </c>
      <c r="I50" s="6">
        <v>66.982139999999006</v>
      </c>
      <c r="J50" s="7">
        <v>70</v>
      </c>
    </row>
    <row r="51" spans="1:10" x14ac:dyDescent="0.2">
      <c r="A51" s="11" t="s">
        <v>58</v>
      </c>
      <c r="B51" s="6">
        <v>59.527119209029003</v>
      </c>
      <c r="C51" s="6">
        <v>63.213380000000001</v>
      </c>
      <c r="D51" s="6">
        <v>77.328954032195</v>
      </c>
      <c r="E51" s="6">
        <v>50.613759999999999</v>
      </c>
      <c r="F51" s="6">
        <v>50.331558152687002</v>
      </c>
      <c r="G51" s="6">
        <v>46.482039999999998</v>
      </c>
      <c r="H51" s="6">
        <v>38.771626598604001</v>
      </c>
      <c r="I51" s="6">
        <v>29.664580000000001</v>
      </c>
      <c r="J51" s="7">
        <v>28.526563615101999</v>
      </c>
    </row>
    <row r="52" spans="1:10" x14ac:dyDescent="0.2">
      <c r="A52" s="11" t="s">
        <v>59</v>
      </c>
      <c r="B52" s="6">
        <v>0</v>
      </c>
      <c r="C52" s="6">
        <v>4.1139999999999999</v>
      </c>
      <c r="D52" s="6">
        <v>0</v>
      </c>
      <c r="E52" s="6">
        <v>10.769</v>
      </c>
      <c r="F52" s="6">
        <v>0</v>
      </c>
      <c r="G52" s="6">
        <v>8.0830000000000002</v>
      </c>
      <c r="H52" s="6">
        <v>0</v>
      </c>
      <c r="I52" s="6">
        <v>1.21</v>
      </c>
      <c r="J52" s="7">
        <v>1.5115327450039999</v>
      </c>
    </row>
    <row r="53" spans="1:10" x14ac:dyDescent="0.2">
      <c r="A53" s="11" t="s">
        <v>60</v>
      </c>
      <c r="B53" s="6">
        <v>0</v>
      </c>
      <c r="C53" s="6">
        <v>0</v>
      </c>
      <c r="D53" s="6">
        <v>0</v>
      </c>
      <c r="E53" s="6">
        <v>0</v>
      </c>
      <c r="F53" s="6">
        <v>0</v>
      </c>
      <c r="G53" s="6">
        <v>0</v>
      </c>
      <c r="H53" s="6">
        <v>0</v>
      </c>
      <c r="I53" s="6">
        <v>5.6458599999989998</v>
      </c>
      <c r="J53" s="7">
        <v>4.9609041593569998</v>
      </c>
    </row>
    <row r="54" spans="1:10" x14ac:dyDescent="0.2">
      <c r="A54" s="11" t="s">
        <v>61</v>
      </c>
      <c r="B54" s="6">
        <v>0</v>
      </c>
      <c r="C54" s="6">
        <v>0</v>
      </c>
      <c r="D54" s="6">
        <v>0</v>
      </c>
      <c r="E54" s="6">
        <v>0</v>
      </c>
      <c r="F54" s="6">
        <v>0</v>
      </c>
      <c r="G54" s="6">
        <v>1.21</v>
      </c>
      <c r="H54" s="6">
        <v>0</v>
      </c>
      <c r="I54" s="6">
        <v>2.49966</v>
      </c>
      <c r="J54" s="7">
        <v>5.3636974205680001</v>
      </c>
    </row>
    <row r="55" spans="1:10" x14ac:dyDescent="0.2">
      <c r="A55" s="11" t="s">
        <v>62</v>
      </c>
      <c r="B55" s="6">
        <v>0</v>
      </c>
      <c r="C55" s="6">
        <v>0</v>
      </c>
      <c r="D55" s="6">
        <v>0</v>
      </c>
      <c r="E55" s="6">
        <v>0</v>
      </c>
      <c r="F55" s="6">
        <v>0</v>
      </c>
      <c r="G55" s="6">
        <v>2.9647000000000001</v>
      </c>
      <c r="H55" s="6">
        <v>0</v>
      </c>
      <c r="I55" s="6">
        <v>2.54833</v>
      </c>
      <c r="J55" s="7">
        <v>2.9607881916349998</v>
      </c>
    </row>
    <row r="56" spans="1:10" x14ac:dyDescent="0.2">
      <c r="A56" s="11" t="s">
        <v>63</v>
      </c>
      <c r="B56" s="6">
        <v>48.090391588358003</v>
      </c>
      <c r="C56" s="6">
        <v>51.074460000000002</v>
      </c>
      <c r="D56" s="6">
        <v>50</v>
      </c>
      <c r="E56" s="6">
        <v>50.029130000000002</v>
      </c>
      <c r="F56" s="6">
        <v>50</v>
      </c>
      <c r="G56" s="6">
        <v>52.089359999999999</v>
      </c>
      <c r="H56" s="6">
        <v>50</v>
      </c>
      <c r="I56" s="6">
        <v>57.156950000000002</v>
      </c>
      <c r="J56" s="7">
        <v>65</v>
      </c>
    </row>
    <row r="57" spans="1:10" x14ac:dyDescent="0.2">
      <c r="A57" s="10" t="s">
        <v>64</v>
      </c>
      <c r="B57" s="6">
        <v>940.51882419776302</v>
      </c>
      <c r="C57" s="6">
        <v>42.331670000000003</v>
      </c>
      <c r="D57" s="6">
        <v>22.41325296458</v>
      </c>
      <c r="E57" s="6">
        <v>65.901700000000005</v>
      </c>
      <c r="F57" s="6">
        <v>66.073206024100998</v>
      </c>
      <c r="G57" s="6">
        <v>128.02321000000001</v>
      </c>
      <c r="H57" s="6">
        <v>157.74363192315599</v>
      </c>
      <c r="I57" s="6">
        <v>23.64152</v>
      </c>
      <c r="J57" s="7">
        <v>23.853056554195</v>
      </c>
    </row>
    <row r="58" spans="1:10" x14ac:dyDescent="0.2">
      <c r="A58" s="11" t="s">
        <v>65</v>
      </c>
      <c r="B58" s="6">
        <v>3.8284620402830001</v>
      </c>
      <c r="C58" s="6">
        <v>10.479649999999999</v>
      </c>
      <c r="D58" s="6">
        <v>0</v>
      </c>
      <c r="E58" s="6">
        <v>10.248699999999999</v>
      </c>
      <c r="F58" s="6">
        <v>9.2291343946910001</v>
      </c>
      <c r="G58" s="6">
        <v>8.6626499999999993</v>
      </c>
      <c r="H58" s="6">
        <v>8.1761576143209993</v>
      </c>
      <c r="I58" s="6">
        <v>10.93877</v>
      </c>
      <c r="J58" s="7">
        <v>10.305402956886001</v>
      </c>
    </row>
    <row r="59" spans="1:10" x14ac:dyDescent="0.2">
      <c r="A59" s="11" t="s">
        <v>66</v>
      </c>
      <c r="B59" s="6">
        <v>2.4947723794669998</v>
      </c>
      <c r="C59" s="6">
        <v>0</v>
      </c>
      <c r="D59" s="6">
        <v>0</v>
      </c>
      <c r="E59" s="6">
        <v>0</v>
      </c>
      <c r="F59" s="6">
        <v>0</v>
      </c>
      <c r="G59" s="6">
        <v>0</v>
      </c>
      <c r="H59" s="6">
        <v>0</v>
      </c>
      <c r="I59" s="6">
        <v>0</v>
      </c>
      <c r="J59" s="7">
        <v>0</v>
      </c>
    </row>
    <row r="60" spans="1:10" x14ac:dyDescent="0.2">
      <c r="A60" s="11" t="s">
        <v>67</v>
      </c>
      <c r="B60" s="6">
        <v>930.20654728764498</v>
      </c>
      <c r="C60" s="6">
        <v>27.998999999999999</v>
      </c>
      <c r="D60" s="6">
        <v>13.371811659899</v>
      </c>
      <c r="E60" s="6">
        <v>48.362900000000003</v>
      </c>
      <c r="F60" s="6">
        <v>49.247476369563998</v>
      </c>
      <c r="G60" s="6">
        <v>116.84044</v>
      </c>
      <c r="H60" s="6">
        <v>147.16613689988901</v>
      </c>
      <c r="I60" s="6">
        <v>10.791219999999999</v>
      </c>
      <c r="J60" s="7">
        <v>10.390567931004</v>
      </c>
    </row>
    <row r="61" spans="1:10" x14ac:dyDescent="0.2">
      <c r="A61" s="11" t="s">
        <v>68</v>
      </c>
      <c r="B61" s="6">
        <v>0</v>
      </c>
      <c r="C61" s="6">
        <v>0</v>
      </c>
      <c r="D61" s="6">
        <v>0</v>
      </c>
      <c r="E61" s="6">
        <v>0.48799999999999999</v>
      </c>
      <c r="F61" s="6">
        <v>0</v>
      </c>
      <c r="G61" s="6">
        <v>0</v>
      </c>
      <c r="H61" s="6">
        <v>0</v>
      </c>
      <c r="I61" s="6">
        <v>0.33879999999999999</v>
      </c>
      <c r="J61" s="7">
        <v>1.5729799542559999</v>
      </c>
    </row>
    <row r="62" spans="1:10" x14ac:dyDescent="0.2">
      <c r="A62" s="11" t="s">
        <v>69</v>
      </c>
      <c r="B62" s="6">
        <v>3.9890424903669999</v>
      </c>
      <c r="C62" s="6">
        <v>3.8530199999999999</v>
      </c>
      <c r="D62" s="6">
        <v>9.0414413046799993</v>
      </c>
      <c r="E62" s="6">
        <v>6.8021000000000003</v>
      </c>
      <c r="F62" s="6">
        <v>7.5965952598450004</v>
      </c>
      <c r="G62" s="6">
        <v>2.5201199999999999</v>
      </c>
      <c r="H62" s="6">
        <v>2.4013374089449999</v>
      </c>
      <c r="I62" s="6">
        <v>1.57273</v>
      </c>
      <c r="J62" s="7">
        <v>1.5841057120490001</v>
      </c>
    </row>
    <row r="63" spans="1:10" x14ac:dyDescent="0.2">
      <c r="A63" s="10" t="s">
        <v>70</v>
      </c>
      <c r="B63" s="6">
        <v>1001.52187165723</v>
      </c>
      <c r="C63" s="6">
        <v>1020.471</v>
      </c>
      <c r="D63" s="6">
        <v>1098.21030685702</v>
      </c>
      <c r="E63" s="6">
        <v>1096.20767</v>
      </c>
      <c r="F63" s="6">
        <v>1088.6279117988299</v>
      </c>
      <c r="G63" s="6">
        <v>1078.7561599999999</v>
      </c>
      <c r="H63" s="6">
        <v>1066</v>
      </c>
      <c r="I63" s="6">
        <v>1083.37583</v>
      </c>
      <c r="J63" s="7">
        <v>1074.0147991651199</v>
      </c>
    </row>
    <row r="64" spans="1:10" x14ac:dyDescent="0.2">
      <c r="A64" s="11" t="s">
        <v>71</v>
      </c>
      <c r="B64" s="6">
        <v>0</v>
      </c>
      <c r="C64" s="6">
        <v>0</v>
      </c>
      <c r="D64" s="6">
        <v>1</v>
      </c>
      <c r="E64" s="6">
        <v>0.45132999999899998</v>
      </c>
      <c r="F64" s="6">
        <v>0</v>
      </c>
      <c r="G64" s="6">
        <v>3.0213299999999998</v>
      </c>
      <c r="H64" s="6">
        <v>0</v>
      </c>
      <c r="I64" s="6">
        <v>0.32669999999999999</v>
      </c>
      <c r="J64" s="7">
        <v>0.44520609314999998</v>
      </c>
    </row>
    <row r="65" spans="1:10" x14ac:dyDescent="0.2">
      <c r="A65" s="11" t="s">
        <v>72</v>
      </c>
      <c r="B65" s="6">
        <v>0</v>
      </c>
      <c r="C65" s="6">
        <v>14.17803</v>
      </c>
      <c r="D65" s="6">
        <v>15</v>
      </c>
      <c r="E65" s="6">
        <v>19.743790000000001</v>
      </c>
      <c r="F65" s="6">
        <v>22.084016301807001</v>
      </c>
      <c r="G65" s="6">
        <v>30.451889999999999</v>
      </c>
      <c r="H65" s="6">
        <v>0</v>
      </c>
      <c r="I65" s="6">
        <v>16.94088</v>
      </c>
      <c r="J65" s="7">
        <v>8.4183428746610005</v>
      </c>
    </row>
    <row r="66" spans="1:10" x14ac:dyDescent="0.2">
      <c r="A66" s="11" t="s">
        <v>73</v>
      </c>
      <c r="B66" s="6">
        <v>0</v>
      </c>
      <c r="C66" s="6">
        <v>0.159</v>
      </c>
      <c r="D66" s="6">
        <v>0</v>
      </c>
      <c r="E66" s="6">
        <v>0</v>
      </c>
      <c r="F66" s="6">
        <v>0</v>
      </c>
      <c r="G66" s="6">
        <v>5.1097999999999999</v>
      </c>
      <c r="H66" s="6">
        <v>0</v>
      </c>
      <c r="I66" s="6">
        <v>0.2366</v>
      </c>
      <c r="J66" s="7">
        <v>0.151250197309</v>
      </c>
    </row>
    <row r="67" spans="1:10" x14ac:dyDescent="0.2">
      <c r="A67" s="11" t="s">
        <v>74</v>
      </c>
      <c r="B67" s="6">
        <v>142.031656254197</v>
      </c>
      <c r="C67" s="6">
        <v>145.68360000000001</v>
      </c>
      <c r="D67" s="6">
        <v>142</v>
      </c>
      <c r="E67" s="6">
        <v>149.86118999999999</v>
      </c>
      <c r="F67" s="6">
        <v>140.48860608398499</v>
      </c>
      <c r="G67" s="6">
        <v>139.01420999999999</v>
      </c>
      <c r="H67" s="6">
        <v>140</v>
      </c>
      <c r="I67" s="6">
        <v>90.358449999998996</v>
      </c>
      <c r="J67" s="7">
        <v>80</v>
      </c>
    </row>
    <row r="68" spans="1:10" x14ac:dyDescent="0.2">
      <c r="A68" s="11" t="s">
        <v>75</v>
      </c>
      <c r="B68" s="6">
        <v>850.59337774945902</v>
      </c>
      <c r="C68" s="6">
        <v>845.81186000000002</v>
      </c>
      <c r="D68" s="6">
        <v>930.21030685701896</v>
      </c>
      <c r="E68" s="6">
        <v>913.76853000000006</v>
      </c>
      <c r="F68" s="6">
        <v>902.73172139039605</v>
      </c>
      <c r="G68" s="6">
        <v>878.19058000000098</v>
      </c>
      <c r="H68" s="6">
        <v>903</v>
      </c>
      <c r="I68" s="6">
        <v>949.78003999999896</v>
      </c>
      <c r="J68" s="7">
        <v>960</v>
      </c>
    </row>
    <row r="69" spans="1:10" x14ac:dyDescent="0.2">
      <c r="A69" s="11" t="s">
        <v>76</v>
      </c>
      <c r="B69" s="6">
        <v>8.8968376535719997</v>
      </c>
      <c r="C69" s="6">
        <v>14.63851</v>
      </c>
      <c r="D69" s="6">
        <v>10</v>
      </c>
      <c r="E69" s="6">
        <v>12.38283</v>
      </c>
      <c r="F69" s="6">
        <v>23.323568022644</v>
      </c>
      <c r="G69" s="6">
        <v>22.968350000000001</v>
      </c>
      <c r="H69" s="6">
        <v>23</v>
      </c>
      <c r="I69" s="6">
        <v>25.733160000000002</v>
      </c>
      <c r="J69" s="7">
        <v>25</v>
      </c>
    </row>
    <row r="70" spans="1:10" x14ac:dyDescent="0.2">
      <c r="A70" s="10" t="s">
        <v>77</v>
      </c>
      <c r="B70" s="6">
        <v>0</v>
      </c>
      <c r="C70" s="6">
        <v>0</v>
      </c>
      <c r="D70" s="6">
        <v>0</v>
      </c>
      <c r="E70" s="6">
        <v>0</v>
      </c>
      <c r="F70" s="6">
        <v>0</v>
      </c>
      <c r="G70" s="6">
        <v>0</v>
      </c>
      <c r="H70" s="6">
        <v>0</v>
      </c>
      <c r="I70" s="6">
        <v>0.92400000000000004</v>
      </c>
      <c r="J70" s="7">
        <v>0.69046460017800004</v>
      </c>
    </row>
    <row r="71" spans="1:10" x14ac:dyDescent="0.2">
      <c r="A71" s="11" t="s">
        <v>78</v>
      </c>
      <c r="B71" s="6">
        <v>0</v>
      </c>
      <c r="C71" s="6">
        <v>0</v>
      </c>
      <c r="D71" s="6">
        <v>0</v>
      </c>
      <c r="E71" s="6">
        <v>0</v>
      </c>
      <c r="F71" s="6">
        <v>0</v>
      </c>
      <c r="G71" s="6">
        <v>0</v>
      </c>
      <c r="H71" s="6">
        <v>0</v>
      </c>
      <c r="I71" s="6">
        <v>0.92400000000000004</v>
      </c>
      <c r="J71" s="7">
        <v>0.69046460017800004</v>
      </c>
    </row>
    <row r="72" spans="1:10" x14ac:dyDescent="0.2">
      <c r="A72" s="10" t="s">
        <v>79</v>
      </c>
      <c r="B72" s="6">
        <v>0</v>
      </c>
      <c r="C72" s="6">
        <v>0</v>
      </c>
      <c r="D72" s="6">
        <v>0</v>
      </c>
      <c r="E72" s="6">
        <v>2.4900000000000002</v>
      </c>
      <c r="F72" s="6">
        <v>0</v>
      </c>
      <c r="G72" s="6">
        <v>0</v>
      </c>
      <c r="H72" s="6">
        <v>0</v>
      </c>
      <c r="I72" s="6">
        <v>0</v>
      </c>
      <c r="J72" s="7">
        <v>0</v>
      </c>
    </row>
    <row r="73" spans="1:10" x14ac:dyDescent="0.2">
      <c r="A73" s="11" t="s">
        <v>80</v>
      </c>
      <c r="B73" s="6">
        <v>0</v>
      </c>
      <c r="C73" s="6">
        <v>0</v>
      </c>
      <c r="D73" s="6">
        <v>0</v>
      </c>
      <c r="E73" s="6">
        <v>2.4900000000000002</v>
      </c>
      <c r="F73" s="6">
        <v>0</v>
      </c>
      <c r="G73" s="6">
        <v>0</v>
      </c>
      <c r="H73" s="6">
        <v>0</v>
      </c>
      <c r="I73" s="6">
        <v>0</v>
      </c>
      <c r="J73" s="7">
        <v>0</v>
      </c>
    </row>
    <row r="74" spans="1:10" x14ac:dyDescent="0.2">
      <c r="A74" s="9" t="s">
        <v>81</v>
      </c>
      <c r="B74" s="6">
        <v>1335.2859293650199</v>
      </c>
      <c r="C74" s="6">
        <v>1346.309</v>
      </c>
      <c r="D74" s="6">
        <v>1350.37563512732</v>
      </c>
      <c r="E74" s="6">
        <v>1308.9010000000001</v>
      </c>
      <c r="F74" s="6">
        <v>1303.0504250817801</v>
      </c>
      <c r="G74" s="6">
        <v>1249.7098000000001</v>
      </c>
      <c r="H74" s="6">
        <v>1379.41000211447</v>
      </c>
      <c r="I74" s="6">
        <v>1337.0419199999999</v>
      </c>
      <c r="J74" s="7">
        <v>1374.56856396437</v>
      </c>
    </row>
    <row r="75" spans="1:10" x14ac:dyDescent="0.2">
      <c r="A75" s="10" t="s">
        <v>82</v>
      </c>
      <c r="B75" s="6">
        <v>1335.2859293650199</v>
      </c>
      <c r="C75" s="6">
        <v>1346.309</v>
      </c>
      <c r="D75" s="6">
        <v>1350.37563512732</v>
      </c>
      <c r="E75" s="6">
        <v>1308.9010000000001</v>
      </c>
      <c r="F75" s="6">
        <v>1303.0504250817801</v>
      </c>
      <c r="G75" s="6">
        <v>1249.7098000000001</v>
      </c>
      <c r="H75" s="6">
        <v>1379.41000211447</v>
      </c>
      <c r="I75" s="6">
        <v>1337.0419199999999</v>
      </c>
      <c r="J75" s="7">
        <v>1374.56856396437</v>
      </c>
    </row>
    <row r="76" spans="1:10" x14ac:dyDescent="0.2">
      <c r="A76" s="11" t="s">
        <v>83</v>
      </c>
      <c r="B76" s="6">
        <v>159.084724771476</v>
      </c>
      <c r="C76" s="6">
        <v>143</v>
      </c>
      <c r="D76" s="6">
        <v>146.998999999999</v>
      </c>
      <c r="E76" s="6">
        <v>146.07</v>
      </c>
      <c r="F76" s="6">
        <v>149.04854662783501</v>
      </c>
      <c r="G76" s="6">
        <v>145.68279999999999</v>
      </c>
      <c r="H76" s="6">
        <v>187.71646320597301</v>
      </c>
      <c r="I76" s="6">
        <v>190.24392</v>
      </c>
      <c r="J76" s="7">
        <v>172.96367251622499</v>
      </c>
    </row>
    <row r="77" spans="1:10" x14ac:dyDescent="0.2">
      <c r="A77" s="11" t="s">
        <v>84</v>
      </c>
      <c r="B77" s="6">
        <v>141.67572268578101</v>
      </c>
      <c r="C77" s="6">
        <v>147.571</v>
      </c>
      <c r="D77" s="6">
        <v>159.37663512731999</v>
      </c>
      <c r="E77" s="6">
        <v>145.239</v>
      </c>
      <c r="F77" s="6">
        <v>154.440447678976</v>
      </c>
      <c r="G77" s="6">
        <v>162.66999999999999</v>
      </c>
      <c r="H77" s="6">
        <v>160.478480773759</v>
      </c>
      <c r="I77" s="6">
        <v>153.928</v>
      </c>
      <c r="J77" s="7">
        <v>163.306379546138</v>
      </c>
    </row>
    <row r="78" spans="1:10" x14ac:dyDescent="0.2">
      <c r="A78" s="11" t="s">
        <v>85</v>
      </c>
      <c r="B78" s="6">
        <v>1034.52548190776</v>
      </c>
      <c r="C78" s="6">
        <v>1055.7380000000001</v>
      </c>
      <c r="D78" s="6">
        <v>1044</v>
      </c>
      <c r="E78" s="6">
        <v>1017.592</v>
      </c>
      <c r="F78" s="6">
        <v>999.56143077496995</v>
      </c>
      <c r="G78" s="6">
        <v>941.35700000000202</v>
      </c>
      <c r="H78" s="6">
        <v>1031.21505813474</v>
      </c>
      <c r="I78" s="6">
        <v>992.86999999999898</v>
      </c>
      <c r="J78" s="7">
        <v>1038.29851190201</v>
      </c>
    </row>
    <row r="79" spans="1:10" x14ac:dyDescent="0.2">
      <c r="A79" s="8" t="s">
        <v>86</v>
      </c>
      <c r="B79" s="6">
        <v>1579.28637461982</v>
      </c>
      <c r="C79" s="6">
        <v>2437.1001700000002</v>
      </c>
      <c r="D79" s="6">
        <v>2287.4628799433999</v>
      </c>
      <c r="E79" s="6">
        <v>2211.5181699999998</v>
      </c>
      <c r="F79" s="6">
        <v>2158.5553823068399</v>
      </c>
      <c r="G79" s="6">
        <v>2581.88501000001</v>
      </c>
      <c r="H79" s="6">
        <v>1693.05640154002</v>
      </c>
      <c r="I79" s="6">
        <v>2618.9011500000001</v>
      </c>
      <c r="J79" s="7">
        <v>2851.6811226095301</v>
      </c>
    </row>
    <row r="80" spans="1:10" x14ac:dyDescent="0.2">
      <c r="A80" s="9" t="s">
        <v>87</v>
      </c>
      <c r="B80" s="6">
        <v>373.54002457833701</v>
      </c>
      <c r="C80" s="6">
        <v>1003.7934</v>
      </c>
      <c r="D80" s="6">
        <v>757.49451733968499</v>
      </c>
      <c r="E80" s="6">
        <v>898.63543000000004</v>
      </c>
      <c r="F80" s="6">
        <v>808.47446777267805</v>
      </c>
      <c r="G80" s="6">
        <v>1165.8024700000001</v>
      </c>
      <c r="H80" s="6">
        <v>363.77029458449402</v>
      </c>
      <c r="I80" s="6">
        <v>858.23964999999998</v>
      </c>
      <c r="J80" s="7">
        <v>873.79422942613098</v>
      </c>
    </row>
    <row r="81" spans="1:10" x14ac:dyDescent="0.2">
      <c r="A81" s="10" t="s">
        <v>88</v>
      </c>
      <c r="B81" s="6">
        <v>373.54002457833701</v>
      </c>
      <c r="C81" s="6">
        <v>1003.7934</v>
      </c>
      <c r="D81" s="6">
        <v>757.49451733968499</v>
      </c>
      <c r="E81" s="6">
        <v>898.63543000000004</v>
      </c>
      <c r="F81" s="6">
        <v>808.47446777267805</v>
      </c>
      <c r="G81" s="6">
        <v>1165.8024700000001</v>
      </c>
      <c r="H81" s="6">
        <v>363.77029458449402</v>
      </c>
      <c r="I81" s="6">
        <v>858.23964999999998</v>
      </c>
      <c r="J81" s="7">
        <v>873.79422942613098</v>
      </c>
    </row>
    <row r="82" spans="1:10" x14ac:dyDescent="0.2">
      <c r="A82" s="11" t="s">
        <v>89</v>
      </c>
      <c r="B82" s="6">
        <v>221.79494899578</v>
      </c>
      <c r="C82" s="6">
        <v>748.70310000000097</v>
      </c>
      <c r="D82" s="6">
        <v>551.29608493092405</v>
      </c>
      <c r="E82" s="6">
        <v>364.21534000000003</v>
      </c>
      <c r="F82" s="6">
        <v>247.95127628982499</v>
      </c>
      <c r="G82" s="6">
        <v>299.08289000000099</v>
      </c>
      <c r="H82" s="6">
        <v>175.79201006545199</v>
      </c>
      <c r="I82" s="6">
        <v>257.021219999999</v>
      </c>
      <c r="J82" s="7">
        <v>269.77683515818501</v>
      </c>
    </row>
    <row r="83" spans="1:10" x14ac:dyDescent="0.2">
      <c r="A83" s="11" t="s">
        <v>90</v>
      </c>
      <c r="B83" s="6">
        <v>1.840549218104</v>
      </c>
      <c r="C83" s="6">
        <v>0</v>
      </c>
      <c r="D83" s="6">
        <v>0</v>
      </c>
      <c r="E83" s="6">
        <v>4.5739999999999998</v>
      </c>
      <c r="F83" s="6">
        <v>5.8809424165220001</v>
      </c>
      <c r="G83" s="6">
        <v>4.3540000000000001</v>
      </c>
      <c r="H83" s="6">
        <v>9.3966000722509992</v>
      </c>
      <c r="I83" s="6">
        <v>2.8435000000000001</v>
      </c>
      <c r="J83" s="7">
        <v>2.7213898755870001</v>
      </c>
    </row>
    <row r="84" spans="1:10" x14ac:dyDescent="0.2">
      <c r="A84" s="11" t="s">
        <v>91</v>
      </c>
      <c r="B84" s="6">
        <v>0</v>
      </c>
      <c r="C84" s="6">
        <v>2.7799399999999999</v>
      </c>
      <c r="D84" s="6">
        <v>2.5217264309499998</v>
      </c>
      <c r="E84" s="6">
        <v>69.311549999999997</v>
      </c>
      <c r="F84" s="6">
        <v>50.143014065856001</v>
      </c>
      <c r="G84" s="6">
        <v>3.7742300000000002</v>
      </c>
      <c r="H84" s="6">
        <v>0.16008965361700001</v>
      </c>
      <c r="I84" s="6">
        <v>28.064299999999999</v>
      </c>
      <c r="J84" s="7">
        <v>1.687025613898</v>
      </c>
    </row>
    <row r="85" spans="1:10" x14ac:dyDescent="0.2">
      <c r="A85" s="11" t="s">
        <v>92</v>
      </c>
      <c r="B85" s="6">
        <v>61.246429137311999</v>
      </c>
      <c r="C85" s="6">
        <v>154.01204999999999</v>
      </c>
      <c r="D85" s="6">
        <v>132.676705977811</v>
      </c>
      <c r="E85" s="6">
        <v>360.31950000000001</v>
      </c>
      <c r="F85" s="6">
        <v>415.750122744522</v>
      </c>
      <c r="G85" s="6">
        <v>782.01402000000303</v>
      </c>
      <c r="H85" s="6">
        <v>121.436615936867</v>
      </c>
      <c r="I85" s="6">
        <v>395.25403</v>
      </c>
      <c r="J85" s="7">
        <v>352.375955317197</v>
      </c>
    </row>
    <row r="86" spans="1:10" x14ac:dyDescent="0.2">
      <c r="A86" s="11" t="s">
        <v>93</v>
      </c>
      <c r="B86" s="6">
        <v>88.658097227138995</v>
      </c>
      <c r="C86" s="6">
        <v>73.137569999999997</v>
      </c>
      <c r="D86" s="6">
        <v>70.999999999999005</v>
      </c>
      <c r="E86" s="6">
        <v>100.21504</v>
      </c>
      <c r="F86" s="6">
        <v>88.749112255951999</v>
      </c>
      <c r="G86" s="6">
        <v>73.588629999999995</v>
      </c>
      <c r="H86" s="6">
        <v>50.417387314803001</v>
      </c>
      <c r="I86" s="6">
        <v>65.375329999998996</v>
      </c>
      <c r="J86" s="7">
        <v>60.083704361721999</v>
      </c>
    </row>
    <row r="87" spans="1:10" x14ac:dyDescent="0.2">
      <c r="A87" s="11" t="s">
        <v>94</v>
      </c>
      <c r="B87" s="6">
        <v>0</v>
      </c>
      <c r="C87" s="6">
        <v>2.0255399999999999</v>
      </c>
      <c r="D87" s="6">
        <v>0</v>
      </c>
      <c r="E87" s="6">
        <v>0</v>
      </c>
      <c r="F87" s="6">
        <v>0</v>
      </c>
      <c r="G87" s="6">
        <v>2.9887000000000001</v>
      </c>
      <c r="H87" s="6">
        <v>1.579507988572</v>
      </c>
      <c r="I87" s="6">
        <v>0</v>
      </c>
      <c r="J87" s="7">
        <v>0</v>
      </c>
    </row>
    <row r="88" spans="1:10" x14ac:dyDescent="0.2">
      <c r="A88" s="11" t="s">
        <v>95</v>
      </c>
      <c r="B88" s="6">
        <v>0</v>
      </c>
      <c r="C88" s="6">
        <v>23.135200000000001</v>
      </c>
      <c r="D88" s="6">
        <v>0</v>
      </c>
      <c r="E88" s="6">
        <v>0</v>
      </c>
      <c r="F88" s="6">
        <v>0</v>
      </c>
      <c r="G88" s="6">
        <v>0</v>
      </c>
      <c r="H88" s="6">
        <v>0</v>
      </c>
      <c r="I88" s="6">
        <v>1.22124532708767E-15</v>
      </c>
      <c r="J88" s="7">
        <v>0</v>
      </c>
    </row>
    <row r="89" spans="1:10" x14ac:dyDescent="0.2">
      <c r="A89" s="11" t="s">
        <v>96</v>
      </c>
      <c r="B89" s="6">
        <v>0</v>
      </c>
      <c r="C89" s="6">
        <v>0</v>
      </c>
      <c r="D89" s="6">
        <v>0</v>
      </c>
      <c r="E89" s="6">
        <v>0</v>
      </c>
      <c r="F89" s="6">
        <v>0</v>
      </c>
      <c r="G89" s="6">
        <v>0</v>
      </c>
      <c r="H89" s="6">
        <v>0</v>
      </c>
      <c r="I89" s="6">
        <v>2.7559999999999998</v>
      </c>
      <c r="J89" s="7">
        <v>0</v>
      </c>
    </row>
    <row r="90" spans="1:10" x14ac:dyDescent="0.2">
      <c r="A90" s="11" t="s">
        <v>97</v>
      </c>
      <c r="B90" s="6">
        <v>0</v>
      </c>
      <c r="C90" s="6">
        <v>0</v>
      </c>
      <c r="D90" s="6">
        <v>0</v>
      </c>
      <c r="E90" s="6">
        <v>0</v>
      </c>
      <c r="F90" s="6">
        <v>0</v>
      </c>
      <c r="G90" s="6">
        <v>0</v>
      </c>
      <c r="H90" s="6">
        <v>1.8357789519950001</v>
      </c>
      <c r="I90" s="6">
        <v>0</v>
      </c>
      <c r="J90" s="7">
        <v>0</v>
      </c>
    </row>
    <row r="91" spans="1:10" x14ac:dyDescent="0.2">
      <c r="A91" s="11" t="s">
        <v>98</v>
      </c>
      <c r="B91" s="6">
        <v>0</v>
      </c>
      <c r="C91" s="6">
        <v>0</v>
      </c>
      <c r="D91" s="6">
        <v>0</v>
      </c>
      <c r="E91" s="6">
        <v>0</v>
      </c>
      <c r="F91" s="6">
        <v>0</v>
      </c>
      <c r="G91" s="6">
        <v>0</v>
      </c>
      <c r="H91" s="6">
        <v>2.3803116374400002</v>
      </c>
      <c r="I91" s="6">
        <v>56.869999999999003</v>
      </c>
      <c r="J91" s="7">
        <v>56.869999999998001</v>
      </c>
    </row>
    <row r="92" spans="1:10" x14ac:dyDescent="0.2">
      <c r="A92" s="11" t="s">
        <v>99</v>
      </c>
      <c r="B92" s="6">
        <v>0</v>
      </c>
      <c r="C92" s="6">
        <v>0</v>
      </c>
      <c r="D92" s="6">
        <v>0</v>
      </c>
      <c r="E92" s="6">
        <v>0</v>
      </c>
      <c r="F92" s="6">
        <v>0</v>
      </c>
      <c r="G92" s="6">
        <v>0</v>
      </c>
      <c r="H92" s="6">
        <v>0.77199296349400004</v>
      </c>
      <c r="I92" s="6">
        <v>50.05527</v>
      </c>
      <c r="J92" s="7">
        <v>130.279319099541</v>
      </c>
    </row>
    <row r="93" spans="1:10" x14ac:dyDescent="0.2">
      <c r="A93" s="9" t="s">
        <v>100</v>
      </c>
      <c r="B93" s="6">
        <v>0</v>
      </c>
      <c r="C93" s="6">
        <v>19.811</v>
      </c>
      <c r="D93" s="6">
        <v>0</v>
      </c>
      <c r="E93" s="6">
        <v>40.618000000000002</v>
      </c>
      <c r="F93" s="6">
        <v>0</v>
      </c>
      <c r="G93" s="6">
        <v>45.09</v>
      </c>
      <c r="H93" s="6">
        <v>0</v>
      </c>
      <c r="I93" s="6">
        <v>44.612999999998998</v>
      </c>
      <c r="J93" s="7">
        <v>44.913603703724</v>
      </c>
    </row>
    <row r="94" spans="1:10" x14ac:dyDescent="0.2">
      <c r="A94" s="10" t="s">
        <v>101</v>
      </c>
      <c r="B94" s="6">
        <v>0</v>
      </c>
      <c r="C94" s="6">
        <v>19.811</v>
      </c>
      <c r="D94" s="6">
        <v>0</v>
      </c>
      <c r="E94" s="6">
        <v>40.618000000000002</v>
      </c>
      <c r="F94" s="6">
        <v>0</v>
      </c>
      <c r="G94" s="6">
        <v>45.09</v>
      </c>
      <c r="H94" s="6">
        <v>0</v>
      </c>
      <c r="I94" s="6">
        <v>35.801000000000002</v>
      </c>
      <c r="J94" s="7">
        <v>33.128519144144001</v>
      </c>
    </row>
    <row r="95" spans="1:10" x14ac:dyDescent="0.2">
      <c r="A95" s="11" t="s">
        <v>102</v>
      </c>
      <c r="B95" s="6">
        <v>0</v>
      </c>
      <c r="C95" s="6">
        <v>16.491</v>
      </c>
      <c r="D95" s="6">
        <v>0</v>
      </c>
      <c r="E95" s="6">
        <v>33.618000000000002</v>
      </c>
      <c r="F95" s="6">
        <v>0</v>
      </c>
      <c r="G95" s="6">
        <v>41.819000000000003</v>
      </c>
      <c r="H95" s="6">
        <v>0</v>
      </c>
      <c r="I95" s="6">
        <v>35.801000000000002</v>
      </c>
      <c r="J95" s="7">
        <v>33.128519144144001</v>
      </c>
    </row>
    <row r="96" spans="1:10" x14ac:dyDescent="0.2">
      <c r="A96" s="11" t="s">
        <v>103</v>
      </c>
      <c r="B96" s="6">
        <v>0</v>
      </c>
      <c r="C96" s="6">
        <v>3.32</v>
      </c>
      <c r="D96" s="6">
        <v>0</v>
      </c>
      <c r="E96" s="6">
        <v>7</v>
      </c>
      <c r="F96" s="6">
        <v>0</v>
      </c>
      <c r="G96" s="6">
        <v>3.2709999999999999</v>
      </c>
      <c r="H96" s="6">
        <v>0</v>
      </c>
      <c r="I96" s="6">
        <v>0</v>
      </c>
      <c r="J96" s="7">
        <v>0</v>
      </c>
    </row>
    <row r="97" spans="1:10" x14ac:dyDescent="0.2">
      <c r="A97" s="10" t="s">
        <v>104</v>
      </c>
      <c r="B97" s="6">
        <v>0</v>
      </c>
      <c r="C97" s="6">
        <v>0</v>
      </c>
      <c r="D97" s="6">
        <v>0</v>
      </c>
      <c r="E97" s="6">
        <v>0</v>
      </c>
      <c r="F97" s="6">
        <v>0</v>
      </c>
      <c r="G97" s="6">
        <v>0</v>
      </c>
      <c r="H97" s="6">
        <v>0</v>
      </c>
      <c r="I97" s="6">
        <v>8.8119999999989993</v>
      </c>
      <c r="J97" s="7">
        <v>11.78508455958</v>
      </c>
    </row>
    <row r="98" spans="1:10" x14ac:dyDescent="0.2">
      <c r="A98" s="11" t="s">
        <v>105</v>
      </c>
      <c r="B98" s="6">
        <v>0</v>
      </c>
      <c r="C98" s="6">
        <v>0</v>
      </c>
      <c r="D98" s="6">
        <v>0</v>
      </c>
      <c r="E98" s="6">
        <v>0</v>
      </c>
      <c r="F98" s="6">
        <v>0</v>
      </c>
      <c r="G98" s="6">
        <v>0</v>
      </c>
      <c r="H98" s="6">
        <v>0</v>
      </c>
      <c r="I98" s="6">
        <v>8.8119999999989993</v>
      </c>
      <c r="J98" s="7">
        <v>11.78508455958</v>
      </c>
    </row>
    <row r="99" spans="1:10" x14ac:dyDescent="0.2">
      <c r="A99" s="9" t="s">
        <v>106</v>
      </c>
      <c r="B99" s="6">
        <v>1205.7463500414899</v>
      </c>
      <c r="C99" s="6">
        <v>1413.49577</v>
      </c>
      <c r="D99" s="6">
        <v>1529.9683626037199</v>
      </c>
      <c r="E99" s="6">
        <v>1272.2647400000001</v>
      </c>
      <c r="F99" s="6">
        <v>1350.08091453417</v>
      </c>
      <c r="G99" s="6">
        <v>1370.99254</v>
      </c>
      <c r="H99" s="6">
        <v>1329.2861069555199</v>
      </c>
      <c r="I99" s="6">
        <v>1716.0485000000001</v>
      </c>
      <c r="J99" s="7">
        <v>1932.97328947967</v>
      </c>
    </row>
    <row r="100" spans="1:10" x14ac:dyDescent="0.2">
      <c r="A100" s="10" t="s">
        <v>107</v>
      </c>
      <c r="B100" s="6">
        <v>1.3530880168799999</v>
      </c>
      <c r="C100" s="6">
        <v>0.26912000000000003</v>
      </c>
      <c r="D100" s="6">
        <v>0.29864465794799999</v>
      </c>
      <c r="E100" s="6">
        <v>0</v>
      </c>
      <c r="F100" s="6">
        <v>0</v>
      </c>
      <c r="G100" s="6">
        <v>0</v>
      </c>
      <c r="H100" s="6">
        <v>0</v>
      </c>
      <c r="I100" s="6">
        <v>0</v>
      </c>
      <c r="J100" s="7">
        <v>0</v>
      </c>
    </row>
    <row r="101" spans="1:10" x14ac:dyDescent="0.2">
      <c r="A101" s="11" t="s">
        <v>108</v>
      </c>
      <c r="B101" s="6">
        <v>1.3530880168799999</v>
      </c>
      <c r="C101" s="6">
        <v>0.26912000000000003</v>
      </c>
      <c r="D101" s="6">
        <v>0.29864465794799999</v>
      </c>
      <c r="E101" s="6">
        <v>0</v>
      </c>
      <c r="F101" s="6">
        <v>0</v>
      </c>
      <c r="G101" s="6">
        <v>0</v>
      </c>
      <c r="H101" s="6">
        <v>0</v>
      </c>
      <c r="I101" s="6">
        <v>0</v>
      </c>
      <c r="J101" s="7">
        <v>0</v>
      </c>
    </row>
    <row r="102" spans="1:10" x14ac:dyDescent="0.2">
      <c r="A102" s="10" t="s">
        <v>109</v>
      </c>
      <c r="B102" s="6">
        <v>47.713199895834997</v>
      </c>
      <c r="C102" s="6">
        <v>42.253630000000001</v>
      </c>
      <c r="D102" s="6">
        <v>44.521530729672001</v>
      </c>
      <c r="E102" s="6">
        <v>33.361069999999998</v>
      </c>
      <c r="F102" s="6">
        <v>32.529505233812998</v>
      </c>
      <c r="G102" s="6">
        <v>31.820779999999999</v>
      </c>
      <c r="H102" s="6">
        <v>31.875183073778999</v>
      </c>
      <c r="I102" s="6">
        <v>30.651949999999999</v>
      </c>
      <c r="J102" s="7">
        <v>32.562489818972999</v>
      </c>
    </row>
    <row r="103" spans="1:10" x14ac:dyDescent="0.2">
      <c r="A103" s="11" t="s">
        <v>110</v>
      </c>
      <c r="B103" s="6">
        <v>7.4339620481109998</v>
      </c>
      <c r="C103" s="6">
        <v>10.712300000000001</v>
      </c>
      <c r="D103" s="6">
        <v>8.5521210007330009</v>
      </c>
      <c r="E103" s="6">
        <v>8.9709000000000003</v>
      </c>
      <c r="F103" s="6">
        <v>7.4464260910100002</v>
      </c>
      <c r="G103" s="6">
        <v>4.9969000000000001</v>
      </c>
      <c r="H103" s="6">
        <v>4.9086972555230002</v>
      </c>
      <c r="I103" s="6">
        <v>6.1045999999990004</v>
      </c>
      <c r="J103" s="7">
        <v>6.0881340447529997</v>
      </c>
    </row>
    <row r="104" spans="1:10" x14ac:dyDescent="0.2">
      <c r="A104" s="11" t="s">
        <v>111</v>
      </c>
      <c r="B104" s="6">
        <v>40.279237847723998</v>
      </c>
      <c r="C104" s="6">
        <v>31.541329999999999</v>
      </c>
      <c r="D104" s="6">
        <v>35.969409728937997</v>
      </c>
      <c r="E104" s="6">
        <v>24.390170000000001</v>
      </c>
      <c r="F104" s="6">
        <v>25.083079142803001</v>
      </c>
      <c r="G104" s="6">
        <v>26.823879999999999</v>
      </c>
      <c r="H104" s="6">
        <v>26.966485818256</v>
      </c>
      <c r="I104" s="6">
        <v>24.547350000000002</v>
      </c>
      <c r="J104" s="7">
        <v>26.474355774220001</v>
      </c>
    </row>
    <row r="105" spans="1:10" x14ac:dyDescent="0.2">
      <c r="A105" s="10" t="s">
        <v>112</v>
      </c>
      <c r="B105" s="6">
        <v>97.554847715115002</v>
      </c>
      <c r="C105" s="6">
        <v>77.162639999999996</v>
      </c>
      <c r="D105" s="6">
        <v>88</v>
      </c>
      <c r="E105" s="6">
        <v>77.783720000000002</v>
      </c>
      <c r="F105" s="6">
        <v>99.374426159742995</v>
      </c>
      <c r="G105" s="6">
        <v>81.068619999999996</v>
      </c>
      <c r="H105" s="6">
        <v>84.871351657369999</v>
      </c>
      <c r="I105" s="6">
        <v>76.828770000000006</v>
      </c>
      <c r="J105" s="7">
        <v>83.021310022185006</v>
      </c>
    </row>
    <row r="106" spans="1:10" x14ac:dyDescent="0.2">
      <c r="A106" s="11" t="s">
        <v>113</v>
      </c>
      <c r="B106" s="6">
        <v>0</v>
      </c>
      <c r="C106" s="6">
        <v>0</v>
      </c>
      <c r="D106" s="6">
        <v>0</v>
      </c>
      <c r="E106" s="6">
        <v>0</v>
      </c>
      <c r="F106" s="6">
        <v>0</v>
      </c>
      <c r="G106" s="6">
        <v>-3.33066907387547E-15</v>
      </c>
      <c r="H106" s="6">
        <v>0</v>
      </c>
      <c r="I106" s="6">
        <v>0</v>
      </c>
      <c r="J106" s="7">
        <v>0.425816441441</v>
      </c>
    </row>
    <row r="107" spans="1:10" x14ac:dyDescent="0.2">
      <c r="A107" s="11" t="s">
        <v>114</v>
      </c>
      <c r="B107" s="6">
        <v>22.999963394683</v>
      </c>
      <c r="C107" s="6">
        <v>23.22</v>
      </c>
      <c r="D107" s="6">
        <v>23</v>
      </c>
      <c r="E107" s="6">
        <v>23.22</v>
      </c>
      <c r="F107" s="6">
        <v>24.419154929577001</v>
      </c>
      <c r="G107" s="6">
        <v>23.22</v>
      </c>
      <c r="H107" s="6">
        <v>23.999999999999002</v>
      </c>
      <c r="I107" s="6">
        <v>23.22</v>
      </c>
      <c r="J107" s="7">
        <v>24.890985172452002</v>
      </c>
    </row>
    <row r="108" spans="1:10" x14ac:dyDescent="0.2">
      <c r="A108" s="11" t="s">
        <v>115</v>
      </c>
      <c r="B108" s="6">
        <v>74.554884320431995</v>
      </c>
      <c r="C108" s="6">
        <v>53.942639999999997</v>
      </c>
      <c r="D108" s="6">
        <v>65</v>
      </c>
      <c r="E108" s="6">
        <v>54.563720000000004</v>
      </c>
      <c r="F108" s="6">
        <v>74.955271230164996</v>
      </c>
      <c r="G108" s="6">
        <v>57.848619999999997</v>
      </c>
      <c r="H108" s="6">
        <v>60.871351657369999</v>
      </c>
      <c r="I108" s="6">
        <v>53.60877</v>
      </c>
      <c r="J108" s="7">
        <v>57.704508408292</v>
      </c>
    </row>
    <row r="109" spans="1:10" x14ac:dyDescent="0.2">
      <c r="A109" s="10" t="s">
        <v>116</v>
      </c>
      <c r="B109" s="6">
        <v>0</v>
      </c>
      <c r="C109" s="6">
        <v>0</v>
      </c>
      <c r="D109" s="6">
        <v>0</v>
      </c>
      <c r="E109" s="6">
        <v>0</v>
      </c>
      <c r="F109" s="6">
        <v>0</v>
      </c>
      <c r="G109" s="6">
        <v>16.818999999999999</v>
      </c>
      <c r="H109" s="6">
        <v>0</v>
      </c>
      <c r="I109" s="6">
        <v>30.25</v>
      </c>
      <c r="J109" s="7">
        <v>6.8150658328600002</v>
      </c>
    </row>
    <row r="110" spans="1:10" x14ac:dyDescent="0.2">
      <c r="A110" s="11" t="s">
        <v>117</v>
      </c>
      <c r="B110" s="6">
        <v>0</v>
      </c>
      <c r="C110" s="6">
        <v>0</v>
      </c>
      <c r="D110" s="6">
        <v>0</v>
      </c>
      <c r="E110" s="6">
        <v>0</v>
      </c>
      <c r="F110" s="6">
        <v>0</v>
      </c>
      <c r="G110" s="6">
        <v>16.818999999999999</v>
      </c>
      <c r="H110" s="6">
        <v>0</v>
      </c>
      <c r="I110" s="6">
        <v>30.25</v>
      </c>
      <c r="J110" s="7">
        <v>6.8150658328600002</v>
      </c>
    </row>
    <row r="111" spans="1:10" x14ac:dyDescent="0.2">
      <c r="A111" s="10" t="s">
        <v>118</v>
      </c>
      <c r="B111" s="6">
        <v>742.40594613335895</v>
      </c>
      <c r="C111" s="6">
        <v>725.29169999999999</v>
      </c>
      <c r="D111" s="6">
        <v>746.73773742002095</v>
      </c>
      <c r="E111" s="6">
        <v>769.04168000000004</v>
      </c>
      <c r="F111" s="6">
        <v>850.75420250709305</v>
      </c>
      <c r="G111" s="6">
        <v>797.02418000000102</v>
      </c>
      <c r="H111" s="6">
        <v>805.91120268245902</v>
      </c>
      <c r="I111" s="6">
        <v>1019.91347</v>
      </c>
      <c r="J111" s="7">
        <v>1229.67141878906</v>
      </c>
    </row>
    <row r="112" spans="1:10" x14ac:dyDescent="0.2">
      <c r="A112" s="11" t="s">
        <v>119</v>
      </c>
      <c r="B112" s="6">
        <v>607.74460180127301</v>
      </c>
      <c r="C112" s="6">
        <v>579.67031999999995</v>
      </c>
      <c r="D112" s="6">
        <v>600</v>
      </c>
      <c r="E112" s="6">
        <v>588.12729000000002</v>
      </c>
      <c r="F112" s="6">
        <v>669.16314756070403</v>
      </c>
      <c r="G112" s="6">
        <v>639.50003000000095</v>
      </c>
      <c r="H112" s="6">
        <v>661.55943709104702</v>
      </c>
      <c r="I112" s="6">
        <v>670.46955999999898</v>
      </c>
      <c r="J112" s="7">
        <v>768.20889389156605</v>
      </c>
    </row>
    <row r="113" spans="1:10" x14ac:dyDescent="0.2">
      <c r="A113" s="11" t="s">
        <v>120</v>
      </c>
      <c r="B113" s="6">
        <v>0</v>
      </c>
      <c r="C113" s="6">
        <v>28.103090000000002</v>
      </c>
      <c r="D113" s="6">
        <v>0</v>
      </c>
      <c r="E113" s="6">
        <v>38.153770000000002</v>
      </c>
      <c r="F113" s="6">
        <v>35.176626255541997</v>
      </c>
      <c r="G113" s="6">
        <v>14.8467</v>
      </c>
      <c r="H113" s="6">
        <v>0</v>
      </c>
      <c r="I113" s="6">
        <v>16.326499999999999</v>
      </c>
      <c r="J113" s="7">
        <v>12.226471548944</v>
      </c>
    </row>
    <row r="114" spans="1:10" x14ac:dyDescent="0.2">
      <c r="A114" s="11" t="s">
        <v>121</v>
      </c>
      <c r="B114" s="6">
        <v>58.045597829229003</v>
      </c>
      <c r="C114" s="6">
        <v>43.59</v>
      </c>
      <c r="D114" s="6">
        <v>54.627951945888</v>
      </c>
      <c r="E114" s="6">
        <v>61.457999999999998</v>
      </c>
      <c r="F114" s="6">
        <v>63.999999999998003</v>
      </c>
      <c r="G114" s="6">
        <v>64.784000000000006</v>
      </c>
      <c r="H114" s="6">
        <v>63.512542413425003</v>
      </c>
      <c r="I114" s="6">
        <v>48.279399999999001</v>
      </c>
      <c r="J114" s="7">
        <v>48.469827803699999</v>
      </c>
    </row>
    <row r="115" spans="1:10" x14ac:dyDescent="0.2">
      <c r="A115" s="11" t="s">
        <v>122</v>
      </c>
      <c r="B115" s="6">
        <v>76.615746502855998</v>
      </c>
      <c r="C115" s="6">
        <v>73.928290000000004</v>
      </c>
      <c r="D115" s="6">
        <v>92.109785474131996</v>
      </c>
      <c r="E115" s="6">
        <v>81.302620000000005</v>
      </c>
      <c r="F115" s="6">
        <v>82.414428690847004</v>
      </c>
      <c r="G115" s="6">
        <v>77.893450000000001</v>
      </c>
      <c r="H115" s="6">
        <v>80.839223177986</v>
      </c>
      <c r="I115" s="6">
        <v>96.308399999998997</v>
      </c>
      <c r="J115" s="7">
        <v>96.897556323775007</v>
      </c>
    </row>
    <row r="116" spans="1:10" x14ac:dyDescent="0.2">
      <c r="A116" s="11" t="s">
        <v>123</v>
      </c>
      <c r="B116" s="6">
        <v>0</v>
      </c>
      <c r="C116" s="6">
        <v>0</v>
      </c>
      <c r="D116" s="6">
        <v>0</v>
      </c>
      <c r="E116" s="6">
        <v>0</v>
      </c>
      <c r="F116" s="6">
        <v>0</v>
      </c>
      <c r="G116" s="6">
        <v>0</v>
      </c>
      <c r="H116" s="6">
        <v>0</v>
      </c>
      <c r="I116" s="6">
        <v>188.52960999999999</v>
      </c>
      <c r="J116" s="7">
        <v>303.86866922107299</v>
      </c>
    </row>
    <row r="117" spans="1:10" x14ac:dyDescent="0.2">
      <c r="A117" s="10" t="s">
        <v>124</v>
      </c>
      <c r="B117" s="6">
        <v>316.53926921329997</v>
      </c>
      <c r="C117" s="6">
        <v>568.51868000000002</v>
      </c>
      <c r="D117" s="6">
        <v>650.41044979607295</v>
      </c>
      <c r="E117" s="6">
        <v>388.39080000000001</v>
      </c>
      <c r="F117" s="6">
        <v>367.42278063351603</v>
      </c>
      <c r="G117" s="6">
        <v>411.40120000000098</v>
      </c>
      <c r="H117" s="6">
        <v>406.62836954191602</v>
      </c>
      <c r="I117" s="6">
        <v>551.95016999999996</v>
      </c>
      <c r="J117" s="7">
        <v>572.04184372744703</v>
      </c>
    </row>
    <row r="118" spans="1:10" x14ac:dyDescent="0.2">
      <c r="A118" s="11" t="s">
        <v>125</v>
      </c>
      <c r="B118" s="6">
        <v>0</v>
      </c>
      <c r="C118" s="6">
        <v>0</v>
      </c>
      <c r="D118" s="6">
        <v>27.559999999999</v>
      </c>
      <c r="E118" s="6">
        <v>27.83</v>
      </c>
      <c r="F118" s="6">
        <v>1.862609791213</v>
      </c>
      <c r="G118" s="6">
        <v>0</v>
      </c>
      <c r="H118" s="6">
        <v>0</v>
      </c>
      <c r="I118" s="6">
        <v>42.614999999999</v>
      </c>
      <c r="J118" s="7">
        <v>36.663531193181001</v>
      </c>
    </row>
    <row r="119" spans="1:10" x14ac:dyDescent="0.2">
      <c r="A119" s="11" t="s">
        <v>126</v>
      </c>
      <c r="B119" s="6">
        <v>246.55233275748401</v>
      </c>
      <c r="C119" s="6">
        <v>356.53859</v>
      </c>
      <c r="D119" s="6">
        <v>318.49886865420899</v>
      </c>
      <c r="E119" s="6">
        <v>287.14812999999998</v>
      </c>
      <c r="F119" s="6">
        <v>264.101483971025</v>
      </c>
      <c r="G119" s="6">
        <v>353.25320000000102</v>
      </c>
      <c r="H119" s="6">
        <v>349.53341665915502</v>
      </c>
      <c r="I119" s="6">
        <v>422.90848</v>
      </c>
      <c r="J119" s="7">
        <v>446.45526198459402</v>
      </c>
    </row>
    <row r="120" spans="1:10" x14ac:dyDescent="0.2">
      <c r="A120" s="11" t="s">
        <v>127</v>
      </c>
      <c r="B120" s="6">
        <v>2.999995225393</v>
      </c>
      <c r="C120" s="6">
        <v>1.4930000000000001</v>
      </c>
      <c r="D120" s="6">
        <v>3</v>
      </c>
      <c r="E120" s="6">
        <v>2.5169999999999999</v>
      </c>
      <c r="F120" s="6">
        <v>11.006875207279</v>
      </c>
      <c r="G120" s="6">
        <v>2.5920000000000001</v>
      </c>
      <c r="H120" s="6">
        <v>3</v>
      </c>
      <c r="I120" s="6">
        <v>1.5893299999999999</v>
      </c>
      <c r="J120" s="7">
        <v>3.849443075505</v>
      </c>
    </row>
    <row r="121" spans="1:10" x14ac:dyDescent="0.2">
      <c r="A121" s="11" t="s">
        <v>128</v>
      </c>
      <c r="B121" s="6">
        <v>62.627013827212998</v>
      </c>
      <c r="C121" s="6">
        <v>62.457500000000003</v>
      </c>
      <c r="D121" s="6">
        <v>75.869080579048997</v>
      </c>
      <c r="E121" s="6">
        <v>65.658379999998999</v>
      </c>
      <c r="F121" s="6">
        <v>86.803725696277994</v>
      </c>
      <c r="G121" s="6">
        <v>50.23</v>
      </c>
      <c r="H121" s="6">
        <v>47.749466272711999</v>
      </c>
      <c r="I121" s="6">
        <v>76.866359999999005</v>
      </c>
      <c r="J121" s="7">
        <v>78.321903566882</v>
      </c>
    </row>
    <row r="122" spans="1:10" x14ac:dyDescent="0.2">
      <c r="A122" s="11" t="s">
        <v>129</v>
      </c>
      <c r="B122" s="6">
        <v>4.3599274032090003</v>
      </c>
      <c r="C122" s="6">
        <v>148.02959000000001</v>
      </c>
      <c r="D122" s="6">
        <v>225.48250056281501</v>
      </c>
      <c r="E122" s="6">
        <v>3.8469899999999999</v>
      </c>
      <c r="F122" s="6">
        <v>3.6480859677200002</v>
      </c>
      <c r="G122" s="6">
        <v>5.3259999999999996</v>
      </c>
      <c r="H122" s="6">
        <v>6.3454866100479999</v>
      </c>
      <c r="I122" s="6">
        <v>7.9710000000000001</v>
      </c>
      <c r="J122" s="7">
        <v>6.7517039072819998</v>
      </c>
    </row>
    <row r="123" spans="1:10" x14ac:dyDescent="0.2">
      <c r="A123" s="11" t="s">
        <v>130</v>
      </c>
      <c r="B123" s="6">
        <v>0</v>
      </c>
      <c r="C123" s="6">
        <v>0</v>
      </c>
      <c r="D123" s="6">
        <v>0</v>
      </c>
      <c r="E123" s="6">
        <v>1.3903000000000001</v>
      </c>
      <c r="F123" s="6">
        <v>0</v>
      </c>
      <c r="G123" s="6">
        <v>0</v>
      </c>
      <c r="H123" s="6">
        <v>0</v>
      </c>
      <c r="I123" s="6">
        <v>0</v>
      </c>
      <c r="J123" s="7">
        <v>0</v>
      </c>
    </row>
    <row r="124" spans="1:10" x14ac:dyDescent="0.2">
      <c r="A124" s="10" t="s">
        <v>131</v>
      </c>
      <c r="B124" s="6">
        <v>0.17999906699599999</v>
      </c>
      <c r="C124" s="6">
        <v>0</v>
      </c>
      <c r="D124" s="6">
        <v>0</v>
      </c>
      <c r="E124" s="6">
        <v>3.6874699999990002</v>
      </c>
      <c r="F124" s="6">
        <v>0</v>
      </c>
      <c r="G124" s="6">
        <v>32.858759999999997</v>
      </c>
      <c r="H124" s="6">
        <v>0</v>
      </c>
      <c r="I124" s="6">
        <v>6.4541399999989997</v>
      </c>
      <c r="J124" s="7">
        <v>8.8611612891480007</v>
      </c>
    </row>
    <row r="125" spans="1:10" x14ac:dyDescent="0.2">
      <c r="A125" s="11" t="s">
        <v>132</v>
      </c>
      <c r="B125" s="6">
        <v>0.17999906699599999</v>
      </c>
      <c r="C125" s="6">
        <v>0</v>
      </c>
      <c r="D125" s="6">
        <v>0</v>
      </c>
      <c r="E125" s="6">
        <v>0</v>
      </c>
      <c r="F125" s="6">
        <v>0</v>
      </c>
      <c r="G125" s="6">
        <v>0</v>
      </c>
      <c r="H125" s="6">
        <v>0</v>
      </c>
      <c r="I125" s="6">
        <v>0</v>
      </c>
      <c r="J125" s="7">
        <v>0</v>
      </c>
    </row>
    <row r="126" spans="1:10" x14ac:dyDescent="0.2">
      <c r="A126" s="11" t="s">
        <v>133</v>
      </c>
      <c r="B126" s="6">
        <v>0</v>
      </c>
      <c r="C126" s="6">
        <v>0</v>
      </c>
      <c r="D126" s="6">
        <v>0</v>
      </c>
      <c r="E126" s="6">
        <v>3.6874699999990002</v>
      </c>
      <c r="F126" s="6">
        <v>0</v>
      </c>
      <c r="G126" s="6">
        <v>32.858759999999997</v>
      </c>
      <c r="H126" s="6">
        <v>0</v>
      </c>
      <c r="I126" s="6">
        <v>6.4541399999989997</v>
      </c>
      <c r="J126" s="7">
        <v>8.8611612891480007</v>
      </c>
    </row>
    <row r="127" spans="1:10" x14ac:dyDescent="0.2">
      <c r="A127" s="8" t="s">
        <v>134</v>
      </c>
      <c r="B127" s="6">
        <v>32180.002905194098</v>
      </c>
      <c r="C127" s="6">
        <v>35653.345650000003</v>
      </c>
      <c r="D127" s="6">
        <v>35728</v>
      </c>
      <c r="E127" s="6">
        <v>39410.798210000001</v>
      </c>
      <c r="F127" s="6">
        <v>40406.861247408</v>
      </c>
      <c r="G127" s="6">
        <v>43063.333400000098</v>
      </c>
      <c r="H127" s="6">
        <v>43747.97827</v>
      </c>
      <c r="I127" s="6">
        <v>45977.479549999996</v>
      </c>
      <c r="J127" s="7">
        <v>47635.778313714101</v>
      </c>
    </row>
    <row r="128" spans="1:10" x14ac:dyDescent="0.2">
      <c r="A128" s="9" t="s">
        <v>135</v>
      </c>
      <c r="B128" s="6">
        <v>23768.002145762999</v>
      </c>
      <c r="C128" s="6">
        <v>26351.819</v>
      </c>
      <c r="D128" s="6">
        <v>26290</v>
      </c>
      <c r="E128" s="6">
        <v>29016.78</v>
      </c>
      <c r="F128" s="6">
        <v>29745.821247407999</v>
      </c>
      <c r="G128" s="6">
        <v>31701.405000000101</v>
      </c>
      <c r="H128" s="6">
        <v>31532.2600000001</v>
      </c>
      <c r="I128" s="6">
        <v>33857.856</v>
      </c>
      <c r="J128" s="7">
        <v>35095.854381814599</v>
      </c>
    </row>
    <row r="129" spans="1:10" x14ac:dyDescent="0.2">
      <c r="A129" s="10" t="s">
        <v>136</v>
      </c>
      <c r="B129" s="6">
        <v>23700.002139624001</v>
      </c>
      <c r="C129" s="6">
        <v>26254.441999999999</v>
      </c>
      <c r="D129" s="6">
        <v>26216</v>
      </c>
      <c r="E129" s="6">
        <v>28827.752</v>
      </c>
      <c r="F129" s="6">
        <v>29613.999999999902</v>
      </c>
      <c r="G129" s="6">
        <v>31532.5110000001</v>
      </c>
      <c r="H129" s="6">
        <v>31349.730000000101</v>
      </c>
      <c r="I129" s="6">
        <v>33735.815999999999</v>
      </c>
      <c r="J129" s="7">
        <v>34969.822814790197</v>
      </c>
    </row>
    <row r="130" spans="1:10" x14ac:dyDescent="0.2">
      <c r="A130" s="11" t="s">
        <v>137</v>
      </c>
      <c r="B130" s="6">
        <v>23700.002139624001</v>
      </c>
      <c r="C130" s="6">
        <v>26254.441999999999</v>
      </c>
      <c r="D130" s="6">
        <v>26216</v>
      </c>
      <c r="E130" s="6">
        <v>28827.752</v>
      </c>
      <c r="F130" s="6">
        <v>29613.999999999902</v>
      </c>
      <c r="G130" s="6">
        <v>31532.5110000001</v>
      </c>
      <c r="H130" s="6">
        <v>31349.730000000101</v>
      </c>
      <c r="I130" s="6">
        <v>33735.815999999999</v>
      </c>
      <c r="J130" s="7">
        <v>34969.822814790197</v>
      </c>
    </row>
    <row r="131" spans="1:10" x14ac:dyDescent="0.2">
      <c r="A131" s="10" t="s">
        <v>138</v>
      </c>
      <c r="B131" s="6">
        <v>0</v>
      </c>
      <c r="C131" s="6">
        <v>2.3199999999999998</v>
      </c>
      <c r="D131" s="6">
        <v>0</v>
      </c>
      <c r="E131" s="6">
        <v>3.6320000000000001</v>
      </c>
      <c r="F131" s="6">
        <v>0</v>
      </c>
      <c r="G131" s="6">
        <v>3.117</v>
      </c>
      <c r="H131" s="6">
        <v>0</v>
      </c>
      <c r="I131" s="6">
        <v>2.2959999999999998</v>
      </c>
      <c r="J131" s="7">
        <v>0</v>
      </c>
    </row>
    <row r="132" spans="1:10" x14ac:dyDescent="0.2">
      <c r="A132" s="11" t="s">
        <v>139</v>
      </c>
      <c r="B132" s="6">
        <v>0</v>
      </c>
      <c r="C132" s="6">
        <v>2.3199999999999998</v>
      </c>
      <c r="D132" s="6">
        <v>0</v>
      </c>
      <c r="E132" s="6">
        <v>3.6320000000000001</v>
      </c>
      <c r="F132" s="6">
        <v>0</v>
      </c>
      <c r="G132" s="6">
        <v>3.117</v>
      </c>
      <c r="H132" s="6">
        <v>0</v>
      </c>
      <c r="I132" s="6">
        <v>2.2959999999999998</v>
      </c>
      <c r="J132" s="7">
        <v>0</v>
      </c>
    </row>
    <row r="133" spans="1:10" x14ac:dyDescent="0.2">
      <c r="A133" s="10" t="s">
        <v>140</v>
      </c>
      <c r="B133" s="6">
        <v>0</v>
      </c>
      <c r="C133" s="6">
        <v>0</v>
      </c>
      <c r="D133" s="6">
        <v>0</v>
      </c>
      <c r="E133" s="6">
        <v>60.015000000000001</v>
      </c>
      <c r="F133" s="6">
        <v>61.245247408131</v>
      </c>
      <c r="G133" s="6">
        <v>11.7</v>
      </c>
      <c r="H133" s="6">
        <v>11.76</v>
      </c>
      <c r="I133" s="6">
        <v>0</v>
      </c>
      <c r="J133" s="7">
        <v>0</v>
      </c>
    </row>
    <row r="134" spans="1:10" x14ac:dyDescent="0.2">
      <c r="A134" s="11" t="s">
        <v>141</v>
      </c>
      <c r="B134" s="6">
        <v>0</v>
      </c>
      <c r="C134" s="6">
        <v>0</v>
      </c>
      <c r="D134" s="6">
        <v>0</v>
      </c>
      <c r="E134" s="6">
        <v>60.015000000000001</v>
      </c>
      <c r="F134" s="6">
        <v>61.245247408131</v>
      </c>
      <c r="G134" s="6">
        <v>11.7</v>
      </c>
      <c r="H134" s="6">
        <v>11.76</v>
      </c>
      <c r="I134" s="6">
        <v>0</v>
      </c>
      <c r="J134" s="7">
        <v>0</v>
      </c>
    </row>
    <row r="135" spans="1:10" x14ac:dyDescent="0.2">
      <c r="A135" s="10" t="s">
        <v>142</v>
      </c>
      <c r="B135" s="6">
        <v>68.000006139004995</v>
      </c>
      <c r="C135" s="6">
        <v>95.057000000000002</v>
      </c>
      <c r="D135" s="6">
        <v>74</v>
      </c>
      <c r="E135" s="6">
        <v>55.131</v>
      </c>
      <c r="F135" s="6">
        <v>70.575999999999993</v>
      </c>
      <c r="G135" s="6">
        <v>72.076999999999998</v>
      </c>
      <c r="H135" s="6">
        <v>54.73</v>
      </c>
      <c r="I135" s="6">
        <v>94.993999999999005</v>
      </c>
      <c r="J135" s="7">
        <v>94.799469477206003</v>
      </c>
    </row>
    <row r="136" spans="1:10" x14ac:dyDescent="0.2">
      <c r="A136" s="11" t="s">
        <v>143</v>
      </c>
      <c r="B136" s="6">
        <v>68.000006139004995</v>
      </c>
      <c r="C136" s="6">
        <v>95.057000000000002</v>
      </c>
      <c r="D136" s="6">
        <v>74</v>
      </c>
      <c r="E136" s="6">
        <v>55.131</v>
      </c>
      <c r="F136" s="6">
        <v>70.575999999999993</v>
      </c>
      <c r="G136" s="6">
        <v>72.076999999999998</v>
      </c>
      <c r="H136" s="6">
        <v>54.73</v>
      </c>
      <c r="I136" s="6">
        <v>94.993999999999005</v>
      </c>
      <c r="J136" s="7">
        <v>94.799469477206003</v>
      </c>
    </row>
    <row r="137" spans="1:10" x14ac:dyDescent="0.2">
      <c r="A137" s="10" t="s">
        <v>144</v>
      </c>
      <c r="B137" s="6">
        <v>0</v>
      </c>
      <c r="C137" s="6">
        <v>0</v>
      </c>
      <c r="D137" s="6">
        <v>0</v>
      </c>
      <c r="E137" s="6">
        <v>70.25</v>
      </c>
      <c r="F137" s="6">
        <v>0</v>
      </c>
      <c r="G137" s="6">
        <v>82</v>
      </c>
      <c r="H137" s="6">
        <v>116.04</v>
      </c>
      <c r="I137" s="6">
        <v>24.75</v>
      </c>
      <c r="J137" s="7">
        <v>31.232097547222999</v>
      </c>
    </row>
    <row r="138" spans="1:10" x14ac:dyDescent="0.2">
      <c r="A138" s="11" t="s">
        <v>145</v>
      </c>
      <c r="B138" s="6">
        <v>0</v>
      </c>
      <c r="C138" s="6">
        <v>0</v>
      </c>
      <c r="D138" s="6">
        <v>0</v>
      </c>
      <c r="E138" s="6">
        <v>70.25</v>
      </c>
      <c r="F138" s="6">
        <v>0</v>
      </c>
      <c r="G138" s="6">
        <v>82</v>
      </c>
      <c r="H138" s="6">
        <v>116.04</v>
      </c>
      <c r="I138" s="6">
        <v>24.75</v>
      </c>
      <c r="J138" s="7">
        <v>31.232097547222999</v>
      </c>
    </row>
    <row r="139" spans="1:10" x14ac:dyDescent="0.2">
      <c r="A139" s="9" t="s">
        <v>146</v>
      </c>
      <c r="B139" s="6">
        <v>8057.0007273818801</v>
      </c>
      <c r="C139" s="6">
        <v>8906.2900200000095</v>
      </c>
      <c r="D139" s="6">
        <v>8913.9999999999909</v>
      </c>
      <c r="E139" s="6">
        <v>9816.3510499999993</v>
      </c>
      <c r="F139" s="6">
        <v>10068.76</v>
      </c>
      <c r="G139" s="6">
        <v>10729.8251</v>
      </c>
      <c r="H139" s="6">
        <v>11401.27</v>
      </c>
      <c r="I139" s="6">
        <v>11442.963669999999</v>
      </c>
      <c r="J139" s="7">
        <v>11830.2399393053</v>
      </c>
    </row>
    <row r="140" spans="1:10" x14ac:dyDescent="0.2">
      <c r="A140" s="10" t="s">
        <v>147</v>
      </c>
      <c r="B140" s="6">
        <v>2132.0001924758799</v>
      </c>
      <c r="C140" s="6">
        <v>2363.1202699999999</v>
      </c>
      <c r="D140" s="6">
        <v>2358.99999999999</v>
      </c>
      <c r="E140" s="6">
        <v>2604.7285499999998</v>
      </c>
      <c r="F140" s="6">
        <v>2665.2600000000102</v>
      </c>
      <c r="G140" s="6">
        <v>2846.6386000000002</v>
      </c>
      <c r="H140" s="6">
        <v>3030.7399999999898</v>
      </c>
      <c r="I140" s="6">
        <v>3038.3540899999998</v>
      </c>
      <c r="J140" s="7">
        <v>3152.1801896187499</v>
      </c>
    </row>
    <row r="141" spans="1:10" x14ac:dyDescent="0.2">
      <c r="A141" s="11" t="s">
        <v>148</v>
      </c>
      <c r="B141" s="6">
        <v>2132.0001924758799</v>
      </c>
      <c r="C141" s="6">
        <v>2363.1202699999999</v>
      </c>
      <c r="D141" s="6">
        <v>2358.99999999999</v>
      </c>
      <c r="E141" s="6">
        <v>2604.7285499999998</v>
      </c>
      <c r="F141" s="6">
        <v>2665.2600000000102</v>
      </c>
      <c r="G141" s="6">
        <v>2846.6386000000002</v>
      </c>
      <c r="H141" s="6">
        <v>3030.7399999999898</v>
      </c>
      <c r="I141" s="6">
        <v>3038.3540899999998</v>
      </c>
      <c r="J141" s="7">
        <v>3152.1801896187499</v>
      </c>
    </row>
    <row r="142" spans="1:10" x14ac:dyDescent="0.2">
      <c r="A142" s="10" t="s">
        <v>149</v>
      </c>
      <c r="B142" s="6">
        <v>5925.0005349060002</v>
      </c>
      <c r="C142" s="6">
        <v>6543.16975</v>
      </c>
      <c r="D142" s="6">
        <v>6555</v>
      </c>
      <c r="E142" s="6">
        <v>7211.6225000000004</v>
      </c>
      <c r="F142" s="6">
        <v>7403.49999999999</v>
      </c>
      <c r="G142" s="6">
        <v>7883.1865000000098</v>
      </c>
      <c r="H142" s="6">
        <v>8370.5300000000007</v>
      </c>
      <c r="I142" s="6">
        <v>8404.6095799999894</v>
      </c>
      <c r="J142" s="7">
        <v>8678.0597496865903</v>
      </c>
    </row>
    <row r="143" spans="1:10" x14ac:dyDescent="0.2">
      <c r="A143" s="11" t="s">
        <v>150</v>
      </c>
      <c r="B143" s="6">
        <v>5925.0005349060002</v>
      </c>
      <c r="C143" s="6">
        <v>6543.16975</v>
      </c>
      <c r="D143" s="6">
        <v>6555</v>
      </c>
      <c r="E143" s="6">
        <v>7211.6225000000004</v>
      </c>
      <c r="F143" s="6">
        <v>7403.49999999999</v>
      </c>
      <c r="G143" s="6">
        <v>7883.1865000000098</v>
      </c>
      <c r="H143" s="6">
        <v>8370.5300000000007</v>
      </c>
      <c r="I143" s="6">
        <v>8404.6095799999894</v>
      </c>
      <c r="J143" s="7">
        <v>8678.0597496865903</v>
      </c>
    </row>
    <row r="144" spans="1:10" x14ac:dyDescent="0.2">
      <c r="A144" s="9" t="s">
        <v>151</v>
      </c>
      <c r="B144" s="6">
        <v>0</v>
      </c>
      <c r="C144" s="6">
        <v>0</v>
      </c>
      <c r="D144" s="6">
        <v>0</v>
      </c>
      <c r="E144" s="6">
        <v>0</v>
      </c>
      <c r="F144" s="6">
        <v>0</v>
      </c>
      <c r="G144" s="6">
        <v>0</v>
      </c>
      <c r="H144" s="6">
        <v>140.71826999999999</v>
      </c>
      <c r="I144" s="6">
        <v>0</v>
      </c>
      <c r="J144" s="7">
        <v>0</v>
      </c>
    </row>
    <row r="145" spans="1:10" x14ac:dyDescent="0.2">
      <c r="A145" s="10" t="s">
        <v>152</v>
      </c>
      <c r="B145" s="6">
        <v>0</v>
      </c>
      <c r="C145" s="6">
        <v>0</v>
      </c>
      <c r="D145" s="6">
        <v>0</v>
      </c>
      <c r="E145" s="6">
        <v>0</v>
      </c>
      <c r="F145" s="6">
        <v>0</v>
      </c>
      <c r="G145" s="6">
        <v>0</v>
      </c>
      <c r="H145" s="6">
        <v>140.71826999999999</v>
      </c>
      <c r="I145" s="6">
        <v>0</v>
      </c>
      <c r="J145" s="7">
        <v>0</v>
      </c>
    </row>
    <row r="146" spans="1:10" x14ac:dyDescent="0.2">
      <c r="A146" s="11" t="s">
        <v>153</v>
      </c>
      <c r="B146" s="6">
        <v>0</v>
      </c>
      <c r="C146" s="6">
        <v>0</v>
      </c>
      <c r="D146" s="6">
        <v>0</v>
      </c>
      <c r="E146" s="6">
        <v>0</v>
      </c>
      <c r="F146" s="6">
        <v>0</v>
      </c>
      <c r="G146" s="6">
        <v>0</v>
      </c>
      <c r="H146" s="6">
        <v>140.71826999999999</v>
      </c>
      <c r="I146" s="6">
        <v>0</v>
      </c>
      <c r="J146" s="7">
        <v>0</v>
      </c>
    </row>
    <row r="147" spans="1:10" x14ac:dyDescent="0.2">
      <c r="A147" s="9" t="s">
        <v>154</v>
      </c>
      <c r="B147" s="6">
        <v>355.00003204922001</v>
      </c>
      <c r="C147" s="6">
        <v>395.23662999999999</v>
      </c>
      <c r="D147" s="6">
        <v>524</v>
      </c>
      <c r="E147" s="6">
        <v>577.66715999999997</v>
      </c>
      <c r="F147" s="6">
        <v>592.28000000000202</v>
      </c>
      <c r="G147" s="6">
        <v>632.10330000000101</v>
      </c>
      <c r="H147" s="6">
        <v>673.729999999999</v>
      </c>
      <c r="I147" s="6">
        <v>676.65987999999902</v>
      </c>
      <c r="J147" s="7">
        <v>709.68399259410705</v>
      </c>
    </row>
    <row r="148" spans="1:10" x14ac:dyDescent="0.2">
      <c r="A148" s="10" t="s">
        <v>155</v>
      </c>
      <c r="B148" s="6">
        <v>355.00003204922001</v>
      </c>
      <c r="C148" s="6">
        <v>395.23662999999999</v>
      </c>
      <c r="D148" s="6">
        <v>524</v>
      </c>
      <c r="E148" s="6">
        <v>577.66715999999997</v>
      </c>
      <c r="F148" s="6">
        <v>592.28000000000202</v>
      </c>
      <c r="G148" s="6">
        <v>632.10330000000101</v>
      </c>
      <c r="H148" s="6">
        <v>673.729999999999</v>
      </c>
      <c r="I148" s="6">
        <v>676.65987999999902</v>
      </c>
      <c r="J148" s="7">
        <v>709.68399259410705</v>
      </c>
    </row>
    <row r="149" spans="1:10" x14ac:dyDescent="0.2">
      <c r="A149" s="11" t="s">
        <v>156</v>
      </c>
      <c r="B149" s="6">
        <v>355.00003204922001</v>
      </c>
      <c r="C149" s="6">
        <v>395.23662999999999</v>
      </c>
      <c r="D149" s="6">
        <v>524</v>
      </c>
      <c r="E149" s="6">
        <v>577.66715999999997</v>
      </c>
      <c r="F149" s="6">
        <v>592.28000000000202</v>
      </c>
      <c r="G149" s="6">
        <v>632.10330000000101</v>
      </c>
      <c r="H149" s="6">
        <v>673.729999999999</v>
      </c>
      <c r="I149" s="6">
        <v>676.65987999999902</v>
      </c>
      <c r="J149" s="7">
        <v>709.68399259410705</v>
      </c>
    </row>
    <row r="150" spans="1:10" x14ac:dyDescent="0.2">
      <c r="A150" s="8" t="s">
        <v>157</v>
      </c>
      <c r="B150" s="6">
        <v>0</v>
      </c>
      <c r="C150" s="6">
        <v>47.170349999999999</v>
      </c>
      <c r="D150" s="6">
        <v>0</v>
      </c>
      <c r="E150" s="6">
        <v>78.635299999999006</v>
      </c>
      <c r="F150" s="6">
        <v>9.6900606475399993</v>
      </c>
      <c r="G150" s="6">
        <v>51.712859999999999</v>
      </c>
      <c r="H150" s="6">
        <v>0</v>
      </c>
      <c r="I150" s="6">
        <v>43.376049999999999</v>
      </c>
      <c r="J150" s="7">
        <v>44.657044385856999</v>
      </c>
    </row>
    <row r="151" spans="1:10" x14ac:dyDescent="0.2">
      <c r="A151" s="9" t="s">
        <v>158</v>
      </c>
      <c r="B151" s="6">
        <v>0</v>
      </c>
      <c r="C151" s="6">
        <v>47.170349999999999</v>
      </c>
      <c r="D151" s="6">
        <v>0</v>
      </c>
      <c r="E151" s="6">
        <v>78.635299999999006</v>
      </c>
      <c r="F151" s="6">
        <v>9.6900606475399993</v>
      </c>
      <c r="G151" s="6">
        <v>51.712859999999999</v>
      </c>
      <c r="H151" s="6">
        <v>0</v>
      </c>
      <c r="I151" s="6">
        <v>43.376049999999999</v>
      </c>
      <c r="J151" s="7">
        <v>44.657044385856999</v>
      </c>
    </row>
    <row r="152" spans="1:10" x14ac:dyDescent="0.2">
      <c r="A152" s="10" t="s">
        <v>159</v>
      </c>
      <c r="B152" s="6">
        <v>0</v>
      </c>
      <c r="C152" s="6">
        <v>16.648389999999999</v>
      </c>
      <c r="D152" s="6">
        <v>0</v>
      </c>
      <c r="E152" s="6">
        <v>2.6426400000000001</v>
      </c>
      <c r="F152" s="6">
        <v>0</v>
      </c>
      <c r="G152" s="6">
        <v>1.8767100000000001</v>
      </c>
      <c r="H152" s="6">
        <v>0</v>
      </c>
      <c r="I152" s="6">
        <v>0</v>
      </c>
      <c r="J152" s="7">
        <v>0</v>
      </c>
    </row>
    <row r="153" spans="1:10" x14ac:dyDescent="0.2">
      <c r="A153" s="11" t="s">
        <v>160</v>
      </c>
      <c r="B153" s="6">
        <v>0</v>
      </c>
      <c r="C153" s="6">
        <v>16.648389999999999</v>
      </c>
      <c r="D153" s="6">
        <v>0</v>
      </c>
      <c r="E153" s="6">
        <v>2.6426400000000001</v>
      </c>
      <c r="F153" s="6">
        <v>0</v>
      </c>
      <c r="G153" s="6">
        <v>1.8767100000000001</v>
      </c>
      <c r="H153" s="6">
        <v>0</v>
      </c>
      <c r="I153" s="6">
        <v>0</v>
      </c>
      <c r="J153" s="7">
        <v>0</v>
      </c>
    </row>
    <row r="154" spans="1:10" x14ac:dyDescent="0.2">
      <c r="A154" s="10" t="s">
        <v>161</v>
      </c>
      <c r="B154" s="6">
        <v>0</v>
      </c>
      <c r="C154" s="6">
        <v>15.34796</v>
      </c>
      <c r="D154" s="6">
        <v>0</v>
      </c>
      <c r="E154" s="6">
        <v>28.374659999999999</v>
      </c>
      <c r="F154" s="6">
        <v>0</v>
      </c>
      <c r="G154" s="6">
        <v>13.831149999999999</v>
      </c>
      <c r="H154" s="6">
        <v>0</v>
      </c>
      <c r="I154" s="6">
        <v>17.101050000000001</v>
      </c>
      <c r="J154" s="7">
        <v>22.407067449402</v>
      </c>
    </row>
    <row r="155" spans="1:10" x14ac:dyDescent="0.2">
      <c r="A155" s="11" t="s">
        <v>162</v>
      </c>
      <c r="B155" s="6">
        <v>0</v>
      </c>
      <c r="C155" s="6">
        <v>2.5589599999999999</v>
      </c>
      <c r="D155" s="6">
        <v>0</v>
      </c>
      <c r="E155" s="6">
        <v>3.5916600000000001</v>
      </c>
      <c r="F155" s="6">
        <v>0</v>
      </c>
      <c r="G155" s="6">
        <v>1.3251500000000001</v>
      </c>
      <c r="H155" s="6">
        <v>0</v>
      </c>
      <c r="I155" s="6">
        <v>1.07355</v>
      </c>
      <c r="J155" s="7">
        <v>1.226334229623</v>
      </c>
    </row>
    <row r="156" spans="1:10" x14ac:dyDescent="0.2">
      <c r="A156" s="11" t="s">
        <v>163</v>
      </c>
      <c r="B156" s="6">
        <v>0</v>
      </c>
      <c r="C156" s="6">
        <v>0.95</v>
      </c>
      <c r="D156" s="6">
        <v>0</v>
      </c>
      <c r="E156" s="6">
        <v>0</v>
      </c>
      <c r="F156" s="6">
        <v>0</v>
      </c>
      <c r="G156" s="6">
        <v>3.0249999999999999</v>
      </c>
      <c r="H156" s="6">
        <v>0</v>
      </c>
      <c r="I156" s="6">
        <v>7.5549999999999997</v>
      </c>
      <c r="J156" s="7">
        <v>12.052706691482999</v>
      </c>
    </row>
    <row r="157" spans="1:10" x14ac:dyDescent="0.2">
      <c r="A157" s="11" t="s">
        <v>164</v>
      </c>
      <c r="B157" s="6">
        <v>0</v>
      </c>
      <c r="C157" s="6">
        <v>11.728999999999999</v>
      </c>
      <c r="D157" s="6">
        <v>0</v>
      </c>
      <c r="E157" s="6">
        <v>24.783000000000001</v>
      </c>
      <c r="F157" s="6">
        <v>0</v>
      </c>
      <c r="G157" s="6">
        <v>9.3710000000000004</v>
      </c>
      <c r="H157" s="6">
        <v>0</v>
      </c>
      <c r="I157" s="6">
        <v>8.4725000000000001</v>
      </c>
      <c r="J157" s="7">
        <v>9.1280265282950008</v>
      </c>
    </row>
    <row r="158" spans="1:10" x14ac:dyDescent="0.2">
      <c r="A158" s="11" t="s">
        <v>165</v>
      </c>
      <c r="B158" s="6">
        <v>0</v>
      </c>
      <c r="C158" s="6">
        <v>0.11</v>
      </c>
      <c r="D158" s="6">
        <v>0</v>
      </c>
      <c r="E158" s="6">
        <v>0</v>
      </c>
      <c r="F158" s="6">
        <v>0</v>
      </c>
      <c r="G158" s="6">
        <v>0.11</v>
      </c>
      <c r="H158" s="6">
        <v>0</v>
      </c>
      <c r="I158" s="6">
        <v>0</v>
      </c>
      <c r="J158" s="7">
        <v>0</v>
      </c>
    </row>
    <row r="159" spans="1:10" x14ac:dyDescent="0.2">
      <c r="A159" s="10" t="s">
        <v>166</v>
      </c>
      <c r="B159" s="6">
        <v>0</v>
      </c>
      <c r="C159" s="6">
        <v>0</v>
      </c>
      <c r="D159" s="6">
        <v>0</v>
      </c>
      <c r="E159" s="6">
        <v>33.627999999998998</v>
      </c>
      <c r="F159" s="6">
        <v>0</v>
      </c>
      <c r="G159" s="6">
        <v>18.954999999999998</v>
      </c>
      <c r="H159" s="6">
        <v>0</v>
      </c>
      <c r="I159" s="6">
        <v>0</v>
      </c>
      <c r="J159" s="7">
        <v>0</v>
      </c>
    </row>
    <row r="160" spans="1:10" x14ac:dyDescent="0.2">
      <c r="A160" s="11" t="s">
        <v>167</v>
      </c>
      <c r="B160" s="6">
        <v>0</v>
      </c>
      <c r="C160" s="6">
        <v>0</v>
      </c>
      <c r="D160" s="6">
        <v>0</v>
      </c>
      <c r="E160" s="6">
        <v>33.627999999998998</v>
      </c>
      <c r="F160" s="6">
        <v>0</v>
      </c>
      <c r="G160" s="6">
        <v>18.954999999999998</v>
      </c>
      <c r="H160" s="6">
        <v>0</v>
      </c>
      <c r="I160" s="6">
        <v>0</v>
      </c>
      <c r="J160" s="7">
        <v>0</v>
      </c>
    </row>
    <row r="161" spans="1:10" x14ac:dyDescent="0.2">
      <c r="A161" s="10" t="s">
        <v>168</v>
      </c>
      <c r="B161" s="6">
        <v>0</v>
      </c>
      <c r="C161" s="6">
        <v>13.773999999999999</v>
      </c>
      <c r="D161" s="6">
        <v>0</v>
      </c>
      <c r="E161" s="6">
        <v>11.65</v>
      </c>
      <c r="F161" s="6">
        <v>9.6900606475399993</v>
      </c>
      <c r="G161" s="6">
        <v>12.4</v>
      </c>
      <c r="H161" s="6">
        <v>0</v>
      </c>
      <c r="I161" s="6">
        <v>17.3</v>
      </c>
      <c r="J161" s="7">
        <v>13.782083746359</v>
      </c>
    </row>
    <row r="162" spans="1:10" x14ac:dyDescent="0.2">
      <c r="A162" s="11" t="s">
        <v>169</v>
      </c>
      <c r="B162" s="6">
        <v>0</v>
      </c>
      <c r="C162" s="6">
        <v>13.773999999999999</v>
      </c>
      <c r="D162" s="6">
        <v>0</v>
      </c>
      <c r="E162" s="6">
        <v>11.65</v>
      </c>
      <c r="F162" s="6">
        <v>9.6900606475399993</v>
      </c>
      <c r="G162" s="6">
        <v>12.4</v>
      </c>
      <c r="H162" s="6">
        <v>0</v>
      </c>
      <c r="I162" s="6">
        <v>17.3</v>
      </c>
      <c r="J162" s="7">
        <v>13.782083746359</v>
      </c>
    </row>
    <row r="163" spans="1:10" x14ac:dyDescent="0.2">
      <c r="A163" s="10" t="s">
        <v>170</v>
      </c>
      <c r="B163" s="6">
        <v>0</v>
      </c>
      <c r="C163" s="6">
        <v>1.4</v>
      </c>
      <c r="D163" s="6">
        <v>0</v>
      </c>
      <c r="E163" s="6">
        <v>2.34</v>
      </c>
      <c r="F163" s="6">
        <v>0</v>
      </c>
      <c r="G163" s="6">
        <v>4.6500000000000004</v>
      </c>
      <c r="H163" s="6">
        <v>0</v>
      </c>
      <c r="I163" s="6">
        <v>1.5</v>
      </c>
      <c r="J163" s="7">
        <v>0.61123573528599995</v>
      </c>
    </row>
    <row r="164" spans="1:10" x14ac:dyDescent="0.2">
      <c r="A164" s="11" t="s">
        <v>171</v>
      </c>
      <c r="B164" s="6">
        <v>0</v>
      </c>
      <c r="C164" s="6">
        <v>1.4</v>
      </c>
      <c r="D164" s="6">
        <v>0</v>
      </c>
      <c r="E164" s="6">
        <v>2.34</v>
      </c>
      <c r="F164" s="6">
        <v>0</v>
      </c>
      <c r="G164" s="6">
        <v>4.6500000000000004</v>
      </c>
      <c r="H164" s="6">
        <v>0</v>
      </c>
      <c r="I164" s="6">
        <v>1.5</v>
      </c>
      <c r="J164" s="7">
        <v>0.61123573528599995</v>
      </c>
    </row>
    <row r="165" spans="1:10" x14ac:dyDescent="0.2">
      <c r="A165" s="10" t="s">
        <v>172</v>
      </c>
      <c r="B165" s="6">
        <v>0</v>
      </c>
      <c r="C165" s="6">
        <v>0</v>
      </c>
      <c r="D165" s="6">
        <v>0</v>
      </c>
      <c r="E165" s="6">
        <v>0</v>
      </c>
      <c r="F165" s="6">
        <v>0</v>
      </c>
      <c r="G165" s="6">
        <v>0</v>
      </c>
      <c r="H165" s="6">
        <v>0</v>
      </c>
      <c r="I165" s="6">
        <v>7.4749999999989996</v>
      </c>
      <c r="J165" s="7">
        <v>7.8566574548089996</v>
      </c>
    </row>
    <row r="166" spans="1:10" x14ac:dyDescent="0.2">
      <c r="A166" s="11" t="s">
        <v>173</v>
      </c>
      <c r="B166" s="6">
        <v>0</v>
      </c>
      <c r="C166" s="6">
        <v>0</v>
      </c>
      <c r="D166" s="6">
        <v>0</v>
      </c>
      <c r="E166" s="6">
        <v>0</v>
      </c>
      <c r="F166" s="6">
        <v>0</v>
      </c>
      <c r="G166" s="6">
        <v>0</v>
      </c>
      <c r="H166" s="6">
        <v>0</v>
      </c>
      <c r="I166" s="6">
        <v>7.4749999999989996</v>
      </c>
      <c r="J166" s="7">
        <v>7.8566574548089996</v>
      </c>
    </row>
    <row r="167" spans="1:10" x14ac:dyDescent="0.2">
      <c r="A167" s="8" t="s">
        <v>174</v>
      </c>
      <c r="B167" s="6">
        <v>3296.1822333577302</v>
      </c>
      <c r="C167" s="6">
        <v>3613.4908399999999</v>
      </c>
      <c r="D167" s="6">
        <v>3561.00000000001</v>
      </c>
      <c r="E167" s="6">
        <v>3666.4217100000001</v>
      </c>
      <c r="F167" s="6">
        <v>3218.9384011881898</v>
      </c>
      <c r="G167" s="6">
        <v>4217.2843600000097</v>
      </c>
      <c r="H167" s="6">
        <v>4010.99999999994</v>
      </c>
      <c r="I167" s="6">
        <v>3921.2354700000001</v>
      </c>
      <c r="J167" s="7">
        <v>4690.3971295689598</v>
      </c>
    </row>
    <row r="168" spans="1:10" x14ac:dyDescent="0.2">
      <c r="A168" s="9" t="s">
        <v>175</v>
      </c>
      <c r="B168" s="6">
        <v>3286.0075882272199</v>
      </c>
      <c r="C168" s="6">
        <v>3375.9960000000001</v>
      </c>
      <c r="D168" s="6">
        <v>3134.00000000001</v>
      </c>
      <c r="E168" s="6">
        <v>3057.9589999999998</v>
      </c>
      <c r="F168" s="6">
        <v>3184.9384011881898</v>
      </c>
      <c r="G168" s="6">
        <v>3754.9100000000099</v>
      </c>
      <c r="H168" s="6">
        <v>3812.99999999994</v>
      </c>
      <c r="I168" s="6">
        <v>3478.7736500000001</v>
      </c>
      <c r="J168" s="7">
        <v>4043.0991132894201</v>
      </c>
    </row>
    <row r="169" spans="1:10" x14ac:dyDescent="0.2">
      <c r="A169" s="10" t="s">
        <v>176</v>
      </c>
      <c r="B169" s="6">
        <v>3286.0075882272199</v>
      </c>
      <c r="C169" s="6">
        <v>3375.9960000000001</v>
      </c>
      <c r="D169" s="6">
        <v>3134.00000000001</v>
      </c>
      <c r="E169" s="6">
        <v>3055.5590000000002</v>
      </c>
      <c r="F169" s="6">
        <v>3184.9384011881898</v>
      </c>
      <c r="G169" s="6">
        <v>3697.6970000000101</v>
      </c>
      <c r="H169" s="6">
        <v>3812.99999999994</v>
      </c>
      <c r="I169" s="6">
        <v>3478.7736500000001</v>
      </c>
      <c r="J169" s="7">
        <v>3718.6355012398699</v>
      </c>
    </row>
    <row r="170" spans="1:10" x14ac:dyDescent="0.2">
      <c r="A170" s="11" t="s">
        <v>177</v>
      </c>
      <c r="B170" s="6">
        <v>324.00074820012799</v>
      </c>
      <c r="C170" s="6">
        <v>330.35500000000002</v>
      </c>
      <c r="D170" s="6">
        <v>332.00000000000102</v>
      </c>
      <c r="E170" s="6">
        <v>334.673</v>
      </c>
      <c r="F170" s="6">
        <v>353.57679743495697</v>
      </c>
      <c r="G170" s="6">
        <v>376.73300000000103</v>
      </c>
      <c r="H170" s="6">
        <v>376.99999999999397</v>
      </c>
      <c r="I170" s="6">
        <v>376.92984999999999</v>
      </c>
      <c r="J170" s="7">
        <v>379.968433283754</v>
      </c>
    </row>
    <row r="171" spans="1:10" x14ac:dyDescent="0.2">
      <c r="A171" s="11" t="s">
        <v>178</v>
      </c>
      <c r="B171" s="6">
        <v>2311.0053366990601</v>
      </c>
      <c r="C171" s="6">
        <v>2394.4870000000001</v>
      </c>
      <c r="D171" s="6">
        <v>2181</v>
      </c>
      <c r="E171" s="6">
        <v>2077.9679999999998</v>
      </c>
      <c r="F171" s="6">
        <v>2148.4314065110002</v>
      </c>
      <c r="G171" s="6">
        <v>2657.9110000000001</v>
      </c>
      <c r="H171" s="6">
        <v>2852.99999999996</v>
      </c>
      <c r="I171" s="6">
        <v>2518.52828</v>
      </c>
      <c r="J171" s="7">
        <v>2830.5788236040798</v>
      </c>
    </row>
    <row r="172" spans="1:10" x14ac:dyDescent="0.2">
      <c r="A172" s="11" t="s">
        <v>179</v>
      </c>
      <c r="B172" s="6">
        <v>0</v>
      </c>
      <c r="C172" s="6">
        <v>0</v>
      </c>
      <c r="D172" s="6">
        <v>0</v>
      </c>
      <c r="E172" s="6">
        <v>21.864000000000001</v>
      </c>
      <c r="F172" s="6">
        <v>23.236097298804999</v>
      </c>
      <c r="G172" s="6">
        <v>43.728000000000002</v>
      </c>
      <c r="H172" s="6">
        <v>43.999999999998998</v>
      </c>
      <c r="I172" s="6">
        <v>43.725999999999999</v>
      </c>
      <c r="J172" s="7">
        <v>31.688156160456</v>
      </c>
    </row>
    <row r="173" spans="1:10" x14ac:dyDescent="0.2">
      <c r="A173" s="11" t="s">
        <v>180</v>
      </c>
      <c r="B173" s="6">
        <v>94.000217070407004</v>
      </c>
      <c r="C173" s="6">
        <v>94.335999999999999</v>
      </c>
      <c r="D173" s="6">
        <v>95</v>
      </c>
      <c r="E173" s="6">
        <v>95.02</v>
      </c>
      <c r="F173" s="6">
        <v>100.648307477285</v>
      </c>
      <c r="G173" s="6">
        <v>101.754</v>
      </c>
      <c r="H173" s="6">
        <v>100.99999999999901</v>
      </c>
      <c r="I173" s="6">
        <v>101.75279999999999</v>
      </c>
      <c r="J173" s="7">
        <v>95.218335108415999</v>
      </c>
    </row>
    <row r="174" spans="1:10" x14ac:dyDescent="0.2">
      <c r="A174" s="11" t="s">
        <v>181</v>
      </c>
      <c r="B174" s="6">
        <v>557.00128625762704</v>
      </c>
      <c r="C174" s="6">
        <v>556.81799999999998</v>
      </c>
      <c r="D174" s="6">
        <v>526.00000000000102</v>
      </c>
      <c r="E174" s="6">
        <v>526.03399999999999</v>
      </c>
      <c r="F174" s="6">
        <v>559.04579246614105</v>
      </c>
      <c r="G174" s="6">
        <v>517.57100000000105</v>
      </c>
      <c r="H174" s="6">
        <v>437.99999999999301</v>
      </c>
      <c r="I174" s="6">
        <v>437.83672000000001</v>
      </c>
      <c r="J174" s="7">
        <v>381.18175308316398</v>
      </c>
    </row>
    <row r="175" spans="1:10" x14ac:dyDescent="0.2">
      <c r="A175" s="10" t="s">
        <v>182</v>
      </c>
      <c r="B175" s="6">
        <v>0</v>
      </c>
      <c r="C175" s="6">
        <v>0</v>
      </c>
      <c r="D175" s="6">
        <v>0</v>
      </c>
      <c r="E175" s="6">
        <v>2.4</v>
      </c>
      <c r="F175" s="6">
        <v>0</v>
      </c>
      <c r="G175" s="6">
        <v>57.213000000000001</v>
      </c>
      <c r="H175" s="6">
        <v>0</v>
      </c>
      <c r="I175" s="6">
        <v>0</v>
      </c>
      <c r="J175" s="7">
        <v>324.46361204955002</v>
      </c>
    </row>
    <row r="176" spans="1:10" x14ac:dyDescent="0.2">
      <c r="A176" s="11" t="s">
        <v>183</v>
      </c>
      <c r="B176" s="6">
        <v>0</v>
      </c>
      <c r="C176" s="6">
        <v>0</v>
      </c>
      <c r="D176" s="6">
        <v>0</v>
      </c>
      <c r="E176" s="6">
        <v>0</v>
      </c>
      <c r="F176" s="6">
        <v>0</v>
      </c>
      <c r="G176" s="6">
        <v>57.213000000000001</v>
      </c>
      <c r="H176" s="6">
        <v>0</v>
      </c>
      <c r="I176" s="6">
        <v>0</v>
      </c>
      <c r="J176" s="7">
        <v>0</v>
      </c>
    </row>
    <row r="177" spans="1:10" x14ac:dyDescent="0.2">
      <c r="A177" s="11" t="s">
        <v>184</v>
      </c>
      <c r="B177" s="6">
        <v>0</v>
      </c>
      <c r="C177" s="6">
        <v>0</v>
      </c>
      <c r="D177" s="6">
        <v>0</v>
      </c>
      <c r="E177" s="6">
        <v>2.4</v>
      </c>
      <c r="F177" s="6">
        <v>0</v>
      </c>
      <c r="G177" s="6">
        <v>0</v>
      </c>
      <c r="H177" s="6">
        <v>0</v>
      </c>
      <c r="I177" s="6">
        <v>0</v>
      </c>
      <c r="J177" s="7">
        <v>324.46361204955002</v>
      </c>
    </row>
    <row r="178" spans="1:10" x14ac:dyDescent="0.2">
      <c r="A178" s="9" t="s">
        <v>185</v>
      </c>
      <c r="B178" s="6">
        <v>10.174645130501</v>
      </c>
      <c r="C178" s="6">
        <v>237.49484000000001</v>
      </c>
      <c r="D178" s="6">
        <v>427</v>
      </c>
      <c r="E178" s="6">
        <v>608.46271000000002</v>
      </c>
      <c r="F178" s="6">
        <v>34</v>
      </c>
      <c r="G178" s="6">
        <v>462.37436000000099</v>
      </c>
      <c r="H178" s="6">
        <v>198</v>
      </c>
      <c r="I178" s="6">
        <v>442.46181999999999</v>
      </c>
      <c r="J178" s="7">
        <v>647.29801627954396</v>
      </c>
    </row>
    <row r="179" spans="1:10" x14ac:dyDescent="0.2">
      <c r="A179" s="10" t="s">
        <v>186</v>
      </c>
      <c r="B179" s="6">
        <v>0</v>
      </c>
      <c r="C179" s="6">
        <v>183.80714</v>
      </c>
      <c r="D179" s="6">
        <v>427</v>
      </c>
      <c r="E179" s="6">
        <v>459.25134000000003</v>
      </c>
      <c r="F179" s="6">
        <v>34</v>
      </c>
      <c r="G179" s="6">
        <v>252.65327000000099</v>
      </c>
      <c r="H179" s="6">
        <v>198</v>
      </c>
      <c r="I179" s="6">
        <v>314.37159000000003</v>
      </c>
      <c r="J179" s="7">
        <v>441.44290253212898</v>
      </c>
    </row>
    <row r="180" spans="1:10" x14ac:dyDescent="0.2">
      <c r="A180" s="11" t="s">
        <v>187</v>
      </c>
      <c r="B180" s="6">
        <v>0</v>
      </c>
      <c r="C180" s="6">
        <v>152.30614</v>
      </c>
      <c r="D180" s="6">
        <v>427</v>
      </c>
      <c r="E180" s="6">
        <v>86.781639999999996</v>
      </c>
      <c r="F180" s="6">
        <v>34</v>
      </c>
      <c r="G180" s="6">
        <v>58.555999999999997</v>
      </c>
      <c r="H180" s="6">
        <v>198</v>
      </c>
      <c r="I180" s="6">
        <v>148.45500000000001</v>
      </c>
      <c r="J180" s="7">
        <v>441.44290253212898</v>
      </c>
    </row>
    <row r="181" spans="1:10" x14ac:dyDescent="0.2">
      <c r="A181" s="11" t="s">
        <v>188</v>
      </c>
      <c r="B181" s="6">
        <v>0</v>
      </c>
      <c r="C181" s="6">
        <v>31.501000000000001</v>
      </c>
      <c r="D181" s="6">
        <v>0</v>
      </c>
      <c r="E181" s="6">
        <v>372.46969999999999</v>
      </c>
      <c r="F181" s="6">
        <v>0</v>
      </c>
      <c r="G181" s="6">
        <v>194.097270000001</v>
      </c>
      <c r="H181" s="6">
        <v>0</v>
      </c>
      <c r="I181" s="6">
        <v>165.91659000000001</v>
      </c>
      <c r="J181" s="7">
        <v>0</v>
      </c>
    </row>
    <row r="182" spans="1:10" x14ac:dyDescent="0.2">
      <c r="A182" s="10" t="s">
        <v>189</v>
      </c>
      <c r="B182" s="6">
        <v>0</v>
      </c>
      <c r="C182" s="6">
        <v>0</v>
      </c>
      <c r="D182" s="6">
        <v>0</v>
      </c>
      <c r="E182" s="6">
        <v>32.78837</v>
      </c>
      <c r="F182" s="6">
        <v>0</v>
      </c>
      <c r="G182" s="6">
        <v>0</v>
      </c>
      <c r="H182" s="6">
        <v>0</v>
      </c>
      <c r="I182" s="6">
        <v>24.423159999999999</v>
      </c>
      <c r="J182" s="7">
        <v>22.496530693204999</v>
      </c>
    </row>
    <row r="183" spans="1:10" x14ac:dyDescent="0.2">
      <c r="A183" s="11" t="s">
        <v>190</v>
      </c>
      <c r="B183" s="6">
        <v>0</v>
      </c>
      <c r="C183" s="6">
        <v>0</v>
      </c>
      <c r="D183" s="6">
        <v>0</v>
      </c>
      <c r="E183" s="6">
        <v>3.8500100000000002</v>
      </c>
      <c r="F183" s="6">
        <v>0</v>
      </c>
      <c r="G183" s="6">
        <v>0</v>
      </c>
      <c r="H183" s="6">
        <v>0</v>
      </c>
      <c r="I183" s="6">
        <v>13.394</v>
      </c>
      <c r="J183" s="7">
        <v>12.611927166158001</v>
      </c>
    </row>
    <row r="184" spans="1:10" x14ac:dyDescent="0.2">
      <c r="A184" s="11" t="s">
        <v>191</v>
      </c>
      <c r="B184" s="6">
        <v>0</v>
      </c>
      <c r="C184" s="6">
        <v>0</v>
      </c>
      <c r="D184" s="6">
        <v>0</v>
      </c>
      <c r="E184" s="6">
        <v>0</v>
      </c>
      <c r="F184" s="6">
        <v>0</v>
      </c>
      <c r="G184" s="6">
        <v>0</v>
      </c>
      <c r="H184" s="6">
        <v>0</v>
      </c>
      <c r="I184" s="6">
        <v>6.1177700000000002</v>
      </c>
      <c r="J184" s="7">
        <v>4.1081164202569997</v>
      </c>
    </row>
    <row r="185" spans="1:10" x14ac:dyDescent="0.2">
      <c r="A185" s="11" t="s">
        <v>192</v>
      </c>
      <c r="B185" s="6">
        <v>0</v>
      </c>
      <c r="C185" s="6">
        <v>0</v>
      </c>
      <c r="D185" s="6">
        <v>0</v>
      </c>
      <c r="E185" s="6">
        <v>0</v>
      </c>
      <c r="F185" s="6">
        <v>0</v>
      </c>
      <c r="G185" s="6">
        <v>0</v>
      </c>
      <c r="H185" s="6">
        <v>0</v>
      </c>
      <c r="I185" s="6">
        <v>4.9113899999999999</v>
      </c>
      <c r="J185" s="7">
        <v>5.7764871067890002</v>
      </c>
    </row>
    <row r="186" spans="1:10" x14ac:dyDescent="0.2">
      <c r="A186" s="11" t="s">
        <v>193</v>
      </c>
      <c r="B186" s="6">
        <v>0</v>
      </c>
      <c r="C186" s="6">
        <v>0</v>
      </c>
      <c r="D186" s="6">
        <v>0</v>
      </c>
      <c r="E186" s="6">
        <v>28.938359999999999</v>
      </c>
      <c r="F186" s="6">
        <v>0</v>
      </c>
      <c r="G186" s="6">
        <v>0</v>
      </c>
      <c r="H186" s="6">
        <v>0</v>
      </c>
      <c r="I186" s="6">
        <v>0</v>
      </c>
      <c r="J186" s="7">
        <v>0</v>
      </c>
    </row>
    <row r="187" spans="1:10" x14ac:dyDescent="0.2">
      <c r="A187" s="10" t="s">
        <v>194</v>
      </c>
      <c r="B187" s="6">
        <v>10.174645130501</v>
      </c>
      <c r="C187" s="6">
        <v>8.4337</v>
      </c>
      <c r="D187" s="6">
        <v>0</v>
      </c>
      <c r="E187" s="6">
        <v>31.5517</v>
      </c>
      <c r="F187" s="6">
        <v>0</v>
      </c>
      <c r="G187" s="6">
        <v>4.4770000000000003</v>
      </c>
      <c r="H187" s="6">
        <v>0</v>
      </c>
      <c r="I187" s="6">
        <v>4.4770000000000003</v>
      </c>
      <c r="J187" s="7">
        <v>11.910546922193999</v>
      </c>
    </row>
    <row r="188" spans="1:10" x14ac:dyDescent="0.2">
      <c r="A188" s="11" t="s">
        <v>195</v>
      </c>
      <c r="B188" s="6">
        <v>0</v>
      </c>
      <c r="C188" s="6">
        <v>4.0777000000000001</v>
      </c>
      <c r="D188" s="6">
        <v>0</v>
      </c>
      <c r="E188" s="6">
        <v>0</v>
      </c>
      <c r="F188" s="6">
        <v>0</v>
      </c>
      <c r="G188" s="6">
        <v>0</v>
      </c>
      <c r="H188" s="6">
        <v>0</v>
      </c>
      <c r="I188" s="6">
        <v>0</v>
      </c>
      <c r="J188" s="7">
        <v>0</v>
      </c>
    </row>
    <row r="189" spans="1:10" x14ac:dyDescent="0.2">
      <c r="A189" s="11" t="s">
        <v>196</v>
      </c>
      <c r="B189" s="6">
        <v>10.174645130501</v>
      </c>
      <c r="C189" s="6">
        <v>4.3559999999999999</v>
      </c>
      <c r="D189" s="6">
        <v>0</v>
      </c>
      <c r="E189" s="6">
        <v>4.5617000000000001</v>
      </c>
      <c r="F189" s="6">
        <v>0</v>
      </c>
      <c r="G189" s="6">
        <v>4.4770000000000003</v>
      </c>
      <c r="H189" s="6">
        <v>0</v>
      </c>
      <c r="I189" s="6">
        <v>4.4770000000000003</v>
      </c>
      <c r="J189" s="7">
        <v>11.910546922193999</v>
      </c>
    </row>
    <row r="190" spans="1:10" x14ac:dyDescent="0.2">
      <c r="A190" s="11" t="s">
        <v>197</v>
      </c>
      <c r="B190" s="6">
        <v>0</v>
      </c>
      <c r="C190" s="6">
        <v>0</v>
      </c>
      <c r="D190" s="6">
        <v>0</v>
      </c>
      <c r="E190" s="6">
        <v>26.99</v>
      </c>
      <c r="F190" s="6">
        <v>0</v>
      </c>
      <c r="G190" s="6">
        <v>0</v>
      </c>
      <c r="H190" s="6">
        <v>0</v>
      </c>
      <c r="I190" s="6">
        <v>0</v>
      </c>
      <c r="J190" s="7">
        <v>0</v>
      </c>
    </row>
    <row r="191" spans="1:10" x14ac:dyDescent="0.2">
      <c r="A191" s="10" t="s">
        <v>198</v>
      </c>
      <c r="B191" s="6">
        <v>0</v>
      </c>
      <c r="C191" s="6">
        <v>45.253999999999998</v>
      </c>
      <c r="D191" s="6">
        <v>0</v>
      </c>
      <c r="E191" s="6">
        <v>78.872299999999996</v>
      </c>
      <c r="F191" s="6">
        <v>0</v>
      </c>
      <c r="G191" s="6">
        <v>205.24409</v>
      </c>
      <c r="H191" s="6">
        <v>0</v>
      </c>
      <c r="I191" s="6">
        <v>32.557789999999997</v>
      </c>
      <c r="J191" s="7">
        <v>78.245469698399006</v>
      </c>
    </row>
    <row r="192" spans="1:10" x14ac:dyDescent="0.2">
      <c r="A192" s="11" t="s">
        <v>199</v>
      </c>
      <c r="B192" s="6">
        <v>0</v>
      </c>
      <c r="C192" s="6">
        <v>45.253999999999998</v>
      </c>
      <c r="D192" s="6">
        <v>0</v>
      </c>
      <c r="E192" s="6">
        <v>78.872299999999996</v>
      </c>
      <c r="F192" s="6">
        <v>0</v>
      </c>
      <c r="G192" s="6">
        <v>205.24409</v>
      </c>
      <c r="H192" s="6">
        <v>0</v>
      </c>
      <c r="I192" s="6">
        <v>32.557789999999997</v>
      </c>
      <c r="J192" s="7">
        <v>78.245469698399006</v>
      </c>
    </row>
    <row r="193" spans="1:10" x14ac:dyDescent="0.2">
      <c r="A193" s="10" t="s">
        <v>200</v>
      </c>
      <c r="B193" s="6">
        <v>0</v>
      </c>
      <c r="C193" s="6">
        <v>0</v>
      </c>
      <c r="D193" s="6">
        <v>0</v>
      </c>
      <c r="E193" s="6">
        <v>0</v>
      </c>
      <c r="F193" s="6">
        <v>0</v>
      </c>
      <c r="G193" s="6">
        <v>0</v>
      </c>
      <c r="H193" s="6">
        <v>0</v>
      </c>
      <c r="I193" s="6">
        <v>66.632279999999994</v>
      </c>
      <c r="J193" s="7">
        <v>93.202566433615004</v>
      </c>
    </row>
    <row r="194" spans="1:10" x14ac:dyDescent="0.2">
      <c r="A194" s="11" t="s">
        <v>201</v>
      </c>
      <c r="B194" s="6">
        <v>0</v>
      </c>
      <c r="C194" s="6">
        <v>0</v>
      </c>
      <c r="D194" s="6">
        <v>0</v>
      </c>
      <c r="E194" s="6">
        <v>0</v>
      </c>
      <c r="F194" s="6">
        <v>0</v>
      </c>
      <c r="G194" s="6">
        <v>0</v>
      </c>
      <c r="H194" s="6">
        <v>0</v>
      </c>
      <c r="I194" s="6">
        <v>66.632279999999994</v>
      </c>
      <c r="J194" s="7">
        <v>93.202566433615004</v>
      </c>
    </row>
    <row r="195" spans="1:10" x14ac:dyDescent="0.2">
      <c r="A195" s="10" t="s">
        <v>202</v>
      </c>
      <c r="B195" s="6">
        <v>0</v>
      </c>
      <c r="C195" s="6">
        <v>0</v>
      </c>
      <c r="D195" s="6">
        <v>0</v>
      </c>
      <c r="E195" s="6">
        <v>5.9989999999999997</v>
      </c>
      <c r="F195" s="6">
        <v>0</v>
      </c>
      <c r="G195" s="6">
        <v>0</v>
      </c>
      <c r="H195" s="6">
        <v>0</v>
      </c>
      <c r="I195" s="6">
        <v>0</v>
      </c>
      <c r="J195" s="7">
        <v>0</v>
      </c>
    </row>
    <row r="196" spans="1:10" x14ac:dyDescent="0.2">
      <c r="A196" s="11" t="s">
        <v>203</v>
      </c>
      <c r="B196" s="6">
        <v>0</v>
      </c>
      <c r="C196" s="6">
        <v>0</v>
      </c>
      <c r="D196" s="6">
        <v>0</v>
      </c>
      <c r="E196" s="6">
        <v>5.9989999999999997</v>
      </c>
      <c r="F196" s="6">
        <v>0</v>
      </c>
      <c r="G196" s="6">
        <v>0</v>
      </c>
      <c r="H196" s="6">
        <v>0</v>
      </c>
      <c r="I196" s="6">
        <v>0</v>
      </c>
      <c r="J196" s="7">
        <v>0</v>
      </c>
    </row>
    <row r="197" spans="1:10" x14ac:dyDescent="0.2">
      <c r="A197" s="8" t="s">
        <v>204</v>
      </c>
      <c r="B197" s="6">
        <v>0</v>
      </c>
      <c r="C197" s="6">
        <v>0</v>
      </c>
      <c r="D197" s="6">
        <v>0</v>
      </c>
      <c r="E197" s="6">
        <v>0</v>
      </c>
      <c r="F197" s="6">
        <v>0</v>
      </c>
      <c r="G197" s="6">
        <v>0</v>
      </c>
      <c r="H197" s="6">
        <v>0</v>
      </c>
      <c r="I197" s="6">
        <v>0.50799000000000005</v>
      </c>
      <c r="J197" s="7">
        <v>0.60775289880399996</v>
      </c>
    </row>
    <row r="198" spans="1:10" x14ac:dyDescent="0.2">
      <c r="A198" s="9" t="s">
        <v>205</v>
      </c>
      <c r="B198" s="6">
        <v>0</v>
      </c>
      <c r="C198" s="6">
        <v>0</v>
      </c>
      <c r="D198" s="6">
        <v>0</v>
      </c>
      <c r="E198" s="6">
        <v>0</v>
      </c>
      <c r="F198" s="6">
        <v>0</v>
      </c>
      <c r="G198" s="6">
        <v>0</v>
      </c>
      <c r="H198" s="6">
        <v>0</v>
      </c>
      <c r="I198" s="6">
        <v>0.50799000000000005</v>
      </c>
      <c r="J198" s="7">
        <v>0.60775289880399996</v>
      </c>
    </row>
    <row r="199" spans="1:10" x14ac:dyDescent="0.2">
      <c r="A199" s="10" t="s">
        <v>206</v>
      </c>
      <c r="B199" s="6">
        <v>0</v>
      </c>
      <c r="C199" s="6">
        <v>0</v>
      </c>
      <c r="D199" s="6">
        <v>0</v>
      </c>
      <c r="E199" s="6">
        <v>0</v>
      </c>
      <c r="F199" s="6">
        <v>0</v>
      </c>
      <c r="G199" s="6">
        <v>0</v>
      </c>
      <c r="H199" s="6">
        <v>0</v>
      </c>
      <c r="I199" s="6">
        <v>0.50799000000000005</v>
      </c>
      <c r="J199" s="7">
        <v>0.60775289880399996</v>
      </c>
    </row>
    <row r="200" spans="1:10" x14ac:dyDescent="0.2">
      <c r="A200" s="11" t="s">
        <v>207</v>
      </c>
      <c r="B200" s="6">
        <v>0</v>
      </c>
      <c r="C200" s="6">
        <v>0</v>
      </c>
      <c r="D200" s="6">
        <v>0</v>
      </c>
      <c r="E200" s="6">
        <v>0</v>
      </c>
      <c r="F200" s="6">
        <v>0</v>
      </c>
      <c r="G200" s="6">
        <v>0</v>
      </c>
      <c r="H200" s="6">
        <v>0</v>
      </c>
      <c r="I200" s="6">
        <v>0.50799000000000005</v>
      </c>
      <c r="J200" s="7">
        <v>0.60775289880399996</v>
      </c>
    </row>
    <row r="201" spans="1:10" x14ac:dyDescent="0.2">
      <c r="A201" s="5" t="s">
        <v>208</v>
      </c>
      <c r="B201" s="6">
        <v>87413.1839132975</v>
      </c>
      <c r="C201" s="6">
        <v>96365.923020000002</v>
      </c>
      <c r="D201" s="6">
        <v>98860.940215538503</v>
      </c>
      <c r="E201" s="6">
        <v>104336.97472</v>
      </c>
      <c r="F201" s="6">
        <v>118638.14421791901</v>
      </c>
      <c r="G201" s="6">
        <v>107760.39409</v>
      </c>
      <c r="H201" s="6">
        <v>116836.904406391</v>
      </c>
      <c r="I201" s="6">
        <v>119029.71185000001</v>
      </c>
      <c r="J201" s="7">
        <v>132767.04646232401</v>
      </c>
    </row>
    <row r="202" spans="1:10" x14ac:dyDescent="0.2">
      <c r="A202" s="8" t="s">
        <v>209</v>
      </c>
      <c r="B202" s="6">
        <v>87231.784161220203</v>
      </c>
      <c r="C202" s="6">
        <v>96317.493199999997</v>
      </c>
      <c r="D202" s="6">
        <v>98816.322478239701</v>
      </c>
      <c r="E202" s="6">
        <v>104006.28502</v>
      </c>
      <c r="F202" s="6">
        <v>118522.902502389</v>
      </c>
      <c r="G202" s="6">
        <v>107559.61553</v>
      </c>
      <c r="H202" s="6">
        <v>116836.904406391</v>
      </c>
      <c r="I202" s="6">
        <v>118971.57794</v>
      </c>
      <c r="J202" s="7">
        <v>132596.370475887</v>
      </c>
    </row>
    <row r="203" spans="1:10" x14ac:dyDescent="0.2">
      <c r="A203" s="9" t="s">
        <v>210</v>
      </c>
      <c r="B203" s="6">
        <v>87231.784161220203</v>
      </c>
      <c r="C203" s="6">
        <v>96317.493199999997</v>
      </c>
      <c r="D203" s="6">
        <v>98816.322478239701</v>
      </c>
      <c r="E203" s="6">
        <v>104006.28502</v>
      </c>
      <c r="F203" s="6">
        <v>118522.902502389</v>
      </c>
      <c r="G203" s="6">
        <v>107558.19412</v>
      </c>
      <c r="H203" s="6">
        <v>116834.978768965</v>
      </c>
      <c r="I203" s="6">
        <v>118971.57794</v>
      </c>
      <c r="J203" s="7">
        <v>132596.370475887</v>
      </c>
    </row>
    <row r="204" spans="1:10" x14ac:dyDescent="0.2">
      <c r="A204" s="10" t="s">
        <v>211</v>
      </c>
      <c r="B204" s="6">
        <v>2455.9165434971001</v>
      </c>
      <c r="C204" s="6">
        <v>1627.8645100000001</v>
      </c>
      <c r="D204" s="6">
        <v>1628.16639885681</v>
      </c>
      <c r="E204" s="6">
        <v>1910.40834</v>
      </c>
      <c r="F204" s="6">
        <v>2067.8647344265501</v>
      </c>
      <c r="G204" s="6">
        <v>1769.09915</v>
      </c>
      <c r="H204" s="6">
        <v>1772.64576786414</v>
      </c>
      <c r="I204" s="6">
        <v>1364.91338</v>
      </c>
      <c r="J204" s="7">
        <v>1458.8297930321301</v>
      </c>
    </row>
    <row r="205" spans="1:10" x14ac:dyDescent="0.2">
      <c r="A205" s="11" t="s">
        <v>212</v>
      </c>
      <c r="B205" s="6">
        <v>63.077891866496003</v>
      </c>
      <c r="C205" s="6">
        <v>22.204560000000001</v>
      </c>
      <c r="D205" s="6">
        <v>25</v>
      </c>
      <c r="E205" s="6">
        <v>53.36909</v>
      </c>
      <c r="F205" s="6">
        <v>49.217736525326004</v>
      </c>
      <c r="G205" s="6">
        <v>55.389609999999998</v>
      </c>
      <c r="H205" s="6">
        <v>58.692012551632999</v>
      </c>
      <c r="I205" s="6">
        <v>32.787280000000003</v>
      </c>
      <c r="J205" s="7">
        <v>32.581244719182997</v>
      </c>
    </row>
    <row r="206" spans="1:10" x14ac:dyDescent="0.2">
      <c r="A206" s="11" t="s">
        <v>213</v>
      </c>
      <c r="B206" s="6">
        <v>0.85438672234299995</v>
      </c>
      <c r="C206" s="6">
        <v>1.6188800000000001</v>
      </c>
      <c r="D206" s="6">
        <v>2</v>
      </c>
      <c r="E206" s="6">
        <v>2.6769400000000001</v>
      </c>
      <c r="F206" s="6">
        <v>2.9059491890990001</v>
      </c>
      <c r="G206" s="6">
        <v>1.921</v>
      </c>
      <c r="H206" s="6">
        <v>1.4480193886129999</v>
      </c>
      <c r="I206" s="6">
        <v>3.1053799999999998</v>
      </c>
      <c r="J206" s="7">
        <v>2.2611831610320001</v>
      </c>
    </row>
    <row r="207" spans="1:10" x14ac:dyDescent="0.2">
      <c r="A207" s="11" t="s">
        <v>214</v>
      </c>
      <c r="B207" s="6">
        <v>0.28421203719499999</v>
      </c>
      <c r="C207" s="6">
        <v>0</v>
      </c>
      <c r="D207" s="6">
        <v>0</v>
      </c>
      <c r="E207" s="6">
        <v>0</v>
      </c>
      <c r="F207" s="6">
        <v>0</v>
      </c>
      <c r="G207" s="6">
        <v>0</v>
      </c>
      <c r="H207" s="6">
        <v>0</v>
      </c>
      <c r="I207" s="6">
        <v>0</v>
      </c>
      <c r="J207" s="7">
        <v>0</v>
      </c>
    </row>
    <row r="208" spans="1:10" x14ac:dyDescent="0.2">
      <c r="A208" s="11" t="s">
        <v>215</v>
      </c>
      <c r="B208" s="6">
        <v>0</v>
      </c>
      <c r="C208" s="6">
        <v>1.1478699999999999</v>
      </c>
      <c r="D208" s="6">
        <v>1.166398856811</v>
      </c>
      <c r="E208" s="6">
        <v>5.63171</v>
      </c>
      <c r="F208" s="6">
        <v>5.1290632105810001</v>
      </c>
      <c r="G208" s="6">
        <v>12.58947</v>
      </c>
      <c r="H208" s="6">
        <v>11.949498637884</v>
      </c>
      <c r="I208" s="6">
        <v>8.8141499999989996</v>
      </c>
      <c r="J208" s="7">
        <v>7.3350529024649997</v>
      </c>
    </row>
    <row r="209" spans="1:10" x14ac:dyDescent="0.2">
      <c r="A209" s="11" t="s">
        <v>216</v>
      </c>
      <c r="B209" s="6">
        <v>28.907472967810001</v>
      </c>
      <c r="C209" s="6">
        <v>63.217979999999997</v>
      </c>
      <c r="D209" s="6">
        <v>60</v>
      </c>
      <c r="E209" s="6">
        <v>143.49162000000001</v>
      </c>
      <c r="F209" s="6">
        <v>151.527848910361</v>
      </c>
      <c r="G209" s="6">
        <v>173.19732999999999</v>
      </c>
      <c r="H209" s="6">
        <v>179.689606409151</v>
      </c>
      <c r="I209" s="6">
        <v>85.486989999998997</v>
      </c>
      <c r="J209" s="7">
        <v>92.335989482643001</v>
      </c>
    </row>
    <row r="210" spans="1:10" x14ac:dyDescent="0.2">
      <c r="A210" s="11" t="s">
        <v>217</v>
      </c>
      <c r="B210" s="6">
        <v>2362.79257990326</v>
      </c>
      <c r="C210" s="6">
        <v>1539.6752200000001</v>
      </c>
      <c r="D210" s="6">
        <v>1540</v>
      </c>
      <c r="E210" s="6">
        <v>1705.2389800000001</v>
      </c>
      <c r="F210" s="6">
        <v>1859.0841365911899</v>
      </c>
      <c r="G210" s="6">
        <v>1526.0017399999999</v>
      </c>
      <c r="H210" s="6">
        <v>1520.86663087685</v>
      </c>
      <c r="I210" s="6">
        <v>1234.71958</v>
      </c>
      <c r="J210" s="7">
        <v>1324.3163227668099</v>
      </c>
    </row>
    <row r="211" spans="1:10" x14ac:dyDescent="0.2">
      <c r="A211" s="10" t="s">
        <v>218</v>
      </c>
      <c r="B211" s="6">
        <v>46.927130211391997</v>
      </c>
      <c r="C211" s="6">
        <v>188.83572000000001</v>
      </c>
      <c r="D211" s="6">
        <v>77.156079382903997</v>
      </c>
      <c r="E211" s="6">
        <v>467.28325000000001</v>
      </c>
      <c r="F211" s="6">
        <v>78.374806847995998</v>
      </c>
      <c r="G211" s="6">
        <v>250.54055</v>
      </c>
      <c r="H211" s="6">
        <v>0</v>
      </c>
      <c r="I211" s="6">
        <v>0</v>
      </c>
      <c r="J211" s="7">
        <v>0</v>
      </c>
    </row>
    <row r="212" spans="1:10" x14ac:dyDescent="0.2">
      <c r="A212" s="11" t="s">
        <v>219</v>
      </c>
      <c r="B212" s="6">
        <v>43.000004311551997</v>
      </c>
      <c r="C212" s="6">
        <v>186.01852</v>
      </c>
      <c r="D212" s="6">
        <v>74.664368540986999</v>
      </c>
      <c r="E212" s="6">
        <v>465.76454999999999</v>
      </c>
      <c r="F212" s="6">
        <v>76.961175032669999</v>
      </c>
      <c r="G212" s="6">
        <v>248.66569000000001</v>
      </c>
      <c r="H212" s="6">
        <v>0</v>
      </c>
      <c r="I212" s="6">
        <v>0</v>
      </c>
      <c r="J212" s="7">
        <v>0</v>
      </c>
    </row>
    <row r="213" spans="1:10" x14ac:dyDescent="0.2">
      <c r="A213" s="11" t="s">
        <v>220</v>
      </c>
      <c r="B213" s="6">
        <v>3.92712589984</v>
      </c>
      <c r="C213" s="6">
        <v>2.8172000000000001</v>
      </c>
      <c r="D213" s="6">
        <v>2.491710841917</v>
      </c>
      <c r="E213" s="6">
        <v>1.5186999999999999</v>
      </c>
      <c r="F213" s="6">
        <v>1.413631815325</v>
      </c>
      <c r="G213" s="6">
        <v>1.87486</v>
      </c>
      <c r="H213" s="6">
        <v>0</v>
      </c>
      <c r="I213" s="6">
        <v>0</v>
      </c>
      <c r="J213" s="7">
        <v>0</v>
      </c>
    </row>
    <row r="214" spans="1:10" x14ac:dyDescent="0.2">
      <c r="A214" s="10" t="s">
        <v>221</v>
      </c>
      <c r="B214" s="6">
        <v>13.000001303492001</v>
      </c>
      <c r="C214" s="6">
        <v>14.427060000000001</v>
      </c>
      <c r="D214" s="6">
        <v>18</v>
      </c>
      <c r="E214" s="6">
        <v>19.835439999999998</v>
      </c>
      <c r="F214" s="6">
        <v>19.838296622655999</v>
      </c>
      <c r="G214" s="6">
        <v>164.92992000000001</v>
      </c>
      <c r="H214" s="6">
        <v>56.533030651442999</v>
      </c>
      <c r="I214" s="6">
        <v>411.20603999999997</v>
      </c>
      <c r="J214" s="7">
        <v>0</v>
      </c>
    </row>
    <row r="215" spans="1:10" x14ac:dyDescent="0.2">
      <c r="A215" s="11" t="s">
        <v>222</v>
      </c>
      <c r="B215" s="6">
        <v>0</v>
      </c>
      <c r="C215" s="6">
        <v>0</v>
      </c>
      <c r="D215" s="6">
        <v>0</v>
      </c>
      <c r="E215" s="6">
        <v>0</v>
      </c>
      <c r="F215" s="6">
        <v>0</v>
      </c>
      <c r="G215" s="6">
        <v>0</v>
      </c>
      <c r="H215" s="6">
        <v>4.462409598931</v>
      </c>
      <c r="I215" s="6">
        <v>27.082090000000001</v>
      </c>
      <c r="J215" s="7">
        <v>0</v>
      </c>
    </row>
    <row r="216" spans="1:10" x14ac:dyDescent="0.2">
      <c r="A216" s="11" t="s">
        <v>223</v>
      </c>
      <c r="B216" s="6">
        <v>0</v>
      </c>
      <c r="C216" s="6">
        <v>0</v>
      </c>
      <c r="D216" s="6">
        <v>0</v>
      </c>
      <c r="E216" s="6">
        <v>0</v>
      </c>
      <c r="F216" s="6">
        <v>0</v>
      </c>
      <c r="G216" s="6">
        <v>0</v>
      </c>
      <c r="H216" s="6">
        <v>52.070621052512003</v>
      </c>
      <c r="I216" s="6">
        <v>384.12394999999998</v>
      </c>
      <c r="J216" s="7">
        <v>0</v>
      </c>
    </row>
    <row r="217" spans="1:10" x14ac:dyDescent="0.2">
      <c r="A217" s="11" t="s">
        <v>224</v>
      </c>
      <c r="B217" s="6">
        <v>0</v>
      </c>
      <c r="C217" s="6">
        <v>0.51912000000000003</v>
      </c>
      <c r="D217" s="6">
        <v>0</v>
      </c>
      <c r="E217" s="6">
        <v>0</v>
      </c>
      <c r="F217" s="6">
        <v>0</v>
      </c>
      <c r="G217" s="6">
        <v>1.56277</v>
      </c>
      <c r="H217" s="6">
        <v>0</v>
      </c>
      <c r="I217" s="6">
        <v>0</v>
      </c>
      <c r="J217" s="7">
        <v>0</v>
      </c>
    </row>
    <row r="218" spans="1:10" x14ac:dyDescent="0.2">
      <c r="A218" s="11" t="s">
        <v>225</v>
      </c>
      <c r="B218" s="6">
        <v>13.000001303492001</v>
      </c>
      <c r="C218" s="6">
        <v>13.90794</v>
      </c>
      <c r="D218" s="6">
        <v>18</v>
      </c>
      <c r="E218" s="6">
        <v>19.835439999999998</v>
      </c>
      <c r="F218" s="6">
        <v>19.838296622655999</v>
      </c>
      <c r="G218" s="6">
        <v>163.36715000000001</v>
      </c>
      <c r="H218" s="6">
        <v>0</v>
      </c>
      <c r="I218" s="6">
        <v>0</v>
      </c>
      <c r="J218" s="7">
        <v>0</v>
      </c>
    </row>
    <row r="219" spans="1:10" x14ac:dyDescent="0.2">
      <c r="A219" s="10" t="s">
        <v>226</v>
      </c>
      <c r="B219" s="6">
        <v>0</v>
      </c>
      <c r="C219" s="6">
        <v>-23.77525</v>
      </c>
      <c r="D219" s="6">
        <v>0</v>
      </c>
      <c r="E219" s="6">
        <v>-2.6425000000000001</v>
      </c>
      <c r="F219" s="6">
        <v>0</v>
      </c>
      <c r="G219" s="6">
        <v>-0.65759999999999996</v>
      </c>
      <c r="H219" s="6">
        <v>0</v>
      </c>
      <c r="I219" s="6">
        <v>-2.19557</v>
      </c>
      <c r="J219" s="7">
        <v>0</v>
      </c>
    </row>
    <row r="220" spans="1:10" x14ac:dyDescent="0.2">
      <c r="A220" s="11" t="s">
        <v>227</v>
      </c>
      <c r="B220" s="6">
        <v>0</v>
      </c>
      <c r="C220" s="6">
        <v>-23.77525</v>
      </c>
      <c r="D220" s="6">
        <v>0</v>
      </c>
      <c r="E220" s="6">
        <v>-2.6425000000000001</v>
      </c>
      <c r="F220" s="6">
        <v>0</v>
      </c>
      <c r="G220" s="6">
        <v>-0.65759999999999996</v>
      </c>
      <c r="H220" s="6">
        <v>0</v>
      </c>
      <c r="I220" s="6">
        <v>0</v>
      </c>
      <c r="J220" s="7">
        <v>0</v>
      </c>
    </row>
    <row r="221" spans="1:10" x14ac:dyDescent="0.2">
      <c r="A221" s="11" t="s">
        <v>228</v>
      </c>
      <c r="B221" s="6">
        <v>0</v>
      </c>
      <c r="C221" s="6">
        <v>0</v>
      </c>
      <c r="D221" s="6">
        <v>0</v>
      </c>
      <c r="E221" s="6">
        <v>0</v>
      </c>
      <c r="F221" s="6">
        <v>0</v>
      </c>
      <c r="G221" s="6">
        <v>0</v>
      </c>
      <c r="H221" s="6">
        <v>0</v>
      </c>
      <c r="I221" s="6">
        <v>-2.19557</v>
      </c>
      <c r="J221" s="7">
        <v>0</v>
      </c>
    </row>
    <row r="222" spans="1:10" x14ac:dyDescent="0.2">
      <c r="A222" s="10" t="s">
        <v>229</v>
      </c>
      <c r="B222" s="6">
        <v>0</v>
      </c>
      <c r="C222" s="6">
        <v>0</v>
      </c>
      <c r="D222" s="6">
        <v>0</v>
      </c>
      <c r="E222" s="6">
        <v>0.18</v>
      </c>
      <c r="F222" s="6">
        <v>0.179430875627</v>
      </c>
      <c r="G222" s="6">
        <v>0</v>
      </c>
      <c r="H222" s="6">
        <v>0</v>
      </c>
      <c r="I222" s="6">
        <v>0</v>
      </c>
      <c r="J222" s="7">
        <v>0</v>
      </c>
    </row>
    <row r="223" spans="1:10" x14ac:dyDescent="0.2">
      <c r="A223" s="11" t="s">
        <v>230</v>
      </c>
      <c r="B223" s="6">
        <v>0</v>
      </c>
      <c r="C223" s="6">
        <v>0</v>
      </c>
      <c r="D223" s="6">
        <v>0</v>
      </c>
      <c r="E223" s="6">
        <v>0.18</v>
      </c>
      <c r="F223" s="6">
        <v>0.179430875627</v>
      </c>
      <c r="G223" s="6">
        <v>0</v>
      </c>
      <c r="H223" s="6">
        <v>0</v>
      </c>
      <c r="I223" s="6">
        <v>0</v>
      </c>
      <c r="J223" s="7">
        <v>0</v>
      </c>
    </row>
    <row r="224" spans="1:10" x14ac:dyDescent="0.2">
      <c r="A224" s="10" t="s">
        <v>231</v>
      </c>
      <c r="B224" s="6">
        <v>84715.940486208201</v>
      </c>
      <c r="C224" s="6">
        <v>91569.531780000005</v>
      </c>
      <c r="D224" s="6">
        <v>97093</v>
      </c>
      <c r="E224" s="6">
        <v>100434.88673</v>
      </c>
      <c r="F224" s="6">
        <v>116356.645233616</v>
      </c>
      <c r="G224" s="6">
        <v>102537.16622</v>
      </c>
      <c r="H224" s="6">
        <v>115005.79997044901</v>
      </c>
      <c r="I224" s="6">
        <v>113682.77614</v>
      </c>
      <c r="J224" s="7">
        <v>131137.54068285401</v>
      </c>
    </row>
    <row r="225" spans="1:10" x14ac:dyDescent="0.2">
      <c r="A225" s="11" t="s">
        <v>232</v>
      </c>
      <c r="B225" s="6">
        <v>27184.002725703202</v>
      </c>
      <c r="C225" s="6">
        <v>21666.293150000001</v>
      </c>
      <c r="D225" s="6">
        <v>28662</v>
      </c>
      <c r="E225" s="6">
        <v>22913.34159</v>
      </c>
      <c r="F225" s="6">
        <v>25458.667563747102</v>
      </c>
      <c r="G225" s="6">
        <v>25807.991959999999</v>
      </c>
      <c r="H225" s="6">
        <v>0</v>
      </c>
      <c r="I225" s="6">
        <v>0</v>
      </c>
      <c r="J225" s="7">
        <v>0</v>
      </c>
    </row>
    <row r="226" spans="1:10" x14ac:dyDescent="0.2">
      <c r="A226" s="11" t="s">
        <v>233</v>
      </c>
      <c r="B226" s="6">
        <v>26953.0027025411</v>
      </c>
      <c r="C226" s="6">
        <v>29278.187519999999</v>
      </c>
      <c r="D226" s="6">
        <v>29307</v>
      </c>
      <c r="E226" s="6">
        <v>32679.888859999999</v>
      </c>
      <c r="F226" s="6">
        <v>33205.454183831302</v>
      </c>
      <c r="G226" s="6">
        <v>35493.15264</v>
      </c>
      <c r="H226" s="6">
        <v>74555.200363645999</v>
      </c>
      <c r="I226" s="6">
        <v>67165.792400000006</v>
      </c>
      <c r="J226" s="7">
        <v>76245.918571886403</v>
      </c>
    </row>
    <row r="227" spans="1:10" x14ac:dyDescent="0.2">
      <c r="A227" s="11" t="s">
        <v>234</v>
      </c>
      <c r="B227" s="6">
        <v>18958.933892842098</v>
      </c>
      <c r="C227" s="6">
        <v>21067.448260000001</v>
      </c>
      <c r="D227" s="6">
        <v>21560</v>
      </c>
      <c r="E227" s="6">
        <v>22389.607540000001</v>
      </c>
      <c r="F227" s="6">
        <v>30301.64708984</v>
      </c>
      <c r="G227" s="6">
        <v>21091.469489999999</v>
      </c>
      <c r="H227" s="6">
        <v>0</v>
      </c>
      <c r="I227" s="6">
        <v>0</v>
      </c>
      <c r="J227" s="7">
        <v>0</v>
      </c>
    </row>
    <row r="228" spans="1:10" x14ac:dyDescent="0.2">
      <c r="A228" s="11" t="s">
        <v>235</v>
      </c>
      <c r="B228" s="6">
        <v>11620.001165121799</v>
      </c>
      <c r="C228" s="6">
        <v>19557.602849999999</v>
      </c>
      <c r="D228" s="6">
        <v>17564</v>
      </c>
      <c r="E228" s="6">
        <v>22452.048739999998</v>
      </c>
      <c r="F228" s="6">
        <v>27390.876396198</v>
      </c>
      <c r="G228" s="6">
        <v>20144.55213</v>
      </c>
      <c r="H228" s="6">
        <v>40450.599606803196</v>
      </c>
      <c r="I228" s="6">
        <v>46516.983740000003</v>
      </c>
      <c r="J228" s="7">
        <v>54891.622110967997</v>
      </c>
    </row>
    <row r="229" spans="1:10" x14ac:dyDescent="0.2">
      <c r="A229" s="10" t="s">
        <v>236</v>
      </c>
      <c r="B229" s="6">
        <v>0</v>
      </c>
      <c r="C229" s="6">
        <v>2940.6093799999999</v>
      </c>
      <c r="D229" s="6">
        <v>0</v>
      </c>
      <c r="E229" s="6">
        <v>1176.33376</v>
      </c>
      <c r="F229" s="6">
        <v>0</v>
      </c>
      <c r="G229" s="6">
        <v>2837.1158799999998</v>
      </c>
      <c r="H229" s="6">
        <v>0</v>
      </c>
      <c r="I229" s="6">
        <v>3514.8779500000001</v>
      </c>
      <c r="J229" s="7">
        <v>0</v>
      </c>
    </row>
    <row r="230" spans="1:10" x14ac:dyDescent="0.2">
      <c r="A230" s="11" t="s">
        <v>237</v>
      </c>
      <c r="B230" s="6">
        <v>0</v>
      </c>
      <c r="C230" s="6">
        <v>266.40258</v>
      </c>
      <c r="D230" s="6">
        <v>0</v>
      </c>
      <c r="E230" s="6">
        <v>777.58717999999999</v>
      </c>
      <c r="F230" s="6">
        <v>0</v>
      </c>
      <c r="G230" s="6">
        <v>855.99722999999994</v>
      </c>
      <c r="H230" s="6">
        <v>0</v>
      </c>
      <c r="I230" s="6">
        <v>0</v>
      </c>
      <c r="J230" s="7">
        <v>0</v>
      </c>
    </row>
    <row r="231" spans="1:10" x14ac:dyDescent="0.2">
      <c r="A231" s="11" t="s">
        <v>238</v>
      </c>
      <c r="B231" s="6">
        <v>0</v>
      </c>
      <c r="C231" s="6">
        <v>2674.2067999999999</v>
      </c>
      <c r="D231" s="6">
        <v>0</v>
      </c>
      <c r="E231" s="6">
        <v>398.74657999999999</v>
      </c>
      <c r="F231" s="6">
        <v>0</v>
      </c>
      <c r="G231" s="6">
        <v>1981.1186499999999</v>
      </c>
      <c r="H231" s="6">
        <v>0</v>
      </c>
      <c r="I231" s="6">
        <v>3514.8779500000001</v>
      </c>
      <c r="J231" s="7">
        <v>0</v>
      </c>
    </row>
    <row r="232" spans="1:10" x14ac:dyDescent="0.2">
      <c r="A232" s="9" t="s">
        <v>239</v>
      </c>
      <c r="B232" s="6">
        <v>0</v>
      </c>
      <c r="C232" s="6">
        <v>0</v>
      </c>
      <c r="D232" s="6">
        <v>0</v>
      </c>
      <c r="E232" s="6">
        <v>0</v>
      </c>
      <c r="F232" s="6">
        <v>0</v>
      </c>
      <c r="G232" s="6">
        <v>1.4214100000000001</v>
      </c>
      <c r="H232" s="6">
        <v>1.9256374265709999</v>
      </c>
      <c r="I232" s="6">
        <v>0</v>
      </c>
      <c r="J232" s="7">
        <v>0</v>
      </c>
    </row>
    <row r="233" spans="1:10" x14ac:dyDescent="0.2">
      <c r="A233" s="10" t="s">
        <v>240</v>
      </c>
      <c r="B233" s="6">
        <v>0</v>
      </c>
      <c r="C233" s="6">
        <v>0</v>
      </c>
      <c r="D233" s="6">
        <v>0</v>
      </c>
      <c r="E233" s="6">
        <v>0</v>
      </c>
      <c r="F233" s="6">
        <v>0</v>
      </c>
      <c r="G233" s="6">
        <v>1.4214100000000001</v>
      </c>
      <c r="H233" s="6">
        <v>1.9256374265709999</v>
      </c>
      <c r="I233" s="6">
        <v>0</v>
      </c>
      <c r="J233" s="7">
        <v>0</v>
      </c>
    </row>
    <row r="234" spans="1:10" x14ac:dyDescent="0.2">
      <c r="A234" s="11" t="s">
        <v>241</v>
      </c>
      <c r="B234" s="6">
        <v>0</v>
      </c>
      <c r="C234" s="6">
        <v>0</v>
      </c>
      <c r="D234" s="6">
        <v>0</v>
      </c>
      <c r="E234" s="6">
        <v>0</v>
      </c>
      <c r="F234" s="6">
        <v>0</v>
      </c>
      <c r="G234" s="6">
        <v>1.4214100000000001</v>
      </c>
      <c r="H234" s="6">
        <v>1.9256374265709999</v>
      </c>
      <c r="I234" s="6">
        <v>0</v>
      </c>
      <c r="J234" s="7">
        <v>0</v>
      </c>
    </row>
    <row r="235" spans="1:10" x14ac:dyDescent="0.2">
      <c r="A235" s="8" t="s">
        <v>242</v>
      </c>
      <c r="B235" s="6">
        <v>48.334901085223997</v>
      </c>
      <c r="C235" s="6">
        <v>48.429819999999999</v>
      </c>
      <c r="D235" s="6">
        <v>44.617737298809999</v>
      </c>
      <c r="E235" s="6">
        <v>173.9907</v>
      </c>
      <c r="F235" s="6">
        <v>115.241715530013</v>
      </c>
      <c r="G235" s="6">
        <v>200.77856</v>
      </c>
      <c r="H235" s="6">
        <v>0</v>
      </c>
      <c r="I235" s="6">
        <v>58.13391</v>
      </c>
      <c r="J235" s="7">
        <v>170.67598643772001</v>
      </c>
    </row>
    <row r="236" spans="1:10" x14ac:dyDescent="0.2">
      <c r="A236" s="9" t="s">
        <v>243</v>
      </c>
      <c r="B236" s="6">
        <v>0</v>
      </c>
      <c r="C236" s="6">
        <v>0</v>
      </c>
      <c r="D236" s="6">
        <v>0</v>
      </c>
      <c r="E236" s="6">
        <v>70.25</v>
      </c>
      <c r="F236" s="6">
        <v>0</v>
      </c>
      <c r="G236" s="6">
        <v>82</v>
      </c>
      <c r="H236" s="6">
        <v>0</v>
      </c>
      <c r="I236" s="6">
        <v>24.75</v>
      </c>
      <c r="J236" s="7">
        <v>31.434663095573001</v>
      </c>
    </row>
    <row r="237" spans="1:10" x14ac:dyDescent="0.2">
      <c r="A237" s="10" t="s">
        <v>244</v>
      </c>
      <c r="B237" s="6">
        <v>0</v>
      </c>
      <c r="C237" s="6">
        <v>0</v>
      </c>
      <c r="D237" s="6">
        <v>0</v>
      </c>
      <c r="E237" s="6">
        <v>70.25</v>
      </c>
      <c r="F237" s="6">
        <v>0</v>
      </c>
      <c r="G237" s="6">
        <v>82</v>
      </c>
      <c r="H237" s="6">
        <v>0</v>
      </c>
      <c r="I237" s="6">
        <v>24.75</v>
      </c>
      <c r="J237" s="7">
        <v>31.434663095573001</v>
      </c>
    </row>
    <row r="238" spans="1:10" x14ac:dyDescent="0.2">
      <c r="A238" s="11" t="s">
        <v>245</v>
      </c>
      <c r="B238" s="6">
        <v>0</v>
      </c>
      <c r="C238" s="6">
        <v>0</v>
      </c>
      <c r="D238" s="6">
        <v>0</v>
      </c>
      <c r="E238" s="6">
        <v>70.25</v>
      </c>
      <c r="F238" s="6">
        <v>0</v>
      </c>
      <c r="G238" s="6">
        <v>82</v>
      </c>
      <c r="H238" s="6">
        <v>0</v>
      </c>
      <c r="I238" s="6">
        <v>24.75</v>
      </c>
      <c r="J238" s="7">
        <v>31.434663095573001</v>
      </c>
    </row>
    <row r="239" spans="1:10" x14ac:dyDescent="0.2">
      <c r="A239" s="9" t="s">
        <v>246</v>
      </c>
      <c r="B239" s="6">
        <v>48.334901085223997</v>
      </c>
      <c r="C239" s="6">
        <v>48.429819999999999</v>
      </c>
      <c r="D239" s="6">
        <v>44.617737298809999</v>
      </c>
      <c r="E239" s="6">
        <v>103.7407</v>
      </c>
      <c r="F239" s="6">
        <v>115.241715530013</v>
      </c>
      <c r="G239" s="6">
        <v>118.77856</v>
      </c>
      <c r="H239" s="6">
        <v>0</v>
      </c>
      <c r="I239" s="6">
        <v>33.38391</v>
      </c>
      <c r="J239" s="7">
        <v>139.24132334214599</v>
      </c>
    </row>
    <row r="240" spans="1:10" x14ac:dyDescent="0.2">
      <c r="A240" s="10" t="s">
        <v>247</v>
      </c>
      <c r="B240" s="6">
        <v>0</v>
      </c>
      <c r="C240" s="6">
        <v>1.2899999999999999E-3</v>
      </c>
      <c r="D240" s="6">
        <v>0</v>
      </c>
      <c r="E240" s="6">
        <v>7.2999999999999996E-4</v>
      </c>
      <c r="F240" s="6">
        <v>0</v>
      </c>
      <c r="G240" s="6">
        <v>30.000599999999999</v>
      </c>
      <c r="H240" s="6">
        <v>0</v>
      </c>
      <c r="I240" s="6">
        <v>2.6210000000000001E-2</v>
      </c>
      <c r="J240" s="7">
        <v>2.6550000000000001E-2</v>
      </c>
    </row>
    <row r="241" spans="1:10" x14ac:dyDescent="0.2">
      <c r="A241" s="11" t="s">
        <v>248</v>
      </c>
      <c r="B241" s="6">
        <v>0</v>
      </c>
      <c r="C241" s="6">
        <v>1.2899999999999999E-3</v>
      </c>
      <c r="D241" s="6">
        <v>0</v>
      </c>
      <c r="E241" s="6">
        <v>7.2999999999999996E-4</v>
      </c>
      <c r="F241" s="6">
        <v>0</v>
      </c>
      <c r="G241" s="6">
        <v>5.9999999899999995E-4</v>
      </c>
      <c r="H241" s="6">
        <v>0</v>
      </c>
      <c r="I241" s="6">
        <v>2.6210000000000001E-2</v>
      </c>
      <c r="J241" s="7">
        <v>2.6550000000000001E-2</v>
      </c>
    </row>
    <row r="242" spans="1:10" x14ac:dyDescent="0.2">
      <c r="A242" s="11" t="s">
        <v>249</v>
      </c>
      <c r="B242" s="6">
        <v>0</v>
      </c>
      <c r="C242" s="6">
        <v>0</v>
      </c>
      <c r="D242" s="6">
        <v>0</v>
      </c>
      <c r="E242" s="6">
        <v>0</v>
      </c>
      <c r="F242" s="6">
        <v>0</v>
      </c>
      <c r="G242" s="6">
        <v>30</v>
      </c>
      <c r="H242" s="6">
        <v>0</v>
      </c>
      <c r="I242" s="6">
        <v>0</v>
      </c>
      <c r="J242" s="7">
        <v>0</v>
      </c>
    </row>
    <row r="243" spans="1:10" x14ac:dyDescent="0.2">
      <c r="A243" s="10" t="s">
        <v>250</v>
      </c>
      <c r="B243" s="6">
        <v>48.334901085223997</v>
      </c>
      <c r="C243" s="6">
        <v>48.428530000000002</v>
      </c>
      <c r="D243" s="6">
        <v>44.617737298809999</v>
      </c>
      <c r="E243" s="6">
        <v>68.26097</v>
      </c>
      <c r="F243" s="6">
        <v>115.241715530013</v>
      </c>
      <c r="G243" s="6">
        <v>88.777959999999993</v>
      </c>
      <c r="H243" s="6">
        <v>0</v>
      </c>
      <c r="I243" s="6">
        <v>33.357700000000001</v>
      </c>
      <c r="J243" s="7">
        <v>139.214773342146</v>
      </c>
    </row>
    <row r="244" spans="1:10" x14ac:dyDescent="0.2">
      <c r="A244" s="11" t="s">
        <v>251</v>
      </c>
      <c r="B244" s="6">
        <v>0</v>
      </c>
      <c r="C244" s="6">
        <v>0</v>
      </c>
      <c r="D244" s="6">
        <v>0</v>
      </c>
      <c r="E244" s="6">
        <v>0</v>
      </c>
      <c r="F244" s="6">
        <v>0</v>
      </c>
      <c r="G244" s="6">
        <v>0</v>
      </c>
      <c r="H244" s="6">
        <v>0</v>
      </c>
      <c r="I244" s="6">
        <v>0</v>
      </c>
      <c r="J244" s="7">
        <v>109.350210970464</v>
      </c>
    </row>
    <row r="245" spans="1:10" x14ac:dyDescent="0.2">
      <c r="A245" s="11" t="s">
        <v>252</v>
      </c>
      <c r="B245" s="6">
        <v>2.7416490070000001E-2</v>
      </c>
      <c r="C245" s="6">
        <v>3.9919999999999997E-2</v>
      </c>
      <c r="D245" s="6">
        <v>0</v>
      </c>
      <c r="E245" s="6">
        <v>0.14416000000000001</v>
      </c>
      <c r="F245" s="6">
        <v>0.191867460258</v>
      </c>
      <c r="G245" s="6">
        <v>0</v>
      </c>
      <c r="H245" s="6">
        <v>0</v>
      </c>
      <c r="I245" s="6">
        <v>0.1014</v>
      </c>
      <c r="J245" s="7">
        <v>0</v>
      </c>
    </row>
    <row r="246" spans="1:10" x14ac:dyDescent="0.2">
      <c r="A246" s="11" t="s">
        <v>253</v>
      </c>
      <c r="B246" s="6">
        <v>48.307484595154001</v>
      </c>
      <c r="C246" s="6">
        <v>48.38861</v>
      </c>
      <c r="D246" s="6">
        <v>44.617737298809999</v>
      </c>
      <c r="E246" s="6">
        <v>68.116810000000001</v>
      </c>
      <c r="F246" s="6">
        <v>115.04984806975401</v>
      </c>
      <c r="G246" s="6">
        <v>88.777959999999993</v>
      </c>
      <c r="H246" s="6">
        <v>0</v>
      </c>
      <c r="I246" s="6">
        <v>33.181919999999998</v>
      </c>
      <c r="J246" s="7">
        <v>29.792320438381999</v>
      </c>
    </row>
    <row r="247" spans="1:10" x14ac:dyDescent="0.2">
      <c r="A247" s="11" t="s">
        <v>254</v>
      </c>
      <c r="B247" s="6">
        <v>0</v>
      </c>
      <c r="C247" s="6">
        <v>0</v>
      </c>
      <c r="D247" s="6">
        <v>0</v>
      </c>
      <c r="E247" s="6">
        <v>0</v>
      </c>
      <c r="F247" s="6">
        <v>0</v>
      </c>
      <c r="G247" s="6">
        <v>0</v>
      </c>
      <c r="H247" s="6">
        <v>0</v>
      </c>
      <c r="I247" s="6">
        <v>7.4379999998999996E-2</v>
      </c>
      <c r="J247" s="7">
        <v>7.2241933299E-2</v>
      </c>
    </row>
    <row r="248" spans="1:10" x14ac:dyDescent="0.2">
      <c r="A248" s="10" t="s">
        <v>255</v>
      </c>
      <c r="B248" s="6">
        <v>0</v>
      </c>
      <c r="C248" s="6">
        <v>0</v>
      </c>
      <c r="D248" s="6">
        <v>0</v>
      </c>
      <c r="E248" s="6">
        <v>35.478999999999999</v>
      </c>
      <c r="F248" s="6">
        <v>0</v>
      </c>
      <c r="G248" s="6">
        <v>0</v>
      </c>
      <c r="H248" s="6">
        <v>0</v>
      </c>
      <c r="I248" s="6">
        <v>0</v>
      </c>
      <c r="J248" s="7">
        <v>0</v>
      </c>
    </row>
    <row r="249" spans="1:10" x14ac:dyDescent="0.2">
      <c r="A249" s="11" t="s">
        <v>256</v>
      </c>
      <c r="B249" s="6">
        <v>0</v>
      </c>
      <c r="C249" s="6">
        <v>0</v>
      </c>
      <c r="D249" s="6">
        <v>0</v>
      </c>
      <c r="E249" s="6">
        <v>35.478999999999999</v>
      </c>
      <c r="F249" s="6">
        <v>0</v>
      </c>
      <c r="G249" s="6">
        <v>0</v>
      </c>
      <c r="H249" s="6">
        <v>0</v>
      </c>
      <c r="I249" s="6">
        <v>0</v>
      </c>
      <c r="J249" s="7">
        <v>0</v>
      </c>
    </row>
    <row r="250" spans="1:10" x14ac:dyDescent="0.2">
      <c r="A250" s="8" t="s">
        <v>257</v>
      </c>
      <c r="B250" s="6">
        <v>133.064850992065</v>
      </c>
      <c r="C250" s="6">
        <v>0</v>
      </c>
      <c r="D250" s="6">
        <v>0</v>
      </c>
      <c r="E250" s="6">
        <v>156.69900000000001</v>
      </c>
      <c r="F250" s="6">
        <v>0</v>
      </c>
      <c r="G250" s="6">
        <v>0</v>
      </c>
      <c r="H250" s="6">
        <v>0</v>
      </c>
      <c r="I250" s="6">
        <v>0</v>
      </c>
      <c r="J250" s="7">
        <v>0</v>
      </c>
    </row>
    <row r="251" spans="1:10" x14ac:dyDescent="0.2">
      <c r="A251" s="9" t="s">
        <v>258</v>
      </c>
      <c r="B251" s="6">
        <v>133.064850992065</v>
      </c>
      <c r="C251" s="6">
        <v>0</v>
      </c>
      <c r="D251" s="6">
        <v>0</v>
      </c>
      <c r="E251" s="6">
        <v>156.69900000000001</v>
      </c>
      <c r="F251" s="6">
        <v>0</v>
      </c>
      <c r="G251" s="6">
        <v>0</v>
      </c>
      <c r="H251" s="6">
        <v>0</v>
      </c>
      <c r="I251" s="6">
        <v>0</v>
      </c>
      <c r="J251" s="7">
        <v>0</v>
      </c>
    </row>
    <row r="252" spans="1:10" x14ac:dyDescent="0.2">
      <c r="A252" s="10" t="s">
        <v>259</v>
      </c>
      <c r="B252" s="6">
        <v>133.064850992065</v>
      </c>
      <c r="C252" s="6">
        <v>0</v>
      </c>
      <c r="D252" s="6">
        <v>0</v>
      </c>
      <c r="E252" s="6">
        <v>156.69900000000001</v>
      </c>
      <c r="F252" s="6">
        <v>0</v>
      </c>
      <c r="G252" s="6">
        <v>0</v>
      </c>
      <c r="H252" s="6">
        <v>0</v>
      </c>
      <c r="I252" s="6">
        <v>0</v>
      </c>
      <c r="J252" s="7">
        <v>0</v>
      </c>
    </row>
    <row r="253" spans="1:10" x14ac:dyDescent="0.2">
      <c r="A253" s="11" t="s">
        <v>260</v>
      </c>
      <c r="B253" s="6">
        <v>0</v>
      </c>
      <c r="C253" s="6">
        <v>0</v>
      </c>
      <c r="D253" s="6">
        <v>0</v>
      </c>
      <c r="E253" s="6">
        <v>156.69900000000001</v>
      </c>
      <c r="F253" s="6">
        <v>0</v>
      </c>
      <c r="G253" s="6">
        <v>0</v>
      </c>
      <c r="H253" s="6">
        <v>0</v>
      </c>
      <c r="I253" s="6">
        <v>0</v>
      </c>
      <c r="J253" s="7">
        <v>0</v>
      </c>
    </row>
    <row r="254" spans="1:10" x14ac:dyDescent="0.2">
      <c r="A254" s="11" t="s">
        <v>261</v>
      </c>
      <c r="B254" s="6">
        <v>133.064850992065</v>
      </c>
      <c r="C254" s="6">
        <v>0</v>
      </c>
      <c r="D254" s="6">
        <v>0</v>
      </c>
      <c r="E254" s="6">
        <v>0</v>
      </c>
      <c r="F254" s="6">
        <v>0</v>
      </c>
      <c r="G254" s="6">
        <v>0</v>
      </c>
      <c r="H254" s="6">
        <v>0</v>
      </c>
      <c r="I254" s="6">
        <v>0</v>
      </c>
      <c r="J254" s="7">
        <v>0</v>
      </c>
    </row>
    <row r="255" spans="1:10" x14ac:dyDescent="0.2">
      <c r="A255" s="5" t="s">
        <v>262</v>
      </c>
      <c r="B255" s="6">
        <v>5534.5314144479798</v>
      </c>
      <c r="C255" s="6">
        <v>5604.2291500000001</v>
      </c>
      <c r="D255" s="6">
        <v>5469.8494917452499</v>
      </c>
      <c r="E255" s="6">
        <v>6162.8689400000003</v>
      </c>
      <c r="F255" s="6">
        <v>6349.0208430385201</v>
      </c>
      <c r="G255" s="6">
        <v>6530.0739899999999</v>
      </c>
      <c r="H255" s="6">
        <v>6632.6023600226099</v>
      </c>
      <c r="I255" s="6">
        <v>6628.3095000000003</v>
      </c>
      <c r="J255" s="7">
        <v>0</v>
      </c>
    </row>
    <row r="256" spans="1:10" x14ac:dyDescent="0.2">
      <c r="A256" s="8" t="s">
        <v>263</v>
      </c>
      <c r="B256" s="6">
        <v>5534.5314144479798</v>
      </c>
      <c r="C256" s="6">
        <v>5604.2291500000001</v>
      </c>
      <c r="D256" s="6">
        <v>5469.8494917452499</v>
      </c>
      <c r="E256" s="6">
        <v>6162.8689400000003</v>
      </c>
      <c r="F256" s="6">
        <v>6349.0208430385201</v>
      </c>
      <c r="G256" s="6">
        <v>6530.0739899999999</v>
      </c>
      <c r="H256" s="6">
        <v>6632.6023600226099</v>
      </c>
      <c r="I256" s="6">
        <v>6628.3095000000003</v>
      </c>
      <c r="J256" s="7">
        <v>0</v>
      </c>
    </row>
    <row r="257" spans="1:10" x14ac:dyDescent="0.2">
      <c r="A257" s="9" t="s">
        <v>264</v>
      </c>
      <c r="B257" s="6">
        <v>5534.5314144479798</v>
      </c>
      <c r="C257" s="6">
        <v>5604.2291500000001</v>
      </c>
      <c r="D257" s="6">
        <v>5469.8494917452499</v>
      </c>
      <c r="E257" s="6">
        <v>6162.8689400000003</v>
      </c>
      <c r="F257" s="6">
        <v>6349.0208430385201</v>
      </c>
      <c r="G257" s="6">
        <v>6530.0739899999999</v>
      </c>
      <c r="H257" s="6">
        <v>6632.6023600226099</v>
      </c>
      <c r="I257" s="6">
        <v>6628.3095000000003</v>
      </c>
      <c r="J257" s="7">
        <v>0</v>
      </c>
    </row>
    <row r="258" spans="1:10" x14ac:dyDescent="0.2">
      <c r="A258" s="10" t="s">
        <v>265</v>
      </c>
      <c r="B258" s="6">
        <v>0</v>
      </c>
      <c r="C258" s="6">
        <v>0</v>
      </c>
      <c r="D258" s="6">
        <v>98.195938645577996</v>
      </c>
      <c r="E258" s="6">
        <v>84.389780000000002</v>
      </c>
      <c r="F258" s="6">
        <v>0</v>
      </c>
      <c r="G258" s="6">
        <v>81.469160000000002</v>
      </c>
      <c r="H258" s="6">
        <v>140.24441726955001</v>
      </c>
      <c r="I258" s="6">
        <v>124.023</v>
      </c>
      <c r="J258" s="7">
        <v>0</v>
      </c>
    </row>
    <row r="259" spans="1:10" x14ac:dyDescent="0.2">
      <c r="A259" s="11" t="s">
        <v>266</v>
      </c>
      <c r="B259" s="6">
        <v>0</v>
      </c>
      <c r="C259" s="6">
        <v>0</v>
      </c>
      <c r="D259" s="6">
        <v>98.195938645577996</v>
      </c>
      <c r="E259" s="6">
        <v>84.389780000000002</v>
      </c>
      <c r="F259" s="6">
        <v>0</v>
      </c>
      <c r="G259" s="6">
        <v>81.469160000000002</v>
      </c>
      <c r="H259" s="6">
        <v>140.24441726955001</v>
      </c>
      <c r="I259" s="6">
        <v>124.023</v>
      </c>
      <c r="J259" s="7">
        <v>0</v>
      </c>
    </row>
    <row r="260" spans="1:10" x14ac:dyDescent="0.2">
      <c r="A260" s="10" t="s">
        <v>267</v>
      </c>
      <c r="B260" s="6">
        <v>156.58176116187099</v>
      </c>
      <c r="C260" s="6">
        <v>144.83799999999999</v>
      </c>
      <c r="D260" s="6">
        <v>156.45971166860099</v>
      </c>
      <c r="E260" s="6">
        <v>141.99600000000001</v>
      </c>
      <c r="F260" s="6">
        <v>175.567362431981</v>
      </c>
      <c r="G260" s="6">
        <v>77.355999999999995</v>
      </c>
      <c r="H260" s="6">
        <v>110.38312249290399</v>
      </c>
      <c r="I260" s="6">
        <v>79.676500000000004</v>
      </c>
      <c r="J260" s="7">
        <v>0</v>
      </c>
    </row>
    <row r="261" spans="1:10" x14ac:dyDescent="0.2">
      <c r="A261" s="11" t="s">
        <v>268</v>
      </c>
      <c r="B261" s="6">
        <v>156.58176116187099</v>
      </c>
      <c r="C261" s="6">
        <v>144.83799999999999</v>
      </c>
      <c r="D261" s="6">
        <v>156.45971166860099</v>
      </c>
      <c r="E261" s="6">
        <v>141.99600000000001</v>
      </c>
      <c r="F261" s="6">
        <v>175.567362431981</v>
      </c>
      <c r="G261" s="6">
        <v>77.355999999999995</v>
      </c>
      <c r="H261" s="6">
        <v>110.38312249290399</v>
      </c>
      <c r="I261" s="6">
        <v>79.676500000000004</v>
      </c>
      <c r="J261" s="7">
        <v>0</v>
      </c>
    </row>
    <row r="262" spans="1:10" x14ac:dyDescent="0.2">
      <c r="A262" s="10" t="s">
        <v>269</v>
      </c>
      <c r="B262" s="6">
        <v>39.207975023821</v>
      </c>
      <c r="C262" s="6">
        <v>34.290619999999997</v>
      </c>
      <c r="D262" s="6">
        <v>41.554267939653997</v>
      </c>
      <c r="E262" s="6">
        <v>41.258600000000001</v>
      </c>
      <c r="F262" s="6">
        <v>36.772051166662997</v>
      </c>
      <c r="G262" s="6">
        <v>33.573860000000003</v>
      </c>
      <c r="H262" s="6">
        <v>34.551845149256003</v>
      </c>
      <c r="I262" s="6">
        <v>32.57978</v>
      </c>
      <c r="J262" s="7">
        <v>0</v>
      </c>
    </row>
    <row r="263" spans="1:10" x14ac:dyDescent="0.2">
      <c r="A263" s="11" t="s">
        <v>270</v>
      </c>
      <c r="B263" s="6">
        <v>12.37256972806</v>
      </c>
      <c r="C263" s="6">
        <v>11.47</v>
      </c>
      <c r="D263" s="6">
        <v>13.396253385535999</v>
      </c>
      <c r="E263" s="6">
        <v>15.54</v>
      </c>
      <c r="F263" s="6">
        <v>7.4075935663469998</v>
      </c>
      <c r="G263" s="6">
        <v>11.78</v>
      </c>
      <c r="H263" s="6">
        <v>13.874899799469</v>
      </c>
      <c r="I263" s="6">
        <v>7.3179999999999996</v>
      </c>
      <c r="J263" s="7">
        <v>0</v>
      </c>
    </row>
    <row r="264" spans="1:10" x14ac:dyDescent="0.2">
      <c r="A264" s="11" t="s">
        <v>271</v>
      </c>
      <c r="B264" s="6">
        <v>6.8506141569150003</v>
      </c>
      <c r="C264" s="6">
        <v>4.8042999999999996</v>
      </c>
      <c r="D264" s="6">
        <v>8.8692435081380001</v>
      </c>
      <c r="E264" s="6">
        <v>4.4917999999999996</v>
      </c>
      <c r="F264" s="6">
        <v>6.3769760866240004</v>
      </c>
      <c r="G264" s="6">
        <v>3.7305000000000001</v>
      </c>
      <c r="H264" s="6">
        <v>0</v>
      </c>
      <c r="I264" s="6">
        <v>5.4991000000000003</v>
      </c>
      <c r="J264" s="7">
        <v>0</v>
      </c>
    </row>
    <row r="265" spans="1:10" x14ac:dyDescent="0.2">
      <c r="A265" s="11" t="s">
        <v>272</v>
      </c>
      <c r="B265" s="6">
        <v>19.984791138845001</v>
      </c>
      <c r="C265" s="6">
        <v>18.01632</v>
      </c>
      <c r="D265" s="6">
        <v>19.288771045979001</v>
      </c>
      <c r="E265" s="6">
        <v>21.226800000000001</v>
      </c>
      <c r="F265" s="6">
        <v>22.987481513691002</v>
      </c>
      <c r="G265" s="6">
        <v>18.063359999999999</v>
      </c>
      <c r="H265" s="6">
        <v>20.676945349785999</v>
      </c>
      <c r="I265" s="6">
        <v>19.76268</v>
      </c>
      <c r="J265" s="7">
        <v>0</v>
      </c>
    </row>
    <row r="266" spans="1:10" x14ac:dyDescent="0.2">
      <c r="A266" s="10" t="s">
        <v>273</v>
      </c>
      <c r="B266" s="6">
        <v>0</v>
      </c>
      <c r="C266" s="6">
        <v>0</v>
      </c>
      <c r="D266" s="6">
        <v>0</v>
      </c>
      <c r="E266" s="6">
        <v>0</v>
      </c>
      <c r="F266" s="6">
        <v>0</v>
      </c>
      <c r="G266" s="6">
        <v>0</v>
      </c>
      <c r="H266" s="6">
        <v>0</v>
      </c>
      <c r="I266" s="6">
        <v>10.48359</v>
      </c>
      <c r="J266" s="7">
        <v>0</v>
      </c>
    </row>
    <row r="267" spans="1:10" x14ac:dyDescent="0.2">
      <c r="A267" s="11" t="s">
        <v>274</v>
      </c>
      <c r="B267" s="6">
        <v>0</v>
      </c>
      <c r="C267" s="6">
        <v>0</v>
      </c>
      <c r="D267" s="6">
        <v>0</v>
      </c>
      <c r="E267" s="6">
        <v>0</v>
      </c>
      <c r="F267" s="6">
        <v>0</v>
      </c>
      <c r="G267" s="6">
        <v>0</v>
      </c>
      <c r="H267" s="6">
        <v>0</v>
      </c>
      <c r="I267" s="6">
        <v>10.48359</v>
      </c>
      <c r="J267" s="7">
        <v>0</v>
      </c>
    </row>
    <row r="268" spans="1:10" x14ac:dyDescent="0.2">
      <c r="A268" s="10" t="s">
        <v>275</v>
      </c>
      <c r="B268" s="6">
        <v>363.09223182335302</v>
      </c>
      <c r="C268" s="6">
        <v>370.72669000000002</v>
      </c>
      <c r="D268" s="6">
        <v>362.76465265655997</v>
      </c>
      <c r="E268" s="6">
        <v>359.88963000000001</v>
      </c>
      <c r="F268" s="6">
        <v>331.87556643154801</v>
      </c>
      <c r="G268" s="6">
        <v>339.52303999999998</v>
      </c>
      <c r="H268" s="6">
        <v>343.367351334624</v>
      </c>
      <c r="I268" s="6">
        <v>87.625680000000003</v>
      </c>
      <c r="J268" s="7">
        <v>0</v>
      </c>
    </row>
    <row r="269" spans="1:10" x14ac:dyDescent="0.2">
      <c r="A269" s="11" t="s">
        <v>276</v>
      </c>
      <c r="B269" s="6">
        <v>363.09223182335302</v>
      </c>
      <c r="C269" s="6">
        <v>370.72669000000002</v>
      </c>
      <c r="D269" s="6">
        <v>362.76465265655997</v>
      </c>
      <c r="E269" s="6">
        <v>359.88963000000001</v>
      </c>
      <c r="F269" s="6">
        <v>331.87556643154801</v>
      </c>
      <c r="G269" s="6">
        <v>339.52303999999998</v>
      </c>
      <c r="H269" s="6">
        <v>343.367351334624</v>
      </c>
      <c r="I269" s="6">
        <v>87.625680000000003</v>
      </c>
      <c r="J269" s="7">
        <v>0</v>
      </c>
    </row>
    <row r="270" spans="1:10" x14ac:dyDescent="0.2">
      <c r="A270" s="10" t="s">
        <v>277</v>
      </c>
      <c r="B270" s="6">
        <v>0</v>
      </c>
      <c r="C270" s="6">
        <v>3.137</v>
      </c>
      <c r="D270" s="6">
        <v>0</v>
      </c>
      <c r="E270" s="6">
        <v>1.6379999999999999</v>
      </c>
      <c r="F270" s="6">
        <v>0</v>
      </c>
      <c r="G270" s="6">
        <v>1.694</v>
      </c>
      <c r="H270" s="6">
        <v>0</v>
      </c>
      <c r="I270" s="6">
        <v>1.8480000000000001</v>
      </c>
      <c r="J270" s="7">
        <v>0</v>
      </c>
    </row>
    <row r="271" spans="1:10" x14ac:dyDescent="0.2">
      <c r="A271" s="11" t="s">
        <v>278</v>
      </c>
      <c r="B271" s="6">
        <v>0</v>
      </c>
      <c r="C271" s="6">
        <v>3.137</v>
      </c>
      <c r="D271" s="6">
        <v>0</v>
      </c>
      <c r="E271" s="6">
        <v>1.6379999999999999</v>
      </c>
      <c r="F271" s="6">
        <v>0</v>
      </c>
      <c r="G271" s="6">
        <v>1.694</v>
      </c>
      <c r="H271" s="6">
        <v>0</v>
      </c>
      <c r="I271" s="6">
        <v>1.8480000000000001</v>
      </c>
      <c r="J271" s="7">
        <v>0</v>
      </c>
    </row>
    <row r="272" spans="1:10" x14ac:dyDescent="0.2">
      <c r="A272" s="10" t="s">
        <v>279</v>
      </c>
      <c r="B272" s="6">
        <v>1488.4019689560901</v>
      </c>
      <c r="C272" s="6">
        <v>1424.0849000000001</v>
      </c>
      <c r="D272" s="6">
        <v>1363.12163629047</v>
      </c>
      <c r="E272" s="6">
        <v>1397.9048700000001</v>
      </c>
      <c r="F272" s="6">
        <v>1748.9329256554699</v>
      </c>
      <c r="G272" s="6">
        <v>1464.82096</v>
      </c>
      <c r="H272" s="6">
        <v>1966.81538997487</v>
      </c>
      <c r="I272" s="6">
        <v>1552.4155000000001</v>
      </c>
      <c r="J272" s="7">
        <v>0</v>
      </c>
    </row>
    <row r="273" spans="1:10" x14ac:dyDescent="0.2">
      <c r="A273" s="11" t="s">
        <v>280</v>
      </c>
      <c r="B273" s="6">
        <v>1488.4019689560901</v>
      </c>
      <c r="C273" s="6">
        <v>1424.0849000000001</v>
      </c>
      <c r="D273" s="6">
        <v>1363.12163629047</v>
      </c>
      <c r="E273" s="6">
        <v>1397.9048700000001</v>
      </c>
      <c r="F273" s="6">
        <v>1748.9329256554699</v>
      </c>
      <c r="G273" s="6">
        <v>1464.82096</v>
      </c>
      <c r="H273" s="6">
        <v>1966.81538997487</v>
      </c>
      <c r="I273" s="6">
        <v>1552.4155000000001</v>
      </c>
      <c r="J273" s="7">
        <v>0</v>
      </c>
    </row>
    <row r="274" spans="1:10" x14ac:dyDescent="0.2">
      <c r="A274" s="10" t="s">
        <v>281</v>
      </c>
      <c r="B274" s="6">
        <v>0</v>
      </c>
      <c r="C274" s="6">
        <v>68.267790000000005</v>
      </c>
      <c r="D274" s="6">
        <v>0</v>
      </c>
      <c r="E274" s="6">
        <v>70.674530000000004</v>
      </c>
      <c r="F274" s="6">
        <v>0</v>
      </c>
      <c r="G274" s="6">
        <v>71.323589999999996</v>
      </c>
      <c r="H274" s="6">
        <v>0</v>
      </c>
      <c r="I274" s="6">
        <v>92.736419999999995</v>
      </c>
      <c r="J274" s="7">
        <v>0</v>
      </c>
    </row>
    <row r="275" spans="1:10" x14ac:dyDescent="0.2">
      <c r="A275" s="11" t="s">
        <v>282</v>
      </c>
      <c r="B275" s="6">
        <v>0</v>
      </c>
      <c r="C275" s="6">
        <v>68.267790000000005</v>
      </c>
      <c r="D275" s="6">
        <v>0</v>
      </c>
      <c r="E275" s="6">
        <v>70.674530000000004</v>
      </c>
      <c r="F275" s="6">
        <v>0</v>
      </c>
      <c r="G275" s="6">
        <v>71.323589999999996</v>
      </c>
      <c r="H275" s="6">
        <v>0</v>
      </c>
      <c r="I275" s="6">
        <v>92.736419999999995</v>
      </c>
      <c r="J275" s="7">
        <v>0</v>
      </c>
    </row>
    <row r="276" spans="1:10" x14ac:dyDescent="0.2">
      <c r="A276" s="10" t="s">
        <v>283</v>
      </c>
      <c r="B276" s="6">
        <v>3487.2474774828402</v>
      </c>
      <c r="C276" s="6">
        <v>3558.8841499999999</v>
      </c>
      <c r="D276" s="6">
        <v>3447.7532845443902</v>
      </c>
      <c r="E276" s="6">
        <v>4065.11753</v>
      </c>
      <c r="F276" s="6">
        <v>4055.8729373528599</v>
      </c>
      <c r="G276" s="6">
        <v>4460.3133799999996</v>
      </c>
      <c r="H276" s="6">
        <v>4037.2402338014099</v>
      </c>
      <c r="I276" s="6">
        <v>4646.9210300000004</v>
      </c>
      <c r="J276" s="7">
        <v>0</v>
      </c>
    </row>
    <row r="277" spans="1:10" x14ac:dyDescent="0.2">
      <c r="A277" s="11" t="s">
        <v>284</v>
      </c>
      <c r="B277" s="6">
        <v>3487.2474774828402</v>
      </c>
      <c r="C277" s="6">
        <v>3558.8841499999999</v>
      </c>
      <c r="D277" s="6">
        <v>3447.7532845443902</v>
      </c>
      <c r="E277" s="6">
        <v>4065.11753</v>
      </c>
      <c r="F277" s="6">
        <v>4055.8729373528599</v>
      </c>
      <c r="G277" s="6">
        <v>4460.3133799999996</v>
      </c>
      <c r="H277" s="6">
        <v>4037.2402338014099</v>
      </c>
      <c r="I277" s="6">
        <v>4646.9210300000004</v>
      </c>
      <c r="J277" s="7">
        <v>0</v>
      </c>
    </row>
    <row r="278" spans="1:10" x14ac:dyDescent="0.2">
      <c r="A278" s="5" t="s">
        <v>285</v>
      </c>
      <c r="B278" s="6">
        <v>0</v>
      </c>
      <c r="C278" s="6">
        <v>243.97923</v>
      </c>
      <c r="D278" s="6">
        <v>0</v>
      </c>
      <c r="E278" s="6">
        <v>201.44103000000001</v>
      </c>
      <c r="F278" s="6">
        <v>0</v>
      </c>
      <c r="G278" s="6">
        <v>194.50852</v>
      </c>
      <c r="H278" s="6">
        <v>0</v>
      </c>
      <c r="I278" s="6">
        <v>254.86324999999999</v>
      </c>
      <c r="J278" s="7">
        <v>0</v>
      </c>
    </row>
    <row r="279" spans="1:10" x14ac:dyDescent="0.2">
      <c r="A279" s="8" t="s">
        <v>286</v>
      </c>
      <c r="B279" s="6">
        <v>0</v>
      </c>
      <c r="C279" s="6">
        <v>243.97923</v>
      </c>
      <c r="D279" s="6">
        <v>0</v>
      </c>
      <c r="E279" s="6">
        <v>201.44103000000001</v>
      </c>
      <c r="F279" s="6">
        <v>0</v>
      </c>
      <c r="G279" s="6">
        <v>194.50852</v>
      </c>
      <c r="H279" s="6">
        <v>0</v>
      </c>
      <c r="I279" s="6">
        <v>254.86324999999999</v>
      </c>
      <c r="J279" s="7">
        <v>0</v>
      </c>
    </row>
    <row r="280" spans="1:10" x14ac:dyDescent="0.2">
      <c r="A280" s="9" t="s">
        <v>287</v>
      </c>
      <c r="B280" s="6">
        <v>0</v>
      </c>
      <c r="C280" s="6">
        <v>243.97923</v>
      </c>
      <c r="D280" s="6">
        <v>0</v>
      </c>
      <c r="E280" s="6">
        <v>201.44103000000001</v>
      </c>
      <c r="F280" s="6">
        <v>0</v>
      </c>
      <c r="G280" s="6">
        <v>194.50852</v>
      </c>
      <c r="H280" s="6">
        <v>0</v>
      </c>
      <c r="I280" s="6">
        <v>254.86324999999999</v>
      </c>
      <c r="J280" s="7">
        <v>0</v>
      </c>
    </row>
    <row r="281" spans="1:10" x14ac:dyDescent="0.2">
      <c r="A281" s="10" t="s">
        <v>288</v>
      </c>
      <c r="B281" s="6">
        <v>0</v>
      </c>
      <c r="C281" s="6">
        <v>243.97923</v>
      </c>
      <c r="D281" s="6">
        <v>0</v>
      </c>
      <c r="E281" s="6">
        <v>201.44103000000001</v>
      </c>
      <c r="F281" s="6">
        <v>0</v>
      </c>
      <c r="G281" s="6">
        <v>194.50852</v>
      </c>
      <c r="H281" s="6">
        <v>0</v>
      </c>
      <c r="I281" s="6">
        <v>254.86324999999999</v>
      </c>
      <c r="J281" s="7">
        <v>0</v>
      </c>
    </row>
    <row r="282" spans="1:10" x14ac:dyDescent="0.2">
      <c r="A282" s="11" t="s">
        <v>289</v>
      </c>
      <c r="B282" s="6">
        <v>0</v>
      </c>
      <c r="C282" s="6">
        <v>2.4284599999999998</v>
      </c>
      <c r="D282" s="6">
        <v>0</v>
      </c>
      <c r="E282" s="6">
        <v>1.78983</v>
      </c>
      <c r="F282" s="6">
        <v>0</v>
      </c>
      <c r="G282" s="6">
        <v>1.0590200000000001</v>
      </c>
      <c r="H282" s="6">
        <v>0</v>
      </c>
      <c r="I282" s="6">
        <v>3.5889500000000001</v>
      </c>
      <c r="J282" s="7">
        <v>0</v>
      </c>
    </row>
    <row r="283" spans="1:10" x14ac:dyDescent="0.2">
      <c r="A283" s="11" t="s">
        <v>290</v>
      </c>
      <c r="B283" s="6">
        <v>0</v>
      </c>
      <c r="C283" s="6">
        <v>241.55077</v>
      </c>
      <c r="D283" s="6">
        <v>0</v>
      </c>
      <c r="E283" s="6">
        <v>199.65119999999999</v>
      </c>
      <c r="F283" s="6">
        <v>0</v>
      </c>
      <c r="G283" s="6">
        <v>193.4495</v>
      </c>
      <c r="H283" s="6">
        <v>0</v>
      </c>
      <c r="I283" s="6">
        <v>251.27430000000001</v>
      </c>
      <c r="J283" s="7">
        <v>0</v>
      </c>
    </row>
    <row r="284" spans="1:10" x14ac:dyDescent="0.2">
      <c r="A284" s="4"/>
      <c r="B284" s="6">
        <v>-10257.423514308201</v>
      </c>
      <c r="C284" s="6">
        <v>-5042.2597600000399</v>
      </c>
      <c r="D284" s="6">
        <v>-12677.6382782537</v>
      </c>
      <c r="E284" s="6">
        <v>-7765.2522399999698</v>
      </c>
      <c r="F284" s="6">
        <v>2977.2980028120701</v>
      </c>
      <c r="G284" s="6">
        <v>-5964.8899900001898</v>
      </c>
      <c r="H284" s="6">
        <v>-2290.7359386007402</v>
      </c>
      <c r="I284" s="6">
        <v>-3439.3718899999499</v>
      </c>
      <c r="J284" s="7">
        <v>12064.1024218527</v>
      </c>
    </row>
    <row r="285" spans="1:10" x14ac:dyDescent="0.2">
      <c r="A285" s="12" t="s">
        <v>291</v>
      </c>
      <c r="B285" s="13">
        <v>-10257.423514308201</v>
      </c>
      <c r="C285" s="13">
        <v>-5042.2597600000399</v>
      </c>
      <c r="D285" s="13">
        <v>-12677.6382782537</v>
      </c>
      <c r="E285" s="13">
        <v>-7765.2522399999698</v>
      </c>
      <c r="F285" s="13">
        <v>2977.2980028120701</v>
      </c>
      <c r="G285" s="13">
        <v>-5964.8899900001898</v>
      </c>
      <c r="H285" s="13">
        <v>-2290.7359386007402</v>
      </c>
      <c r="I285" s="13">
        <v>-3439.3718899999499</v>
      </c>
      <c r="J285" s="14">
        <v>12064.1024218527</v>
      </c>
    </row>
    <row r="286" spans="1:10" x14ac:dyDescent="0.2">
      <c r="A286" s="51">
        <v>43858</v>
      </c>
      <c r="B286" s="48"/>
      <c r="C286" s="48"/>
      <c r="D286" s="48"/>
      <c r="E286" s="52">
        <v>1</v>
      </c>
      <c r="F286" s="48"/>
      <c r="G286" s="48"/>
      <c r="H286" s="53">
        <v>0.32309027000000001</v>
      </c>
      <c r="I286" s="48"/>
      <c r="J286" s="48"/>
    </row>
  </sheetData>
  <mergeCells count="5">
    <mergeCell ref="A1:J1"/>
    <mergeCell ref="A2:J2"/>
    <mergeCell ref="A286:D286"/>
    <mergeCell ref="E286:G286"/>
    <mergeCell ref="H286:J286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K14 OCNI</vt:lpstr>
      <vt:lpstr>Stránka1_1</vt:lpstr>
    </vt:vector>
  </TitlesOfParts>
  <Company>IBM Incorporated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Schwarz Roman</dc:creator>
  <cp:lastModifiedBy>Knápek Martin, Ing.</cp:lastModifiedBy>
  <dcterms:created xsi:type="dcterms:W3CDTF">2020-01-28T06:46:19Z</dcterms:created>
  <dcterms:modified xsi:type="dcterms:W3CDTF">2020-01-29T08:06:54Z</dcterms:modified>
</cp:coreProperties>
</file>