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 concurrentCalc="0"/>
</workbook>
</file>

<file path=xl/calcChain.xml><?xml version="1.0" encoding="utf-8"?>
<calcChain xmlns="http://schemas.openxmlformats.org/spreadsheetml/2006/main">
  <c r="H6" i="1"/>
  <c r="H12"/>
  <c r="H20"/>
  <c r="H26"/>
  <c r="G26"/>
  <c r="F26"/>
  <c r="E26"/>
  <c r="D26"/>
  <c r="C26"/>
  <c r="G20"/>
  <c r="F20"/>
  <c r="E20"/>
  <c r="D20"/>
  <c r="C20"/>
  <c r="G12"/>
  <c r="F12"/>
  <c r="E12"/>
  <c r="D12"/>
  <c r="C12"/>
  <c r="G6"/>
  <c r="F6"/>
  <c r="E6"/>
  <c r="D6"/>
  <c r="C6"/>
</calcChain>
</file>

<file path=xl/sharedStrings.xml><?xml version="1.0" encoding="utf-8"?>
<sst xmlns="http://schemas.openxmlformats.org/spreadsheetml/2006/main" count="54" uniqueCount="52">
  <si>
    <t>Oddělení rehabilitace</t>
  </si>
  <si>
    <t>2600</t>
  </si>
  <si>
    <t>NÁVRH ROZPOČTU 2020</t>
  </si>
  <si>
    <t>2018</t>
  </si>
  <si>
    <t>2019</t>
  </si>
  <si>
    <t>2020</t>
  </si>
  <si>
    <t>Plán</t>
  </si>
  <si>
    <t>Skutečnost</t>
  </si>
  <si>
    <t>Skutečnost (1-9)</t>
  </si>
  <si>
    <t>Dopočet</t>
  </si>
  <si>
    <t>A50113</t>
  </si>
  <si>
    <t xml:space="preserve">  Léky a léčiva</t>
  </si>
  <si>
    <t>A50113001</t>
  </si>
  <si>
    <t xml:space="preserve">    Léky - paušál (LEK)</t>
  </si>
  <si>
    <t>A50113006</t>
  </si>
  <si>
    <t xml:space="preserve">    Léky - enterální výživa (LEK)</t>
  </si>
  <si>
    <t>A50113013</t>
  </si>
  <si>
    <t xml:space="preserve">    Léky - antibiotika (LEK)</t>
  </si>
  <si>
    <t>A50113014</t>
  </si>
  <si>
    <t xml:space="preserve">    Léky - antimykotika (LEK)</t>
  </si>
  <si>
    <t>A50115</t>
  </si>
  <si>
    <t xml:space="preserve">  Zdravotnické prostředky</t>
  </si>
  <si>
    <t>A50115020</t>
  </si>
  <si>
    <t xml:space="preserve">    Laboratorní diagnostika-LEK (Z501)</t>
  </si>
  <si>
    <t>A50115050</t>
  </si>
  <si>
    <t xml:space="preserve">    Obvazový materiál (Z502)</t>
  </si>
  <si>
    <t>A50115060</t>
  </si>
  <si>
    <t xml:space="preserve">    ZPr - ostatní (Z503)</t>
  </si>
  <si>
    <t>A50115063</t>
  </si>
  <si>
    <t xml:space="preserve">    ZPr - vaky, sety (Z528)</t>
  </si>
  <si>
    <t>A50115065</t>
  </si>
  <si>
    <t xml:space="preserve">    ZPr - vpichovací materiál (Z530)</t>
  </si>
  <si>
    <t>A50115067</t>
  </si>
  <si>
    <t xml:space="preserve">    ZPr - rukavice (Z532)</t>
  </si>
  <si>
    <t>A50117</t>
  </si>
  <si>
    <t xml:space="preserve">  Všeobecný materiál</t>
  </si>
  <si>
    <t>A50117002</t>
  </si>
  <si>
    <t xml:space="preserve">    Prací a čistící prostř.,drog.zboží (sk.V41)</t>
  </si>
  <si>
    <t>A50117003</t>
  </si>
  <si>
    <t xml:space="preserve">    Desinfekční prostředky (ID-ř.733-LEK)</t>
  </si>
  <si>
    <t>A50117004</t>
  </si>
  <si>
    <t xml:space="preserve">    Tiskopisy a kanc.potřeby (sk.V42, 43)</t>
  </si>
  <si>
    <t>A50117024</t>
  </si>
  <si>
    <t xml:space="preserve">    Všeob.mat. - ostatní-vyjímky (V44) od 0,01 do 999,99 </t>
  </si>
  <si>
    <t>A50119</t>
  </si>
  <si>
    <t xml:space="preserve">  DDHM a textil</t>
  </si>
  <si>
    <t>A50119100</t>
  </si>
  <si>
    <t xml:space="preserve">    Jednorázové ochranné pomůcky (sk.T18A)</t>
  </si>
  <si>
    <t>A50119101</t>
  </si>
  <si>
    <t xml:space="preserve">    Jednorázový operační materiál (sk.T18B)</t>
  </si>
  <si>
    <t>A50119102</t>
  </si>
  <si>
    <t xml:space="preserve">    Jednorázové hygienické potřeby (sk.T18C)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</si>
</sst>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hair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indexed="9"/>
      </left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 style="thin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indexed="64"/>
      </right>
      <top style="hair">
        <color theme="1"/>
      </top>
      <bottom/>
      <diagonal/>
    </border>
    <border>
      <left/>
      <right style="medium">
        <color indexed="64"/>
      </right>
      <top style="hair">
        <color theme="1"/>
      </top>
      <bottom/>
      <diagonal/>
    </border>
    <border>
      <left style="medium">
        <color auto="1"/>
      </left>
      <right style="hair">
        <color indexed="9"/>
      </right>
      <top/>
      <bottom style="medium">
        <color auto="1"/>
      </bottom>
      <diagonal/>
    </border>
    <border>
      <left style="hair">
        <color indexed="9"/>
      </left>
      <right/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hair">
        <color theme="1"/>
      </right>
      <top style="hair">
        <color auto="1"/>
      </top>
      <bottom style="medium">
        <color auto="1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medium">
        <color auto="1"/>
      </bottom>
      <diagonal/>
    </border>
    <border>
      <left style="hair">
        <color theme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2" borderId="0">
      <alignment horizontal="left"/>
    </xf>
  </cellStyleXfs>
  <cellXfs count="58">
    <xf numFmtId="0" fontId="0" fillId="0" borderId="0" xfId="0"/>
    <xf numFmtId="0" fontId="1" fillId="0" borderId="0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4" borderId="4" xfId="0" applyFont="1" applyFill="1" applyBorder="1"/>
    <xf numFmtId="0" fontId="7" fillId="4" borderId="5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 shrinkToFit="1"/>
    </xf>
    <xf numFmtId="0" fontId="1" fillId="0" borderId="11" xfId="0" applyFont="1" applyFill="1" applyBorder="1"/>
    <xf numFmtId="0" fontId="3" fillId="0" borderId="6" xfId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center" vertical="center" wrapText="1" shrinkToFit="1"/>
    </xf>
    <xf numFmtId="0" fontId="3" fillId="0" borderId="9" xfId="1" applyFont="1" applyFill="1" applyBorder="1" applyAlignment="1">
      <alignment horizontal="center" vertical="center" wrapText="1" shrinkToFit="1"/>
    </xf>
    <xf numFmtId="0" fontId="3" fillId="0" borderId="12" xfId="1" applyFont="1" applyFill="1" applyBorder="1" applyAlignment="1">
      <alignment horizontal="center" vertical="center" wrapText="1" shrinkToFit="1"/>
    </xf>
    <xf numFmtId="0" fontId="5" fillId="5" borderId="11" xfId="1" applyFont="1" applyFill="1" applyBorder="1">
      <alignment horizontal="left"/>
    </xf>
    <xf numFmtId="0" fontId="3" fillId="5" borderId="13" xfId="1" applyFont="1" applyFill="1" applyBorder="1">
      <alignment horizontal="left"/>
    </xf>
    <xf numFmtId="3" fontId="3" fillId="6" borderId="14" xfId="1" applyNumberFormat="1" applyFont="1" applyFill="1" applyBorder="1" applyAlignment="1">
      <alignment horizontal="right"/>
    </xf>
    <xf numFmtId="3" fontId="3" fillId="6" borderId="15" xfId="1" applyNumberFormat="1" applyFont="1" applyFill="1" applyBorder="1" applyAlignment="1">
      <alignment horizontal="right"/>
    </xf>
    <xf numFmtId="3" fontId="3" fillId="6" borderId="16" xfId="1" applyNumberFormat="1" applyFont="1" applyFill="1" applyBorder="1" applyAlignment="1">
      <alignment horizontal="right"/>
    </xf>
    <xf numFmtId="3" fontId="3" fillId="6" borderId="17" xfId="1" applyNumberFormat="1" applyFont="1" applyFill="1" applyBorder="1" applyAlignment="1">
      <alignment horizontal="right"/>
    </xf>
    <xf numFmtId="3" fontId="3" fillId="6" borderId="18" xfId="1" applyNumberFormat="1" applyFont="1" applyFill="1" applyBorder="1" applyAlignment="1">
      <alignment horizontal="right"/>
    </xf>
    <xf numFmtId="3" fontId="3" fillId="6" borderId="19" xfId="1" applyNumberFormat="1" applyFont="1" applyFill="1" applyBorder="1" applyAlignment="1">
      <alignment horizontal="right"/>
    </xf>
    <xf numFmtId="0" fontId="5" fillId="0" borderId="11" xfId="1" applyFont="1" applyFill="1" applyBorder="1">
      <alignment horizontal="left"/>
    </xf>
    <xf numFmtId="0" fontId="2" fillId="0" borderId="13" xfId="1" applyFont="1" applyFill="1" applyBorder="1">
      <alignment horizontal="left"/>
    </xf>
    <xf numFmtId="3" fontId="2" fillId="7" borderId="14" xfId="1" applyNumberFormat="1" applyFont="1" applyFill="1" applyBorder="1" applyAlignment="1">
      <alignment horizontal="right"/>
    </xf>
    <xf numFmtId="3" fontId="2" fillId="7" borderId="15" xfId="1" applyNumberFormat="1" applyFont="1" applyFill="1" applyBorder="1" applyAlignment="1">
      <alignment horizontal="right"/>
    </xf>
    <xf numFmtId="3" fontId="2" fillId="7" borderId="20" xfId="1" applyNumberFormat="1" applyFont="1" applyFill="1" applyBorder="1" applyAlignment="1">
      <alignment horizontal="right"/>
    </xf>
    <xf numFmtId="3" fontId="2" fillId="7" borderId="21" xfId="1" applyNumberFormat="1" applyFont="1" applyFill="1" applyBorder="1" applyAlignment="1">
      <alignment horizontal="right"/>
    </xf>
    <xf numFmtId="3" fontId="2" fillId="7" borderId="22" xfId="1" applyNumberFormat="1" applyFont="1" applyFill="1" applyBorder="1" applyAlignment="1">
      <alignment horizontal="right"/>
    </xf>
    <xf numFmtId="3" fontId="2" fillId="0" borderId="19" xfId="1" applyNumberFormat="1" applyFont="1" applyFill="1" applyBorder="1" applyAlignment="1" applyProtection="1">
      <alignment horizontal="right"/>
      <protection locked="0"/>
    </xf>
    <xf numFmtId="3" fontId="2" fillId="0" borderId="19" xfId="1" applyNumberFormat="1" applyFont="1" applyFill="1" applyBorder="1" applyAlignment="1">
      <alignment horizontal="right"/>
    </xf>
    <xf numFmtId="0" fontId="5" fillId="6" borderId="11" xfId="1" applyFont="1" applyFill="1" applyBorder="1">
      <alignment horizontal="left"/>
    </xf>
    <xf numFmtId="0" fontId="3" fillId="6" borderId="13" xfId="1" applyFont="1" applyFill="1" applyBorder="1">
      <alignment horizontal="left"/>
    </xf>
    <xf numFmtId="3" fontId="3" fillId="6" borderId="20" xfId="1" applyNumberFormat="1" applyFont="1" applyFill="1" applyBorder="1" applyAlignment="1">
      <alignment horizontal="right"/>
    </xf>
    <xf numFmtId="3" fontId="3" fillId="6" borderId="21" xfId="1" applyNumberFormat="1" applyFont="1" applyFill="1" applyBorder="1" applyAlignment="1">
      <alignment horizontal="right"/>
    </xf>
    <xf numFmtId="3" fontId="3" fillId="6" borderId="22" xfId="1" applyNumberFormat="1" applyFont="1" applyFill="1" applyBorder="1" applyAlignment="1">
      <alignment horizontal="right"/>
    </xf>
    <xf numFmtId="0" fontId="2" fillId="0" borderId="23" xfId="1" applyFont="1" applyFill="1" applyBorder="1">
      <alignment horizontal="left"/>
    </xf>
    <xf numFmtId="3" fontId="2" fillId="7" borderId="24" xfId="1" applyNumberFormat="1" applyFont="1" applyFill="1" applyBorder="1" applyAlignment="1">
      <alignment horizontal="right"/>
    </xf>
    <xf numFmtId="3" fontId="2" fillId="7" borderId="25" xfId="1" applyNumberFormat="1" applyFont="1" applyFill="1" applyBorder="1" applyAlignment="1">
      <alignment horizontal="right"/>
    </xf>
    <xf numFmtId="3" fontId="2" fillId="7" borderId="26" xfId="1" applyNumberFormat="1" applyFont="1" applyFill="1" applyBorder="1" applyAlignment="1">
      <alignment horizontal="right"/>
    </xf>
    <xf numFmtId="3" fontId="2" fillId="7" borderId="27" xfId="1" applyNumberFormat="1" applyFont="1" applyFill="1" applyBorder="1" applyAlignment="1">
      <alignment horizontal="right"/>
    </xf>
    <xf numFmtId="3" fontId="2" fillId="7" borderId="28" xfId="1" applyNumberFormat="1" applyFont="1" applyFill="1" applyBorder="1" applyAlignment="1">
      <alignment horizontal="right"/>
    </xf>
    <xf numFmtId="3" fontId="2" fillId="0" borderId="29" xfId="1" applyNumberFormat="1" applyFont="1" applyFill="1" applyBorder="1" applyAlignment="1" applyProtection="1">
      <alignment horizontal="right"/>
      <protection locked="0"/>
    </xf>
    <xf numFmtId="0" fontId="5" fillId="0" borderId="30" xfId="1" applyFont="1" applyFill="1" applyBorder="1">
      <alignment horizontal="left"/>
    </xf>
    <xf numFmtId="0" fontId="2" fillId="0" borderId="31" xfId="1" applyFont="1" applyFill="1" applyBorder="1">
      <alignment horizontal="left"/>
    </xf>
    <xf numFmtId="3" fontId="2" fillId="7" borderId="32" xfId="1" applyNumberFormat="1" applyFont="1" applyFill="1" applyBorder="1" applyAlignment="1">
      <alignment horizontal="right"/>
    </xf>
    <xf numFmtId="3" fontId="2" fillId="7" borderId="33" xfId="1" applyNumberFormat="1" applyFont="1" applyFill="1" applyBorder="1" applyAlignment="1">
      <alignment horizontal="right"/>
    </xf>
    <xf numFmtId="3" fontId="2" fillId="7" borderId="34" xfId="1" applyNumberFormat="1" applyFont="1" applyFill="1" applyBorder="1" applyAlignment="1">
      <alignment horizontal="right"/>
    </xf>
    <xf numFmtId="3" fontId="2" fillId="7" borderId="35" xfId="1" applyNumberFormat="1" applyFont="1" applyFill="1" applyBorder="1" applyAlignment="1">
      <alignment horizontal="right"/>
    </xf>
    <xf numFmtId="3" fontId="2" fillId="7" borderId="36" xfId="1" applyNumberFormat="1" applyFont="1" applyFill="1" applyBorder="1" applyAlignment="1">
      <alignment horizontal="right"/>
    </xf>
    <xf numFmtId="3" fontId="2" fillId="0" borderId="37" xfId="1" applyNumberFormat="1" applyFont="1" applyFill="1" applyBorder="1" applyAlignment="1" applyProtection="1">
      <alignment horizontal="right"/>
      <protection locked="0"/>
    </xf>
    <xf numFmtId="0" fontId="3" fillId="3" borderId="2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center" vertical="center" wrapText="1" shrinkToFit="1"/>
    </xf>
    <xf numFmtId="0" fontId="3" fillId="0" borderId="8" xfId="1" applyFont="1" applyFill="1" applyBorder="1" applyAlignment="1">
      <alignment horizontal="center" vertical="center" wrapText="1" shrinkToFit="1"/>
    </xf>
    <xf numFmtId="0" fontId="3" fillId="0" borderId="9" xfId="1" applyFont="1" applyFill="1" applyBorder="1" applyAlignment="1">
      <alignment horizontal="center" vertical="center" wrapText="1" shrinkToFit="1"/>
    </xf>
    <xf numFmtId="3" fontId="0" fillId="0" borderId="0" xfId="0" applyNumberFormat="1"/>
  </cellXfs>
  <cellStyles count="2">
    <cellStyle name="___row1" xfId="1"/>
    <cellStyle name="normální" xfId="0" builtinId="0"/>
  </cellStyles>
  <dxfs count="7"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color rgb="FF00DA6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76200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57150"/>
          <a:ext cx="114300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85725</xdr:colOff>
      <xdr:row>1</xdr:row>
      <xdr:rowOff>76200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57150"/>
          <a:ext cx="1162050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95250</xdr:colOff>
      <xdr:row>1</xdr:row>
      <xdr:rowOff>104775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57150"/>
          <a:ext cx="2305050" cy="1714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L16" sqref="L16"/>
    </sheetView>
  </sheetViews>
  <sheetFormatPr defaultRowHeight="15"/>
  <cols>
    <col min="1" max="1" width="24.7109375" bestFit="1" customWidth="1"/>
    <col min="2" max="2" width="45.28515625" bestFit="1" customWidth="1"/>
    <col min="3" max="3" width="8" bestFit="1" customWidth="1"/>
    <col min="4" max="4" width="8.85546875" bestFit="1" customWidth="1"/>
    <col min="5" max="5" width="8" bestFit="1" customWidth="1"/>
    <col min="6" max="6" width="8.85546875" bestFit="1" customWidth="1"/>
    <col min="7" max="7" width="8" bestFit="1" customWidth="1"/>
    <col min="8" max="8" width="25.42578125" customWidth="1"/>
  </cols>
  <sheetData>
    <row r="1" spans="1:8" ht="15.75" thickBot="1">
      <c r="A1" s="1"/>
      <c r="B1" s="2"/>
      <c r="C1" s="3"/>
      <c r="D1" s="3"/>
      <c r="E1" s="3"/>
      <c r="F1" s="3"/>
      <c r="G1" s="3"/>
      <c r="H1" s="3"/>
    </row>
    <row r="2" spans="1:8">
      <c r="A2" s="1"/>
      <c r="B2" s="4"/>
      <c r="C2" s="51" t="s">
        <v>0</v>
      </c>
      <c r="D2" s="51"/>
      <c r="E2" s="51"/>
      <c r="F2" s="51"/>
      <c r="G2" s="51"/>
      <c r="H2" s="51"/>
    </row>
    <row r="3" spans="1:8" ht="15.75" thickBot="1">
      <c r="A3" s="1"/>
      <c r="B3" s="5"/>
      <c r="C3" s="52" t="s">
        <v>1</v>
      </c>
      <c r="D3" s="52"/>
      <c r="E3" s="52"/>
      <c r="F3" s="52"/>
      <c r="G3" s="52"/>
      <c r="H3" s="52"/>
    </row>
    <row r="4" spans="1:8" ht="15.75">
      <c r="A4" s="6" t="s">
        <v>2</v>
      </c>
      <c r="B4" s="7"/>
      <c r="C4" s="53" t="s">
        <v>3</v>
      </c>
      <c r="D4" s="54"/>
      <c r="E4" s="55" t="s">
        <v>4</v>
      </c>
      <c r="F4" s="55"/>
      <c r="G4" s="56"/>
      <c r="H4" s="8" t="s">
        <v>5</v>
      </c>
    </row>
    <row r="5" spans="1:8" ht="25.5">
      <c r="A5" s="9"/>
      <c r="B5" s="4"/>
      <c r="C5" s="10" t="s">
        <v>6</v>
      </c>
      <c r="D5" s="11" t="s">
        <v>7</v>
      </c>
      <c r="E5" s="12" t="s">
        <v>6</v>
      </c>
      <c r="F5" s="13" t="s">
        <v>8</v>
      </c>
      <c r="G5" s="13" t="s">
        <v>9</v>
      </c>
      <c r="H5" s="8" t="s">
        <v>6</v>
      </c>
    </row>
    <row r="6" spans="1:8">
      <c r="A6" s="14" t="s">
        <v>10</v>
      </c>
      <c r="B6" s="15" t="s">
        <v>11</v>
      </c>
      <c r="C6" s="16">
        <f t="shared" ref="C6:G6" si="0">SUM(C7:C10)</f>
        <v>-584999.99999997602</v>
      </c>
      <c r="D6" s="17">
        <f t="shared" si="0"/>
        <v>-498845.8</v>
      </c>
      <c r="E6" s="18">
        <f t="shared" si="0"/>
        <v>-630465.86288062599</v>
      </c>
      <c r="F6" s="19">
        <f t="shared" si="0"/>
        <v>-430202.47</v>
      </c>
      <c r="G6" s="20">
        <f t="shared" si="0"/>
        <v>-573603.29333333333</v>
      </c>
      <c r="H6" s="21">
        <f>SUM(H7:H10)</f>
        <v>660000</v>
      </c>
    </row>
    <row r="7" spans="1:8">
      <c r="A7" s="22" t="s">
        <v>12</v>
      </c>
      <c r="B7" s="23" t="s">
        <v>13</v>
      </c>
      <c r="C7" s="24">
        <v>-549999.99999998906</v>
      </c>
      <c r="D7" s="25">
        <v>-472396.79999999999</v>
      </c>
      <c r="E7" s="26">
        <v>-570277.77911299304</v>
      </c>
      <c r="F7" s="27">
        <v>-409501.43</v>
      </c>
      <c r="G7" s="28">
        <v>-546001.90666666662</v>
      </c>
      <c r="H7" s="29">
        <v>590000</v>
      </c>
    </row>
    <row r="8" spans="1:8">
      <c r="A8" s="22" t="s">
        <v>14</v>
      </c>
      <c r="B8" s="23" t="s">
        <v>15</v>
      </c>
      <c r="C8" s="24">
        <v>-9999.9999999949996</v>
      </c>
      <c r="D8" s="25">
        <v>-6689.51</v>
      </c>
      <c r="E8" s="26">
        <v>-9999.9999999979991</v>
      </c>
      <c r="F8" s="27">
        <v>-1655.63</v>
      </c>
      <c r="G8" s="28">
        <v>-2207.5066666666671</v>
      </c>
      <c r="H8" s="29">
        <v>10000</v>
      </c>
    </row>
    <row r="9" spans="1:8">
      <c r="A9" s="22" t="s">
        <v>16</v>
      </c>
      <c r="B9" s="23" t="s">
        <v>17</v>
      </c>
      <c r="C9" s="24">
        <v>-19999.999999993001</v>
      </c>
      <c r="D9" s="25">
        <v>-19433</v>
      </c>
      <c r="E9" s="26">
        <v>-44838.863387279001</v>
      </c>
      <c r="F9" s="27">
        <v>-18971.16</v>
      </c>
      <c r="G9" s="28">
        <v>-25294.880000000001</v>
      </c>
      <c r="H9" s="29">
        <v>55000</v>
      </c>
    </row>
    <row r="10" spans="1:8">
      <c r="A10" s="22" t="s">
        <v>18</v>
      </c>
      <c r="B10" s="23" t="s">
        <v>19</v>
      </c>
      <c r="C10" s="24">
        <v>-4999.9999999989996</v>
      </c>
      <c r="D10" s="25">
        <v>-326.49</v>
      </c>
      <c r="E10" s="26">
        <v>-5349.2203803559996</v>
      </c>
      <c r="F10" s="27">
        <v>-74.25</v>
      </c>
      <c r="G10" s="28">
        <v>-99</v>
      </c>
      <c r="H10" s="29">
        <v>5000</v>
      </c>
    </row>
    <row r="11" spans="1:8">
      <c r="A11" s="22"/>
      <c r="B11" s="23"/>
      <c r="C11" s="24"/>
      <c r="D11" s="25"/>
      <c r="E11" s="26"/>
      <c r="F11" s="27"/>
      <c r="G11" s="28"/>
      <c r="H11" s="30"/>
    </row>
    <row r="12" spans="1:8">
      <c r="A12" s="31" t="s">
        <v>20</v>
      </c>
      <c r="B12" s="32" t="s">
        <v>21</v>
      </c>
      <c r="C12" s="16">
        <f t="shared" ref="C12:G12" si="1">SUM(C13:C18)</f>
        <v>-301999.99999996298</v>
      </c>
      <c r="D12" s="17">
        <f t="shared" si="1"/>
        <v>-281323.93</v>
      </c>
      <c r="E12" s="33">
        <f t="shared" si="1"/>
        <v>-325855.20518282597</v>
      </c>
      <c r="F12" s="34">
        <f t="shared" si="1"/>
        <v>-358572.57999999996</v>
      </c>
      <c r="G12" s="35">
        <f t="shared" si="1"/>
        <v>-478096.77333333337</v>
      </c>
      <c r="H12" s="21">
        <f>SUM(H13:H18)</f>
        <v>529000</v>
      </c>
    </row>
    <row r="13" spans="1:8">
      <c r="A13" s="22" t="s">
        <v>22</v>
      </c>
      <c r="B13" s="23" t="s">
        <v>23</v>
      </c>
      <c r="C13" s="24">
        <v>-7999.999999998</v>
      </c>
      <c r="D13" s="25">
        <v>-2649.25</v>
      </c>
      <c r="E13" s="26">
        <v>-12000</v>
      </c>
      <c r="F13" s="27">
        <v>-1766.17</v>
      </c>
      <c r="G13" s="28">
        <v>-2354.8933333333334</v>
      </c>
      <c r="H13" s="29">
        <v>12000</v>
      </c>
    </row>
    <row r="14" spans="1:8">
      <c r="A14" s="22" t="s">
        <v>24</v>
      </c>
      <c r="B14" s="23" t="s">
        <v>25</v>
      </c>
      <c r="C14" s="24">
        <v>-119999.999999992</v>
      </c>
      <c r="D14" s="25">
        <v>-132769.19</v>
      </c>
      <c r="E14" s="26">
        <v>-139999.99999998801</v>
      </c>
      <c r="F14" s="27">
        <v>-88125.72</v>
      </c>
      <c r="G14" s="28">
        <v>-117500.95999999999</v>
      </c>
      <c r="H14" s="29">
        <v>120000</v>
      </c>
    </row>
    <row r="15" spans="1:8">
      <c r="A15" s="22" t="s">
        <v>26</v>
      </c>
      <c r="B15" s="23" t="s">
        <v>27</v>
      </c>
      <c r="C15" s="24">
        <v>-119999.999999994</v>
      </c>
      <c r="D15" s="25">
        <v>-88478.080000000002</v>
      </c>
      <c r="E15" s="26">
        <v>-89999.999999990003</v>
      </c>
      <c r="F15" s="27">
        <v>-198818.8</v>
      </c>
      <c r="G15" s="28">
        <v>-265091.73333333334</v>
      </c>
      <c r="H15" s="29">
        <v>300000</v>
      </c>
    </row>
    <row r="16" spans="1:8">
      <c r="A16" s="22" t="s">
        <v>28</v>
      </c>
      <c r="B16" s="23" t="s">
        <v>29</v>
      </c>
      <c r="C16" s="24">
        <v>-8999.999999996</v>
      </c>
      <c r="D16" s="25">
        <v>-4065</v>
      </c>
      <c r="E16" s="26">
        <v>-4999.9999999969996</v>
      </c>
      <c r="F16" s="27">
        <v>-7824.5</v>
      </c>
      <c r="G16" s="28">
        <v>-10432.666666666668</v>
      </c>
      <c r="H16" s="29">
        <v>12000</v>
      </c>
    </row>
    <row r="17" spans="1:10">
      <c r="A17" s="22" t="s">
        <v>30</v>
      </c>
      <c r="B17" s="23" t="s">
        <v>31</v>
      </c>
      <c r="C17" s="24">
        <v>-2999.9999999920001</v>
      </c>
      <c r="D17" s="25">
        <v>-19563.8</v>
      </c>
      <c r="E17" s="26">
        <v>-43855.205182860002</v>
      </c>
      <c r="F17" s="27">
        <v>-35748.79</v>
      </c>
      <c r="G17" s="28">
        <v>-47665.05333333333</v>
      </c>
      <c r="H17" s="29">
        <v>45000</v>
      </c>
    </row>
    <row r="18" spans="1:10">
      <c r="A18" s="22" t="s">
        <v>32</v>
      </c>
      <c r="B18" s="23" t="s">
        <v>33</v>
      </c>
      <c r="C18" s="24">
        <v>-41999.999999991</v>
      </c>
      <c r="D18" s="25">
        <v>-33798.61</v>
      </c>
      <c r="E18" s="26">
        <v>-34999.999999991</v>
      </c>
      <c r="F18" s="27">
        <v>-26288.6</v>
      </c>
      <c r="G18" s="28">
        <v>-35051.46666666666</v>
      </c>
      <c r="H18" s="29">
        <v>40000</v>
      </c>
      <c r="J18" s="57"/>
    </row>
    <row r="19" spans="1:10">
      <c r="A19" s="22"/>
      <c r="B19" s="23"/>
      <c r="C19" s="24"/>
      <c r="D19" s="25"/>
      <c r="E19" s="26"/>
      <c r="F19" s="27"/>
      <c r="G19" s="28"/>
      <c r="H19" s="30"/>
    </row>
    <row r="20" spans="1:10">
      <c r="A20" s="31" t="s">
        <v>34</v>
      </c>
      <c r="B20" s="32" t="s">
        <v>35</v>
      </c>
      <c r="C20" s="16">
        <f t="shared" ref="C20:G20" si="2">SUM(C21:C24)</f>
        <v>-388606.20912194101</v>
      </c>
      <c r="D20" s="17">
        <f t="shared" si="2"/>
        <v>-464607.28</v>
      </c>
      <c r="E20" s="33">
        <f t="shared" si="2"/>
        <v>-498834.95873581502</v>
      </c>
      <c r="F20" s="34">
        <f t="shared" si="2"/>
        <v>-316314.14999999997</v>
      </c>
      <c r="G20" s="35">
        <f t="shared" si="2"/>
        <v>-421752.19999999995</v>
      </c>
      <c r="H20" s="21">
        <f>SUM(H21:H24)</f>
        <v>512000</v>
      </c>
    </row>
    <row r="21" spans="1:10">
      <c r="A21" s="22" t="s">
        <v>36</v>
      </c>
      <c r="B21" s="23" t="s">
        <v>37</v>
      </c>
      <c r="C21" s="24">
        <v>-45180.507102272</v>
      </c>
      <c r="D21" s="25">
        <v>-66555.539999999994</v>
      </c>
      <c r="E21" s="26">
        <v>-79710.358719494005</v>
      </c>
      <c r="F21" s="27">
        <v>-52640.36</v>
      </c>
      <c r="G21" s="28">
        <v>-70187.146666666667</v>
      </c>
      <c r="H21" s="29">
        <v>80000</v>
      </c>
    </row>
    <row r="22" spans="1:10">
      <c r="A22" s="22" t="s">
        <v>38</v>
      </c>
      <c r="B22" s="23" t="s">
        <v>39</v>
      </c>
      <c r="C22" s="24">
        <v>-88376.545728552999</v>
      </c>
      <c r="D22" s="25">
        <v>-165848.45000000001</v>
      </c>
      <c r="E22" s="26">
        <v>-170124.60001634201</v>
      </c>
      <c r="F22" s="27">
        <v>-113576.2</v>
      </c>
      <c r="G22" s="28">
        <v>-151434.93333333332</v>
      </c>
      <c r="H22" s="29">
        <v>172000</v>
      </c>
    </row>
    <row r="23" spans="1:10">
      <c r="A23" s="22" t="s">
        <v>40</v>
      </c>
      <c r="B23" s="23" t="s">
        <v>41</v>
      </c>
      <c r="C23" s="24">
        <v>-79871.061303132999</v>
      </c>
      <c r="D23" s="25">
        <v>-87110.65</v>
      </c>
      <c r="E23" s="26">
        <v>-79999.999999987995</v>
      </c>
      <c r="F23" s="27">
        <v>-46675.360000000001</v>
      </c>
      <c r="G23" s="28">
        <v>-62233.813333333339</v>
      </c>
      <c r="H23" s="29">
        <v>80000</v>
      </c>
    </row>
    <row r="24" spans="1:10">
      <c r="A24" s="22" t="s">
        <v>42</v>
      </c>
      <c r="B24" s="23" t="s">
        <v>43</v>
      </c>
      <c r="C24" s="24">
        <v>-175178.094987983</v>
      </c>
      <c r="D24" s="25">
        <v>-145092.64000000001</v>
      </c>
      <c r="E24" s="26">
        <v>-168999.99999999101</v>
      </c>
      <c r="F24" s="27">
        <v>-103422.23</v>
      </c>
      <c r="G24" s="28">
        <v>-137896.30666666664</v>
      </c>
      <c r="H24" s="29">
        <v>180000</v>
      </c>
    </row>
    <row r="25" spans="1:10">
      <c r="A25" s="22"/>
      <c r="B25" s="23"/>
      <c r="C25" s="24"/>
      <c r="D25" s="25"/>
      <c r="E25" s="26"/>
      <c r="F25" s="27"/>
      <c r="G25" s="28"/>
      <c r="H25" s="30"/>
    </row>
    <row r="26" spans="1:10">
      <c r="A26" s="31" t="s">
        <v>44</v>
      </c>
      <c r="B26" s="32" t="s">
        <v>45</v>
      </c>
      <c r="C26" s="16">
        <f t="shared" ref="C26:G26" si="3">SUM(C27:C29)</f>
        <v>-100198.81360289801</v>
      </c>
      <c r="D26" s="17">
        <f t="shared" si="3"/>
        <v>-93399.12</v>
      </c>
      <c r="E26" s="33">
        <f t="shared" si="3"/>
        <v>-86999.999999977008</v>
      </c>
      <c r="F26" s="34">
        <f t="shared" si="3"/>
        <v>-51346.76</v>
      </c>
      <c r="G26" s="35">
        <f t="shared" si="3"/>
        <v>-68462.346666666665</v>
      </c>
      <c r="H26" s="21">
        <f>SUM(H27:H29)</f>
        <v>96000</v>
      </c>
    </row>
    <row r="27" spans="1:10">
      <c r="A27" s="22" t="s">
        <v>46</v>
      </c>
      <c r="B27" s="23" t="s">
        <v>47</v>
      </c>
      <c r="C27" s="24">
        <v>-14965.945827973001</v>
      </c>
      <c r="D27" s="25">
        <v>-4275.34</v>
      </c>
      <c r="E27" s="26">
        <v>-4999.9999999949996</v>
      </c>
      <c r="F27" s="27">
        <v>-2855.5</v>
      </c>
      <c r="G27" s="28">
        <v>-3807.333333333333</v>
      </c>
      <c r="H27" s="29">
        <v>5000</v>
      </c>
    </row>
    <row r="28" spans="1:10">
      <c r="A28" s="22" t="s">
        <v>48</v>
      </c>
      <c r="B28" s="36" t="s">
        <v>49</v>
      </c>
      <c r="C28" s="37">
        <v>-1999.999999997</v>
      </c>
      <c r="D28" s="38">
        <v>-543.19000000000005</v>
      </c>
      <c r="E28" s="39">
        <v>-1999.9999999920001</v>
      </c>
      <c r="F28" s="40">
        <v>-192.1</v>
      </c>
      <c r="G28" s="41">
        <v>-256.13333333333333</v>
      </c>
      <c r="H28" s="42">
        <v>3000</v>
      </c>
    </row>
    <row r="29" spans="1:10" ht="15.75" thickBot="1">
      <c r="A29" s="43" t="s">
        <v>50</v>
      </c>
      <c r="B29" s="44" t="s">
        <v>51</v>
      </c>
      <c r="C29" s="45">
        <v>-83232.867774928003</v>
      </c>
      <c r="D29" s="46">
        <v>-88580.59</v>
      </c>
      <c r="E29" s="47">
        <v>-79999.999999990003</v>
      </c>
      <c r="F29" s="48">
        <v>-48299.16</v>
      </c>
      <c r="G29" s="49">
        <v>-64398.880000000005</v>
      </c>
      <c r="H29" s="50">
        <v>88000</v>
      </c>
    </row>
  </sheetData>
  <mergeCells count="4">
    <mergeCell ref="C2:H2"/>
    <mergeCell ref="C3:H3"/>
    <mergeCell ref="C4:D4"/>
    <mergeCell ref="E4:G4"/>
  </mergeCells>
  <conditionalFormatting sqref="B3">
    <cfRule type="expression" dxfId="6" priority="7" stopIfTrue="1">
      <formula>#REF!=#REF!</formula>
    </cfRule>
  </conditionalFormatting>
  <conditionalFormatting sqref="B6:H29">
    <cfRule type="expression" dxfId="5" priority="6">
      <formula>#REF!=4</formula>
    </cfRule>
  </conditionalFormatting>
  <conditionalFormatting sqref="B6:H29">
    <cfRule type="expression" dxfId="4" priority="1">
      <formula>AND(#REF!=0,#REF!=1,LEFT($B6,1)="A")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AND(#REF!=1,OR(#REF!&lt;&gt;0,LEFT($B6,1)="I",LEFT($B6,1)="C",RIGHT($B6,1)="X"))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2019-10-31T14:05:52Z</dcterms:modified>
</cp:coreProperties>
</file>