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5440" windowHeight="15840"/>
  </bookViews>
  <sheets>
    <sheet name="Face1" sheetId="1" r:id="rId1"/>
    <sheet name="Face2" sheetId="2" r:id="rId2"/>
    <sheet name="Komentář" sheetId="3" r:id="rId3"/>
  </sheets>
  <definedNames>
    <definedName name="_xlnm.Print_Area" localSheetId="0">Face1!$B$1:$I$29</definedName>
    <definedName name="_xlnm.Print_Area" localSheetId="1">Face2!$B$1:$AD$86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81" i="2"/>
  <c r="P81"/>
  <c r="O81"/>
  <c r="N81"/>
  <c r="M81"/>
  <c r="L81"/>
  <c r="K81"/>
  <c r="J81"/>
  <c r="I81"/>
  <c r="H81"/>
  <c r="G81"/>
  <c r="F81"/>
  <c r="Q75"/>
  <c r="P75"/>
  <c r="O75"/>
  <c r="N75"/>
  <c r="M75"/>
  <c r="L75"/>
  <c r="K75"/>
  <c r="J75"/>
  <c r="I75"/>
  <c r="H75"/>
  <c r="G75"/>
  <c r="F75"/>
  <c r="Q27"/>
  <c r="P27"/>
  <c r="O27"/>
  <c r="N27"/>
  <c r="M27"/>
  <c r="L27"/>
  <c r="K27"/>
  <c r="J27"/>
  <c r="I27"/>
  <c r="H27"/>
  <c r="G27"/>
  <c r="F27"/>
  <c r="Q8"/>
  <c r="P8"/>
  <c r="O8"/>
  <c r="N8"/>
  <c r="M8"/>
  <c r="L8"/>
  <c r="K8"/>
  <c r="J8"/>
  <c r="I8"/>
  <c r="H8"/>
  <c r="G8"/>
  <c r="F8"/>
  <c r="I25" i="1"/>
  <c r="H25"/>
  <c r="G25"/>
  <c r="F25"/>
  <c r="E25"/>
  <c r="D25"/>
  <c r="I18"/>
  <c r="H18"/>
  <c r="G18"/>
  <c r="F18"/>
  <c r="E18"/>
  <c r="D18"/>
  <c r="I10"/>
  <c r="H10"/>
  <c r="G10"/>
  <c r="F10"/>
  <c r="E10"/>
  <c r="D10"/>
  <c r="I7"/>
  <c r="H7"/>
  <c r="G7"/>
  <c r="F7"/>
  <c r="E7"/>
  <c r="D7"/>
</calcChain>
</file>

<file path=xl/sharedStrings.xml><?xml version="1.0" encoding="utf-8"?>
<sst xmlns="http://schemas.openxmlformats.org/spreadsheetml/2006/main" count="240" uniqueCount="184">
  <si>
    <t>Skutečnost</t>
  </si>
  <si>
    <t>2019</t>
  </si>
  <si>
    <t>Ústav lékařské genetiky</t>
  </si>
  <si>
    <t>Poslední aktualizovaný měsíc: Září</t>
  </si>
  <si>
    <t>2800</t>
  </si>
  <si>
    <t>2018</t>
  </si>
  <si>
    <t>2020</t>
  </si>
  <si>
    <t>Plán</t>
  </si>
  <si>
    <t>Skutečnost (1-9)</t>
  </si>
  <si>
    <t>Dopočet</t>
  </si>
  <si>
    <t>A50113</t>
  </si>
  <si>
    <t xml:space="preserve">  Léky a léčiva</t>
  </si>
  <si>
    <t>A50113001</t>
  </si>
  <si>
    <t xml:space="preserve">    Léky - paušál (LEK)</t>
  </si>
  <si>
    <t>A50113002</t>
  </si>
  <si>
    <t xml:space="preserve">    Léky - parenterální výživa (LEK)</t>
  </si>
  <si>
    <t>A50113004</t>
  </si>
  <si>
    <t xml:space="preserve">    Léky - enter. a parent. výživa (výroba LEK-OPSL)</t>
  </si>
  <si>
    <t>A50113005</t>
  </si>
  <si>
    <t xml:space="preserve">    Léky - radiofarmaka (KNM)</t>
  </si>
  <si>
    <t>A50113006</t>
  </si>
  <si>
    <t xml:space="preserve">    Léky - enterální výživa (LEK)</t>
  </si>
  <si>
    <t>A50113007</t>
  </si>
  <si>
    <t xml:space="preserve">    Léky - krev.deriváty ZUL (LEK)</t>
  </si>
  <si>
    <t>A50113008</t>
  </si>
  <si>
    <t xml:space="preserve">    Léky - krev.deriváty ZUL (TO)</t>
  </si>
  <si>
    <t>A50113009</t>
  </si>
  <si>
    <t xml:space="preserve">    Léky - RTG diagnostika ZUL (LEK)</t>
  </si>
  <si>
    <t>A50113010</t>
  </si>
  <si>
    <t xml:space="preserve">    Léky - botox (LEK)</t>
  </si>
  <si>
    <t>A50113011</t>
  </si>
  <si>
    <t xml:space="preserve">    Léky - hemofilici ZUL (TO)</t>
  </si>
  <si>
    <t>A50113012</t>
  </si>
  <si>
    <t xml:space="preserve">    Léky - trombolýza (LEK)</t>
  </si>
  <si>
    <t>A50113013</t>
  </si>
  <si>
    <t xml:space="preserve">    Léky - antibiotika (LEK)</t>
  </si>
  <si>
    <t>A50113014</t>
  </si>
  <si>
    <t xml:space="preserve">    Léky - antimykotika (LEK)</t>
  </si>
  <si>
    <t>A50113015</t>
  </si>
  <si>
    <t xml:space="preserve">    Léky - samoplátci (LEK)</t>
  </si>
  <si>
    <t>A50113016</t>
  </si>
  <si>
    <t xml:space="preserve">    Léky - centra (LEK)</t>
  </si>
  <si>
    <t>A50113017</t>
  </si>
  <si>
    <t xml:space="preserve">    Léky - dle §16 (LEK)</t>
  </si>
  <si>
    <t>A50113190</t>
  </si>
  <si>
    <t xml:space="preserve">    Léky - medicinální plyny (sklad SVM)</t>
  </si>
  <si>
    <t>A50113300</t>
  </si>
  <si>
    <t xml:space="preserve">    Léky - slevy (přeúčt. na 64910001)</t>
  </si>
  <si>
    <t>A50115</t>
  </si>
  <si>
    <t xml:space="preserve">  Zdravotnické prostředky</t>
  </si>
  <si>
    <t>A50115001</t>
  </si>
  <si>
    <t xml:space="preserve">    Kardiostimulátory (sk.Z517)</t>
  </si>
  <si>
    <t>A50115002</t>
  </si>
  <si>
    <t xml:space="preserve">    Kardiovertery (Z516)</t>
  </si>
  <si>
    <t>A50115003</t>
  </si>
  <si>
    <t xml:space="preserve">    TEP (Z518)</t>
  </si>
  <si>
    <t>A50115004</t>
  </si>
  <si>
    <t xml:space="preserve">    IUTN - kovové (Z506)</t>
  </si>
  <si>
    <t>A50115005</t>
  </si>
  <si>
    <t xml:space="preserve">    IUTN - neurostimulace (Z511)</t>
  </si>
  <si>
    <t>A50115006</t>
  </si>
  <si>
    <t xml:space="preserve">    IUTN - neuromodulace-DBS (Z508)</t>
  </si>
  <si>
    <t>A50115007</t>
  </si>
  <si>
    <t xml:space="preserve">    Implant.dentální-samoplátci (Z526)</t>
  </si>
  <si>
    <t>A50115008</t>
  </si>
  <si>
    <t xml:space="preserve">    Implant. - plastická,estetická chirurgie (Z521)</t>
  </si>
  <si>
    <t>A50115009</t>
  </si>
  <si>
    <t xml:space="preserve">    IUTN - chlopně - TAVI (Z524)</t>
  </si>
  <si>
    <t>A50115011</t>
  </si>
  <si>
    <t xml:space="preserve">    IUTN - ostat.nákl.PZT (Z515)</t>
  </si>
  <si>
    <t>A50115013</t>
  </si>
  <si>
    <t xml:space="preserve">    Bezelektrodové kardiostimulátory (Z548)</t>
  </si>
  <si>
    <t>A50115015</t>
  </si>
  <si>
    <t xml:space="preserve">    IUTN - MitraClip (Z553)</t>
  </si>
  <si>
    <t>A50115016</t>
  </si>
  <si>
    <t xml:space="preserve">    Kardiostimulátory CCM (Z555)</t>
  </si>
  <si>
    <t>A50115020</t>
  </si>
  <si>
    <t xml:space="preserve">    Laboratorní diagnostika-LEK (Z501)</t>
  </si>
  <si>
    <t>A50115021</t>
  </si>
  <si>
    <t xml:space="preserve">    Laboratorní diagnostika-skl.ZPr (Z501)</t>
  </si>
  <si>
    <t>A50115040</t>
  </si>
  <si>
    <t xml:space="preserve">    Laboratorní materiál (Z505)</t>
  </si>
  <si>
    <t>A50115050</t>
  </si>
  <si>
    <t xml:space="preserve">    Obvazový materiál (Z502)</t>
  </si>
  <si>
    <t>A50115060</t>
  </si>
  <si>
    <t xml:space="preserve">    ZPr - ostatní (Z503)</t>
  </si>
  <si>
    <t>A50115061</t>
  </si>
  <si>
    <t xml:space="preserve">    ZPr - ZUM robot (Z512)</t>
  </si>
  <si>
    <t>A50115062</t>
  </si>
  <si>
    <t xml:space="preserve">    ZPr - materiál hemodialýza (Z525)</t>
  </si>
  <si>
    <t>A50115063</t>
  </si>
  <si>
    <t xml:space="preserve">    ZPr - vaky, sety (Z528)</t>
  </si>
  <si>
    <t>A50115064</t>
  </si>
  <si>
    <t xml:space="preserve">    ZPr - šicí materiál (Z529)</t>
  </si>
  <si>
    <t>A50115065</t>
  </si>
  <si>
    <t xml:space="preserve">    ZPr - vpichovací materiál (Z530)</t>
  </si>
  <si>
    <t>A50115066</t>
  </si>
  <si>
    <t xml:space="preserve">    ZPr - šicí materiál robot (Z531)</t>
  </si>
  <si>
    <t>A50115067</t>
  </si>
  <si>
    <t xml:space="preserve">    ZPr - rukavice (Z532)</t>
  </si>
  <si>
    <t>A50115068</t>
  </si>
  <si>
    <t xml:space="preserve">    ZPr - čidla ICP (Z522)</t>
  </si>
  <si>
    <t>A50115069</t>
  </si>
  <si>
    <t xml:space="preserve">    ZPr - porty (Z534)</t>
  </si>
  <si>
    <t>A50115070</t>
  </si>
  <si>
    <t xml:space="preserve">    ZPr - katetry ostatní (Z513)</t>
  </si>
  <si>
    <t>A50115071</t>
  </si>
  <si>
    <t xml:space="preserve">    ZPr - katetry ablační (Z514)</t>
  </si>
  <si>
    <t>A50115072</t>
  </si>
  <si>
    <t xml:space="preserve">    ZPr - katetry diagnostické (Z535)</t>
  </si>
  <si>
    <t>A50115073</t>
  </si>
  <si>
    <t xml:space="preserve">    ZPr - katetry PCI (Z536)</t>
  </si>
  <si>
    <t>A50115074</t>
  </si>
  <si>
    <t xml:space="preserve">    ZPr - katetry zaváděcí (Z537)</t>
  </si>
  <si>
    <t>A50115075</t>
  </si>
  <si>
    <t xml:space="preserve">    ZPr - stenty (Z538)</t>
  </si>
  <si>
    <t>A50115076</t>
  </si>
  <si>
    <t xml:space="preserve">    ZPr - stenty kovové (Z539)</t>
  </si>
  <si>
    <t>A50115077</t>
  </si>
  <si>
    <t xml:space="preserve">    ZPr - stenty lékové (Z540)</t>
  </si>
  <si>
    <t>A50115079</t>
  </si>
  <si>
    <t xml:space="preserve">    ZPr - internzivní péče (Z542)</t>
  </si>
  <si>
    <t>A50115080</t>
  </si>
  <si>
    <t xml:space="preserve">    ZPr - staplery, extraktory, endoskop.mat. (Z523)</t>
  </si>
  <si>
    <t>A50115082</t>
  </si>
  <si>
    <t xml:space="preserve">    ZPr - katetry extrakční (Z543)</t>
  </si>
  <si>
    <t>A50115083</t>
  </si>
  <si>
    <t xml:space="preserve">    ZPr - embolizace (Z545)</t>
  </si>
  <si>
    <t>A50115085</t>
  </si>
  <si>
    <t xml:space="preserve">    ZPr - samoplátci (Z547)</t>
  </si>
  <si>
    <t>A50115089</t>
  </si>
  <si>
    <t xml:space="preserve">    ZPr - katetry PICC/MIDLINE (Z554)</t>
  </si>
  <si>
    <t>A50115090</t>
  </si>
  <si>
    <t xml:space="preserve">    ZPr - zubolékařský materiál (Z509)</t>
  </si>
  <si>
    <t>A50115010</t>
  </si>
  <si>
    <t>A50115078</t>
  </si>
  <si>
    <t>A50115084</t>
  </si>
  <si>
    <t>A50115012</t>
  </si>
  <si>
    <t xml:space="preserve">    Podkožní monitory (Z544)</t>
  </si>
  <si>
    <t>A50115014</t>
  </si>
  <si>
    <t xml:space="preserve">    Mechanické srdeční podpory (Z552)</t>
  </si>
  <si>
    <t>A50117</t>
  </si>
  <si>
    <t xml:space="preserve">  Všeobecný materiál</t>
  </si>
  <si>
    <t>A50117002</t>
  </si>
  <si>
    <t xml:space="preserve">    Prací a čistící prostř.,drog.zboží (sk.V41)</t>
  </si>
  <si>
    <t>A50117003</t>
  </si>
  <si>
    <t xml:space="preserve">    Desinfekční prostředky (ID-ř.733-LEK)</t>
  </si>
  <si>
    <t>A50117004</t>
  </si>
  <si>
    <t xml:space="preserve">    Tiskopisy a kanc.potřeby (sk.V42, 43)</t>
  </si>
  <si>
    <t>A50117024</t>
  </si>
  <si>
    <t xml:space="preserve">    Všeob.mat. - ostatní-vyjímky (V44) od 0,01 do 999,99 </t>
  </si>
  <si>
    <t>A50119</t>
  </si>
  <si>
    <t xml:space="preserve">  DDHM a textil</t>
  </si>
  <si>
    <t>A50119100</t>
  </si>
  <si>
    <t xml:space="preserve">    Jednorázové ochranné pomůcky (sk.T18A)</t>
  </si>
  <si>
    <t>A50119101</t>
  </si>
  <si>
    <t xml:space="preserve">    Jednorázový operační materiál (sk.T18B)</t>
  </si>
  <si>
    <t>A50119102</t>
  </si>
  <si>
    <t xml:space="preserve">    Jednorázové hygienické potřeby (sk.T18C)</t>
  </si>
  <si>
    <t>Lékárna</t>
  </si>
  <si>
    <t>Oddělení urgentního příjmu</t>
  </si>
  <si>
    <t>4800</t>
  </si>
  <si>
    <t>6000</t>
  </si>
  <si>
    <t xml:space="preserve">    ZPr - HCO membrány (Z546)</t>
  </si>
  <si>
    <t xml:space="preserve">    ZPr - stenty absorbční (Z541)</t>
  </si>
  <si>
    <t xml:space="preserve">    RTG materiál, filmy a chemikálie (Z504)  </t>
  </si>
  <si>
    <t xml:space="preserve">    Obalový mat. pro sterilizaci (sk.V20)</t>
  </si>
  <si>
    <t>A50117011</t>
  </si>
  <si>
    <t>NÁVRH ROZPOČTU 2020</t>
  </si>
  <si>
    <t>Flexi panel</t>
  </si>
  <si>
    <t>náklady na pacienta</t>
  </si>
  <si>
    <t>předpokládaný počet ročně</t>
  </si>
  <si>
    <t>náklady celkem</t>
  </si>
  <si>
    <t>bodová hodnota</t>
  </si>
  <si>
    <t>bodová hodnota na pacienta</t>
  </si>
  <si>
    <t>Cardio panel</t>
  </si>
  <si>
    <t>Komplexní molekulární analýza 1 (NGS ≤ 20 genů</t>
  </si>
  <si>
    <t>kód výkonu</t>
  </si>
  <si>
    <t>Název výkonu</t>
  </si>
  <si>
    <t>Komplexní molekulární analýza 3 (NGS &gt; 101 genů)</t>
  </si>
  <si>
    <t>Molekulární analýza prenatální s nízkým rozlišením</t>
  </si>
  <si>
    <t>aCGH/SNP array</t>
  </si>
  <si>
    <t>Celkem</t>
  </si>
  <si>
    <t xml:space="preserve">Nenárokujeme náklady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</si>
</sst>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9"/>
      </left>
      <right/>
      <top/>
      <bottom/>
      <diagonal/>
    </border>
    <border>
      <left style="hair">
        <color indexed="9"/>
      </left>
      <right/>
      <top style="medium">
        <color auto="1"/>
      </top>
      <bottom/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medium">
        <color auto="1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 style="medium">
        <color auto="1"/>
      </left>
      <right style="hair">
        <color indexed="9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/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</cellStyleXfs>
  <cellXfs count="64">
    <xf numFmtId="0" fontId="0" fillId="0" borderId="0" xfId="0"/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Fill="1"/>
    <xf numFmtId="0" fontId="6" fillId="0" borderId="5" xfId="0" applyFont="1" applyFill="1" applyBorder="1"/>
    <xf numFmtId="0" fontId="4" fillId="0" borderId="0" xfId="0" applyFont="1" applyFill="1" applyBorder="1" applyAlignment="1">
      <alignment horizontal="right" vertical="center" wrapText="1"/>
    </xf>
    <xf numFmtId="0" fontId="4" fillId="0" borderId="6" xfId="4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wrapText="1"/>
    </xf>
    <xf numFmtId="0" fontId="7" fillId="0" borderId="0" xfId="4" applyFont="1" applyFill="1" applyBorder="1">
      <alignment horizontal="left"/>
    </xf>
    <xf numFmtId="0" fontId="6" fillId="0" borderId="7" xfId="4" applyFont="1" applyFill="1" applyBorder="1">
      <alignment horizontal="left"/>
    </xf>
    <xf numFmtId="3" fontId="6" fillId="0" borderId="8" xfId="4" applyNumberFormat="1" applyFont="1" applyFill="1" applyBorder="1" applyAlignment="1">
      <alignment horizontal="right"/>
    </xf>
    <xf numFmtId="0" fontId="6" fillId="0" borderId="9" xfId="0" applyFont="1" applyFill="1" applyBorder="1"/>
    <xf numFmtId="0" fontId="6" fillId="0" borderId="10" xfId="0" applyFont="1" applyFill="1" applyBorder="1"/>
    <xf numFmtId="0" fontId="2" fillId="0" borderId="0" xfId="4" applyFont="1" applyFill="1" applyBorder="1" applyAlignment="1">
      <alignment horizontal="center" vertical="center"/>
    </xf>
    <xf numFmtId="0" fontId="6" fillId="4" borderId="7" xfId="4" applyFont="1" applyFill="1" applyBorder="1">
      <alignment horizontal="left"/>
    </xf>
    <xf numFmtId="0" fontId="6" fillId="5" borderId="0" xfId="0" applyFont="1" applyFill="1"/>
    <xf numFmtId="3" fontId="6" fillId="4" borderId="8" xfId="4" applyNumberFormat="1" applyFont="1" applyFill="1" applyBorder="1" applyAlignment="1">
      <alignment horizontal="right"/>
    </xf>
    <xf numFmtId="0" fontId="8" fillId="7" borderId="11" xfId="0" applyFont="1" applyFill="1" applyBorder="1"/>
    <xf numFmtId="0" fontId="6" fillId="0" borderId="12" xfId="0" applyFont="1" applyFill="1" applyBorder="1"/>
    <xf numFmtId="0" fontId="4" fillId="0" borderId="12" xfId="0" applyFont="1" applyFill="1" applyBorder="1" applyAlignment="1">
      <alignment horizontal="right" vertical="center" wrapText="1"/>
    </xf>
    <xf numFmtId="0" fontId="7" fillId="0" borderId="12" xfId="4" applyFont="1" applyFill="1" applyBorder="1" applyAlignment="1">
      <alignment horizontal="center" vertical="center"/>
    </xf>
    <xf numFmtId="0" fontId="9" fillId="7" borderId="13" xfId="4" applyFont="1" applyFill="1" applyBorder="1" applyAlignment="1">
      <alignment horizontal="center" vertical="center"/>
    </xf>
    <xf numFmtId="0" fontId="4" fillId="9" borderId="14" xfId="4" applyFont="1" applyFill="1" applyBorder="1">
      <alignment horizontal="left"/>
    </xf>
    <xf numFmtId="0" fontId="6" fillId="0" borderId="14" xfId="4" applyFont="1" applyFill="1" applyBorder="1">
      <alignment horizontal="left"/>
    </xf>
    <xf numFmtId="0" fontId="4" fillId="6" borderId="14" xfId="4" applyFont="1" applyFill="1" applyBorder="1">
      <alignment horizontal="left"/>
    </xf>
    <xf numFmtId="0" fontId="6" fillId="4" borderId="14" xfId="4" applyFont="1" applyFill="1" applyBorder="1">
      <alignment horizontal="left"/>
    </xf>
    <xf numFmtId="0" fontId="3" fillId="0" borderId="15" xfId="0" applyFont="1" applyFill="1" applyBorder="1"/>
    <xf numFmtId="0" fontId="7" fillId="9" borderId="15" xfId="4" applyFont="1" applyFill="1" applyBorder="1">
      <alignment horizontal="left"/>
    </xf>
    <xf numFmtId="0" fontId="7" fillId="0" borderId="15" xfId="4" applyFont="1" applyFill="1" applyBorder="1">
      <alignment horizontal="left"/>
    </xf>
    <xf numFmtId="0" fontId="7" fillId="6" borderId="15" xfId="4" applyFont="1" applyFill="1" applyBorder="1">
      <alignment horizontal="left"/>
    </xf>
    <xf numFmtId="0" fontId="6" fillId="0" borderId="16" xfId="4" applyFont="1" applyFill="1" applyBorder="1">
      <alignment horizontal="left"/>
    </xf>
    <xf numFmtId="0" fontId="7" fillId="0" borderId="17" xfId="4" applyFont="1" applyFill="1" applyBorder="1">
      <alignment horizontal="left"/>
    </xf>
    <xf numFmtId="0" fontId="6" fillId="0" borderId="20" xfId="4" applyFont="1" applyFill="1" applyBorder="1">
      <alignment horizontal="left"/>
    </xf>
    <xf numFmtId="0" fontId="4" fillId="0" borderId="21" xfId="4" applyFont="1" applyFill="1" applyBorder="1" applyAlignment="1">
      <alignment horizontal="center" vertical="center" wrapText="1" shrinkToFit="1"/>
    </xf>
    <xf numFmtId="0" fontId="4" fillId="0" borderId="22" xfId="4" applyFont="1" applyFill="1" applyBorder="1" applyAlignment="1">
      <alignment horizontal="center" vertical="center" wrapText="1" shrinkToFit="1"/>
    </xf>
    <xf numFmtId="3" fontId="4" fillId="6" borderId="23" xfId="4" applyNumberFormat="1" applyFont="1" applyFill="1" applyBorder="1" applyAlignment="1">
      <alignment horizontal="right"/>
    </xf>
    <xf numFmtId="3" fontId="4" fillId="6" borderId="24" xfId="4" applyNumberFormat="1" applyFont="1" applyFill="1" applyBorder="1" applyAlignment="1">
      <alignment horizontal="right"/>
    </xf>
    <xf numFmtId="3" fontId="6" fillId="10" borderId="23" xfId="4" applyNumberFormat="1" applyFont="1" applyFill="1" applyBorder="1" applyAlignment="1">
      <alignment horizontal="right"/>
    </xf>
    <xf numFmtId="3" fontId="6" fillId="10" borderId="24" xfId="4" applyNumberFormat="1" applyFont="1" applyFill="1" applyBorder="1" applyAlignment="1">
      <alignment horizontal="right"/>
    </xf>
    <xf numFmtId="3" fontId="6" fillId="10" borderId="25" xfId="4" applyNumberFormat="1" applyFont="1" applyFill="1" applyBorder="1" applyAlignment="1">
      <alignment horizontal="right"/>
    </xf>
    <xf numFmtId="3" fontId="6" fillId="10" borderId="26" xfId="4" applyNumberFormat="1" applyFont="1" applyFill="1" applyBorder="1" applyAlignment="1">
      <alignment horizontal="right"/>
    </xf>
    <xf numFmtId="3" fontId="6" fillId="10" borderId="27" xfId="4" applyNumberFormat="1" applyFont="1" applyFill="1" applyBorder="1" applyAlignment="1">
      <alignment horizontal="right"/>
    </xf>
    <xf numFmtId="3" fontId="6" fillId="10" borderId="28" xfId="4" applyNumberFormat="1" applyFont="1" applyFill="1" applyBorder="1" applyAlignment="1">
      <alignment horizontal="right"/>
    </xf>
    <xf numFmtId="0" fontId="4" fillId="0" borderId="29" xfId="4" applyFont="1" applyFill="1" applyBorder="1" applyAlignment="1">
      <alignment horizontal="center" vertical="center" wrapText="1" shrinkToFit="1"/>
    </xf>
    <xf numFmtId="3" fontId="4" fillId="6" borderId="30" xfId="4" applyNumberFormat="1" applyFont="1" applyFill="1" applyBorder="1" applyAlignment="1">
      <alignment horizontal="right"/>
    </xf>
    <xf numFmtId="3" fontId="6" fillId="10" borderId="30" xfId="4" applyNumberFormat="1" applyFont="1" applyFill="1" applyBorder="1" applyAlignment="1">
      <alignment horizontal="right"/>
    </xf>
    <xf numFmtId="3" fontId="6" fillId="10" borderId="31" xfId="4" applyNumberFormat="1" applyFont="1" applyFill="1" applyBorder="1" applyAlignment="1">
      <alignment horizontal="right"/>
    </xf>
    <xf numFmtId="3" fontId="6" fillId="10" borderId="32" xfId="4" applyNumberFormat="1" applyFont="1" applyFill="1" applyBorder="1" applyAlignment="1">
      <alignment horizontal="right"/>
    </xf>
    <xf numFmtId="0" fontId="4" fillId="7" borderId="33" xfId="4" applyFont="1" applyFill="1" applyBorder="1" applyAlignment="1">
      <alignment horizontal="center" vertical="center" wrapText="1" shrinkToFit="1"/>
    </xf>
    <xf numFmtId="3" fontId="4" fillId="6" borderId="34" xfId="4" applyNumberFormat="1" applyFont="1" applyFill="1" applyBorder="1" applyAlignment="1">
      <alignment horizontal="right"/>
    </xf>
    <xf numFmtId="3" fontId="6" fillId="0" borderId="34" xfId="4" applyNumberFormat="1" applyFont="1" applyFill="1" applyBorder="1" applyAlignment="1">
      <alignment horizontal="right"/>
    </xf>
    <xf numFmtId="3" fontId="6" fillId="0" borderId="34" xfId="4" applyNumberFormat="1" applyFont="1" applyFill="1" applyBorder="1" applyAlignment="1" applyProtection="1">
      <alignment horizontal="right"/>
      <protection locked="0"/>
    </xf>
    <xf numFmtId="3" fontId="6" fillId="0" borderId="35" xfId="4" applyNumberFormat="1" applyFont="1" applyFill="1" applyBorder="1" applyAlignment="1" applyProtection="1">
      <alignment horizontal="right"/>
      <protection locked="0"/>
    </xf>
    <xf numFmtId="3" fontId="6" fillId="0" borderId="36" xfId="4" applyNumberFormat="1" applyFont="1" applyFill="1" applyBorder="1" applyAlignment="1" applyProtection="1">
      <alignment horizontal="right"/>
      <protection locked="0"/>
    </xf>
    <xf numFmtId="0" fontId="0" fillId="11" borderId="0" xfId="0" applyFill="1"/>
    <xf numFmtId="0" fontId="4" fillId="8" borderId="18" xfId="4" applyFont="1" applyFill="1" applyBorder="1" applyAlignment="1">
      <alignment horizontal="center" vertical="center" wrapText="1" shrinkToFit="1"/>
    </xf>
    <xf numFmtId="0" fontId="4" fillId="0" borderId="19" xfId="4" applyFont="1" applyFill="1" applyBorder="1" applyAlignment="1">
      <alignment horizontal="center" vertical="center" wrapText="1" shrinkToFit="1"/>
    </xf>
    <xf numFmtId="0" fontId="4" fillId="0" borderId="21" xfId="4" applyFont="1" applyFill="1" applyBorder="1" applyAlignment="1">
      <alignment horizontal="center" vertical="center" wrapText="1" shrinkToFit="1"/>
    </xf>
    <xf numFmtId="0" fontId="4" fillId="0" borderId="22" xfId="4" applyFont="1" applyFill="1" applyBorder="1" applyAlignment="1">
      <alignment horizontal="center" vertical="center" wrapText="1" shrinkToFit="1"/>
    </xf>
    <xf numFmtId="0" fontId="4" fillId="0" borderId="29" xfId="4" applyFont="1" applyFill="1" applyBorder="1" applyAlignment="1">
      <alignment horizontal="center" vertical="center" wrapText="1" shrinkToFit="1"/>
    </xf>
    <xf numFmtId="0" fontId="4" fillId="0" borderId="2" xfId="4" applyFont="1" applyFill="1" applyBorder="1" applyAlignment="1">
      <alignment horizontal="center" vertical="center" wrapText="1" shrinkToFit="1"/>
    </xf>
    <xf numFmtId="0" fontId="4" fillId="0" borderId="3" xfId="4" applyFont="1" applyFill="1" applyBorder="1" applyAlignment="1">
      <alignment horizontal="center" vertical="center" wrapText="1" shrinkToFit="1"/>
    </xf>
    <xf numFmtId="0" fontId="4" fillId="0" borderId="4" xfId="4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</cellXfs>
  <cellStyles count="5">
    <cellStyle name="___row1" xfId="4"/>
    <cellStyle name="__page" xfId="1"/>
    <cellStyle name="_data" xfId="2"/>
    <cellStyle name="_page" xfId="3"/>
    <cellStyle name="normální" xfId="0" builtinId="0"/>
  </cellStyles>
  <dxfs count="17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1143000</xdr:colOff>
      <xdr:row>2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08525" y="496359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9525</xdr:colOff>
      <xdr:row>2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8" y="940858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0</xdr:colOff>
      <xdr:row>2</xdr:row>
      <xdr:rowOff>114300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7" y="709083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533400</xdr:colOff>
      <xdr:row>2</xdr:row>
      <xdr:rowOff>95250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11E0CB0B-33FE-4028-A7A3-7D9A425F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67250" y="57150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552450</xdr:colOff>
      <xdr:row>2</xdr:row>
      <xdr:rowOff>85725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A95E7B23-5B04-453F-BB26-535973BAF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8" y="57150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12</xdr:col>
      <xdr:colOff>476250</xdr:colOff>
      <xdr:row>2</xdr:row>
      <xdr:rowOff>114300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xmlns="" id="{16CC7312-518C-44C1-9E31-EAB9121D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7" y="57150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552450</xdr:colOff>
      <xdr:row>2</xdr:row>
      <xdr:rowOff>114300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xmlns="" id="{8A76D0D3-45EE-4929-9A80-A969A1EC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0317" y="5715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1143000</xdr:colOff>
      <xdr:row>2</xdr:row>
      <xdr:rowOff>95250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08525" y="496359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40218</xdr:colOff>
      <xdr:row>1</xdr:row>
      <xdr:rowOff>0</xdr:rowOff>
    </xdr:from>
    <xdr:to>
      <xdr:col>5</xdr:col>
      <xdr:colOff>1145118</xdr:colOff>
      <xdr:row>2</xdr:row>
      <xdr:rowOff>85725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8" y="940858"/>
          <a:ext cx="1162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40217</xdr:colOff>
      <xdr:row>1</xdr:row>
      <xdr:rowOff>0</xdr:rowOff>
    </xdr:from>
    <xdr:to>
      <xdr:col>6</xdr:col>
      <xdr:colOff>1135592</xdr:colOff>
      <xdr:row>2</xdr:row>
      <xdr:rowOff>114300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7" y="709083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40217</xdr:colOff>
      <xdr:row>1</xdr:row>
      <xdr:rowOff>0</xdr:rowOff>
    </xdr:from>
    <xdr:to>
      <xdr:col>5</xdr:col>
      <xdr:colOff>1145117</xdr:colOff>
      <xdr:row>2</xdr:row>
      <xdr:rowOff>114300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5417" y="486833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9"/>
  <sheetViews>
    <sheetView showGridLines="0" tabSelected="1" workbookViewId="0">
      <pane ySplit="6" topLeftCell="A7" activePane="bottomLeft" state="frozen"/>
      <selection pane="bottomLeft" activeCell="I27" sqref="I27"/>
    </sheetView>
  </sheetViews>
  <sheetFormatPr defaultRowHeight="15"/>
  <cols>
    <col min="1" max="1" width="9.140625" style="3"/>
    <col min="2" max="2" width="10.85546875" style="3" customWidth="1"/>
    <col min="3" max="3" width="50" style="3" customWidth="1"/>
    <col min="4" max="9" width="17.28515625" style="3" customWidth="1"/>
    <col min="10" max="16384" width="9.140625" style="3"/>
  </cols>
  <sheetData>
    <row r="1" spans="2:9" ht="4.5" customHeight="1">
      <c r="B1" s="1"/>
      <c r="C1" s="2"/>
      <c r="D1" s="2"/>
      <c r="E1" s="2"/>
      <c r="F1" s="2"/>
      <c r="G1" s="2"/>
      <c r="H1" s="2"/>
      <c r="I1" s="2"/>
    </row>
    <row r="2" spans="2:9" ht="4.5" customHeight="1" thickBot="1">
      <c r="B2" s="1"/>
      <c r="C2" s="18"/>
      <c r="D2" s="2"/>
      <c r="E2" s="2"/>
      <c r="F2" s="2"/>
      <c r="G2" s="2"/>
      <c r="H2" s="2"/>
      <c r="I2" s="2"/>
    </row>
    <row r="3" spans="2:9" ht="24.75" customHeight="1">
      <c r="B3" s="1"/>
      <c r="C3" s="19"/>
      <c r="D3" s="55" t="s">
        <v>2</v>
      </c>
      <c r="E3" s="55"/>
      <c r="F3" s="55"/>
      <c r="G3" s="55"/>
      <c r="H3" s="55"/>
      <c r="I3" s="55"/>
    </row>
    <row r="4" spans="2:9" ht="14.25" customHeight="1" thickBot="1">
      <c r="B4" s="1"/>
      <c r="C4" s="20"/>
      <c r="D4" s="56" t="s">
        <v>4</v>
      </c>
      <c r="E4" s="56"/>
      <c r="F4" s="56"/>
      <c r="G4" s="56"/>
      <c r="H4" s="56"/>
      <c r="I4" s="56"/>
    </row>
    <row r="5" spans="2:9" ht="14.25" customHeight="1">
      <c r="B5" s="17" t="s">
        <v>168</v>
      </c>
      <c r="C5" s="21"/>
      <c r="D5" s="57" t="s">
        <v>5</v>
      </c>
      <c r="E5" s="58"/>
      <c r="F5" s="57" t="s">
        <v>1</v>
      </c>
      <c r="G5" s="59"/>
      <c r="H5" s="58"/>
      <c r="I5" s="48" t="s">
        <v>6</v>
      </c>
    </row>
    <row r="6" spans="2:9" ht="15" customHeight="1">
      <c r="B6" s="26"/>
      <c r="C6" s="19"/>
      <c r="D6" s="33" t="s">
        <v>7</v>
      </c>
      <c r="E6" s="34" t="s">
        <v>0</v>
      </c>
      <c r="F6" s="33" t="s">
        <v>7</v>
      </c>
      <c r="G6" s="43" t="s">
        <v>8</v>
      </c>
      <c r="H6" s="34" t="s">
        <v>9</v>
      </c>
      <c r="I6" s="48" t="s">
        <v>7</v>
      </c>
    </row>
    <row r="7" spans="2:9" ht="11.25" customHeight="1">
      <c r="B7" s="27" t="s">
        <v>10</v>
      </c>
      <c r="C7" s="22" t="s">
        <v>11</v>
      </c>
      <c r="D7" s="35">
        <f t="shared" ref="D7:I7" si="0">SUM(D8:D8)</f>
        <v>-39999.999999993997</v>
      </c>
      <c r="E7" s="36">
        <f t="shared" si="0"/>
        <v>-33463.67</v>
      </c>
      <c r="F7" s="35">
        <f t="shared" si="0"/>
        <v>-39999.999999991996</v>
      </c>
      <c r="G7" s="44">
        <f t="shared" si="0"/>
        <v>-24631.55</v>
      </c>
      <c r="H7" s="36">
        <f t="shared" si="0"/>
        <v>-32842.066666666666</v>
      </c>
      <c r="I7" s="49">
        <f t="shared" si="0"/>
        <v>40000</v>
      </c>
    </row>
    <row r="8" spans="2:9" ht="11.25" customHeight="1">
      <c r="B8" s="28" t="s">
        <v>12</v>
      </c>
      <c r="C8" s="23" t="s">
        <v>13</v>
      </c>
      <c r="D8" s="37">
        <v>-39999.999999993997</v>
      </c>
      <c r="E8" s="38">
        <v>-33463.67</v>
      </c>
      <c r="F8" s="37">
        <v>-39999.999999991996</v>
      </c>
      <c r="G8" s="45">
        <v>-24631.55</v>
      </c>
      <c r="H8" s="38">
        <v>-32842.066666666666</v>
      </c>
      <c r="I8" s="51">
        <v>40000</v>
      </c>
    </row>
    <row r="9" spans="2:9" ht="11.25" customHeight="1">
      <c r="B9" s="28"/>
      <c r="C9" s="23"/>
      <c r="D9" s="37"/>
      <c r="E9" s="38"/>
      <c r="F9" s="37"/>
      <c r="G9" s="45"/>
      <c r="H9" s="38"/>
      <c r="I9" s="50"/>
    </row>
    <row r="10" spans="2:9" ht="11.25" customHeight="1">
      <c r="B10" s="29" t="s">
        <v>48</v>
      </c>
      <c r="C10" s="24" t="s">
        <v>49</v>
      </c>
      <c r="D10" s="35">
        <f t="shared" ref="D10:I10" si="1">SUM(D11:D16)</f>
        <v>-4786954.0187725928</v>
      </c>
      <c r="E10" s="36">
        <f t="shared" si="1"/>
        <v>-4818810.3999999994</v>
      </c>
      <c r="F10" s="35">
        <f t="shared" si="1"/>
        <v>-3624999.9999999679</v>
      </c>
      <c r="G10" s="44">
        <f t="shared" si="1"/>
        <v>-2275478.7899999996</v>
      </c>
      <c r="H10" s="36">
        <f t="shared" si="1"/>
        <v>-3033971.7199999997</v>
      </c>
      <c r="I10" s="49">
        <f t="shared" si="1"/>
        <v>4925000</v>
      </c>
    </row>
    <row r="11" spans="2:9" ht="11.25" customHeight="1">
      <c r="B11" s="28" t="s">
        <v>76</v>
      </c>
      <c r="C11" s="23" t="s">
        <v>77</v>
      </c>
      <c r="D11" s="37">
        <v>-4200000</v>
      </c>
      <c r="E11" s="38">
        <v>-4386018.72</v>
      </c>
      <c r="F11" s="37">
        <v>-3200000</v>
      </c>
      <c r="G11" s="45">
        <v>-2084803.19</v>
      </c>
      <c r="H11" s="38">
        <v>-2779737.5866666664</v>
      </c>
      <c r="I11" s="51">
        <v>4500000</v>
      </c>
    </row>
    <row r="12" spans="2:9" ht="11.25" customHeight="1">
      <c r="B12" s="28" t="s">
        <v>80</v>
      </c>
      <c r="C12" s="23" t="s">
        <v>81</v>
      </c>
      <c r="D12" s="37">
        <v>-349999.99999999499</v>
      </c>
      <c r="E12" s="38">
        <v>-254073.06</v>
      </c>
      <c r="F12" s="37">
        <v>-199999.999999997</v>
      </c>
      <c r="G12" s="45">
        <v>-119447.26</v>
      </c>
      <c r="H12" s="38">
        <v>-159263.01333333331</v>
      </c>
      <c r="I12" s="51">
        <v>200000</v>
      </c>
    </row>
    <row r="13" spans="2:9" ht="11.25" customHeight="1">
      <c r="B13" s="28" t="s">
        <v>82</v>
      </c>
      <c r="C13" s="23" t="s">
        <v>83</v>
      </c>
      <c r="D13" s="37">
        <v>-19999.999999988999</v>
      </c>
      <c r="E13" s="38">
        <v>-8228.4699999999993</v>
      </c>
      <c r="F13" s="37">
        <v>-9999.9999999899992</v>
      </c>
      <c r="G13" s="45">
        <v>-5277.55</v>
      </c>
      <c r="H13" s="38">
        <v>-7036.7333333333336</v>
      </c>
      <c r="I13" s="51">
        <v>10000</v>
      </c>
    </row>
    <row r="14" spans="2:9" ht="11.25" customHeight="1">
      <c r="B14" s="28" t="s">
        <v>84</v>
      </c>
      <c r="C14" s="23" t="s">
        <v>85</v>
      </c>
      <c r="D14" s="37">
        <v>-191131.270829246</v>
      </c>
      <c r="E14" s="38">
        <v>-148394.17000000001</v>
      </c>
      <c r="F14" s="37">
        <v>-189999.999999989</v>
      </c>
      <c r="G14" s="45">
        <v>-53656.639999999999</v>
      </c>
      <c r="H14" s="38">
        <v>-71542.186666666661</v>
      </c>
      <c r="I14" s="51">
        <v>190000</v>
      </c>
    </row>
    <row r="15" spans="2:9" ht="11.25" customHeight="1">
      <c r="B15" s="28" t="s">
        <v>94</v>
      </c>
      <c r="C15" s="23" t="s">
        <v>95</v>
      </c>
      <c r="D15" s="37">
        <v>-5999.9999999889997</v>
      </c>
      <c r="E15" s="38">
        <v>-3191</v>
      </c>
      <c r="F15" s="37">
        <v>-4999.999999996</v>
      </c>
      <c r="G15" s="45">
        <v>-2782</v>
      </c>
      <c r="H15" s="38">
        <v>-3709.333333333333</v>
      </c>
      <c r="I15" s="51">
        <v>5000</v>
      </c>
    </row>
    <row r="16" spans="2:9" ht="11.25" customHeight="1">
      <c r="B16" s="28" t="s">
        <v>98</v>
      </c>
      <c r="C16" s="23" t="s">
        <v>99</v>
      </c>
      <c r="D16" s="37">
        <v>-19822.747943373</v>
      </c>
      <c r="E16" s="38">
        <v>-18904.98</v>
      </c>
      <c r="F16" s="37">
        <v>-19999.999999995998</v>
      </c>
      <c r="G16" s="45">
        <v>-9512.15</v>
      </c>
      <c r="H16" s="38">
        <v>-12682.866666666667</v>
      </c>
      <c r="I16" s="51">
        <v>20000</v>
      </c>
    </row>
    <row r="17" spans="2:9" ht="11.25" customHeight="1">
      <c r="B17" s="28"/>
      <c r="C17" s="23"/>
      <c r="D17" s="37"/>
      <c r="E17" s="38"/>
      <c r="F17" s="37"/>
      <c r="G17" s="45"/>
      <c r="H17" s="38"/>
      <c r="I17" s="50"/>
    </row>
    <row r="18" spans="2:9" ht="11.25" customHeight="1">
      <c r="B18" s="29" t="s">
        <v>141</v>
      </c>
      <c r="C18" s="24" t="s">
        <v>142</v>
      </c>
      <c r="D18" s="35">
        <f t="shared" ref="D18:I18" si="2">SUM(D19:D23)</f>
        <v>-78673.629183060999</v>
      </c>
      <c r="E18" s="36">
        <f t="shared" si="2"/>
        <v>-79282</v>
      </c>
      <c r="F18" s="35">
        <f t="shared" si="2"/>
        <v>-81999.99999995</v>
      </c>
      <c r="G18" s="44">
        <f t="shared" si="2"/>
        <v>-49828.850000000006</v>
      </c>
      <c r="H18" s="36">
        <f t="shared" si="2"/>
        <v>-66438.466666666674</v>
      </c>
      <c r="I18" s="49">
        <f t="shared" si="2"/>
        <v>80000</v>
      </c>
    </row>
    <row r="19" spans="2:9" ht="11.25" customHeight="1">
      <c r="B19" s="28" t="s">
        <v>143</v>
      </c>
      <c r="C19" s="23" t="s">
        <v>144</v>
      </c>
      <c r="D19" s="37">
        <v>-6919.7135887040004</v>
      </c>
      <c r="E19" s="38">
        <v>-5344.53</v>
      </c>
      <c r="F19" s="37">
        <v>-6999.9999999849997</v>
      </c>
      <c r="G19" s="45">
        <v>-4545.3500000000004</v>
      </c>
      <c r="H19" s="38">
        <v>-6060.4666666666672</v>
      </c>
      <c r="I19" s="51">
        <v>7000</v>
      </c>
    </row>
    <row r="20" spans="2:9" ht="11.25" customHeight="1">
      <c r="B20" s="28" t="s">
        <v>145</v>
      </c>
      <c r="C20" s="23" t="s">
        <v>146</v>
      </c>
      <c r="D20" s="37">
        <v>-8616.1114615080005</v>
      </c>
      <c r="E20" s="38">
        <v>-16035.86</v>
      </c>
      <c r="F20" s="37">
        <v>-14999.999999992</v>
      </c>
      <c r="G20" s="45">
        <v>-6887</v>
      </c>
      <c r="H20" s="38">
        <v>-9182.6666666666661</v>
      </c>
      <c r="I20" s="51">
        <v>12000</v>
      </c>
    </row>
    <row r="21" spans="2:9" ht="11.25" customHeight="1">
      <c r="B21" s="28" t="s">
        <v>147</v>
      </c>
      <c r="C21" s="23" t="s">
        <v>148</v>
      </c>
      <c r="D21" s="37">
        <v>-33137.804132862002</v>
      </c>
      <c r="E21" s="38">
        <v>-33788.550000000003</v>
      </c>
      <c r="F21" s="37">
        <v>-32999.999999986998</v>
      </c>
      <c r="G21" s="45">
        <v>-24530.27</v>
      </c>
      <c r="H21" s="38">
        <v>-32707.026666666665</v>
      </c>
      <c r="I21" s="51">
        <v>37000</v>
      </c>
    </row>
    <row r="22" spans="2:9" ht="11.25" customHeight="1">
      <c r="B22" s="28" t="s">
        <v>167</v>
      </c>
      <c r="C22" s="25" t="s">
        <v>166</v>
      </c>
      <c r="D22" s="37">
        <v>-4999.999999998</v>
      </c>
      <c r="E22" s="38">
        <v>-872.01</v>
      </c>
      <c r="F22" s="37">
        <v>-2000</v>
      </c>
      <c r="G22" s="45">
        <v>-472.4</v>
      </c>
      <c r="H22" s="38">
        <v>-629.86666666666667</v>
      </c>
      <c r="I22" s="51">
        <v>2000</v>
      </c>
    </row>
    <row r="23" spans="2:9" ht="11.25" customHeight="1">
      <c r="B23" s="28" t="s">
        <v>149</v>
      </c>
      <c r="C23" s="23" t="s">
        <v>150</v>
      </c>
      <c r="D23" s="37">
        <v>-24999.999999988999</v>
      </c>
      <c r="E23" s="38">
        <v>-23241.05</v>
      </c>
      <c r="F23" s="37">
        <v>-24999.999999986001</v>
      </c>
      <c r="G23" s="45">
        <v>-13393.83</v>
      </c>
      <c r="H23" s="38">
        <v>-17858.440000000002</v>
      </c>
      <c r="I23" s="51">
        <v>22000</v>
      </c>
    </row>
    <row r="24" spans="2:9" ht="11.25" customHeight="1">
      <c r="B24" s="28"/>
      <c r="C24" s="23"/>
      <c r="D24" s="37"/>
      <c r="E24" s="38"/>
      <c r="F24" s="37"/>
      <c r="G24" s="45"/>
      <c r="H24" s="38"/>
      <c r="I24" s="50"/>
    </row>
    <row r="25" spans="2:9" ht="11.25" customHeight="1">
      <c r="B25" s="29" t="s">
        <v>151</v>
      </c>
      <c r="C25" s="24" t="s">
        <v>152</v>
      </c>
      <c r="D25" s="35">
        <f t="shared" ref="D25:I25" si="3">SUM(D26:D27)</f>
        <v>-3999.9999999920001</v>
      </c>
      <c r="E25" s="36">
        <f t="shared" si="3"/>
        <v>-3765.04</v>
      </c>
      <c r="F25" s="35">
        <f t="shared" si="3"/>
        <v>-3999.9999999910001</v>
      </c>
      <c r="G25" s="44">
        <f t="shared" si="3"/>
        <v>-2622.8799999999997</v>
      </c>
      <c r="H25" s="36">
        <f t="shared" si="3"/>
        <v>-3497.1733333333332</v>
      </c>
      <c r="I25" s="49">
        <f t="shared" si="3"/>
        <v>4000</v>
      </c>
    </row>
    <row r="26" spans="2:9" ht="11.25" customHeight="1">
      <c r="B26" s="28" t="s">
        <v>155</v>
      </c>
      <c r="C26" s="30" t="s">
        <v>156</v>
      </c>
      <c r="D26" s="39">
        <v>-999.99999999600004</v>
      </c>
      <c r="E26" s="40">
        <v>-768.4</v>
      </c>
      <c r="F26" s="39">
        <v>-999.99999999600004</v>
      </c>
      <c r="G26" s="46">
        <v>-384.2</v>
      </c>
      <c r="H26" s="40">
        <v>-512.26666666666665</v>
      </c>
      <c r="I26" s="52">
        <v>1000</v>
      </c>
    </row>
    <row r="27" spans="2:9" ht="11.25" customHeight="1" thickBot="1">
      <c r="B27" s="31" t="s">
        <v>157</v>
      </c>
      <c r="C27" s="32" t="s">
        <v>158</v>
      </c>
      <c r="D27" s="41">
        <v>-2999.999999996</v>
      </c>
      <c r="E27" s="42">
        <v>-2996.64</v>
      </c>
      <c r="F27" s="41">
        <v>-2999.9999999950001</v>
      </c>
      <c r="G27" s="47">
        <v>-2238.6799999999998</v>
      </c>
      <c r="H27" s="42">
        <v>-2984.9066666666668</v>
      </c>
      <c r="I27" s="53">
        <v>3000</v>
      </c>
    </row>
    <row r="28" spans="2:9" ht="4.5" customHeight="1">
      <c r="B28" s="1"/>
      <c r="C28" s="11"/>
      <c r="D28" s="11"/>
      <c r="E28" s="11"/>
      <c r="F28" s="11"/>
      <c r="G28" s="11"/>
      <c r="H28" s="11"/>
      <c r="I28" s="11"/>
    </row>
    <row r="29" spans="2:9" ht="4.5" customHeight="1">
      <c r="B29" s="1"/>
      <c r="C29" s="2"/>
      <c r="D29" s="2"/>
      <c r="E29" s="2"/>
      <c r="F29" s="2"/>
      <c r="G29" s="2"/>
      <c r="H29" s="2"/>
      <c r="I29" s="2"/>
    </row>
  </sheetData>
  <sheetProtection algorithmName="SHA-512" hashValue="4aFa7LD7JnyA69QDCZVLkMYvFIA/n4oUNxWfepb9wbzf7cJ6tsw8XJaK2hX+faG+gcYLmCWoJRw/lHHcvXDGFg==" saltValue="TEspeceN4eAegzdaULO+Aw==" spinCount="100000" sheet="1" objects="1" scenarios="1"/>
  <mergeCells count="4">
    <mergeCell ref="D3:I3"/>
    <mergeCell ref="D4:I4"/>
    <mergeCell ref="D5:E5"/>
    <mergeCell ref="F5:H5"/>
  </mergeCells>
  <conditionalFormatting sqref="C4">
    <cfRule type="expression" dxfId="16" priority="163" stopIfTrue="1">
      <formula>#REF!=#REF!</formula>
    </cfRule>
  </conditionalFormatting>
  <conditionalFormatting sqref="C7:C21 C23:C27 D7:I27">
    <cfRule type="expression" dxfId="15" priority="158">
      <formula>#REF!=4</formula>
    </cfRule>
  </conditionalFormatting>
  <conditionalFormatting sqref="C22">
    <cfRule type="expression" dxfId="14" priority="134">
      <formula>#REF!=4</formula>
    </cfRule>
  </conditionalFormatting>
  <conditionalFormatting sqref="C7:I27">
    <cfRule type="expression" dxfId="13" priority="164">
      <formula>AND(#REF!=0,#REF!=1,LEFT($B7,1)="A")</formula>
    </cfRule>
    <cfRule type="expression" dxfId="12" priority="165">
      <formula>#REF!=3</formula>
    </cfRule>
    <cfRule type="expression" dxfId="11" priority="166">
      <formula>#REF!=2</formula>
    </cfRule>
    <cfRule type="expression" dxfId="10" priority="167">
      <formula>AND(#REF!=1,OR(#REF!&lt;&gt;0,LEFT($B7,1)="I",LEFT($B7,1)="C",RIGHT($B7,1)="X"))</formula>
    </cfRule>
    <cfRule type="expression" dxfId="9" priority="168">
      <formula>#REF!=0</formula>
    </cfRule>
  </conditionalFormatting>
  <pageMargins left="0.196850393700787" right="0.196850393700787" top="0.625" bottom="0.196850393700787" header="0.196850393700787" footer="0.196850393700787"/>
  <pageSetup paperSize="9" scale="87" fitToHeight="0" orientation="landscape" blackAndWhite="1" verticalDpi="0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86"/>
  <sheetViews>
    <sheetView showGridLines="0" workbookViewId="0">
      <selection activeCell="F52" sqref="F52"/>
    </sheetView>
  </sheetViews>
  <sheetFormatPr defaultRowHeight="15"/>
  <cols>
    <col min="1" max="1" width="9.140625" style="3"/>
    <col min="2" max="2" width="9.140625" style="3" customWidth="1"/>
    <col min="3" max="3" width="50" style="3" customWidth="1"/>
    <col min="4" max="5" width="0.85546875" style="3" customWidth="1"/>
    <col min="6" max="17" width="17.28515625" style="3" customWidth="1"/>
    <col min="18" max="19" width="0.85546875" style="3" customWidth="1"/>
    <col min="20" max="30" width="9.140625" style="3" customWidth="1"/>
    <col min="31" max="16384" width="9.140625" style="3"/>
  </cols>
  <sheetData>
    <row r="1" spans="2:30" ht="4.5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ht="4.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24.75" customHeight="1">
      <c r="B3" s="1"/>
      <c r="C3" s="5"/>
      <c r="D3" s="2"/>
      <c r="E3" s="2"/>
      <c r="F3" s="60" t="s">
        <v>159</v>
      </c>
      <c r="G3" s="61"/>
      <c r="H3" s="61"/>
      <c r="I3" s="61"/>
      <c r="J3" s="61"/>
      <c r="K3" s="62"/>
      <c r="L3" s="60" t="s">
        <v>160</v>
      </c>
      <c r="M3" s="61"/>
      <c r="N3" s="61"/>
      <c r="O3" s="61"/>
      <c r="P3" s="61"/>
      <c r="Q3" s="62"/>
      <c r="R3" s="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ht="14.25" customHeight="1">
      <c r="B4" s="1"/>
      <c r="C4" s="13" t="s">
        <v>3</v>
      </c>
      <c r="D4" s="2"/>
      <c r="E4" s="2"/>
      <c r="F4" s="60" t="s">
        <v>161</v>
      </c>
      <c r="G4" s="61"/>
      <c r="H4" s="61"/>
      <c r="I4" s="61"/>
      <c r="J4" s="61"/>
      <c r="K4" s="62"/>
      <c r="L4" s="60" t="s">
        <v>162</v>
      </c>
      <c r="M4" s="61"/>
      <c r="N4" s="61"/>
      <c r="O4" s="61"/>
      <c r="P4" s="61"/>
      <c r="Q4" s="62"/>
      <c r="R4" s="4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2:30" ht="14.25" customHeight="1">
      <c r="B5" s="1"/>
      <c r="C5" s="13"/>
      <c r="D5" s="2"/>
      <c r="E5" s="2"/>
      <c r="F5" s="60" t="s">
        <v>5</v>
      </c>
      <c r="G5" s="62"/>
      <c r="H5" s="60" t="s">
        <v>1</v>
      </c>
      <c r="I5" s="61"/>
      <c r="J5" s="62"/>
      <c r="K5" s="6" t="s">
        <v>6</v>
      </c>
      <c r="L5" s="60" t="s">
        <v>5</v>
      </c>
      <c r="M5" s="62"/>
      <c r="N5" s="60" t="s">
        <v>1</v>
      </c>
      <c r="O5" s="61"/>
      <c r="P5" s="62"/>
      <c r="Q5" s="6" t="s">
        <v>6</v>
      </c>
      <c r="R5" s="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2:30" ht="15" customHeight="1">
      <c r="B6" s="1"/>
      <c r="C6" s="5"/>
      <c r="D6" s="2"/>
      <c r="E6" s="2"/>
      <c r="F6" s="6" t="s">
        <v>7</v>
      </c>
      <c r="G6" s="6" t="s">
        <v>0</v>
      </c>
      <c r="H6" s="6" t="s">
        <v>7</v>
      </c>
      <c r="I6" s="6" t="s">
        <v>8</v>
      </c>
      <c r="J6" s="6" t="s">
        <v>9</v>
      </c>
      <c r="K6" s="6" t="s">
        <v>7</v>
      </c>
      <c r="L6" s="6" t="s">
        <v>7</v>
      </c>
      <c r="M6" s="6" t="s">
        <v>0</v>
      </c>
      <c r="N6" s="6" t="s">
        <v>7</v>
      </c>
      <c r="O6" s="6" t="s">
        <v>8</v>
      </c>
      <c r="P6" s="6" t="s">
        <v>9</v>
      </c>
      <c r="Q6" s="6" t="s">
        <v>7</v>
      </c>
      <c r="R6" s="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2:30" ht="4.5" customHeight="1">
      <c r="B7" s="1"/>
      <c r="C7" s="2"/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1.25" customHeight="1">
      <c r="B8" s="8" t="s">
        <v>10</v>
      </c>
      <c r="C8" s="9" t="s">
        <v>11</v>
      </c>
      <c r="D8" s="2"/>
      <c r="E8" s="2"/>
      <c r="F8" s="10">
        <f t="shared" ref="F8:K8" si="0">SUM(F9:F26)</f>
        <v>-79999.999999984997</v>
      </c>
      <c r="G8" s="10">
        <f t="shared" si="0"/>
        <v>-72835.489999999991</v>
      </c>
      <c r="H8" s="10">
        <f t="shared" si="0"/>
        <v>-79999.999999984997</v>
      </c>
      <c r="I8" s="10">
        <f t="shared" si="0"/>
        <v>-38125.14</v>
      </c>
      <c r="J8" s="10">
        <f t="shared" si="0"/>
        <v>-50833.520000000004</v>
      </c>
      <c r="K8" s="10">
        <f t="shared" si="0"/>
        <v>0</v>
      </c>
      <c r="L8" s="10">
        <f t="shared" ref="L8:Q8" si="1">SUM(L9:L26)</f>
        <v>-2317999.9999999562</v>
      </c>
      <c r="M8" s="10">
        <f t="shared" si="1"/>
        <v>-2213296.3600000003</v>
      </c>
      <c r="N8" s="10">
        <f t="shared" si="1"/>
        <v>-2267543.4796344289</v>
      </c>
      <c r="O8" s="10">
        <f t="shared" si="1"/>
        <v>-1718580.4799999997</v>
      </c>
      <c r="P8" s="10">
        <f t="shared" si="1"/>
        <v>-2291440.6399999997</v>
      </c>
      <c r="Q8" s="10">
        <f t="shared" si="1"/>
        <v>0</v>
      </c>
      <c r="R8" s="4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11.25" customHeight="1">
      <c r="B9" s="8" t="s">
        <v>12</v>
      </c>
      <c r="C9" s="9" t="s">
        <v>13</v>
      </c>
      <c r="D9" s="2"/>
      <c r="E9" s="2"/>
      <c r="F9" s="10">
        <v>-79999.999999984997</v>
      </c>
      <c r="G9" s="10">
        <v>-73122.06</v>
      </c>
      <c r="H9" s="10">
        <v>-79999.999999984997</v>
      </c>
      <c r="I9" s="10">
        <v>-38125.14</v>
      </c>
      <c r="J9" s="10">
        <v>-50833.520000000004</v>
      </c>
      <c r="K9" s="10">
        <v>0</v>
      </c>
      <c r="L9" s="10">
        <v>-1817999.99999998</v>
      </c>
      <c r="M9" s="10">
        <v>-1804168.61</v>
      </c>
      <c r="N9" s="10">
        <v>-1817543.4796344501</v>
      </c>
      <c r="O9" s="10">
        <v>-1357083.97</v>
      </c>
      <c r="P9" s="10">
        <v>-1809445.2933333332</v>
      </c>
      <c r="Q9" s="10">
        <v>0</v>
      </c>
      <c r="R9" s="4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2:30" ht="11.25" customHeight="1">
      <c r="B10" s="8" t="s">
        <v>14</v>
      </c>
      <c r="C10" s="9" t="s">
        <v>15</v>
      </c>
      <c r="D10" s="2"/>
      <c r="E10" s="2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4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0" ht="11.25" customHeight="1">
      <c r="B11" s="8" t="s">
        <v>16</v>
      </c>
      <c r="C11" s="9" t="s">
        <v>17</v>
      </c>
      <c r="D11" s="2"/>
      <c r="E11" s="2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11.25" customHeight="1">
      <c r="B12" s="8" t="s">
        <v>18</v>
      </c>
      <c r="C12" s="9" t="s">
        <v>19</v>
      </c>
      <c r="D12" s="2"/>
      <c r="E12" s="2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1.25" customHeight="1">
      <c r="B13" s="8" t="s">
        <v>20</v>
      </c>
      <c r="C13" s="9" t="s">
        <v>21</v>
      </c>
      <c r="D13" s="2"/>
      <c r="E13" s="2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4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11.25" customHeight="1">
      <c r="B14" s="8" t="s">
        <v>22</v>
      </c>
      <c r="C14" s="9" t="s">
        <v>23</v>
      </c>
      <c r="D14" s="2"/>
      <c r="E14" s="2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4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0" ht="11.25" customHeight="1">
      <c r="B15" s="8" t="s">
        <v>24</v>
      </c>
      <c r="C15" s="9" t="s">
        <v>25</v>
      </c>
      <c r="D15" s="2"/>
      <c r="E15" s="2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-100000</v>
      </c>
      <c r="M15" s="10">
        <v>-57464.639999999999</v>
      </c>
      <c r="N15" s="10">
        <v>-79999.999999998006</v>
      </c>
      <c r="O15" s="10">
        <v>-93072.44</v>
      </c>
      <c r="P15" s="10">
        <v>-124096.58666666667</v>
      </c>
      <c r="Q15" s="10">
        <v>0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0" ht="11.25" customHeight="1">
      <c r="B16" s="8" t="s">
        <v>26</v>
      </c>
      <c r="C16" s="9" t="s">
        <v>27</v>
      </c>
      <c r="D16" s="2"/>
      <c r="E16" s="2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4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 ht="11.25" customHeight="1">
      <c r="B17" s="8" t="s">
        <v>28</v>
      </c>
      <c r="C17" s="9" t="s">
        <v>29</v>
      </c>
      <c r="D17" s="2"/>
      <c r="E17" s="2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ht="11.25" customHeight="1">
      <c r="B18" s="8" t="s">
        <v>30</v>
      </c>
      <c r="C18" s="9" t="s">
        <v>31</v>
      </c>
      <c r="D18" s="2"/>
      <c r="E18" s="2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-49999.999999991996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ht="11.25" customHeight="1">
      <c r="B19" s="8" t="s">
        <v>32</v>
      </c>
      <c r="C19" s="9" t="s">
        <v>33</v>
      </c>
      <c r="D19" s="2"/>
      <c r="E19" s="2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ht="11.25" customHeight="1">
      <c r="B20" s="8" t="s">
        <v>34</v>
      </c>
      <c r="C20" s="9" t="s">
        <v>35</v>
      </c>
      <c r="D20" s="2"/>
      <c r="E20" s="2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-59999.999999990003</v>
      </c>
      <c r="M20" s="10">
        <v>-69862.36</v>
      </c>
      <c r="N20" s="10">
        <v>-79999.999999986001</v>
      </c>
      <c r="O20" s="10">
        <v>-53256.92</v>
      </c>
      <c r="P20" s="10">
        <v>-71009.226666666669</v>
      </c>
      <c r="Q20" s="10">
        <v>0</v>
      </c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11.25" customHeight="1">
      <c r="B21" s="8" t="s">
        <v>36</v>
      </c>
      <c r="C21" s="9" t="s">
        <v>37</v>
      </c>
      <c r="D21" s="2"/>
      <c r="E21" s="2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-227.23</v>
      </c>
      <c r="P21" s="10">
        <v>-302.97333333333336</v>
      </c>
      <c r="Q21" s="10">
        <v>0</v>
      </c>
      <c r="R21" s="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11.25" customHeight="1">
      <c r="B22" s="8" t="s">
        <v>38</v>
      </c>
      <c r="C22" s="9" t="s">
        <v>39</v>
      </c>
      <c r="D22" s="2"/>
      <c r="E22" s="2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11.25" customHeight="1">
      <c r="B23" s="8" t="s">
        <v>40</v>
      </c>
      <c r="C23" s="9" t="s">
        <v>41</v>
      </c>
      <c r="D23" s="2"/>
      <c r="E23" s="2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ht="11.25" customHeight="1">
      <c r="B24" s="8" t="s">
        <v>42</v>
      </c>
      <c r="C24" s="9" t="s">
        <v>43</v>
      </c>
      <c r="D24" s="2"/>
      <c r="E24" s="2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ht="11.25" customHeight="1">
      <c r="B25" s="8" t="s">
        <v>44</v>
      </c>
      <c r="C25" s="9" t="s">
        <v>45</v>
      </c>
      <c r="D25" s="2"/>
      <c r="E25" s="2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-289999.999999994</v>
      </c>
      <c r="M25" s="10">
        <v>-281800.75</v>
      </c>
      <c r="N25" s="10">
        <v>-289999.99999999499</v>
      </c>
      <c r="O25" s="10">
        <v>-214939.92</v>
      </c>
      <c r="P25" s="10">
        <v>-286586.56</v>
      </c>
      <c r="Q25" s="10">
        <v>0</v>
      </c>
      <c r="R25" s="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ht="11.25" customHeight="1">
      <c r="B26" s="8" t="s">
        <v>46</v>
      </c>
      <c r="C26" s="9" t="s">
        <v>47</v>
      </c>
      <c r="D26" s="2"/>
      <c r="E26" s="2"/>
      <c r="F26" s="10">
        <v>0</v>
      </c>
      <c r="G26" s="10">
        <v>286.57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4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ht="11.25" customHeight="1">
      <c r="B27" s="8" t="s">
        <v>48</v>
      </c>
      <c r="C27" s="9" t="s">
        <v>49</v>
      </c>
      <c r="D27" s="2"/>
      <c r="E27" s="2"/>
      <c r="F27" s="10">
        <f t="shared" ref="F27:K27" si="2">SUM(F28:F74)</f>
        <v>-2481504.8538371599</v>
      </c>
      <c r="G27" s="10">
        <f t="shared" si="2"/>
        <v>-1929192.4199999997</v>
      </c>
      <c r="H27" s="10">
        <f t="shared" si="2"/>
        <v>-2164999.9999999548</v>
      </c>
      <c r="I27" s="10">
        <f t="shared" si="2"/>
        <v>-1590223.2100000002</v>
      </c>
      <c r="J27" s="10">
        <f t="shared" si="2"/>
        <v>-2120297.6133333333</v>
      </c>
      <c r="K27" s="10">
        <f t="shared" si="2"/>
        <v>0</v>
      </c>
      <c r="L27" s="10">
        <f t="shared" ref="L27:Q27" si="3">SUM(L28:L74)</f>
        <v>-4201265.1842659144</v>
      </c>
      <c r="M27" s="10">
        <f t="shared" si="3"/>
        <v>-4165642.61</v>
      </c>
      <c r="N27" s="10">
        <f t="shared" si="3"/>
        <v>-4235876.9166364921</v>
      </c>
      <c r="O27" s="10">
        <f t="shared" si="3"/>
        <v>-3162361.44</v>
      </c>
      <c r="P27" s="10">
        <f t="shared" si="3"/>
        <v>-4216481.92</v>
      </c>
      <c r="Q27" s="10">
        <f t="shared" si="3"/>
        <v>0</v>
      </c>
      <c r="R27" s="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ht="11.25" customHeight="1">
      <c r="B28" s="8" t="s">
        <v>50</v>
      </c>
      <c r="C28" s="9" t="s">
        <v>51</v>
      </c>
      <c r="D28" s="2"/>
      <c r="E28" s="2"/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11.25" customHeight="1">
      <c r="B29" s="8" t="s">
        <v>52</v>
      </c>
      <c r="C29" s="9" t="s">
        <v>53</v>
      </c>
      <c r="D29" s="2"/>
      <c r="E29" s="2"/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ht="11.25" customHeight="1">
      <c r="B30" s="8" t="s">
        <v>54</v>
      </c>
      <c r="C30" s="9" t="s">
        <v>55</v>
      </c>
      <c r="D30" s="2"/>
      <c r="E30" s="2"/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ht="11.25" customHeight="1">
      <c r="B31" s="8" t="s">
        <v>56</v>
      </c>
      <c r="C31" s="9" t="s">
        <v>57</v>
      </c>
      <c r="D31" s="2"/>
      <c r="E31" s="2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ht="11.25" customHeight="1">
      <c r="B32" s="8" t="s">
        <v>58</v>
      </c>
      <c r="C32" s="9" t="s">
        <v>59</v>
      </c>
      <c r="D32" s="2"/>
      <c r="E32" s="2"/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ht="11.25" customHeight="1">
      <c r="B33" s="8" t="s">
        <v>60</v>
      </c>
      <c r="C33" s="9" t="s">
        <v>61</v>
      </c>
      <c r="D33" s="2"/>
      <c r="E33" s="2"/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ht="11.25" customHeight="1">
      <c r="B34" s="8" t="s">
        <v>62</v>
      </c>
      <c r="C34" s="9" t="s">
        <v>63</v>
      </c>
      <c r="D34" s="2"/>
      <c r="E34" s="2"/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ht="11.25" customHeight="1">
      <c r="B35" s="8" t="s">
        <v>64</v>
      </c>
      <c r="C35" s="9" t="s">
        <v>65</v>
      </c>
      <c r="D35" s="2"/>
      <c r="E35" s="2"/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ht="11.25" customHeight="1">
      <c r="B36" s="8" t="s">
        <v>66</v>
      </c>
      <c r="C36" s="9" t="s">
        <v>67</v>
      </c>
      <c r="D36" s="2"/>
      <c r="E36" s="2"/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ht="11.25" customHeight="1">
      <c r="B37" s="8" t="s">
        <v>68</v>
      </c>
      <c r="C37" s="9" t="s">
        <v>69</v>
      </c>
      <c r="D37" s="2"/>
      <c r="E37" s="2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ht="11.25" customHeight="1">
      <c r="B38" s="8" t="s">
        <v>70</v>
      </c>
      <c r="C38" s="9" t="s">
        <v>71</v>
      </c>
      <c r="D38" s="2"/>
      <c r="E38" s="2"/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ht="11.25" customHeight="1">
      <c r="B39" s="8" t="s">
        <v>72</v>
      </c>
      <c r="C39" s="9" t="s">
        <v>73</v>
      </c>
      <c r="D39" s="2"/>
      <c r="E39" s="2"/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4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ht="11.25" customHeight="1">
      <c r="B40" s="8" t="s">
        <v>74</v>
      </c>
      <c r="C40" s="9" t="s">
        <v>75</v>
      </c>
      <c r="D40" s="2"/>
      <c r="E40" s="2"/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ht="11.25" customHeight="1">
      <c r="B41" s="8" t="s">
        <v>76</v>
      </c>
      <c r="C41" s="9" t="s">
        <v>77</v>
      </c>
      <c r="D41" s="2"/>
      <c r="E41" s="2"/>
      <c r="F41" s="10">
        <v>-34999.999999993997</v>
      </c>
      <c r="G41" s="10">
        <v>-42054.84</v>
      </c>
      <c r="H41" s="10">
        <v>-24999.999999993001</v>
      </c>
      <c r="I41" s="10">
        <v>-8590.36</v>
      </c>
      <c r="J41" s="10">
        <v>-11453.813333333335</v>
      </c>
      <c r="K41" s="10">
        <v>0</v>
      </c>
      <c r="L41" s="10">
        <v>-809749.31098450499</v>
      </c>
      <c r="M41" s="10">
        <v>-782113.37</v>
      </c>
      <c r="N41" s="10">
        <v>-799999.99999998801</v>
      </c>
      <c r="O41" s="10">
        <v>-566011</v>
      </c>
      <c r="P41" s="10">
        <v>-754681.33333333326</v>
      </c>
      <c r="Q41" s="10">
        <v>0</v>
      </c>
      <c r="R41" s="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ht="11.25" customHeight="1">
      <c r="B42" s="8" t="s">
        <v>78</v>
      </c>
      <c r="C42" s="9" t="s">
        <v>79</v>
      </c>
      <c r="D42" s="2"/>
      <c r="E42" s="2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 ht="11.25" customHeight="1">
      <c r="B43" s="8" t="s">
        <v>80</v>
      </c>
      <c r="C43" s="9" t="s">
        <v>81</v>
      </c>
      <c r="D43" s="2"/>
      <c r="E43" s="2"/>
      <c r="F43" s="10">
        <v>-9999.999999996</v>
      </c>
      <c r="G43" s="10">
        <v>-10477.959999999999</v>
      </c>
      <c r="H43" s="10">
        <v>-9999.999999996</v>
      </c>
      <c r="I43" s="10">
        <v>-5119.43</v>
      </c>
      <c r="J43" s="10">
        <v>-6825.9066666666677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 ht="11.25" customHeight="1">
      <c r="B44" s="8" t="s">
        <v>82</v>
      </c>
      <c r="C44" s="9" t="s">
        <v>83</v>
      </c>
      <c r="D44" s="2"/>
      <c r="E44" s="2"/>
      <c r="F44" s="10">
        <v>-24999.999999994001</v>
      </c>
      <c r="G44" s="10">
        <v>-21636.3</v>
      </c>
      <c r="H44" s="10">
        <v>-24999.999999993001</v>
      </c>
      <c r="I44" s="10">
        <v>-14761.76</v>
      </c>
      <c r="J44" s="10">
        <v>-19682.346666666665</v>
      </c>
      <c r="K44" s="10">
        <v>0</v>
      </c>
      <c r="L44" s="10">
        <v>-649999.99999997497</v>
      </c>
      <c r="M44" s="10">
        <v>-648768.55000000005</v>
      </c>
      <c r="N44" s="10">
        <v>-680285.05497358902</v>
      </c>
      <c r="O44" s="10">
        <v>-492350.33</v>
      </c>
      <c r="P44" s="10">
        <v>-656467.10666666669</v>
      </c>
      <c r="Q44" s="10">
        <v>0</v>
      </c>
      <c r="R44" s="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ht="11.25" customHeight="1">
      <c r="B45" s="8" t="s">
        <v>84</v>
      </c>
      <c r="C45" s="9" t="s">
        <v>85</v>
      </c>
      <c r="D45" s="2"/>
      <c r="E45" s="2"/>
      <c r="F45" s="10">
        <v>-1284310.3197901</v>
      </c>
      <c r="G45" s="10">
        <v>-1018256.35</v>
      </c>
      <c r="H45" s="10">
        <v>-1179999.99999999</v>
      </c>
      <c r="I45" s="10">
        <v>-857693.81</v>
      </c>
      <c r="J45" s="10">
        <v>-1143591.7466666668</v>
      </c>
      <c r="K45" s="10">
        <v>0</v>
      </c>
      <c r="L45" s="10">
        <v>-1628348.33594724</v>
      </c>
      <c r="M45" s="10">
        <v>-1701774.34</v>
      </c>
      <c r="N45" s="10">
        <v>-1679744.3087241701</v>
      </c>
      <c r="O45" s="10">
        <v>-1304812.71</v>
      </c>
      <c r="P45" s="10">
        <v>-1739750.28</v>
      </c>
      <c r="Q45" s="10">
        <v>0</v>
      </c>
      <c r="R45" s="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 ht="11.25" customHeight="1">
      <c r="B46" s="8" t="s">
        <v>86</v>
      </c>
      <c r="C46" s="9" t="s">
        <v>87</v>
      </c>
      <c r="D46" s="2"/>
      <c r="E46" s="2"/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4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 ht="11.25" customHeight="1">
      <c r="B47" s="8" t="s">
        <v>88</v>
      </c>
      <c r="C47" s="9" t="s">
        <v>89</v>
      </c>
      <c r="D47" s="2"/>
      <c r="E47" s="2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4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 ht="11.25" customHeight="1">
      <c r="B48" s="8" t="s">
        <v>90</v>
      </c>
      <c r="C48" s="9" t="s">
        <v>91</v>
      </c>
      <c r="D48" s="2"/>
      <c r="E48" s="2"/>
      <c r="F48" s="10">
        <v>-795000.00000000105</v>
      </c>
      <c r="G48" s="10">
        <v>-495547.16</v>
      </c>
      <c r="H48" s="10">
        <v>-600000</v>
      </c>
      <c r="I48" s="10">
        <v>-443160.5</v>
      </c>
      <c r="J48" s="10">
        <v>-590880.66666666663</v>
      </c>
      <c r="K48" s="10">
        <v>0</v>
      </c>
      <c r="L48" s="10">
        <v>-204999.99999998501</v>
      </c>
      <c r="M48" s="10">
        <v>-265601.11</v>
      </c>
      <c r="N48" s="10">
        <v>-264398.59396692098</v>
      </c>
      <c r="O48" s="10">
        <v>-201801.13</v>
      </c>
      <c r="P48" s="10">
        <v>-269068.17333333334</v>
      </c>
      <c r="Q48" s="10">
        <v>0</v>
      </c>
      <c r="R48" s="4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ht="11.25" customHeight="1">
      <c r="B49" s="8" t="s">
        <v>92</v>
      </c>
      <c r="C49" s="9" t="s">
        <v>93</v>
      </c>
      <c r="D49" s="2"/>
      <c r="E49" s="2"/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-119999.999999985</v>
      </c>
      <c r="M49" s="10">
        <v>-124982.64</v>
      </c>
      <c r="N49" s="10">
        <v>-120028.67652529701</v>
      </c>
      <c r="O49" s="10">
        <v>-99083.91</v>
      </c>
      <c r="P49" s="10">
        <v>-132111.88</v>
      </c>
      <c r="Q49" s="10">
        <v>0</v>
      </c>
      <c r="R49" s="4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ht="11.25" customHeight="1">
      <c r="B50" s="8" t="s">
        <v>94</v>
      </c>
      <c r="C50" s="9" t="s">
        <v>95</v>
      </c>
      <c r="D50" s="2"/>
      <c r="E50" s="2"/>
      <c r="F50" s="10">
        <v>-67820.824978510005</v>
      </c>
      <c r="G50" s="10">
        <v>-60668.15</v>
      </c>
      <c r="H50" s="10">
        <v>-64999.999999993997</v>
      </c>
      <c r="I50" s="10">
        <v>-55997.05</v>
      </c>
      <c r="J50" s="10">
        <v>-74662.733333333337</v>
      </c>
      <c r="K50" s="10">
        <v>0</v>
      </c>
      <c r="L50" s="10">
        <v>-44999.999999984</v>
      </c>
      <c r="M50" s="10">
        <v>-41853.9</v>
      </c>
      <c r="N50" s="10">
        <v>-40072.084190996997</v>
      </c>
      <c r="O50" s="10">
        <v>-42285.43</v>
      </c>
      <c r="P50" s="10">
        <v>-56380.573333333334</v>
      </c>
      <c r="Q50" s="10">
        <v>0</v>
      </c>
      <c r="R50" s="4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ht="11.25" customHeight="1">
      <c r="B51" s="8" t="s">
        <v>96</v>
      </c>
      <c r="C51" s="9" t="s">
        <v>97</v>
      </c>
      <c r="D51" s="2"/>
      <c r="E51" s="2"/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ht="11.25" customHeight="1">
      <c r="B52" s="8" t="s">
        <v>98</v>
      </c>
      <c r="C52" s="9" t="s">
        <v>99</v>
      </c>
      <c r="D52" s="2"/>
      <c r="E52" s="2"/>
      <c r="F52" s="10">
        <v>-264373.70906856499</v>
      </c>
      <c r="G52" s="10">
        <v>-280551.65999999997</v>
      </c>
      <c r="H52" s="10">
        <v>-259999.999999989</v>
      </c>
      <c r="I52" s="10">
        <v>-204900.3</v>
      </c>
      <c r="J52" s="10">
        <v>-273200.39999999997</v>
      </c>
      <c r="K52" s="10">
        <v>0</v>
      </c>
      <c r="L52" s="10">
        <v>-299999.999999978</v>
      </c>
      <c r="M52" s="10">
        <v>-316024.09999999998</v>
      </c>
      <c r="N52" s="10">
        <v>-315499.97649218602</v>
      </c>
      <c r="O52" s="10">
        <v>-238544.3</v>
      </c>
      <c r="P52" s="10">
        <v>-318059.06666666665</v>
      </c>
      <c r="Q52" s="10">
        <v>0</v>
      </c>
      <c r="R52" s="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ht="11.25" customHeight="1">
      <c r="B53" s="8" t="s">
        <v>100</v>
      </c>
      <c r="C53" s="9" t="s">
        <v>101</v>
      </c>
      <c r="D53" s="2"/>
      <c r="E53" s="2"/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4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ht="11.25" customHeight="1">
      <c r="B54" s="8" t="s">
        <v>102</v>
      </c>
      <c r="C54" s="9" t="s">
        <v>103</v>
      </c>
      <c r="D54" s="2"/>
      <c r="E54" s="2"/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4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ht="11.25" customHeight="1">
      <c r="B55" s="8" t="s">
        <v>104</v>
      </c>
      <c r="C55" s="9" t="s">
        <v>105</v>
      </c>
      <c r="D55" s="2"/>
      <c r="E55" s="2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-159999.99999998999</v>
      </c>
      <c r="M55" s="10">
        <v>-166296.84</v>
      </c>
      <c r="N55" s="10">
        <v>-169999.99999999101</v>
      </c>
      <c r="O55" s="10">
        <v>-139999.75</v>
      </c>
      <c r="P55" s="10">
        <v>-186666.33333333331</v>
      </c>
      <c r="Q55" s="10">
        <v>0</v>
      </c>
      <c r="R55" s="4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ht="11.25" customHeight="1">
      <c r="B56" s="8" t="s">
        <v>106</v>
      </c>
      <c r="C56" s="9" t="s">
        <v>107</v>
      </c>
      <c r="D56" s="2"/>
      <c r="E56" s="2"/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4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ht="11.25" customHeight="1">
      <c r="B57" s="8" t="s">
        <v>108</v>
      </c>
      <c r="C57" s="9" t="s">
        <v>109</v>
      </c>
      <c r="D57" s="2"/>
      <c r="E57" s="2"/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ht="11.25" customHeight="1">
      <c r="B58" s="8" t="s">
        <v>110</v>
      </c>
      <c r="C58" s="9" t="s">
        <v>111</v>
      </c>
      <c r="D58" s="2"/>
      <c r="E58" s="2"/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4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ht="11.25" customHeight="1">
      <c r="B59" s="8" t="s">
        <v>112</v>
      </c>
      <c r="C59" s="9" t="s">
        <v>113</v>
      </c>
      <c r="D59" s="2"/>
      <c r="E59" s="2"/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4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ht="11.25" customHeight="1">
      <c r="B60" s="8" t="s">
        <v>114</v>
      </c>
      <c r="C60" s="9" t="s">
        <v>115</v>
      </c>
      <c r="D60" s="2"/>
      <c r="E60" s="2"/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4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ht="11.25" customHeight="1">
      <c r="B61" s="8" t="s">
        <v>116</v>
      </c>
      <c r="C61" s="9" t="s">
        <v>117</v>
      </c>
      <c r="D61" s="2"/>
      <c r="E61" s="2"/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4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ht="11.25" customHeight="1">
      <c r="B62" s="8" t="s">
        <v>118</v>
      </c>
      <c r="C62" s="9" t="s">
        <v>119</v>
      </c>
      <c r="D62" s="2"/>
      <c r="E62" s="2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4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ht="11.25" customHeight="1">
      <c r="B63" s="8" t="s">
        <v>120</v>
      </c>
      <c r="C63" s="9" t="s">
        <v>121</v>
      </c>
      <c r="D63" s="2"/>
      <c r="E63" s="2"/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-283167.537334272</v>
      </c>
      <c r="M63" s="10">
        <v>-117753.49</v>
      </c>
      <c r="N63" s="10">
        <v>-165848.22176335301</v>
      </c>
      <c r="O63" s="10">
        <v>-76719.100000000006</v>
      </c>
      <c r="P63" s="10">
        <v>-102292.13333333333</v>
      </c>
      <c r="Q63" s="10">
        <v>0</v>
      </c>
      <c r="R63" s="4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ht="11.25" customHeight="1">
      <c r="B64" s="8" t="s">
        <v>122</v>
      </c>
      <c r="C64" s="9" t="s">
        <v>123</v>
      </c>
      <c r="D64" s="2"/>
      <c r="E64" s="2"/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4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ht="11.25" customHeight="1">
      <c r="B65" s="8" t="s">
        <v>124</v>
      </c>
      <c r="C65" s="9" t="s">
        <v>125</v>
      </c>
      <c r="D65" s="2"/>
      <c r="E65" s="2"/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4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ht="11.25" customHeight="1">
      <c r="B66" s="8" t="s">
        <v>126</v>
      </c>
      <c r="C66" s="9" t="s">
        <v>127</v>
      </c>
      <c r="D66" s="2"/>
      <c r="E66" s="2"/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4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ht="11.25" customHeight="1">
      <c r="B67" s="8" t="s">
        <v>128</v>
      </c>
      <c r="C67" s="9" t="s">
        <v>129</v>
      </c>
      <c r="D67" s="2"/>
      <c r="E67" s="2"/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4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ht="11.25" customHeight="1">
      <c r="B68" s="8" t="s">
        <v>130</v>
      </c>
      <c r="C68" s="9" t="s">
        <v>131</v>
      </c>
      <c r="D68" s="2"/>
      <c r="E68" s="2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4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ht="11.25" customHeight="1">
      <c r="B69" s="8" t="s">
        <v>132</v>
      </c>
      <c r="C69" s="9" t="s">
        <v>133</v>
      </c>
      <c r="D69" s="2"/>
      <c r="E69" s="2"/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-474.27</v>
      </c>
      <c r="N69" s="10">
        <v>0</v>
      </c>
      <c r="O69" s="10">
        <v>-753.78</v>
      </c>
      <c r="P69" s="10">
        <v>-1005.04</v>
      </c>
      <c r="Q69" s="10">
        <v>0</v>
      </c>
      <c r="R69" s="4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ht="11.25" customHeight="1">
      <c r="B70" s="8" t="s">
        <v>134</v>
      </c>
      <c r="C70" s="9" t="s">
        <v>165</v>
      </c>
      <c r="D70" s="2"/>
      <c r="E70" s="2"/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4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ht="11.25" customHeight="1">
      <c r="B71" s="8" t="s">
        <v>135</v>
      </c>
      <c r="C71" s="9" t="s">
        <v>164</v>
      </c>
      <c r="D71" s="2"/>
      <c r="E71" s="2"/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4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ht="11.25" customHeight="1">
      <c r="B72" s="8" t="s">
        <v>136</v>
      </c>
      <c r="C72" s="9" t="s">
        <v>163</v>
      </c>
      <c r="D72" s="2"/>
      <c r="E72" s="2"/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4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ht="11.25" customHeight="1">
      <c r="B73" s="8" t="s">
        <v>137</v>
      </c>
      <c r="C73" s="9" t="s">
        <v>138</v>
      </c>
      <c r="D73" s="2"/>
      <c r="E73" s="2"/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4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ht="11.25" customHeight="1">
      <c r="B74" s="8" t="s">
        <v>139</v>
      </c>
      <c r="C74" s="9" t="s">
        <v>140</v>
      </c>
      <c r="D74" s="2"/>
      <c r="E74" s="2"/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ht="11.25" customHeight="1">
      <c r="B75" s="8" t="s">
        <v>141</v>
      </c>
      <c r="C75" s="9" t="s">
        <v>142</v>
      </c>
      <c r="D75" s="2"/>
      <c r="E75" s="2"/>
      <c r="F75" s="10">
        <f t="shared" ref="F75:K75" si="4">SUM(F76:F80)</f>
        <v>-667793.12491543498</v>
      </c>
      <c r="G75" s="10">
        <f t="shared" si="4"/>
        <v>-582338.76</v>
      </c>
      <c r="H75" s="10">
        <f t="shared" si="4"/>
        <v>-789875.94759136206</v>
      </c>
      <c r="I75" s="10">
        <f t="shared" si="4"/>
        <v>-544151.1100000001</v>
      </c>
      <c r="J75" s="10">
        <f t="shared" si="4"/>
        <v>-725534.81333333335</v>
      </c>
      <c r="K75" s="10">
        <f t="shared" si="4"/>
        <v>0</v>
      </c>
      <c r="L75" s="10">
        <f t="shared" ref="L75:Q75" si="5">SUM(L76:L80)</f>
        <v>-1070723.5830291531</v>
      </c>
      <c r="M75" s="10">
        <f t="shared" si="5"/>
        <v>-1081229.7100000002</v>
      </c>
      <c r="N75" s="10">
        <f t="shared" si="5"/>
        <v>-1069999.9999999381</v>
      </c>
      <c r="O75" s="10">
        <f t="shared" si="5"/>
        <v>-788522.72</v>
      </c>
      <c r="P75" s="10">
        <f t="shared" si="5"/>
        <v>-1051363.6266666667</v>
      </c>
      <c r="Q75" s="10">
        <f t="shared" si="5"/>
        <v>0</v>
      </c>
      <c r="R75" s="4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ht="11.25" customHeight="1">
      <c r="B76" s="8" t="s">
        <v>143</v>
      </c>
      <c r="C76" s="9" t="s">
        <v>144</v>
      </c>
      <c r="D76" s="2"/>
      <c r="E76" s="2"/>
      <c r="F76" s="10">
        <v>-24999.999999981999</v>
      </c>
      <c r="G76" s="10">
        <v>-34403.78</v>
      </c>
      <c r="H76" s="10">
        <v>-36875.947591454002</v>
      </c>
      <c r="I76" s="10">
        <v>-24930.65</v>
      </c>
      <c r="J76" s="10">
        <v>-33240.866666666669</v>
      </c>
      <c r="K76" s="10">
        <v>0</v>
      </c>
      <c r="L76" s="10">
        <v>-19999.999999989999</v>
      </c>
      <c r="M76" s="10">
        <v>-14465.43</v>
      </c>
      <c r="N76" s="10">
        <v>-14999.999999988</v>
      </c>
      <c r="O76" s="10">
        <v>-11810.95</v>
      </c>
      <c r="P76" s="10">
        <v>-15747.933333333334</v>
      </c>
      <c r="Q76" s="10">
        <v>0</v>
      </c>
      <c r="R76" s="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ht="11.25" customHeight="1">
      <c r="B77" s="8" t="s">
        <v>145</v>
      </c>
      <c r="C77" s="9" t="s">
        <v>146</v>
      </c>
      <c r="D77" s="2"/>
      <c r="E77" s="2"/>
      <c r="F77" s="10">
        <v>-102406.91383201801</v>
      </c>
      <c r="G77" s="10">
        <v>-101331.93</v>
      </c>
      <c r="H77" s="10">
        <v>-103999.999999974</v>
      </c>
      <c r="I77" s="10">
        <v>-82701.55</v>
      </c>
      <c r="J77" s="10">
        <v>-110268.73333333334</v>
      </c>
      <c r="K77" s="10">
        <v>0</v>
      </c>
      <c r="L77" s="10">
        <v>-695723.58302920405</v>
      </c>
      <c r="M77" s="10">
        <v>-706364.8</v>
      </c>
      <c r="N77" s="10">
        <v>-699999.99999998498</v>
      </c>
      <c r="O77" s="10">
        <v>-457716.47999999998</v>
      </c>
      <c r="P77" s="10">
        <v>-610288.64000000001</v>
      </c>
      <c r="Q77" s="10">
        <v>0</v>
      </c>
      <c r="R77" s="4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ht="11.25" customHeight="1">
      <c r="B78" s="8" t="s">
        <v>147</v>
      </c>
      <c r="C78" s="9" t="s">
        <v>148</v>
      </c>
      <c r="D78" s="2"/>
      <c r="E78" s="2"/>
      <c r="F78" s="10">
        <v>-175386.211083467</v>
      </c>
      <c r="G78" s="10">
        <v>-138047.57999999999</v>
      </c>
      <c r="H78" s="10">
        <v>-158999.999999967</v>
      </c>
      <c r="I78" s="10">
        <v>-112487.76</v>
      </c>
      <c r="J78" s="10">
        <v>-149983.67999999999</v>
      </c>
      <c r="K78" s="10">
        <v>0</v>
      </c>
      <c r="L78" s="10">
        <v>-154999.99999998001</v>
      </c>
      <c r="M78" s="10">
        <v>-161221.76000000001</v>
      </c>
      <c r="N78" s="10">
        <v>-154999.999999981</v>
      </c>
      <c r="O78" s="10">
        <v>-134744.99</v>
      </c>
      <c r="P78" s="10">
        <v>-179659.98666666666</v>
      </c>
      <c r="Q78" s="10">
        <v>0</v>
      </c>
      <c r="R78" s="4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ht="11.25" customHeight="1">
      <c r="B79" s="8" t="s">
        <v>167</v>
      </c>
      <c r="C79" s="14" t="s">
        <v>166</v>
      </c>
      <c r="D79" s="15"/>
      <c r="E79" s="15"/>
      <c r="F79" s="16">
        <v>-24999.999999995998</v>
      </c>
      <c r="G79" s="16">
        <v>-23882.42</v>
      </c>
      <c r="H79" s="16">
        <v>-24999.999999995998</v>
      </c>
      <c r="I79" s="16">
        <v>-27592.69</v>
      </c>
      <c r="J79" s="16">
        <v>-36790.253333333327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4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ht="11.25" customHeight="1">
      <c r="B80" s="8" t="s">
        <v>149</v>
      </c>
      <c r="C80" s="9" t="s">
        <v>150</v>
      </c>
      <c r="D80" s="2"/>
      <c r="E80" s="2"/>
      <c r="F80" s="10">
        <v>-339999.999999972</v>
      </c>
      <c r="G80" s="10">
        <v>-284673.05</v>
      </c>
      <c r="H80" s="10">
        <v>-464999.99999997101</v>
      </c>
      <c r="I80" s="10">
        <v>-296438.46000000002</v>
      </c>
      <c r="J80" s="10">
        <v>-395251.28</v>
      </c>
      <c r="K80" s="10">
        <v>0</v>
      </c>
      <c r="L80" s="10">
        <v>-199999.99999997899</v>
      </c>
      <c r="M80" s="10">
        <v>-199177.72</v>
      </c>
      <c r="N80" s="10">
        <v>-199999.99999998399</v>
      </c>
      <c r="O80" s="10">
        <v>-184250.3</v>
      </c>
      <c r="P80" s="10">
        <v>-245667.06666666665</v>
      </c>
      <c r="Q80" s="10">
        <v>0</v>
      </c>
      <c r="R80" s="4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ht="11.25" customHeight="1">
      <c r="B81" s="8" t="s">
        <v>151</v>
      </c>
      <c r="C81" s="9" t="s">
        <v>152</v>
      </c>
      <c r="D81" s="2"/>
      <c r="E81" s="2"/>
      <c r="F81" s="10">
        <f t="shared" ref="F81:K81" si="6">SUM(F82:F84)</f>
        <v>-105055.01598024699</v>
      </c>
      <c r="G81" s="10">
        <f t="shared" si="6"/>
        <v>-100339.4</v>
      </c>
      <c r="H81" s="10">
        <f t="shared" si="6"/>
        <v>-104999.99999997098</v>
      </c>
      <c r="I81" s="10">
        <f t="shared" si="6"/>
        <v>-80447.08</v>
      </c>
      <c r="J81" s="10">
        <f t="shared" si="6"/>
        <v>-107262.77333333332</v>
      </c>
      <c r="K81" s="10">
        <f t="shared" si="6"/>
        <v>0</v>
      </c>
      <c r="L81" s="10">
        <f t="shared" ref="L81:Q81" si="7">SUM(L82:L84)</f>
        <v>-169999.999999961</v>
      </c>
      <c r="M81" s="10">
        <f t="shared" si="7"/>
        <v>-168896.31</v>
      </c>
      <c r="N81" s="10">
        <f t="shared" si="7"/>
        <v>-150542.27751506001</v>
      </c>
      <c r="O81" s="10">
        <f t="shared" si="7"/>
        <v>-183390.37</v>
      </c>
      <c r="P81" s="10">
        <f t="shared" si="7"/>
        <v>-244520.49333333338</v>
      </c>
      <c r="Q81" s="10">
        <f t="shared" si="7"/>
        <v>0</v>
      </c>
      <c r="R81" s="4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ht="11.25" customHeight="1">
      <c r="B82" s="8" t="s">
        <v>153</v>
      </c>
      <c r="C82" s="9" t="s">
        <v>154</v>
      </c>
      <c r="D82" s="2"/>
      <c r="E82" s="2"/>
      <c r="F82" s="10">
        <v>-75055.015980252996</v>
      </c>
      <c r="G82" s="10">
        <v>-65577.009999999995</v>
      </c>
      <c r="H82" s="10">
        <v>-69999.999999987995</v>
      </c>
      <c r="I82" s="10">
        <v>-45048.5</v>
      </c>
      <c r="J82" s="10">
        <v>-60064.666666666664</v>
      </c>
      <c r="K82" s="10">
        <v>0</v>
      </c>
      <c r="L82" s="10">
        <v>-4999.9999999889997</v>
      </c>
      <c r="M82" s="10">
        <v>-8597.48</v>
      </c>
      <c r="N82" s="10">
        <v>-10340.091123456001</v>
      </c>
      <c r="O82" s="10">
        <v>-11597.39</v>
      </c>
      <c r="P82" s="10">
        <v>-15463.186666666665</v>
      </c>
      <c r="Q82" s="10">
        <v>0</v>
      </c>
      <c r="R82" s="4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ht="11.25" customHeight="1">
      <c r="B83" s="8" t="s">
        <v>155</v>
      </c>
      <c r="C83" s="9" t="s">
        <v>156</v>
      </c>
      <c r="D83" s="2"/>
      <c r="E83" s="2"/>
      <c r="F83" s="10">
        <v>-9999.9999999979991</v>
      </c>
      <c r="G83" s="10">
        <v>-16600.439999999999</v>
      </c>
      <c r="H83" s="10">
        <v>-14999.999999988</v>
      </c>
      <c r="I83" s="10">
        <v>-15056.03</v>
      </c>
      <c r="J83" s="10">
        <v>-20074.706666666665</v>
      </c>
      <c r="K83" s="10">
        <v>0</v>
      </c>
      <c r="L83" s="10">
        <v>-14999.999999985999</v>
      </c>
      <c r="M83" s="10">
        <v>-19552.43</v>
      </c>
      <c r="N83" s="10">
        <v>-20055.948673457999</v>
      </c>
      <c r="O83" s="10">
        <v>-16117.06</v>
      </c>
      <c r="P83" s="10">
        <v>-21489.413333333334</v>
      </c>
      <c r="Q83" s="10">
        <v>0</v>
      </c>
      <c r="R83" s="4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ht="11.25" customHeight="1">
      <c r="B84" s="8" t="s">
        <v>157</v>
      </c>
      <c r="C84" s="9" t="s">
        <v>158</v>
      </c>
      <c r="D84" s="2"/>
      <c r="E84" s="2"/>
      <c r="F84" s="10">
        <v>-19999.999999995998</v>
      </c>
      <c r="G84" s="10">
        <v>-18161.95</v>
      </c>
      <c r="H84" s="10">
        <v>-19999.999999995001</v>
      </c>
      <c r="I84" s="10">
        <v>-20342.55</v>
      </c>
      <c r="J84" s="10">
        <v>-27123.4</v>
      </c>
      <c r="K84" s="10">
        <v>0</v>
      </c>
      <c r="L84" s="10">
        <v>-149999.999999986</v>
      </c>
      <c r="M84" s="10">
        <v>-140746.4</v>
      </c>
      <c r="N84" s="10">
        <v>-120146.237718146</v>
      </c>
      <c r="O84" s="10">
        <v>-155675.92000000001</v>
      </c>
      <c r="P84" s="10">
        <v>-207567.89333333337</v>
      </c>
      <c r="Q84" s="10">
        <v>0</v>
      </c>
      <c r="R84" s="4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ht="4.5" customHeight="1">
      <c r="B85" s="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2:30" ht="4.5" customHeigh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</sheetData>
  <mergeCells count="8">
    <mergeCell ref="L3:Q3"/>
    <mergeCell ref="F3:K3"/>
    <mergeCell ref="L5:M5"/>
    <mergeCell ref="N5:P5"/>
    <mergeCell ref="F4:K4"/>
    <mergeCell ref="L4:Q4"/>
    <mergeCell ref="F5:G5"/>
    <mergeCell ref="H5:J5"/>
  </mergeCells>
  <conditionalFormatting sqref="C4">
    <cfRule type="expression" dxfId="8" priority="31" stopIfTrue="1">
      <formula>#REF!=#REF!</formula>
    </cfRule>
  </conditionalFormatting>
  <conditionalFormatting sqref="C8:C69 C73:C78 C80:C84 F8:Q84">
    <cfRule type="expression" dxfId="7" priority="26">
      <formula>#REF!=4</formula>
    </cfRule>
  </conditionalFormatting>
  <conditionalFormatting sqref="C70:C72">
    <cfRule type="expression" dxfId="6" priority="14">
      <formula>#REF!=4</formula>
    </cfRule>
  </conditionalFormatting>
  <conditionalFormatting sqref="C79">
    <cfRule type="expression" dxfId="5" priority="8">
      <formula>#REF!=4</formula>
    </cfRule>
  </conditionalFormatting>
  <conditionalFormatting sqref="C8:C84 F8:Q84">
    <cfRule type="expression" dxfId="4" priority="38">
      <formula>AND(#REF!=0,#REF!=1,LEFT($B8,1)="A")</formula>
    </cfRule>
    <cfRule type="expression" dxfId="3" priority="39">
      <formula>#REF!=3</formula>
    </cfRule>
    <cfRule type="expression" dxfId="2" priority="40">
      <formula>#REF!=2</formula>
    </cfRule>
    <cfRule type="expression" dxfId="1" priority="41">
      <formula>AND(#REF!=1,OR(#REF!&lt;&gt;0,LEFT($B8,1)="I",LEFT($B8,1)="C",RIGHT($B8,1)="X"))</formula>
    </cfRule>
    <cfRule type="expression" dxfId="0" priority="42">
      <formula>#REF!=0</formula>
    </cfRule>
  </conditionalFormatting>
  <pageMargins left="0.19685039370078741" right="0.19685039370078741" top="0.625" bottom="0.19685039370078741" header="0.19685039370078741" footer="0.19685039370078741"/>
  <pageSetup paperSize="9" scale="10" fitToHeight="0" orientation="portrait" blackAndWhite="1" verticalDpi="0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J9"/>
  <sheetViews>
    <sheetView workbookViewId="0">
      <selection activeCell="D3" sqref="D3"/>
    </sheetView>
  </sheetViews>
  <sheetFormatPr defaultRowHeight="15"/>
  <cols>
    <col min="1" max="1" width="2.42578125" customWidth="1"/>
    <col min="2" max="2" width="15.85546875" customWidth="1"/>
    <col min="3" max="3" width="12.5703125" customWidth="1"/>
    <col min="4" max="4" width="14.85546875" customWidth="1"/>
    <col min="5" max="5" width="12.140625" customWidth="1"/>
    <col min="6" max="6" width="9.28515625" customWidth="1"/>
    <col min="7" max="7" width="15.5703125" customWidth="1"/>
    <col min="8" max="8" width="8" customWidth="1"/>
    <col min="9" max="9" width="45.85546875" customWidth="1"/>
    <col min="10" max="10" width="22.28515625" customWidth="1"/>
  </cols>
  <sheetData>
    <row r="3" spans="2:10" s="63" customFormat="1" ht="30">
      <c r="C3" s="63" t="s">
        <v>170</v>
      </c>
      <c r="D3" s="63" t="s">
        <v>171</v>
      </c>
      <c r="E3" s="63" t="s">
        <v>172</v>
      </c>
      <c r="F3" s="63" t="s">
        <v>173</v>
      </c>
      <c r="G3" s="63" t="s">
        <v>174</v>
      </c>
      <c r="H3" s="63" t="s">
        <v>177</v>
      </c>
      <c r="I3" s="63" t="s">
        <v>178</v>
      </c>
    </row>
    <row r="4" spans="2:10">
      <c r="B4" t="s">
        <v>169</v>
      </c>
      <c r="C4">
        <v>8000</v>
      </c>
      <c r="D4">
        <v>100</v>
      </c>
      <c r="E4">
        <v>800000</v>
      </c>
      <c r="F4">
        <v>2750000</v>
      </c>
      <c r="G4">
        <v>27500</v>
      </c>
      <c r="H4">
        <v>94982</v>
      </c>
      <c r="I4" t="s">
        <v>176</v>
      </c>
    </row>
    <row r="5" spans="2:10">
      <c r="B5" t="s">
        <v>175</v>
      </c>
      <c r="C5">
        <v>10000</v>
      </c>
      <c r="D5">
        <v>50</v>
      </c>
      <c r="E5">
        <v>500000</v>
      </c>
      <c r="F5">
        <v>2860000</v>
      </c>
      <c r="G5">
        <v>57200</v>
      </c>
      <c r="H5" s="3">
        <v>94984</v>
      </c>
      <c r="I5" s="3" t="s">
        <v>179</v>
      </c>
    </row>
    <row r="6" spans="2:10">
      <c r="B6" t="s">
        <v>181</v>
      </c>
      <c r="C6">
        <v>8000</v>
      </c>
      <c r="D6">
        <v>100</v>
      </c>
      <c r="E6">
        <v>800000</v>
      </c>
      <c r="F6">
        <v>1350000</v>
      </c>
      <c r="G6">
        <v>13500</v>
      </c>
      <c r="H6">
        <v>94994</v>
      </c>
      <c r="I6" t="s">
        <v>180</v>
      </c>
      <c r="J6" s="54" t="s">
        <v>183</v>
      </c>
    </row>
    <row r="9" spans="2:10">
      <c r="B9" t="s">
        <v>182</v>
      </c>
      <c r="E9">
        <v>1300000</v>
      </c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Face1</vt:lpstr>
      <vt:lpstr>Face2</vt:lpstr>
      <vt:lpstr>Komentář</vt:lpstr>
      <vt:lpstr>Face1!Oblast_tisku</vt:lpstr>
      <vt:lpstr>Face2!Oblast_tisku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62224</cp:lastModifiedBy>
  <cp:lastPrinted>2019-10-31T12:22:32Z</cp:lastPrinted>
  <dcterms:created xsi:type="dcterms:W3CDTF">2019-10-17T08:28:02Z</dcterms:created>
  <dcterms:modified xsi:type="dcterms:W3CDTF">2019-10-31T13:36:17Z</dcterms:modified>
</cp:coreProperties>
</file>