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3 OKB\"/>
    </mc:Choice>
  </mc:AlternateContent>
  <xr:revisionPtr revIDLastSave="0" documentId="13_ncr:1_{B5AC9464-BC7C-4E42-983F-41D06A58627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lán 2020" sheetId="1" r:id="rId1"/>
    <sheet name="Plán 2020 po úpravě" sheetId="2" r:id="rId2"/>
  </sheets>
  <definedNames>
    <definedName name="_xlnm.Print_Area" localSheetId="0">'Plán 2020'!$A$1:$AB$108</definedName>
    <definedName name="_xlnm.Print_Area" localSheetId="1">'Plán 2020 po úpravě'!$A$1:$AB$108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7" i="2" l="1"/>
  <c r="O99" i="2" l="1"/>
</calcChain>
</file>

<file path=xl/sharedStrings.xml><?xml version="1.0" encoding="utf-8"?>
<sst xmlns="http://schemas.openxmlformats.org/spreadsheetml/2006/main" count="580" uniqueCount="270">
  <si>
    <t>PALO_SERVER/FNOL</t>
  </si>
  <si>
    <t>FINAL6</t>
  </si>
  <si>
    <t>CC3300U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</si>
  <si>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</si>
  <si>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</si>
  <si>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</si>
  <si>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</si>
  <si>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</si>
  <si>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</si>
  <si>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</si>
  <si>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</si>
  <si>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</si>
  <si>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</si>
  <si>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</si>
  <si>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</si>
  <si>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</si>
  <si>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</si>
  <si>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</si>
  <si>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</si>
  <si>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</si>
  <si>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</si>
  <si>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</si>
  <si>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</si>
  <si>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</si>
  <si>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</si>
  <si>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</si>
  <si>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Oddělení klinické biochemie</t>
  </si>
  <si>
    <t>Období:</t>
  </si>
  <si>
    <t>Prosinec</t>
  </si>
  <si>
    <t>2020</t>
  </si>
  <si>
    <t>Poslední aktualizovaný měsíc: Počáteční období</t>
  </si>
  <si>
    <t>3300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</si>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</sst>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55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38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C97948-4A37-4199-99A8-149E58EC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D58BFE-45B1-4504-B4BC-464F9085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737A7A-6D70-4CEE-B725-D31FA34C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8"/>
  <sheetViews>
    <sheetView showGridLines="0" topLeftCell="F16" workbookViewId="0">
      <selection activeCell="I60" sqref="I60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3" t="s">
        <v>6</v>
      </c>
      <c r="I5" s="44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45" t="s">
        <v>9</v>
      </c>
      <c r="G6" s="46"/>
      <c r="H6" s="46"/>
      <c r="I6" s="44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47" t="s">
        <v>24</v>
      </c>
      <c r="H17" s="48"/>
      <c r="I17" s="49"/>
      <c r="J17" s="49"/>
      <c r="K17" s="49"/>
      <c r="L17" s="49"/>
      <c r="M17" s="49"/>
      <c r="N17" s="49"/>
      <c r="O17" s="49"/>
      <c r="P17" s="50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1" t="s">
        <v>26</v>
      </c>
      <c r="L20" s="52"/>
      <c r="M20" s="53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4" t="s">
        <v>26</v>
      </c>
      <c r="L24" s="54"/>
      <c r="M24" s="54"/>
      <c r="N24" s="54"/>
      <c r="O24" s="54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4.25" customHeight="1" x14ac:dyDescent="0.25">
      <c r="A25" s="2"/>
      <c r="B25" s="2"/>
      <c r="C25" s="2"/>
      <c r="D25" s="2"/>
      <c r="E25" s="2"/>
      <c r="F25" s="14"/>
      <c r="G25" s="19"/>
      <c r="H25" s="33" t="s">
        <v>30</v>
      </c>
      <c r="I25" s="34"/>
      <c r="J25" s="3"/>
      <c r="K25" s="37" t="s">
        <v>31</v>
      </c>
      <c r="L25" s="38"/>
      <c r="M25" s="38"/>
      <c r="N25" s="38"/>
      <c r="O25" s="39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4.25" customHeight="1" x14ac:dyDescent="0.25">
      <c r="A26" s="2"/>
      <c r="B26" s="2"/>
      <c r="C26" s="2"/>
      <c r="D26" s="2"/>
      <c r="E26" s="2"/>
      <c r="F26" s="14"/>
      <c r="G26" s="19"/>
      <c r="H26" s="35"/>
      <c r="I26" s="36"/>
      <c r="J26" s="3"/>
      <c r="K26" s="40" t="s">
        <v>32</v>
      </c>
      <c r="L26" s="41"/>
      <c r="M26" s="40" t="s">
        <v>33</v>
      </c>
      <c r="N26" s="42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-14999.999999991</v>
      </c>
      <c r="L29" s="28">
        <v>-9920.4599999999991</v>
      </c>
      <c r="M29" s="28">
        <v>-14999.996999999999</v>
      </c>
      <c r="N29" s="28">
        <v>-8406.83</v>
      </c>
      <c r="O29" s="28">
        <v>-10000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-14999.999999991</v>
      </c>
      <c r="L30" s="28">
        <v>-9920.4599999999991</v>
      </c>
      <c r="M30" s="28">
        <v>-14999.996999999999</v>
      </c>
      <c r="N30" s="28">
        <v>-7820.33</v>
      </c>
      <c r="O30" s="29">
        <v>-10000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0</v>
      </c>
      <c r="L31" s="28">
        <v>0</v>
      </c>
      <c r="M31" s="28">
        <v>0</v>
      </c>
      <c r="N31" s="28">
        <v>0</v>
      </c>
      <c r="O31" s="29">
        <v>0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0</v>
      </c>
      <c r="L34" s="28">
        <v>0</v>
      </c>
      <c r="M34" s="28">
        <v>0</v>
      </c>
      <c r="N34" s="28">
        <v>0</v>
      </c>
      <c r="O34" s="29">
        <v>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0</v>
      </c>
      <c r="L36" s="28">
        <v>0</v>
      </c>
      <c r="M36" s="28">
        <v>0</v>
      </c>
      <c r="N36" s="28">
        <v>0</v>
      </c>
      <c r="O36" s="29">
        <v>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0</v>
      </c>
      <c r="O39" s="29">
        <v>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0</v>
      </c>
      <c r="L41" s="28">
        <v>0</v>
      </c>
      <c r="M41" s="28">
        <v>0</v>
      </c>
      <c r="N41" s="28">
        <v>0</v>
      </c>
      <c r="O41" s="29">
        <v>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0</v>
      </c>
      <c r="L42" s="28">
        <v>0</v>
      </c>
      <c r="M42" s="28">
        <v>0</v>
      </c>
      <c r="N42" s="28">
        <v>0</v>
      </c>
      <c r="O42" s="29">
        <v>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0</v>
      </c>
      <c r="L46" s="28">
        <v>0</v>
      </c>
      <c r="M46" s="28">
        <v>0</v>
      </c>
      <c r="N46" s="28">
        <v>-586.5</v>
      </c>
      <c r="O46" s="29">
        <v>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-67168465.677929461</v>
      </c>
      <c r="L48" s="28">
        <v>-67008474.319999993</v>
      </c>
      <c r="M48" s="28">
        <v>-70763198.341999993</v>
      </c>
      <c r="N48" s="28">
        <v>-70314035.660000011</v>
      </c>
      <c r="O48" s="28">
        <v>-69500000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-65532465.677929498</v>
      </c>
      <c r="L62" s="28">
        <v>-65290119.07</v>
      </c>
      <c r="M62" s="28">
        <v>-69050198.343999997</v>
      </c>
      <c r="N62" s="28">
        <v>-68618040.609999999</v>
      </c>
      <c r="O62" s="29">
        <v>-67787000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-732999.99999999104</v>
      </c>
      <c r="L64" s="28">
        <v>-673299.54</v>
      </c>
      <c r="M64" s="28">
        <v>-699999.99899999995</v>
      </c>
      <c r="N64" s="28">
        <v>-693695.79</v>
      </c>
      <c r="O64" s="29">
        <v>-700000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-7999.9999999929996</v>
      </c>
      <c r="L65" s="28">
        <v>-5017.5</v>
      </c>
      <c r="M65" s="28">
        <v>-5000</v>
      </c>
      <c r="N65" s="28">
        <v>-6245.68</v>
      </c>
      <c r="O65" s="29">
        <v>-5000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-814999.99999998906</v>
      </c>
      <c r="L66" s="28">
        <v>-978846.91</v>
      </c>
      <c r="M66" s="28">
        <v>-952999.99800000002</v>
      </c>
      <c r="N66" s="28">
        <v>-941456.58</v>
      </c>
      <c r="O66" s="29">
        <v>-953000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0</v>
      </c>
      <c r="L69" s="28">
        <v>0</v>
      </c>
      <c r="M69" s="28">
        <v>0</v>
      </c>
      <c r="N69" s="28">
        <v>0</v>
      </c>
      <c r="O69" s="29">
        <v>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0</v>
      </c>
      <c r="L70" s="28">
        <v>0</v>
      </c>
      <c r="M70" s="28">
        <v>0</v>
      </c>
      <c r="N70" s="28">
        <v>0</v>
      </c>
      <c r="O70" s="29">
        <v>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-4999.999999998</v>
      </c>
      <c r="L71" s="28">
        <v>-3972</v>
      </c>
      <c r="M71" s="28">
        <v>-5000.0010000000002</v>
      </c>
      <c r="N71" s="28">
        <v>-4709</v>
      </c>
      <c r="O71" s="29">
        <v>-5000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-74999.999999989101</v>
      </c>
      <c r="L73" s="28">
        <v>-57219.3</v>
      </c>
      <c r="M73" s="28">
        <v>-50000</v>
      </c>
      <c r="N73" s="28">
        <v>-49888</v>
      </c>
      <c r="O73" s="29">
        <v>-50000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0</v>
      </c>
      <c r="L76" s="28">
        <v>0</v>
      </c>
      <c r="M76" s="28">
        <v>0</v>
      </c>
      <c r="N76" s="28">
        <v>0</v>
      </c>
      <c r="O76" s="29">
        <v>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0</v>
      </c>
      <c r="L84" s="28">
        <v>0</v>
      </c>
      <c r="M84" s="28">
        <v>0</v>
      </c>
      <c r="N84" s="28">
        <v>0</v>
      </c>
      <c r="O84" s="29">
        <v>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-299989.44865613099</v>
      </c>
      <c r="L97" s="28">
        <v>-322433.02</v>
      </c>
      <c r="M97" s="28">
        <v>-300000.00199999998</v>
      </c>
      <c r="N97" s="28">
        <v>-310189.76</v>
      </c>
      <c r="O97" s="28">
        <v>-300000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-6999.9999999869997</v>
      </c>
      <c r="L98" s="28">
        <v>-5246.28</v>
      </c>
      <c r="M98" s="28">
        <v>-5000.0029999999997</v>
      </c>
      <c r="N98" s="28">
        <v>-6954.63</v>
      </c>
      <c r="O98" s="29">
        <v>-5000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-57989.448656173998</v>
      </c>
      <c r="L99" s="28">
        <v>-68332.97</v>
      </c>
      <c r="M99" s="28">
        <v>-59999.998</v>
      </c>
      <c r="N99" s="28">
        <v>-84130.9</v>
      </c>
      <c r="O99" s="29">
        <v>-75000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-164999.999999986</v>
      </c>
      <c r="L100" s="28">
        <v>-180663.23</v>
      </c>
      <c r="M100" s="28">
        <v>-165000</v>
      </c>
      <c r="N100" s="28">
        <v>-148910.73000000001</v>
      </c>
      <c r="O100" s="29">
        <v>-150000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-69999.999999983993</v>
      </c>
      <c r="L102" s="28">
        <v>-68190.539999999994</v>
      </c>
      <c r="M102" s="28">
        <v>-70000.001000000004</v>
      </c>
      <c r="N102" s="28">
        <v>-70193.5</v>
      </c>
      <c r="O102" s="29">
        <v>-70000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-4999.999999998</v>
      </c>
      <c r="L103" s="28">
        <v>-5435.97</v>
      </c>
      <c r="M103" s="28">
        <v>-4999.9979999999996</v>
      </c>
      <c r="N103" s="28">
        <v>-4952.25</v>
      </c>
      <c r="O103" s="28">
        <v>-4999.99999999999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0</v>
      </c>
      <c r="L104" s="28">
        <v>0</v>
      </c>
      <c r="M104" s="28">
        <v>0</v>
      </c>
      <c r="N104" s="28">
        <v>0</v>
      </c>
      <c r="O104" s="29">
        <v>0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0</v>
      </c>
      <c r="L105" s="28">
        <v>0</v>
      </c>
      <c r="M105" s="28">
        <v>0</v>
      </c>
      <c r="N105" s="28">
        <v>0</v>
      </c>
      <c r="O105" s="29">
        <v>0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-4999.999999998</v>
      </c>
      <c r="L106" s="28">
        <v>-5435.97</v>
      </c>
      <c r="M106" s="28">
        <v>-4999.9979999999996</v>
      </c>
      <c r="N106" s="28">
        <v>-4952.25</v>
      </c>
      <c r="O106" s="29">
        <v>-4999.99999999999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37" priority="19" stopIfTrue="1">
      <formula>$A$12=$A$8</formula>
    </cfRule>
  </conditionalFormatting>
  <conditionalFormatting sqref="H29:I29 H48:I100 K29:O29 K48:O100 K102:O106 H102:I106">
    <cfRule type="expression" dxfId="36" priority="13">
      <formula>AND($D29=0,$C29=1,LEFT($E29,1)="A")</formula>
    </cfRule>
    <cfRule type="expression" dxfId="35" priority="15">
      <formula>$C29=3</formula>
    </cfRule>
    <cfRule type="expression" dxfId="34" priority="16">
      <formula>$C29=2</formula>
    </cfRule>
    <cfRule type="expression" dxfId="33" priority="17">
      <formula>AND($C29=1,OR($D29&lt;&gt;0,LEFT($E29,1)="I",LEFT($E29,1)="C",RIGHT($E29,1)="X"))</formula>
    </cfRule>
    <cfRule type="expression" dxfId="32" priority="18">
      <formula>$C29=0</formula>
    </cfRule>
  </conditionalFormatting>
  <conditionalFormatting sqref="H29:I29 H48:I100 K29:O29 K48:O100 K102:O106 H102:I106">
    <cfRule type="expression" dxfId="31" priority="14">
      <formula>$C29=4</formula>
    </cfRule>
  </conditionalFormatting>
  <conditionalFormatting sqref="H30:I47 K30:O47">
    <cfRule type="expression" dxfId="30" priority="7">
      <formula>AND($D30=0,$C30=1,LEFT($E30,1)="A")</formula>
    </cfRule>
    <cfRule type="expression" dxfId="29" priority="9">
      <formula>$C30=3</formula>
    </cfRule>
    <cfRule type="expression" dxfId="28" priority="10">
      <formula>$C30=2</formula>
    </cfRule>
    <cfRule type="expression" dxfId="27" priority="11">
      <formula>AND($C30=1,OR($D30&lt;&gt;0,LEFT($E30,1)="I",LEFT($E30,1)="C",RIGHT($E30,1)="X"))</formula>
    </cfRule>
    <cfRule type="expression" dxfId="26" priority="12">
      <formula>$C30=0</formula>
    </cfRule>
  </conditionalFormatting>
  <conditionalFormatting sqref="H30:I47 K30:O47">
    <cfRule type="expression" dxfId="25" priority="8">
      <formula>$C30=4</formula>
    </cfRule>
  </conditionalFormatting>
  <conditionalFormatting sqref="K101:O101 H101:I101">
    <cfRule type="expression" dxfId="24" priority="1">
      <formula>AND($D101=0,$C101=1,LEFT($E101,1)="A")</formula>
    </cfRule>
    <cfRule type="expression" dxfId="23" priority="3">
      <formula>$C101=3</formula>
    </cfRule>
    <cfRule type="expression" dxfId="22" priority="4">
      <formula>$C101=2</formula>
    </cfRule>
    <cfRule type="expression" dxfId="21" priority="5">
      <formula>AND($C101=1,OR($D101&lt;&gt;0,LEFT($E101,1)="I",LEFT($E101,1)="C",RIGHT($E101,1)="X"))</formula>
    </cfRule>
    <cfRule type="expression" dxfId="20" priority="6">
      <formula>$C101=0</formula>
    </cfRule>
  </conditionalFormatting>
  <conditionalFormatting sqref="K101:O101 H101:I101">
    <cfRule type="expression" dxfId="19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ADA8-9146-4823-8894-910BF3C255E0}">
  <sheetPr>
    <pageSetUpPr fitToPage="1"/>
  </sheetPr>
  <dimension ref="A1:AC108"/>
  <sheetViews>
    <sheetView showGridLines="0" tabSelected="1" topLeftCell="F16" workbookViewId="0">
      <selection activeCell="AC99" sqref="AC99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3" t="s">
        <v>6</v>
      </c>
      <c r="I5" s="44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45" t="s">
        <v>9</v>
      </c>
      <c r="G6" s="46"/>
      <c r="H6" s="46"/>
      <c r="I6" s="44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47" t="s">
        <v>24</v>
      </c>
      <c r="H17" s="48"/>
      <c r="I17" s="49"/>
      <c r="J17" s="49"/>
      <c r="K17" s="49"/>
      <c r="L17" s="49"/>
      <c r="M17" s="49"/>
      <c r="N17" s="49"/>
      <c r="O17" s="49"/>
      <c r="P17" s="50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1" t="s">
        <v>26</v>
      </c>
      <c r="L20" s="52"/>
      <c r="M20" s="53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4" t="s">
        <v>26</v>
      </c>
      <c r="L24" s="54"/>
      <c r="M24" s="54"/>
      <c r="N24" s="54"/>
      <c r="O24" s="54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4.25" customHeight="1" x14ac:dyDescent="0.25">
      <c r="A25" s="2"/>
      <c r="B25" s="2"/>
      <c r="C25" s="2"/>
      <c r="D25" s="2"/>
      <c r="E25" s="2"/>
      <c r="F25" s="14"/>
      <c r="G25" s="19"/>
      <c r="H25" s="33" t="s">
        <v>30</v>
      </c>
      <c r="I25" s="34"/>
      <c r="J25" s="3"/>
      <c r="K25" s="37" t="s">
        <v>31</v>
      </c>
      <c r="L25" s="38"/>
      <c r="M25" s="38"/>
      <c r="N25" s="38"/>
      <c r="O25" s="39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4.25" customHeight="1" x14ac:dyDescent="0.25">
      <c r="A26" s="2"/>
      <c r="B26" s="2"/>
      <c r="C26" s="2"/>
      <c r="D26" s="2"/>
      <c r="E26" s="2"/>
      <c r="F26" s="14"/>
      <c r="G26" s="19"/>
      <c r="H26" s="35"/>
      <c r="I26" s="36"/>
      <c r="J26" s="3"/>
      <c r="K26" s="40" t="s">
        <v>32</v>
      </c>
      <c r="L26" s="41"/>
      <c r="M26" s="40" t="s">
        <v>33</v>
      </c>
      <c r="N26" s="42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-14999.999999991</v>
      </c>
      <c r="L29" s="28">
        <v>-9920.4599999999991</v>
      </c>
      <c r="M29" s="28">
        <v>-14999.996999999999</v>
      </c>
      <c r="N29" s="28">
        <v>-8406.83</v>
      </c>
      <c r="O29" s="28">
        <v>-10000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-14999.999999991</v>
      </c>
      <c r="L30" s="28">
        <v>-9920.4599999999991</v>
      </c>
      <c r="M30" s="28">
        <v>-14999.996999999999</v>
      </c>
      <c r="N30" s="28">
        <v>-7820.33</v>
      </c>
      <c r="O30" s="29">
        <v>-10000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0</v>
      </c>
      <c r="L31" s="28">
        <v>0</v>
      </c>
      <c r="M31" s="28">
        <v>0</v>
      </c>
      <c r="N31" s="28">
        <v>0</v>
      </c>
      <c r="O31" s="29">
        <v>0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0</v>
      </c>
      <c r="L34" s="28">
        <v>0</v>
      </c>
      <c r="M34" s="28">
        <v>0</v>
      </c>
      <c r="N34" s="28">
        <v>0</v>
      </c>
      <c r="O34" s="29">
        <v>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0</v>
      </c>
      <c r="L36" s="28">
        <v>0</v>
      </c>
      <c r="M36" s="28">
        <v>0</v>
      </c>
      <c r="N36" s="28">
        <v>0</v>
      </c>
      <c r="O36" s="29">
        <v>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0</v>
      </c>
      <c r="O39" s="29">
        <v>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0</v>
      </c>
      <c r="L41" s="28">
        <v>0</v>
      </c>
      <c r="M41" s="28">
        <v>0</v>
      </c>
      <c r="N41" s="28">
        <v>0</v>
      </c>
      <c r="O41" s="29">
        <v>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0</v>
      </c>
      <c r="L42" s="28">
        <v>0</v>
      </c>
      <c r="M42" s="28">
        <v>0</v>
      </c>
      <c r="N42" s="28">
        <v>0</v>
      </c>
      <c r="O42" s="29">
        <v>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0</v>
      </c>
      <c r="L46" s="28">
        <v>0</v>
      </c>
      <c r="M46" s="28">
        <v>0</v>
      </c>
      <c r="N46" s="28">
        <v>-586.5</v>
      </c>
      <c r="O46" s="29">
        <v>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-67168465.677929461</v>
      </c>
      <c r="L48" s="28">
        <v>-67008474.319999993</v>
      </c>
      <c r="M48" s="28">
        <v>-70763198.341999993</v>
      </c>
      <c r="N48" s="28">
        <v>-70314035.660000011</v>
      </c>
      <c r="O48" s="28">
        <v>-69500000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-65532465.677929498</v>
      </c>
      <c r="L62" s="28">
        <v>-65290119.07</v>
      </c>
      <c r="M62" s="28">
        <v>-69050198.343999997</v>
      </c>
      <c r="N62" s="28">
        <v>-68618040.609999999</v>
      </c>
      <c r="O62" s="29">
        <v>-67787000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-732999.99999999104</v>
      </c>
      <c r="L64" s="28">
        <v>-673299.54</v>
      </c>
      <c r="M64" s="28">
        <v>-699999.99899999995</v>
      </c>
      <c r="N64" s="28">
        <v>-693695.79</v>
      </c>
      <c r="O64" s="29">
        <v>-700000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-7999.9999999929996</v>
      </c>
      <c r="L65" s="28">
        <v>-5017.5</v>
      </c>
      <c r="M65" s="28">
        <v>-5000</v>
      </c>
      <c r="N65" s="28">
        <v>-6245.68</v>
      </c>
      <c r="O65" s="29">
        <v>-5000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-814999.99999998906</v>
      </c>
      <c r="L66" s="28">
        <v>-978846.91</v>
      </c>
      <c r="M66" s="28">
        <v>-952999.99800000002</v>
      </c>
      <c r="N66" s="28">
        <v>-941456.58</v>
      </c>
      <c r="O66" s="29">
        <v>-953000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0</v>
      </c>
      <c r="L69" s="28">
        <v>0</v>
      </c>
      <c r="M69" s="28">
        <v>0</v>
      </c>
      <c r="N69" s="28">
        <v>0</v>
      </c>
      <c r="O69" s="29">
        <v>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0</v>
      </c>
      <c r="L70" s="28">
        <v>0</v>
      </c>
      <c r="M70" s="28">
        <v>0</v>
      </c>
      <c r="N70" s="28">
        <v>0</v>
      </c>
      <c r="O70" s="29">
        <v>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-4999.999999998</v>
      </c>
      <c r="L71" s="28">
        <v>-3972</v>
      </c>
      <c r="M71" s="28">
        <v>-5000.0010000000002</v>
      </c>
      <c r="N71" s="28">
        <v>-4709</v>
      </c>
      <c r="O71" s="29">
        <v>-5000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-74999.999999989101</v>
      </c>
      <c r="L73" s="28">
        <v>-57219.3</v>
      </c>
      <c r="M73" s="28">
        <v>-50000</v>
      </c>
      <c r="N73" s="28">
        <v>-49888</v>
      </c>
      <c r="O73" s="29">
        <v>-50000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0</v>
      </c>
      <c r="L76" s="28">
        <v>0</v>
      </c>
      <c r="M76" s="28">
        <v>0</v>
      </c>
      <c r="N76" s="28">
        <v>0</v>
      </c>
      <c r="O76" s="29">
        <v>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0</v>
      </c>
      <c r="L84" s="28">
        <v>0</v>
      </c>
      <c r="M84" s="28">
        <v>0</v>
      </c>
      <c r="N84" s="28">
        <v>0</v>
      </c>
      <c r="O84" s="29">
        <v>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9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-299989.44865613099</v>
      </c>
      <c r="L97" s="28">
        <v>-322433.02</v>
      </c>
      <c r="M97" s="28">
        <v>-300000.00199999998</v>
      </c>
      <c r="N97" s="28">
        <v>-310189.76</v>
      </c>
      <c r="O97" s="28">
        <f>SUM(O98:O102)</f>
        <v>-310000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9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-6999.9999999869997</v>
      </c>
      <c r="L98" s="28">
        <v>-5246.28</v>
      </c>
      <c r="M98" s="28">
        <v>-5000.0029999999997</v>
      </c>
      <c r="N98" s="28">
        <v>-6954.63</v>
      </c>
      <c r="O98" s="29">
        <v>-5000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9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-57989.448656173998</v>
      </c>
      <c r="L99" s="28">
        <v>-68332.97</v>
      </c>
      <c r="M99" s="28">
        <v>-59999.998</v>
      </c>
      <c r="N99" s="28">
        <v>-84130.9</v>
      </c>
      <c r="O99" s="29">
        <f>-75000-10000</f>
        <v>-85000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>
        <v>10000</v>
      </c>
    </row>
    <row r="100" spans="1:29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-164999.999999986</v>
      </c>
      <c r="L100" s="28">
        <v>-180663.23</v>
      </c>
      <c r="M100" s="28">
        <v>-165000</v>
      </c>
      <c r="N100" s="28">
        <v>-148910.73000000001</v>
      </c>
      <c r="O100" s="29">
        <v>-150000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9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9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-69999.999999983993</v>
      </c>
      <c r="L102" s="28">
        <v>-68190.539999999994</v>
      </c>
      <c r="M102" s="28">
        <v>-70000.001000000004</v>
      </c>
      <c r="N102" s="28">
        <v>-70193.5</v>
      </c>
      <c r="O102" s="29">
        <v>-70000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9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-4999.999999998</v>
      </c>
      <c r="L103" s="28">
        <v>-5435.97</v>
      </c>
      <c r="M103" s="28">
        <v>-4999.9979999999996</v>
      </c>
      <c r="N103" s="28">
        <v>-4952.25</v>
      </c>
      <c r="O103" s="28">
        <v>-4999.99999999999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9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0</v>
      </c>
      <c r="L104" s="28">
        <v>0</v>
      </c>
      <c r="M104" s="28">
        <v>0</v>
      </c>
      <c r="N104" s="28">
        <v>0</v>
      </c>
      <c r="O104" s="29">
        <v>0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9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0</v>
      </c>
      <c r="L105" s="28">
        <v>0</v>
      </c>
      <c r="M105" s="28">
        <v>0</v>
      </c>
      <c r="N105" s="28">
        <v>0</v>
      </c>
      <c r="O105" s="29">
        <v>0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9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-4999.999999998</v>
      </c>
      <c r="L106" s="28">
        <v>-5435.97</v>
      </c>
      <c r="M106" s="28">
        <v>-4999.9979999999996</v>
      </c>
      <c r="N106" s="28">
        <v>-4952.25</v>
      </c>
      <c r="O106" s="29">
        <v>-4999.99999999999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9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9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Plán 2020</vt:lpstr>
      <vt:lpstr>Plán 2020 po úpravě</vt:lpstr>
      <vt:lpstr>'Plán 2020'!Oblast_tisku</vt:lpstr>
      <vt:lpstr>'Plán 2020 po úpravě'!Oblast_tisku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Kreuzingerová Pavla, Ing.</dc:creator>
  <cp:lastModifiedBy>Uživatel systému Windows</cp:lastModifiedBy>
  <dcterms:created xsi:type="dcterms:W3CDTF">2020-02-05T15:47:26Z</dcterms:created>
  <dcterms:modified xsi:type="dcterms:W3CDTF">2020-02-21T13:14:09Z</dcterms:modified>
</cp:coreProperties>
</file>