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3820"/>
  <mc:AlternateContent xmlns:mc="http://schemas.openxmlformats.org/markup-compatibility/2006">
    <mc:Choice Requires="x15">
      <x15ac:absPath xmlns:x15ac="http://schemas.microsoft.com/office/spreadsheetml/2010/11/ac" url="T:\Knápek Martin\BP 2020\KLINIKY - podklady předschůzky\K35 TO\"/>
    </mc:Choice>
  </mc:AlternateContent>
  <xr:revisionPtr revIDLastSave="0" documentId="13_ncr:1_{359121A4-9525-4536-B3A7-AF81D4DF32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ránka1_1" sheetId="1" r:id="rId1"/>
  </sheets>
  <definedNames>
    <definedName name="_xlnm.Print_Titles" localSheetId="0">Stránka1_1!$4:$6</definedName>
    <definedName name="_xlnm.Print_Area" localSheetId="0">Stránka1_1!$A$1:$K$277</definedName>
  </definedName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L9" i="1"/>
  <c r="M9" i="1"/>
</calcChain>
</file>

<file path=xl/sharedStrings.xml><?xml version="1.0" encoding="utf-8"?>
<sst xmlns="http://schemas.openxmlformats.org/spreadsheetml/2006/main" count="470" uniqueCount="287">
  <si>
    <t>Sestava hospodaření za kliniky</t>
  </si>
  <si>
    <t>K35    TO: Transfuzní oddělení</t>
  </si>
  <si>
    <t xml:space="preserve">Minulé období </t>
  </si>
  <si>
    <t xml:space="preserve">Aktuální období  </t>
  </si>
  <si>
    <t>Rozp. rok 2019</t>
  </si>
  <si>
    <t>1/12 * Měs.do data</t>
  </si>
  <si>
    <t>12/2019</t>
  </si>
  <si>
    <t>Sk.do data</t>
  </si>
  <si>
    <t>ROZDÍL (Sk.do data - Rozp.do data)</t>
  </si>
  <si>
    <t>% plnění (Skut.do data/Rozp.rok)</t>
  </si>
  <si>
    <t>Rozp. 2018</t>
  </si>
  <si>
    <t>Skut. 2018</t>
  </si>
  <si>
    <t>ROZDÍL Skut. - rozp. 2018</t>
  </si>
  <si>
    <t>% plnění rozp. 2018</t>
  </si>
  <si>
    <t>Sk.v tis.</t>
  </si>
  <si>
    <t>5     Účtová třída 5 - Náklady</t>
  </si>
  <si>
    <t>50     Spotřebované nákupy</t>
  </si>
  <si>
    <t>501     Spotřeba materiálu</t>
  </si>
  <si>
    <t>50109     Cenové odchylky k materiálu</t>
  </si>
  <si>
    <t>/0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</si>
  <si>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</si>
  <si>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</si>
  <si>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</si>
  <si>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</si>
  <si>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</si>
  <si>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</si>
  <si>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</si>
  <si>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</si>
  <si>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</si>
  <si>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</si>
  <si>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</si>
  <si>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</si>
  <si>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</si>
  <si>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</si>
  <si>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</si>
  <si>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</si>
  <si>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</si>
  <si>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</si>
  <si>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</si>
  <si>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</si>
  <si>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</si>
  <si>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</si>
  <si>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</si>
  <si>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</si>
  <si>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</si>
  <si>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</si>
  <si>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</si>
  <si>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</si>
  <si>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</si>
  <si>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</si>
  <si>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</si>
  <si>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</si>
  <si>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</si>
  <si>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</si>
  <si>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</si>
  <si>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</si>
  <si>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</si>
  <si>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</si>
  <si>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</si>
  <si>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</si>
  <si>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</si>
  <si>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</si>
  <si>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50118008     ND - biomedicina (sk.M01)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</si>
  <si>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</si>
  <si>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</si>
  <si>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</si>
  <si>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</si>
  <si>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</si>
  <si>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</si>
  <si>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</si>
  <si>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</si>
  <si>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</si>
  <si>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</si>
  <si>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</si>
  <si>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</si>
  <si>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     Spotřeba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</si>
  <si>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</si>
  <si>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</si>
  <si>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</si>
  <si>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</si>
  <si>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</si>
  <si>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</si>
  <si>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</si>
  <si>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</si>
  <si>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</si>
  <si>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</si>
  <si>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     Opravy a udržování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</si>
  <si>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</si>
  <si>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</si>
  <si>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</si>
  <si>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</si>
  <si>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</si>
  <si>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</si>
  <si>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</si>
  <si>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51102030     opravy - požární techniky</t>
  </si>
  <si>
    <t>51102032     opravy zdravotnické techniky - UTZ</t>
  </si>
  <si>
    <t>51102033     opravy ostatní techniky - UTZ</t>
  </si>
  <si>
    <t>51102034     opravy ostatní techniky - ELSYS</t>
  </si>
  <si>
    <t>512     Cestovné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</si>
  <si>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</si>
  <si>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</si>
  <si>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</si>
  <si>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</si>
  <si>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</si>
  <si>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    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</si>
  <si>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</si>
  <si>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</si>
  <si>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</si>
  <si>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</si>
  <si>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</si>
  <si>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</si>
  <si>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</si>
  <si>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</si>
  <si>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</si>
  <si>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</si>
  <si>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</si>
  <si>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</si>
  <si>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</si>
  <si>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</si>
  <si>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</si>
  <si>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51807     Stravné, pohoštění - dodavatelsky</t>
  </si>
  <si>
    <t>51807012     konference - pohoštění zajištěné dodavat.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</si>
  <si>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</si>
  <si>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</si>
  <si>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</si>
  <si>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</si>
  <si>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</si>
  <si>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</si>
  <si>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</si>
  <si>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</si>
  <si>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</si>
  <si>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</si>
  <si>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</si>
  <si>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</si>
  <si>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     Osobní náklady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</si>
  <si>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</si>
  <si>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</si>
  <si>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</si>
  <si>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</si>
  <si>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</si>
  <si>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</si>
  <si>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</si>
  <si>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</si>
  <si>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</si>
  <si>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</si>
  <si>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</si>
  <si>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</si>
  <si>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</si>
  <si>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</si>
  <si>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</si>
  <si>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</si>
  <si>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</si>
  <si>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</si>
  <si>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</si>
  <si>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</si>
  <si>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</si>
  <si>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</si>
  <si>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</si>
  <si>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</si>
  <si>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</si>
  <si>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</si>
  <si>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</si>
  <si>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</si>
  <si>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</si>
  <si>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</si>
  <si>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</si>
  <si>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</si>
  <si>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</si>
  <si>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</si>
  <si>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</si>
  <si>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</si>
  <si>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</si>
  <si>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</si>
  <si>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</si>
  <si>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</si>
  <si>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</si>
  <si>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</si>
  <si>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</si>
  <si>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</si>
  <si>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</si>
  <si>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</si>
  <si>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</si>
  <si>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</si>
  <si>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</si>
  <si>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</si>
  <si>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</si>
  <si>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</si>
  <si>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</si>
  <si>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</si>
  <si>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</si>
  <si>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</si>
  <si>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</si>
  <si>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</si>
  <si>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</si>
  <si>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</si>
  <si>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</si>
  <si>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</si>
  <si>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</si>
  <si>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</si>
  <si>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</si>
  <si>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</si>
  <si>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</si>
  <si>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</si>
  <si>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</si>
  <si>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</si>
  <si>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</si>
  <si>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</si>
  <si>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</si>
  <si>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</si>
  <si>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</si>
  <si>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</si>
  <si>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</si>
  <si>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</si>
  <si>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na výkon (FV ř.20, 21)</t>
  </si>
  <si>
    <t>60229202     výkony pojištěncům EHS, výkony za cizince (mimo EHS) (FV ř. 20, 21)</t>
  </si>
  <si>
    <t>60229208     výkony pojištěncům EHS, výkony za cizince (mimo EHS) (FV ř. 20, 21)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</si>
  <si>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</si>
  <si>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</si>
  <si>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</si>
  <si>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</si>
  <si>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</si>
  <si>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 (FV ř. 22, 23)</t>
  </si>
  <si>
    <t>60246     Dorovnání péče ZP - min.let         OZPI</t>
  </si>
  <si>
    <t>60246400     tržby VZP za zdrav.péči - dorovnání min.let</t>
  </si>
  <si>
    <t>60246401     tržby ZP za zdrav.péči - dorovnání min.let (FV ř. 25, 26)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</si>
  <si>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</si>
  <si>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</si>
  <si>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</si>
  <si>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</si>
  <si>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</si>
  <si>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</si>
  <si>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</si>
  <si>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</si>
  <si>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</si>
  <si>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</si>
  <si>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</si>
  <si>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</si>
  <si>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</si>
  <si>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</si>
  <si>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</si>
  <si>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</si>
  <si>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</si>
  <si>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</si>
  <si>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</si>
  <si>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</si>
  <si>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</si>
  <si>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</si>
  <si>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</si>
  <si>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</si>
  <si>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</si>
  <si>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</si>
  <si>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</si>
  <si>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</si>
  <si>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</si>
  <si>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</si>
  <si>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</si>
  <si>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</si>
  <si>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</si>
  <si>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</si>
  <si>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</si>
  <si>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</si>
  <si>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</si>
  <si>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</si>
  <si>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</si>
  <si>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</si>
  <si>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</si>
  <si>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</si>
  <si>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</si>
  <si>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</si>
  <si>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</si>
  <si>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</si>
  <si>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</si>
  <si>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</si>
  <si>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</si>
  <si>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</si>
  <si>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</si>
  <si>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</si>
  <si>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</si>
  <si>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</si>
  <si>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</si>
  <si>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</si>
  <si>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</si>
  <si>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</si>
  <si>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</si>
  <si>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hodnocení</t>
  </si>
  <si>
    <t>HV</t>
  </si>
  <si>
    <t>Náklady TO (bez aktivace, bez 544*)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</si>
</sst>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%"/>
    <numFmt numFmtId="165" formatCode="d\.m\.yyyy"/>
    <numFmt numFmtId="167" formatCode="#,##0.000"/>
  </numFmts>
  <fonts count="11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b/>
      <sz val="10"/>
      <color theme="1"/>
      <name val="Tahoma"/>
      <family val="2"/>
    </font>
    <font>
      <b/>
      <sz val="12"/>
      <color rgb="FF333333"/>
      <name val="Tahoma"/>
      <family val="2"/>
    </font>
    <font>
      <b/>
      <sz val="8"/>
      <color rgb="FF333333"/>
      <name val="Tahoma"/>
      <family val="2"/>
    </font>
    <font>
      <b/>
      <sz val="8"/>
      <color rgb="FF222222"/>
      <name val="Tahoma"/>
      <family val="2"/>
    </font>
    <font>
      <sz val="8"/>
      <color rgb="FF333333"/>
      <name val="Tahoma"/>
      <family val="2"/>
    </font>
    <font>
      <sz val="8"/>
      <color rgb="FF454545"/>
      <name val="Tahoma"/>
      <family val="2"/>
    </font>
    <font>
      <b/>
      <sz val="8"/>
      <color rgb="FF454545"/>
      <name val="Tahoma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666666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auto="1"/>
      </right>
      <top/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/>
      <right/>
      <top style="medium">
        <color auto="1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auto="1"/>
      </bottom>
      <diagonal/>
    </border>
    <border>
      <left style="medium">
        <color rgb="FFC0C0C0"/>
      </left>
      <right style="medium">
        <color auto="1"/>
      </right>
      <top/>
      <bottom style="medium">
        <color auto="1"/>
      </bottom>
      <diagonal/>
    </border>
    <border>
      <left style="medium">
        <color rgb="FFC0C0C0"/>
      </left>
      <right style="medium">
        <color auto="1"/>
      </right>
      <top style="medium">
        <color rgb="FFC0C0C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7" xfId="0" applyFill="1" applyBorder="1"/>
    <xf numFmtId="0" fontId="6" fillId="2" borderId="17" xfId="0" applyFont="1" applyFill="1" applyBorder="1" applyAlignment="1">
      <alignment vertical="top"/>
    </xf>
    <xf numFmtId="3" fontId="7" fillId="2" borderId="18" xfId="0" applyNumberFormat="1" applyFont="1" applyFill="1" applyBorder="1" applyAlignment="1">
      <alignment horizontal="right" vertical="top"/>
    </xf>
    <xf numFmtId="3" fontId="7" fillId="2" borderId="19" xfId="0" applyNumberFormat="1" applyFont="1" applyFill="1" applyBorder="1" applyAlignment="1">
      <alignment horizontal="right" vertical="top"/>
    </xf>
    <xf numFmtId="164" fontId="7" fillId="2" borderId="20" xfId="0" applyNumberFormat="1" applyFont="1" applyFill="1" applyBorder="1" applyAlignment="1">
      <alignment horizontal="right" vertical="top"/>
    </xf>
    <xf numFmtId="3" fontId="7" fillId="0" borderId="18" xfId="0" applyNumberFormat="1" applyFont="1" applyBorder="1" applyAlignment="1">
      <alignment horizontal="right" vertical="top"/>
    </xf>
    <xf numFmtId="164" fontId="7" fillId="2" borderId="21" xfId="0" applyNumberFormat="1" applyFont="1" applyFill="1" applyBorder="1" applyAlignment="1">
      <alignment horizontal="right" vertical="top"/>
    </xf>
    <xf numFmtId="0" fontId="6" fillId="2" borderId="17" xfId="0" applyFont="1" applyFill="1" applyBorder="1" applyAlignment="1">
      <alignment vertical="top" indent="2"/>
    </xf>
    <xf numFmtId="0" fontId="6" fillId="2" borderId="17" xfId="0" applyFont="1" applyFill="1" applyBorder="1" applyAlignment="1">
      <alignment vertical="top" indent="4"/>
    </xf>
    <xf numFmtId="0" fontId="4" fillId="2" borderId="22" xfId="0" applyFont="1" applyFill="1" applyBorder="1" applyAlignment="1">
      <alignment vertical="top" indent="6"/>
    </xf>
    <xf numFmtId="3" fontId="8" fillId="2" borderId="23" xfId="0" applyNumberFormat="1" applyFont="1" applyFill="1" applyBorder="1" applyAlignment="1">
      <alignment horizontal="right" vertical="top"/>
    </xf>
    <xf numFmtId="3" fontId="8" fillId="2" borderId="24" xfId="0" applyNumberFormat="1" applyFont="1" applyFill="1" applyBorder="1" applyAlignment="1">
      <alignment horizontal="right" vertical="top"/>
    </xf>
    <xf numFmtId="0" fontId="8" fillId="2" borderId="25" xfId="0" applyFont="1" applyFill="1" applyBorder="1" applyAlignment="1">
      <alignment horizontal="right" vertical="top"/>
    </xf>
    <xf numFmtId="3" fontId="8" fillId="0" borderId="23" xfId="0" applyNumberFormat="1" applyFont="1" applyBorder="1" applyAlignment="1">
      <alignment horizontal="right" vertical="top"/>
    </xf>
    <xf numFmtId="0" fontId="8" fillId="2" borderId="26" xfId="0" applyFont="1" applyFill="1" applyBorder="1" applyAlignment="1">
      <alignment horizontal="right" vertical="top"/>
    </xf>
    <xf numFmtId="0" fontId="6" fillId="2" borderId="17" xfId="0" applyFont="1" applyFill="1" applyBorder="1" applyAlignment="1">
      <alignment vertical="top" indent="8"/>
    </xf>
    <xf numFmtId="0" fontId="7" fillId="2" borderId="20" xfId="0" applyFont="1" applyFill="1" applyBorder="1" applyAlignment="1">
      <alignment horizontal="right" vertical="top"/>
    </xf>
    <xf numFmtId="0" fontId="7" fillId="2" borderId="21" xfId="0" applyFont="1" applyFill="1" applyBorder="1" applyAlignment="1">
      <alignment horizontal="right" vertical="top"/>
    </xf>
    <xf numFmtId="164" fontId="8" fillId="2" borderId="25" xfId="0" applyNumberFormat="1" applyFont="1" applyFill="1" applyBorder="1" applyAlignment="1">
      <alignment horizontal="right" vertical="top"/>
    </xf>
    <xf numFmtId="164" fontId="8" fillId="2" borderId="26" xfId="0" applyNumberFormat="1" applyFont="1" applyFill="1" applyBorder="1" applyAlignment="1">
      <alignment horizontal="right" vertical="top"/>
    </xf>
    <xf numFmtId="0" fontId="4" fillId="2" borderId="22" xfId="0" applyFont="1" applyFill="1" applyBorder="1" applyAlignment="1">
      <alignment vertical="top" indent="4"/>
    </xf>
    <xf numFmtId="0" fontId="4" fillId="2" borderId="22" xfId="0" applyFont="1" applyFill="1" applyBorder="1" applyAlignment="1">
      <alignment vertical="top" indent="2"/>
    </xf>
    <xf numFmtId="0" fontId="6" fillId="2" borderId="17" xfId="0" applyFont="1" applyFill="1" applyBorder="1" applyAlignment="1">
      <alignment vertical="top" indent="6"/>
    </xf>
    <xf numFmtId="0" fontId="4" fillId="3" borderId="27" xfId="0" applyFont="1" applyFill="1" applyBorder="1" applyAlignment="1">
      <alignment vertical="top"/>
    </xf>
    <xf numFmtId="3" fontId="8" fillId="0" borderId="28" xfId="0" applyNumberFormat="1" applyFont="1" applyBorder="1" applyAlignment="1">
      <alignment horizontal="right" vertical="top"/>
    </xf>
    <xf numFmtId="3" fontId="8" fillId="0" borderId="29" xfId="0" applyNumberFormat="1" applyFont="1" applyBorder="1" applyAlignment="1">
      <alignment horizontal="right" vertical="top"/>
    </xf>
    <xf numFmtId="0" fontId="8" fillId="0" borderId="30" xfId="0" applyFont="1" applyBorder="1" applyAlignment="1">
      <alignment horizontal="right" vertical="top"/>
    </xf>
    <xf numFmtId="164" fontId="8" fillId="2" borderId="31" xfId="0" applyNumberFormat="1" applyFont="1" applyFill="1" applyBorder="1" applyAlignment="1">
      <alignment horizontal="right" vertical="top"/>
    </xf>
    <xf numFmtId="0" fontId="4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0" fillId="0" borderId="0" xfId="0"/>
    <xf numFmtId="165" fontId="9" fillId="0" borderId="0" xfId="0" applyNumberFormat="1" applyFont="1" applyAlignment="1">
      <alignment horizontal="left" vertical="top"/>
    </xf>
    <xf numFmtId="0" fontId="0" fillId="0" borderId="0" xfId="0"/>
    <xf numFmtId="3" fontId="9" fillId="0" borderId="0" xfId="0" applyNumberFormat="1" applyFont="1" applyAlignment="1">
      <alignment horizontal="center" vertical="top"/>
    </xf>
    <xf numFmtId="21" fontId="9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3" fillId="2" borderId="9" xfId="0" applyFont="1" applyFill="1" applyBorder="1" applyAlignment="1">
      <alignment horizontal="center" vertical="top"/>
    </xf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12" xfId="0" applyFont="1" applyFill="1" applyBorder="1" applyAlignment="1">
      <alignment horizontal="center" vertical="top"/>
    </xf>
    <xf numFmtId="0" fontId="0" fillId="2" borderId="10" xfId="0" applyFill="1" applyBorder="1"/>
    <xf numFmtId="0" fontId="0" fillId="2" borderId="11" xfId="0" applyFill="1" applyBorder="1"/>
    <xf numFmtId="0" fontId="4" fillId="2" borderId="14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10" fillId="0" borderId="32" xfId="0" applyFont="1" applyBorder="1"/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3" fontId="0" fillId="0" borderId="0" xfId="0" applyNumberFormat="1"/>
    <xf numFmtId="167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7"/>
  <sheetViews>
    <sheetView tabSelected="1" workbookViewId="0">
      <selection activeCell="L9" sqref="L9"/>
    </sheetView>
  </sheetViews>
  <sheetFormatPr defaultRowHeight="12.75" customHeight="1" x14ac:dyDescent="0.2"/>
  <cols>
    <col min="1" max="1" width="64.28515625" customWidth="1"/>
    <col min="2" max="2" width="8.42578125" customWidth="1"/>
    <col min="3" max="3" width="9.140625" customWidth="1"/>
    <col min="4" max="5" width="7.7109375" customWidth="1"/>
    <col min="6" max="6" width="9.7109375" customWidth="1"/>
    <col min="7" max="7" width="9.140625" customWidth="1"/>
    <col min="8" max="8" width="7.7109375" customWidth="1"/>
    <col min="9" max="9" width="9.28515625" customWidth="1"/>
    <col min="10" max="11" width="7.7109375" customWidth="1"/>
    <col min="12" max="12" width="15.42578125" customWidth="1"/>
    <col min="13" max="13" width="14.42578125" customWidth="1"/>
  </cols>
  <sheetData>
    <row r="1" spans="1:15" ht="21" customHeight="1" x14ac:dyDescent="0.2">
      <c r="A1" s="40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3.5" thickBot="1" x14ac:dyDescent="0.25">
      <c r="A3" s="1" t="s">
        <v>1</v>
      </c>
    </row>
    <row r="4" spans="1:15" ht="19.5" customHeight="1" thickBot="1" x14ac:dyDescent="0.25">
      <c r="A4" s="41"/>
      <c r="B4" s="43" t="s">
        <v>2</v>
      </c>
      <c r="C4" s="44"/>
      <c r="D4" s="44"/>
      <c r="E4" s="45"/>
      <c r="F4" s="49" t="s">
        <v>3</v>
      </c>
      <c r="G4" s="50"/>
      <c r="H4" s="50"/>
      <c r="I4" s="50"/>
      <c r="J4" s="50"/>
      <c r="K4" s="51"/>
      <c r="L4" s="57">
        <v>2018</v>
      </c>
      <c r="M4" s="57">
        <v>2019</v>
      </c>
    </row>
    <row r="5" spans="1:15" ht="19.5" customHeight="1" thickBot="1" x14ac:dyDescent="0.25">
      <c r="A5" s="42"/>
      <c r="B5" s="46"/>
      <c r="C5" s="47"/>
      <c r="D5" s="47"/>
      <c r="E5" s="48"/>
      <c r="F5" s="52" t="s">
        <v>4</v>
      </c>
      <c r="G5" s="54" t="s">
        <v>5</v>
      </c>
      <c r="H5" s="32" t="s">
        <v>6</v>
      </c>
      <c r="I5" s="52" t="s">
        <v>7</v>
      </c>
      <c r="J5" s="54" t="s">
        <v>8</v>
      </c>
      <c r="K5" s="55" t="s">
        <v>9</v>
      </c>
      <c r="L5" s="58" t="s">
        <v>286</v>
      </c>
      <c r="M5" s="58" t="s">
        <v>286</v>
      </c>
    </row>
    <row r="6" spans="1:15" ht="45" customHeight="1" thickBot="1" x14ac:dyDescent="0.25">
      <c r="A6" s="42"/>
      <c r="B6" s="31" t="s">
        <v>10</v>
      </c>
      <c r="C6" s="31" t="s">
        <v>11</v>
      </c>
      <c r="D6" s="33" t="s">
        <v>12</v>
      </c>
      <c r="E6" s="34" t="s">
        <v>13</v>
      </c>
      <c r="F6" s="53"/>
      <c r="G6" s="53"/>
      <c r="H6" s="32" t="s">
        <v>14</v>
      </c>
      <c r="I6" s="53"/>
      <c r="J6" s="53"/>
      <c r="K6" s="56"/>
      <c r="L6" s="59"/>
      <c r="M6" s="59"/>
    </row>
    <row r="7" spans="1:15" ht="13.5" thickBot="1" x14ac:dyDescent="0.25">
      <c r="A7" s="4" t="s">
        <v>15</v>
      </c>
      <c r="B7" s="5">
        <v>34230.5131807281</v>
      </c>
      <c r="C7" s="5">
        <v>43449.0903500001</v>
      </c>
      <c r="D7" s="6">
        <v>9218.57716927201</v>
      </c>
      <c r="E7" s="7">
        <v>1.269308763225</v>
      </c>
      <c r="F7" s="5">
        <v>42792.087801571601</v>
      </c>
      <c r="G7" s="6">
        <v>42792.087801571601</v>
      </c>
      <c r="H7" s="8">
        <v>6416.05591</v>
      </c>
      <c r="I7" s="5">
        <v>47533.263509999997</v>
      </c>
      <c r="J7" s="6">
        <v>4741.17570842839</v>
      </c>
      <c r="K7" s="9">
        <v>1.110795615544</v>
      </c>
      <c r="M7" s="35"/>
    </row>
    <row r="8" spans="1:15" ht="13.5" thickBot="1" x14ac:dyDescent="0.25">
      <c r="A8" s="10" t="s">
        <v>16</v>
      </c>
      <c r="B8" s="5">
        <v>-54627.173232281202</v>
      </c>
      <c r="C8" s="5">
        <v>-57999.434580000103</v>
      </c>
      <c r="D8" s="6">
        <v>-3372.2613477189202</v>
      </c>
      <c r="E8" s="7">
        <v>1.0617323055200001</v>
      </c>
      <c r="F8" s="5">
        <v>-61271.471075720903</v>
      </c>
      <c r="G8" s="6">
        <v>-61271.471075720903</v>
      </c>
      <c r="H8" s="8">
        <v>-3562.2873300000001</v>
      </c>
      <c r="I8" s="5">
        <v>-61008.185599999997</v>
      </c>
      <c r="J8" s="6">
        <v>263.285475720899</v>
      </c>
      <c r="K8" s="9">
        <v>0.99570296793699997</v>
      </c>
      <c r="M8" s="35"/>
    </row>
    <row r="9" spans="1:15" ht="13.5" thickBot="1" x14ac:dyDescent="0.25">
      <c r="A9" s="11" t="s">
        <v>17</v>
      </c>
      <c r="B9" s="5">
        <v>46916.376057357098</v>
      </c>
      <c r="C9" s="5">
        <v>47136.128420000103</v>
      </c>
      <c r="D9" s="6">
        <v>219.75236264301901</v>
      </c>
      <c r="E9" s="7">
        <v>1.0046839159600001</v>
      </c>
      <c r="F9" s="5">
        <v>47316.789397783199</v>
      </c>
      <c r="G9" s="6">
        <v>47316.789397783199</v>
      </c>
      <c r="H9" s="8">
        <v>4450.2386699999997</v>
      </c>
      <c r="I9" s="5">
        <v>46735.321400000001</v>
      </c>
      <c r="J9" s="6">
        <v>-581.46799778321997</v>
      </c>
      <c r="K9" s="9">
        <v>0.98771116964600003</v>
      </c>
      <c r="L9" s="61">
        <f>+C9+C65+C75+C124+C155+C167</f>
        <v>102842.39594000022</v>
      </c>
      <c r="M9" s="61">
        <f>+I9+I65+I75+I124+I155+I167</f>
        <v>106265.75353</v>
      </c>
      <c r="O9" s="60">
        <f>+M9-L9</f>
        <v>3423.3575899997813</v>
      </c>
    </row>
    <row r="10" spans="1:15" ht="13.5" thickBot="1" x14ac:dyDescent="0.25">
      <c r="A10" s="12" t="s">
        <v>18</v>
      </c>
      <c r="B10" s="13">
        <v>0</v>
      </c>
      <c r="C10" s="13">
        <v>-1.9999999999998799E-5</v>
      </c>
      <c r="D10" s="14">
        <v>-1.9999999999998799E-5</v>
      </c>
      <c r="E10" s="15" t="s">
        <v>19</v>
      </c>
      <c r="F10" s="13">
        <v>0</v>
      </c>
      <c r="G10" s="14">
        <v>0</v>
      </c>
      <c r="H10" s="16">
        <v>0</v>
      </c>
      <c r="I10" s="13">
        <v>4.7999999900000002E-4</v>
      </c>
      <c r="J10" s="14">
        <v>4.7999999900000002E-4</v>
      </c>
      <c r="K10" s="17" t="s">
        <v>19</v>
      </c>
    </row>
    <row r="11" spans="1:15" x14ac:dyDescent="0.2">
      <c r="A11" s="18" t="s">
        <v>20</v>
      </c>
      <c r="B11" s="5">
        <v>0</v>
      </c>
      <c r="C11" s="5">
        <v>-1.9999999999998799E-5</v>
      </c>
      <c r="D11" s="6">
        <v>-1.9999999999998799E-5</v>
      </c>
      <c r="E11" s="19" t="s">
        <v>19</v>
      </c>
      <c r="F11" s="5">
        <v>0</v>
      </c>
      <c r="G11" s="6">
        <v>0</v>
      </c>
      <c r="H11" s="8">
        <v>0</v>
      </c>
      <c r="I11" s="5">
        <v>4.7999999900000002E-4</v>
      </c>
      <c r="J11" s="6">
        <v>4.7999999900000002E-4</v>
      </c>
      <c r="K11" s="20" t="s">
        <v>19</v>
      </c>
    </row>
    <row r="12" spans="1:15" x14ac:dyDescent="0.2">
      <c r="A12" s="12" t="s">
        <v>21</v>
      </c>
      <c r="B12" s="13">
        <v>116.37074916806399</v>
      </c>
      <c r="C12" s="13">
        <v>129.40700000000001</v>
      </c>
      <c r="D12" s="14">
        <v>13.036250831936</v>
      </c>
      <c r="E12" s="21">
        <v>1.1120234330800001</v>
      </c>
      <c r="F12" s="13">
        <v>120</v>
      </c>
      <c r="G12" s="14">
        <v>120</v>
      </c>
      <c r="H12" s="16">
        <v>10.10163</v>
      </c>
      <c r="I12" s="13">
        <v>81.271039999999005</v>
      </c>
      <c r="J12" s="14">
        <v>-38.728960000000001</v>
      </c>
      <c r="K12" s="22">
        <v>0.67725866666599999</v>
      </c>
    </row>
    <row r="13" spans="1:15" x14ac:dyDescent="0.2">
      <c r="A13" s="18" t="s">
        <v>22</v>
      </c>
      <c r="B13" s="5">
        <v>111.37074916806399</v>
      </c>
      <c r="C13" s="5">
        <v>90.651520000000005</v>
      </c>
      <c r="D13" s="6">
        <v>-20.719229168062999</v>
      </c>
      <c r="E13" s="7">
        <v>0.81396166118199997</v>
      </c>
      <c r="F13" s="5">
        <v>90</v>
      </c>
      <c r="G13" s="6">
        <v>90</v>
      </c>
      <c r="H13" s="8">
        <v>10.101089999999999</v>
      </c>
      <c r="I13" s="5">
        <v>71.999009999999998</v>
      </c>
      <c r="J13" s="6">
        <v>-18.000990000000002</v>
      </c>
      <c r="K13" s="9">
        <v>0.79998899999999995</v>
      </c>
    </row>
    <row r="14" spans="1:15" x14ac:dyDescent="0.2">
      <c r="A14" s="18" t="s">
        <v>23</v>
      </c>
      <c r="B14" s="5">
        <v>5</v>
      </c>
      <c r="C14" s="5">
        <v>38.755479999999999</v>
      </c>
      <c r="D14" s="6">
        <v>33.755479999999999</v>
      </c>
      <c r="E14" s="7">
        <v>7.7510960000000004</v>
      </c>
      <c r="F14" s="5">
        <v>30</v>
      </c>
      <c r="G14" s="6">
        <v>30</v>
      </c>
      <c r="H14" s="8">
        <v>5.3999999900000001E-4</v>
      </c>
      <c r="I14" s="5">
        <v>9.2720299999990008</v>
      </c>
      <c r="J14" s="6">
        <v>-20.727969999999999</v>
      </c>
      <c r="K14" s="9">
        <v>0.309067666666</v>
      </c>
    </row>
    <row r="15" spans="1:15" x14ac:dyDescent="0.2">
      <c r="A15" s="12" t="s">
        <v>24</v>
      </c>
      <c r="B15" s="13">
        <v>1828.4288695959399</v>
      </c>
      <c r="C15" s="13">
        <v>1984.655</v>
      </c>
      <c r="D15" s="14">
        <v>156.226130404066</v>
      </c>
      <c r="E15" s="21">
        <v>1.085442826353</v>
      </c>
      <c r="F15" s="13">
        <v>2010.96580064969</v>
      </c>
      <c r="G15" s="14">
        <v>2010.96580064969</v>
      </c>
      <c r="H15" s="16">
        <v>146.61500000000001</v>
      </c>
      <c r="I15" s="13">
        <v>1737.9096099999999</v>
      </c>
      <c r="J15" s="14">
        <v>-273.05619064969602</v>
      </c>
      <c r="K15" s="22">
        <v>0.86421639265899997</v>
      </c>
    </row>
    <row r="16" spans="1:15" x14ac:dyDescent="0.2">
      <c r="A16" s="18" t="s">
        <v>25</v>
      </c>
      <c r="B16" s="5">
        <v>1420.92060735784</v>
      </c>
      <c r="C16" s="5">
        <v>1552.9459999999999</v>
      </c>
      <c r="D16" s="6">
        <v>132.02539264216699</v>
      </c>
      <c r="E16" s="7">
        <v>1.092915390176</v>
      </c>
      <c r="F16" s="5">
        <v>1563.98668009725</v>
      </c>
      <c r="G16" s="6">
        <v>1563.98668009725</v>
      </c>
      <c r="H16" s="8">
        <v>109.342</v>
      </c>
      <c r="I16" s="5">
        <v>1360.8806099999999</v>
      </c>
      <c r="J16" s="6">
        <v>-203.10607009725399</v>
      </c>
      <c r="K16" s="9">
        <v>0.87013567782699996</v>
      </c>
    </row>
    <row r="17" spans="1:11" x14ac:dyDescent="0.2">
      <c r="A17" s="18" t="s">
        <v>26</v>
      </c>
      <c r="B17" s="5">
        <v>407.50826223810299</v>
      </c>
      <c r="C17" s="5">
        <v>431.70900000000103</v>
      </c>
      <c r="D17" s="6">
        <v>24.200737761898001</v>
      </c>
      <c r="E17" s="7">
        <v>1.0593871094259999</v>
      </c>
      <c r="F17" s="5">
        <v>446.97912055244097</v>
      </c>
      <c r="G17" s="6">
        <v>446.97912055244097</v>
      </c>
      <c r="H17" s="8">
        <v>37.273000000000003</v>
      </c>
      <c r="I17" s="5">
        <v>377.029</v>
      </c>
      <c r="J17" s="6">
        <v>-69.950120552441007</v>
      </c>
      <c r="K17" s="9">
        <v>0.84350472463600001</v>
      </c>
    </row>
    <row r="18" spans="1:11" x14ac:dyDescent="0.2">
      <c r="A18" s="12" t="s">
        <v>27</v>
      </c>
      <c r="B18" s="13">
        <v>41509.8067096136</v>
      </c>
      <c r="C18" s="13">
        <v>41296.856370000103</v>
      </c>
      <c r="D18" s="14">
        <v>-212.950339613555</v>
      </c>
      <c r="E18" s="21">
        <v>0.994869878795</v>
      </c>
      <c r="F18" s="13">
        <v>41710.010281726798</v>
      </c>
      <c r="G18" s="14">
        <v>41710.010281726798</v>
      </c>
      <c r="H18" s="16">
        <v>3984.9367299999999</v>
      </c>
      <c r="I18" s="13">
        <v>41448.322160000003</v>
      </c>
      <c r="J18" s="14">
        <v>-261.68812172679498</v>
      </c>
      <c r="K18" s="22">
        <v>0.99372601157399998</v>
      </c>
    </row>
    <row r="19" spans="1:11" x14ac:dyDescent="0.2">
      <c r="A19" s="18" t="s">
        <v>28</v>
      </c>
      <c r="B19" s="5">
        <v>16265</v>
      </c>
      <c r="C19" s="5">
        <v>15941.85959</v>
      </c>
      <c r="D19" s="6">
        <v>-323.14040999996899</v>
      </c>
      <c r="E19" s="7">
        <v>0.980132775284</v>
      </c>
      <c r="F19" s="5">
        <v>15200</v>
      </c>
      <c r="G19" s="6">
        <v>15200</v>
      </c>
      <c r="H19" s="8">
        <v>1504.0753500000001</v>
      </c>
      <c r="I19" s="5">
        <v>15414.87185</v>
      </c>
      <c r="J19" s="6">
        <v>214.87184999998499</v>
      </c>
      <c r="K19" s="9">
        <v>1.014136305921</v>
      </c>
    </row>
    <row r="20" spans="1:11" x14ac:dyDescent="0.2">
      <c r="A20" s="18" t="s">
        <v>29</v>
      </c>
      <c r="B20" s="5">
        <v>579.806709613615</v>
      </c>
      <c r="C20" s="5">
        <v>548.48099000000104</v>
      </c>
      <c r="D20" s="6">
        <v>-31.325719613613</v>
      </c>
      <c r="E20" s="7">
        <v>0.94597213330800001</v>
      </c>
      <c r="F20" s="5">
        <v>530</v>
      </c>
      <c r="G20" s="6">
        <v>530</v>
      </c>
      <c r="H20" s="8">
        <v>26.439599999999999</v>
      </c>
      <c r="I20" s="5">
        <v>460.27821</v>
      </c>
      <c r="J20" s="6">
        <v>-69.721789999999999</v>
      </c>
      <c r="K20" s="9">
        <v>0.86844945282999997</v>
      </c>
    </row>
    <row r="21" spans="1:11" x14ac:dyDescent="0.2">
      <c r="A21" s="18" t="s">
        <v>30</v>
      </c>
      <c r="B21" s="5">
        <v>270</v>
      </c>
      <c r="C21" s="5">
        <v>299.70657000000102</v>
      </c>
      <c r="D21" s="6">
        <v>29.706569999999999</v>
      </c>
      <c r="E21" s="7">
        <v>1.110024333333</v>
      </c>
      <c r="F21" s="5">
        <v>275</v>
      </c>
      <c r="G21" s="6">
        <v>275</v>
      </c>
      <c r="H21" s="8">
        <v>38.377780000000001</v>
      </c>
      <c r="I21" s="5">
        <v>292.74016</v>
      </c>
      <c r="J21" s="6">
        <v>17.740159999999001</v>
      </c>
      <c r="K21" s="9">
        <v>1.064509672727</v>
      </c>
    </row>
    <row r="22" spans="1:11" x14ac:dyDescent="0.2">
      <c r="A22" s="18" t="s">
        <v>31</v>
      </c>
      <c r="B22" s="5">
        <v>460</v>
      </c>
      <c r="C22" s="5">
        <v>519.36869000000104</v>
      </c>
      <c r="D22" s="6">
        <v>59.368690000001003</v>
      </c>
      <c r="E22" s="7">
        <v>1.1290623695649999</v>
      </c>
      <c r="F22" s="5">
        <v>420</v>
      </c>
      <c r="G22" s="6">
        <v>420</v>
      </c>
      <c r="H22" s="8">
        <v>57.333599999999002</v>
      </c>
      <c r="I22" s="5">
        <v>394.87455999999997</v>
      </c>
      <c r="J22" s="6">
        <v>-25.125440000000001</v>
      </c>
      <c r="K22" s="9">
        <v>0.94017752380899999</v>
      </c>
    </row>
    <row r="23" spans="1:11" x14ac:dyDescent="0.2">
      <c r="A23" s="18" t="s">
        <v>32</v>
      </c>
      <c r="B23" s="5">
        <v>23700</v>
      </c>
      <c r="C23" s="5">
        <v>23825.437529999999</v>
      </c>
      <c r="D23" s="6">
        <v>125.43753000003601</v>
      </c>
      <c r="E23" s="7">
        <v>1.0052927227840001</v>
      </c>
      <c r="F23" s="5">
        <v>25125.010281726802</v>
      </c>
      <c r="G23" s="6">
        <v>25125.010281726802</v>
      </c>
      <c r="H23" s="8">
        <v>2335.59872</v>
      </c>
      <c r="I23" s="5">
        <v>24731.58034</v>
      </c>
      <c r="J23" s="6">
        <v>-393.42994172677902</v>
      </c>
      <c r="K23" s="9">
        <v>0.98434110325400004</v>
      </c>
    </row>
    <row r="24" spans="1:11" x14ac:dyDescent="0.2">
      <c r="A24" s="18" t="s">
        <v>33</v>
      </c>
      <c r="B24" s="5">
        <v>55</v>
      </c>
      <c r="C24" s="5">
        <v>56.789000000000001</v>
      </c>
      <c r="D24" s="6">
        <v>1.7889999999999999</v>
      </c>
      <c r="E24" s="7">
        <v>1.0325272727270001</v>
      </c>
      <c r="F24" s="5">
        <v>60</v>
      </c>
      <c r="G24" s="6">
        <v>60</v>
      </c>
      <c r="H24" s="8">
        <v>6.4799999999990003</v>
      </c>
      <c r="I24" s="5">
        <v>53.67</v>
      </c>
      <c r="J24" s="6">
        <v>-6.33</v>
      </c>
      <c r="K24" s="9">
        <v>0.89449999999899998</v>
      </c>
    </row>
    <row r="25" spans="1:11" x14ac:dyDescent="0.2">
      <c r="A25" s="18" t="s">
        <v>34</v>
      </c>
      <c r="B25" s="5">
        <v>180</v>
      </c>
      <c r="C25" s="5">
        <v>105.214</v>
      </c>
      <c r="D25" s="6">
        <v>-74.785999999999007</v>
      </c>
      <c r="E25" s="7">
        <v>0.58452222222200001</v>
      </c>
      <c r="F25" s="5">
        <v>100</v>
      </c>
      <c r="G25" s="6">
        <v>100</v>
      </c>
      <c r="H25" s="8">
        <v>16.631679999999999</v>
      </c>
      <c r="I25" s="5">
        <v>100.30704</v>
      </c>
      <c r="J25" s="6">
        <v>0.307039999999</v>
      </c>
      <c r="K25" s="9">
        <v>1.0030703999999999</v>
      </c>
    </row>
    <row r="26" spans="1:11" x14ac:dyDescent="0.2">
      <c r="A26" s="12" t="s">
        <v>35</v>
      </c>
      <c r="B26" s="13">
        <v>1902.1233357394001</v>
      </c>
      <c r="C26" s="13">
        <v>1936.97561</v>
      </c>
      <c r="D26" s="14">
        <v>34.852274260599003</v>
      </c>
      <c r="E26" s="21">
        <v>1.0183228256570001</v>
      </c>
      <c r="F26" s="13">
        <v>1933</v>
      </c>
      <c r="G26" s="14">
        <v>1933</v>
      </c>
      <c r="H26" s="16">
        <v>105.89854</v>
      </c>
      <c r="I26" s="13">
        <v>1676.7813900000001</v>
      </c>
      <c r="J26" s="14">
        <v>-256.218610000002</v>
      </c>
      <c r="K26" s="22">
        <v>0.86745027935800001</v>
      </c>
    </row>
    <row r="27" spans="1:11" x14ac:dyDescent="0.2">
      <c r="A27" s="18" t="s">
        <v>36</v>
      </c>
      <c r="B27" s="5">
        <v>1900</v>
      </c>
      <c r="C27" s="5">
        <v>1936.97561</v>
      </c>
      <c r="D27" s="6">
        <v>36.975610000003002</v>
      </c>
      <c r="E27" s="7">
        <v>1.019460847368</v>
      </c>
      <c r="F27" s="5">
        <v>1925</v>
      </c>
      <c r="G27" s="6">
        <v>1925</v>
      </c>
      <c r="H27" s="8">
        <v>105.89854</v>
      </c>
      <c r="I27" s="5">
        <v>1676.7813900000001</v>
      </c>
      <c r="J27" s="6">
        <v>-248.218610000002</v>
      </c>
      <c r="K27" s="9">
        <v>0.87105526753200002</v>
      </c>
    </row>
    <row r="28" spans="1:11" x14ac:dyDescent="0.2">
      <c r="A28" s="18" t="s">
        <v>37</v>
      </c>
      <c r="B28" s="5">
        <v>0</v>
      </c>
      <c r="C28" s="5">
        <v>0</v>
      </c>
      <c r="D28" s="6">
        <v>0</v>
      </c>
      <c r="E28" s="7">
        <v>1</v>
      </c>
      <c r="F28" s="5">
        <v>8</v>
      </c>
      <c r="G28" s="6">
        <v>8</v>
      </c>
      <c r="H28" s="8">
        <v>0</v>
      </c>
      <c r="I28" s="5">
        <v>0</v>
      </c>
      <c r="J28" s="6">
        <v>-8</v>
      </c>
      <c r="K28" s="9">
        <v>0</v>
      </c>
    </row>
    <row r="29" spans="1:11" x14ac:dyDescent="0.2">
      <c r="A29" s="18" t="s">
        <v>38</v>
      </c>
      <c r="B29" s="5">
        <v>2.1233357394030001</v>
      </c>
      <c r="C29" s="5">
        <v>0</v>
      </c>
      <c r="D29" s="6">
        <v>-2.1233357394030001</v>
      </c>
      <c r="E29" s="7">
        <v>0</v>
      </c>
      <c r="F29" s="5">
        <v>0</v>
      </c>
      <c r="G29" s="6">
        <v>0</v>
      </c>
      <c r="H29" s="8">
        <v>0</v>
      </c>
      <c r="I29" s="5">
        <v>0</v>
      </c>
      <c r="J29" s="6">
        <v>0</v>
      </c>
      <c r="K29" s="9">
        <v>12</v>
      </c>
    </row>
    <row r="30" spans="1:11" x14ac:dyDescent="0.2">
      <c r="A30" s="12" t="s">
        <v>39</v>
      </c>
      <c r="B30" s="13">
        <v>813.38138167669501</v>
      </c>
      <c r="C30" s="13">
        <v>777.31716000000199</v>
      </c>
      <c r="D30" s="14">
        <v>-36.064221676693002</v>
      </c>
      <c r="E30" s="21">
        <v>0.95566136318100003</v>
      </c>
      <c r="F30" s="13">
        <v>783.50452240227003</v>
      </c>
      <c r="G30" s="14">
        <v>783.50452240227003</v>
      </c>
      <c r="H30" s="16">
        <v>102.8612</v>
      </c>
      <c r="I30" s="13">
        <v>904.25917999999899</v>
      </c>
      <c r="J30" s="14">
        <v>120.75465759772899</v>
      </c>
      <c r="K30" s="22">
        <v>1.1541212005099999</v>
      </c>
    </row>
    <row r="31" spans="1:11" x14ac:dyDescent="0.2">
      <c r="A31" s="18" t="s">
        <v>40</v>
      </c>
      <c r="B31" s="5">
        <v>0</v>
      </c>
      <c r="C31" s="5">
        <v>-7.5080599999990003</v>
      </c>
      <c r="D31" s="6">
        <v>-7.5080599999990003</v>
      </c>
      <c r="E31" s="19" t="s">
        <v>19</v>
      </c>
      <c r="F31" s="5">
        <v>0</v>
      </c>
      <c r="G31" s="6">
        <v>0</v>
      </c>
      <c r="H31" s="8">
        <v>0</v>
      </c>
      <c r="I31" s="5">
        <v>33.032220000000002</v>
      </c>
      <c r="J31" s="6">
        <v>33.032220000000002</v>
      </c>
      <c r="K31" s="20" t="s">
        <v>19</v>
      </c>
    </row>
    <row r="32" spans="1:11" x14ac:dyDescent="0.2">
      <c r="A32" s="18" t="s">
        <v>41</v>
      </c>
      <c r="B32" s="5">
        <v>31</v>
      </c>
      <c r="C32" s="5">
        <v>47.79121</v>
      </c>
      <c r="D32" s="6">
        <v>16.79121</v>
      </c>
      <c r="E32" s="7">
        <v>1.5416519354830001</v>
      </c>
      <c r="F32" s="5">
        <v>35</v>
      </c>
      <c r="G32" s="6">
        <v>35</v>
      </c>
      <c r="H32" s="8">
        <v>14.672800000000001</v>
      </c>
      <c r="I32" s="5">
        <v>39.751989999999999</v>
      </c>
      <c r="J32" s="6">
        <v>4.7519899999990001</v>
      </c>
      <c r="K32" s="9">
        <v>1.1357711428570001</v>
      </c>
    </row>
    <row r="33" spans="1:11" x14ac:dyDescent="0.2">
      <c r="A33" s="18" t="s">
        <v>42</v>
      </c>
      <c r="B33" s="5">
        <v>194.941570194452</v>
      </c>
      <c r="C33" s="5">
        <v>185.72443000000001</v>
      </c>
      <c r="D33" s="6">
        <v>-9.2171401944509999</v>
      </c>
      <c r="E33" s="7">
        <v>0.95271844694100005</v>
      </c>
      <c r="F33" s="5">
        <v>190</v>
      </c>
      <c r="G33" s="6">
        <v>190</v>
      </c>
      <c r="H33" s="8">
        <v>22.36008</v>
      </c>
      <c r="I33" s="5">
        <v>176.76320999999999</v>
      </c>
      <c r="J33" s="6">
        <v>-13.236789999999999</v>
      </c>
      <c r="K33" s="9">
        <v>0.93033268421000004</v>
      </c>
    </row>
    <row r="34" spans="1:11" x14ac:dyDescent="0.2">
      <c r="A34" s="18" t="s">
        <v>43</v>
      </c>
      <c r="B34" s="5">
        <v>245</v>
      </c>
      <c r="C34" s="5">
        <v>260.54951999999997</v>
      </c>
      <c r="D34" s="6">
        <v>15.549519999999999</v>
      </c>
      <c r="E34" s="7">
        <v>1.063467428571</v>
      </c>
      <c r="F34" s="5">
        <v>245</v>
      </c>
      <c r="G34" s="6">
        <v>245</v>
      </c>
      <c r="H34" s="8">
        <v>31.402059999999999</v>
      </c>
      <c r="I34" s="5">
        <v>263.06214999999997</v>
      </c>
      <c r="J34" s="6">
        <v>18.062149999999001</v>
      </c>
      <c r="K34" s="9">
        <v>1.0737230612240001</v>
      </c>
    </row>
    <row r="35" spans="1:11" x14ac:dyDescent="0.2">
      <c r="A35" s="18" t="s">
        <v>44</v>
      </c>
      <c r="B35" s="5">
        <v>12.250121341899</v>
      </c>
      <c r="C35" s="5">
        <v>12.74273</v>
      </c>
      <c r="D35" s="6">
        <v>0.49260865809999999</v>
      </c>
      <c r="E35" s="7">
        <v>1.0402125533569999</v>
      </c>
      <c r="F35" s="5">
        <v>13.177638318214999</v>
      </c>
      <c r="G35" s="6">
        <v>13.177638318214999</v>
      </c>
      <c r="H35" s="8">
        <v>0</v>
      </c>
      <c r="I35" s="5">
        <v>15.945600000000001</v>
      </c>
      <c r="J35" s="6">
        <v>2.767961681784</v>
      </c>
      <c r="K35" s="9">
        <v>1.2100499053730001</v>
      </c>
    </row>
    <row r="36" spans="1:11" x14ac:dyDescent="0.2">
      <c r="A36" s="18" t="s">
        <v>45</v>
      </c>
      <c r="B36" s="5">
        <v>0</v>
      </c>
      <c r="C36" s="5">
        <v>0.68300000000000005</v>
      </c>
      <c r="D36" s="6">
        <v>0.68300000000000005</v>
      </c>
      <c r="E36" s="19" t="s">
        <v>46</v>
      </c>
      <c r="F36" s="5">
        <v>0</v>
      </c>
      <c r="G36" s="6">
        <v>0</v>
      </c>
      <c r="H36" s="8">
        <v>0</v>
      </c>
      <c r="I36" s="5">
        <v>2.5999999999999999E-2</v>
      </c>
      <c r="J36" s="6">
        <v>2.5999999999999999E-2</v>
      </c>
      <c r="K36" s="20" t="s">
        <v>19</v>
      </c>
    </row>
    <row r="37" spans="1:11" x14ac:dyDescent="0.2">
      <c r="A37" s="18" t="s">
        <v>47</v>
      </c>
      <c r="B37" s="5">
        <v>0</v>
      </c>
      <c r="C37" s="5">
        <v>5.1798000000000002</v>
      </c>
      <c r="D37" s="6">
        <v>5.1798000000000002</v>
      </c>
      <c r="E37" s="19" t="s">
        <v>19</v>
      </c>
      <c r="F37" s="5">
        <v>0</v>
      </c>
      <c r="G37" s="6">
        <v>0</v>
      </c>
      <c r="H37" s="8">
        <v>0</v>
      </c>
      <c r="I37" s="5">
        <v>0</v>
      </c>
      <c r="J37" s="6">
        <v>0</v>
      </c>
      <c r="K37" s="20" t="s">
        <v>19</v>
      </c>
    </row>
    <row r="38" spans="1:11" x14ac:dyDescent="0.2">
      <c r="A38" s="18" t="s">
        <v>48</v>
      </c>
      <c r="B38" s="5">
        <v>10</v>
      </c>
      <c r="C38" s="5">
        <v>0</v>
      </c>
      <c r="D38" s="6">
        <v>-10</v>
      </c>
      <c r="E38" s="7">
        <v>0</v>
      </c>
      <c r="F38" s="5">
        <v>5</v>
      </c>
      <c r="G38" s="6">
        <v>5</v>
      </c>
      <c r="H38" s="8">
        <v>0</v>
      </c>
      <c r="I38" s="5">
        <v>12.017719999999001</v>
      </c>
      <c r="J38" s="6">
        <v>7.0177199999989996</v>
      </c>
      <c r="K38" s="9">
        <v>2.403543999999</v>
      </c>
    </row>
    <row r="39" spans="1:11" x14ac:dyDescent="0.2">
      <c r="A39" s="18" t="s">
        <v>49</v>
      </c>
      <c r="B39" s="5">
        <v>49.189690140342996</v>
      </c>
      <c r="C39" s="5">
        <v>71.260630000000006</v>
      </c>
      <c r="D39" s="6">
        <v>22.070939859656999</v>
      </c>
      <c r="E39" s="7">
        <v>1.448690361673</v>
      </c>
      <c r="F39" s="5">
        <v>65.326884084054001</v>
      </c>
      <c r="G39" s="6">
        <v>65.326884084054001</v>
      </c>
      <c r="H39" s="8">
        <v>2.1200199999999998</v>
      </c>
      <c r="I39" s="5">
        <v>72.879969999999005</v>
      </c>
      <c r="J39" s="6">
        <v>7.5530859159450001</v>
      </c>
      <c r="K39" s="9">
        <v>1.1156198710809999</v>
      </c>
    </row>
    <row r="40" spans="1:11" x14ac:dyDescent="0.2">
      <c r="A40" s="18" t="s">
        <v>50</v>
      </c>
      <c r="B40" s="5">
        <v>0</v>
      </c>
      <c r="C40" s="5">
        <v>0</v>
      </c>
      <c r="D40" s="6">
        <v>0</v>
      </c>
      <c r="E40" s="19" t="s">
        <v>19</v>
      </c>
      <c r="F40" s="5">
        <v>0</v>
      </c>
      <c r="G40" s="6">
        <v>0</v>
      </c>
      <c r="H40" s="8">
        <v>0</v>
      </c>
      <c r="I40" s="5">
        <v>2.0470000000000002</v>
      </c>
      <c r="J40" s="6">
        <v>2.0470000000000002</v>
      </c>
      <c r="K40" s="20" t="s">
        <v>46</v>
      </c>
    </row>
    <row r="41" spans="1:11" x14ac:dyDescent="0.2">
      <c r="A41" s="18" t="s">
        <v>51</v>
      </c>
      <c r="B41" s="5">
        <v>0</v>
      </c>
      <c r="C41" s="5">
        <v>4.5560600000000004</v>
      </c>
      <c r="D41" s="6">
        <v>4.5560600000000004</v>
      </c>
      <c r="E41" s="19" t="s">
        <v>19</v>
      </c>
      <c r="F41" s="5">
        <v>0</v>
      </c>
      <c r="G41" s="6">
        <v>0</v>
      </c>
      <c r="H41" s="8">
        <v>0</v>
      </c>
      <c r="I41" s="5">
        <v>9.0023999999989996</v>
      </c>
      <c r="J41" s="6">
        <v>9.0023999999989996</v>
      </c>
      <c r="K41" s="20" t="s">
        <v>19</v>
      </c>
    </row>
    <row r="42" spans="1:11" x14ac:dyDescent="0.2">
      <c r="A42" s="18" t="s">
        <v>52</v>
      </c>
      <c r="B42" s="5">
        <v>0</v>
      </c>
      <c r="C42" s="5">
        <v>1.21</v>
      </c>
      <c r="D42" s="6">
        <v>1.21</v>
      </c>
      <c r="E42" s="19" t="s">
        <v>46</v>
      </c>
      <c r="F42" s="5">
        <v>0</v>
      </c>
      <c r="G42" s="6">
        <v>0</v>
      </c>
      <c r="H42" s="8">
        <v>0</v>
      </c>
      <c r="I42" s="5">
        <v>1.2099999999990001</v>
      </c>
      <c r="J42" s="6">
        <v>1.2099999999990001</v>
      </c>
      <c r="K42" s="20" t="s">
        <v>19</v>
      </c>
    </row>
    <row r="43" spans="1:11" x14ac:dyDescent="0.2">
      <c r="A43" s="18" t="s">
        <v>53</v>
      </c>
      <c r="B43" s="5">
        <v>0</v>
      </c>
      <c r="C43" s="5">
        <v>3.9522200000000001</v>
      </c>
      <c r="D43" s="6">
        <v>3.9522200000000001</v>
      </c>
      <c r="E43" s="19" t="s">
        <v>46</v>
      </c>
      <c r="F43" s="5">
        <v>0</v>
      </c>
      <c r="G43" s="6">
        <v>0</v>
      </c>
      <c r="H43" s="8">
        <v>0</v>
      </c>
      <c r="I43" s="5">
        <v>0</v>
      </c>
      <c r="J43" s="6">
        <v>0</v>
      </c>
      <c r="K43" s="20" t="s">
        <v>19</v>
      </c>
    </row>
    <row r="44" spans="1:11" x14ac:dyDescent="0.2">
      <c r="A44" s="18" t="s">
        <v>54</v>
      </c>
      <c r="B44" s="5">
        <v>271</v>
      </c>
      <c r="C44" s="5">
        <v>191.17562000000001</v>
      </c>
      <c r="D44" s="6">
        <v>-79.824379999998996</v>
      </c>
      <c r="E44" s="7">
        <v>0.70544509224999996</v>
      </c>
      <c r="F44" s="5">
        <v>230</v>
      </c>
      <c r="G44" s="6">
        <v>230</v>
      </c>
      <c r="H44" s="8">
        <v>32.306240000000003</v>
      </c>
      <c r="I44" s="5">
        <v>278.52091999999902</v>
      </c>
      <c r="J44" s="6">
        <v>48.520919999999002</v>
      </c>
      <c r="K44" s="9">
        <v>1.210960521739</v>
      </c>
    </row>
    <row r="45" spans="1:11" x14ac:dyDescent="0.2">
      <c r="A45" s="12" t="s">
        <v>55</v>
      </c>
      <c r="B45" s="13">
        <v>576.34989057558096</v>
      </c>
      <c r="C45" s="13">
        <v>715.37746000000095</v>
      </c>
      <c r="D45" s="14">
        <v>139.02756942441999</v>
      </c>
      <c r="E45" s="21">
        <v>1.241220778727</v>
      </c>
      <c r="F45" s="13">
        <v>634.30879300446702</v>
      </c>
      <c r="G45" s="14">
        <v>634.30879300446702</v>
      </c>
      <c r="H45" s="16">
        <v>66.441099999998997</v>
      </c>
      <c r="I45" s="13">
        <v>703.61877000000004</v>
      </c>
      <c r="J45" s="14">
        <v>69.309976995531997</v>
      </c>
      <c r="K45" s="22">
        <v>1.1092685104790001</v>
      </c>
    </row>
    <row r="46" spans="1:11" x14ac:dyDescent="0.2">
      <c r="A46" s="18" t="s">
        <v>56</v>
      </c>
      <c r="B46" s="5">
        <v>0</v>
      </c>
      <c r="C46" s="5">
        <v>0.61</v>
      </c>
      <c r="D46" s="6">
        <v>0.61</v>
      </c>
      <c r="E46" s="19" t="s">
        <v>19</v>
      </c>
      <c r="F46" s="5">
        <v>0</v>
      </c>
      <c r="G46" s="6">
        <v>0</v>
      </c>
      <c r="H46" s="8">
        <v>2.4079000000000002</v>
      </c>
      <c r="I46" s="5">
        <v>2.6518999999999999</v>
      </c>
      <c r="J46" s="6">
        <v>2.6518999999999999</v>
      </c>
      <c r="K46" s="20" t="s">
        <v>19</v>
      </c>
    </row>
    <row r="47" spans="1:11" x14ac:dyDescent="0.2">
      <c r="A47" s="18" t="s">
        <v>57</v>
      </c>
      <c r="B47" s="5">
        <v>532.61180962777496</v>
      </c>
      <c r="C47" s="5">
        <v>683.02096000000097</v>
      </c>
      <c r="D47" s="6">
        <v>150.40915037222601</v>
      </c>
      <c r="E47" s="7">
        <v>1.282399202671</v>
      </c>
      <c r="F47" s="5">
        <v>604.08946549489099</v>
      </c>
      <c r="G47" s="6">
        <v>604.08946549489099</v>
      </c>
      <c r="H47" s="8">
        <v>64.033199999998999</v>
      </c>
      <c r="I47" s="5">
        <v>656.34033999999997</v>
      </c>
      <c r="J47" s="6">
        <v>52.250874505108001</v>
      </c>
      <c r="K47" s="9">
        <v>1.086495258549</v>
      </c>
    </row>
    <row r="48" spans="1:11" x14ac:dyDescent="0.2">
      <c r="A48" s="18" t="s">
        <v>58</v>
      </c>
      <c r="B48" s="5">
        <v>25.737404535873001</v>
      </c>
      <c r="C48" s="5">
        <v>11.882339999999999</v>
      </c>
      <c r="D48" s="6">
        <v>-13.855064535873</v>
      </c>
      <c r="E48" s="7">
        <v>0.46167592320500001</v>
      </c>
      <c r="F48" s="5">
        <v>3.0829356799409999</v>
      </c>
      <c r="G48" s="6">
        <v>3.0829356799409999</v>
      </c>
      <c r="H48" s="8">
        <v>0</v>
      </c>
      <c r="I48" s="5">
        <v>13.731259999999001</v>
      </c>
      <c r="J48" s="6">
        <v>10.648324320058</v>
      </c>
      <c r="K48" s="9">
        <v>4.4539560423979996</v>
      </c>
    </row>
    <row r="49" spans="1:11" x14ac:dyDescent="0.2">
      <c r="A49" s="18" t="s">
        <v>59</v>
      </c>
      <c r="B49" s="5">
        <v>8.1034475643399997</v>
      </c>
      <c r="C49" s="5">
        <v>10.0884</v>
      </c>
      <c r="D49" s="6">
        <v>1.984952435659</v>
      </c>
      <c r="E49" s="7">
        <v>1.2449515986740001</v>
      </c>
      <c r="F49" s="5">
        <v>13.013916326191</v>
      </c>
      <c r="G49" s="6">
        <v>13.013916326191</v>
      </c>
      <c r="H49" s="8">
        <v>0</v>
      </c>
      <c r="I49" s="5">
        <v>26.623660000000001</v>
      </c>
      <c r="J49" s="6">
        <v>13.609743673808</v>
      </c>
      <c r="K49" s="9">
        <v>2.045783861881</v>
      </c>
    </row>
    <row r="50" spans="1:11" x14ac:dyDescent="0.2">
      <c r="A50" s="18" t="s">
        <v>60</v>
      </c>
      <c r="B50" s="5">
        <v>0</v>
      </c>
      <c r="C50" s="5">
        <v>1.4399</v>
      </c>
      <c r="D50" s="6">
        <v>1.4399</v>
      </c>
      <c r="E50" s="19" t="s">
        <v>19</v>
      </c>
      <c r="F50" s="5">
        <v>0.57059637611299996</v>
      </c>
      <c r="G50" s="6">
        <v>0.57059637611299996</v>
      </c>
      <c r="H50" s="8">
        <v>0</v>
      </c>
      <c r="I50" s="5">
        <v>1.089</v>
      </c>
      <c r="J50" s="6">
        <v>0.51840362388600003</v>
      </c>
      <c r="K50" s="9">
        <v>1.9085294712459999</v>
      </c>
    </row>
    <row r="51" spans="1:11" x14ac:dyDescent="0.2">
      <c r="A51" s="18" t="s">
        <v>61</v>
      </c>
      <c r="B51" s="5">
        <v>9.8972288475920003</v>
      </c>
      <c r="C51" s="5">
        <v>6.9828599999999996</v>
      </c>
      <c r="D51" s="6">
        <v>-2.9143688475920002</v>
      </c>
      <c r="E51" s="7">
        <v>0.70553688386199997</v>
      </c>
      <c r="F51" s="5">
        <v>6.3583625408</v>
      </c>
      <c r="G51" s="6">
        <v>6.3583625408</v>
      </c>
      <c r="H51" s="8">
        <v>0</v>
      </c>
      <c r="I51" s="5">
        <v>3.1826099999999999</v>
      </c>
      <c r="J51" s="6">
        <v>-3.1757525408</v>
      </c>
      <c r="K51" s="9">
        <v>0.50053924726300003</v>
      </c>
    </row>
    <row r="52" spans="1:11" x14ac:dyDescent="0.2">
      <c r="A52" s="18" t="s">
        <v>62</v>
      </c>
      <c r="B52" s="5">
        <v>0</v>
      </c>
      <c r="C52" s="5">
        <v>1.353</v>
      </c>
      <c r="D52" s="6">
        <v>1.353</v>
      </c>
      <c r="E52" s="19" t="s">
        <v>46</v>
      </c>
      <c r="F52" s="5">
        <v>0</v>
      </c>
      <c r="G52" s="6">
        <v>0</v>
      </c>
      <c r="H52" s="8">
        <v>0</v>
      </c>
      <c r="I52" s="5">
        <v>0</v>
      </c>
      <c r="J52" s="6">
        <v>0</v>
      </c>
      <c r="K52" s="20" t="s">
        <v>19</v>
      </c>
    </row>
    <row r="53" spans="1:11" x14ac:dyDescent="0.2">
      <c r="A53" s="18" t="s">
        <v>63</v>
      </c>
      <c r="B53" s="5">
        <v>0</v>
      </c>
      <c r="C53" s="5">
        <v>0</v>
      </c>
      <c r="D53" s="6">
        <v>0</v>
      </c>
      <c r="E53" s="7">
        <v>1</v>
      </c>
      <c r="F53" s="5">
        <v>7.1935165865290003</v>
      </c>
      <c r="G53" s="6">
        <v>7.1935165865290003</v>
      </c>
      <c r="H53" s="8">
        <v>0</v>
      </c>
      <c r="I53" s="5">
        <v>0</v>
      </c>
      <c r="J53" s="6">
        <v>-7.1935165865290003</v>
      </c>
      <c r="K53" s="9">
        <v>0</v>
      </c>
    </row>
    <row r="54" spans="1:11" x14ac:dyDescent="0.2">
      <c r="A54" s="12" t="s">
        <v>64</v>
      </c>
      <c r="B54" s="13">
        <v>169.915120987775</v>
      </c>
      <c r="C54" s="13">
        <v>192.86284000000001</v>
      </c>
      <c r="D54" s="14">
        <v>22.947719012225001</v>
      </c>
      <c r="E54" s="21">
        <v>1.1350540133139999</v>
      </c>
      <c r="F54" s="13">
        <v>125</v>
      </c>
      <c r="G54" s="14">
        <v>125</v>
      </c>
      <c r="H54" s="16">
        <v>22.710470000000001</v>
      </c>
      <c r="I54" s="13">
        <v>152.10876999999999</v>
      </c>
      <c r="J54" s="14">
        <v>27.108769999999001</v>
      </c>
      <c r="K54" s="22">
        <v>1.21687016</v>
      </c>
    </row>
    <row r="55" spans="1:11" x14ac:dyDescent="0.2">
      <c r="A55" s="18" t="s">
        <v>65</v>
      </c>
      <c r="B55" s="5">
        <v>0</v>
      </c>
      <c r="C55" s="5">
        <v>17.070910000000001</v>
      </c>
      <c r="D55" s="6">
        <v>17.070910000000001</v>
      </c>
      <c r="E55" s="19" t="s">
        <v>19</v>
      </c>
      <c r="F55" s="5">
        <v>0</v>
      </c>
      <c r="G55" s="6">
        <v>0</v>
      </c>
      <c r="H55" s="8">
        <v>0</v>
      </c>
      <c r="I55" s="5">
        <v>0.34486</v>
      </c>
      <c r="J55" s="6">
        <v>0.34486</v>
      </c>
      <c r="K55" s="20" t="s">
        <v>19</v>
      </c>
    </row>
    <row r="56" spans="1:11" x14ac:dyDescent="0.2">
      <c r="A56" s="18" t="s">
        <v>66</v>
      </c>
      <c r="B56" s="5">
        <v>44.915120987774998</v>
      </c>
      <c r="C56" s="5">
        <v>49.81785</v>
      </c>
      <c r="D56" s="6">
        <v>4.9027290122249996</v>
      </c>
      <c r="E56" s="7">
        <v>1.109155422592</v>
      </c>
      <c r="F56" s="5">
        <v>0</v>
      </c>
      <c r="G56" s="6">
        <v>0</v>
      </c>
      <c r="H56" s="8">
        <v>0.16456000000000001</v>
      </c>
      <c r="I56" s="5">
        <v>28.133590000000002</v>
      </c>
      <c r="J56" s="6">
        <v>28.133590000000002</v>
      </c>
      <c r="K56" s="20" t="s">
        <v>19</v>
      </c>
    </row>
    <row r="57" spans="1:11" x14ac:dyDescent="0.2">
      <c r="A57" s="18" t="s">
        <v>67</v>
      </c>
      <c r="B57" s="5">
        <v>0</v>
      </c>
      <c r="C57" s="5">
        <v>9.8000000000000004E-2</v>
      </c>
      <c r="D57" s="6">
        <v>9.8000000000000004E-2</v>
      </c>
      <c r="E57" s="19" t="s">
        <v>19</v>
      </c>
      <c r="F57" s="5">
        <v>0</v>
      </c>
      <c r="G57" s="6">
        <v>0</v>
      </c>
      <c r="H57" s="8">
        <v>0</v>
      </c>
      <c r="I57" s="5">
        <v>0</v>
      </c>
      <c r="J57" s="6">
        <v>0</v>
      </c>
      <c r="K57" s="20" t="s">
        <v>19</v>
      </c>
    </row>
    <row r="58" spans="1:11" x14ac:dyDescent="0.2">
      <c r="A58" s="18" t="s">
        <v>68</v>
      </c>
      <c r="B58" s="5">
        <v>115</v>
      </c>
      <c r="C58" s="5">
        <v>113.68146</v>
      </c>
      <c r="D58" s="6">
        <v>-1.318539999999</v>
      </c>
      <c r="E58" s="7">
        <v>0.98853443478199998</v>
      </c>
      <c r="F58" s="5">
        <v>115</v>
      </c>
      <c r="G58" s="6">
        <v>115</v>
      </c>
      <c r="H58" s="8">
        <v>20.478950000000001</v>
      </c>
      <c r="I58" s="5">
        <v>113.25624999999999</v>
      </c>
      <c r="J58" s="6">
        <v>-1.7437499999999999</v>
      </c>
      <c r="K58" s="9">
        <v>0.98483695652100001</v>
      </c>
    </row>
    <row r="59" spans="1:11" x14ac:dyDescent="0.2">
      <c r="A59" s="18" t="s">
        <v>69</v>
      </c>
      <c r="B59" s="5">
        <v>10</v>
      </c>
      <c r="C59" s="5">
        <v>12.19462</v>
      </c>
      <c r="D59" s="6">
        <v>2.19462</v>
      </c>
      <c r="E59" s="7">
        <v>1.219462</v>
      </c>
      <c r="F59" s="5">
        <v>10</v>
      </c>
      <c r="G59" s="6">
        <v>10</v>
      </c>
      <c r="H59" s="8">
        <v>2.0669599999999999</v>
      </c>
      <c r="I59" s="5">
        <v>10.37407</v>
      </c>
      <c r="J59" s="6">
        <v>0.37406999999899998</v>
      </c>
      <c r="K59" s="9">
        <v>1.037407</v>
      </c>
    </row>
    <row r="60" spans="1:11" x14ac:dyDescent="0.2">
      <c r="A60" s="12" t="s">
        <v>70</v>
      </c>
      <c r="B60" s="13">
        <v>0</v>
      </c>
      <c r="C60" s="13">
        <v>1.5</v>
      </c>
      <c r="D60" s="14">
        <v>1.5</v>
      </c>
      <c r="E60" s="15" t="s">
        <v>19</v>
      </c>
      <c r="F60" s="13">
        <v>0</v>
      </c>
      <c r="G60" s="14">
        <v>0</v>
      </c>
      <c r="H60" s="16">
        <v>0.39900000000000002</v>
      </c>
      <c r="I60" s="13">
        <v>2.2949999999999999</v>
      </c>
      <c r="J60" s="14">
        <v>2.2949999999999999</v>
      </c>
      <c r="K60" s="17" t="s">
        <v>19</v>
      </c>
    </row>
    <row r="61" spans="1:11" x14ac:dyDescent="0.2">
      <c r="A61" s="18" t="s">
        <v>71</v>
      </c>
      <c r="B61" s="5">
        <v>0</v>
      </c>
      <c r="C61" s="5">
        <v>1.5</v>
      </c>
      <c r="D61" s="6">
        <v>1.5</v>
      </c>
      <c r="E61" s="19" t="s">
        <v>19</v>
      </c>
      <c r="F61" s="5">
        <v>0</v>
      </c>
      <c r="G61" s="6">
        <v>0</v>
      </c>
      <c r="H61" s="8">
        <v>0.39900000000000002</v>
      </c>
      <c r="I61" s="5">
        <v>2.2949999999999999</v>
      </c>
      <c r="J61" s="6">
        <v>2.2949999999999999</v>
      </c>
      <c r="K61" s="20" t="s">
        <v>19</v>
      </c>
    </row>
    <row r="62" spans="1:11" x14ac:dyDescent="0.2">
      <c r="A62" s="12" t="s">
        <v>72</v>
      </c>
      <c r="B62" s="13">
        <v>0</v>
      </c>
      <c r="C62" s="13">
        <v>101.17700000000001</v>
      </c>
      <c r="D62" s="14">
        <v>101.17700000000001</v>
      </c>
      <c r="E62" s="15" t="s">
        <v>19</v>
      </c>
      <c r="F62" s="13">
        <v>0</v>
      </c>
      <c r="G62" s="14">
        <v>0</v>
      </c>
      <c r="H62" s="16">
        <v>10.275</v>
      </c>
      <c r="I62" s="13">
        <v>28.754999999999999</v>
      </c>
      <c r="J62" s="14">
        <v>28.754999999999999</v>
      </c>
      <c r="K62" s="17" t="s">
        <v>19</v>
      </c>
    </row>
    <row r="63" spans="1:11" x14ac:dyDescent="0.2">
      <c r="A63" s="18" t="s">
        <v>73</v>
      </c>
      <c r="B63" s="5">
        <v>0</v>
      </c>
      <c r="C63" s="5">
        <v>57.243000000000002</v>
      </c>
      <c r="D63" s="6">
        <v>57.243000000000002</v>
      </c>
      <c r="E63" s="19" t="s">
        <v>46</v>
      </c>
      <c r="F63" s="5">
        <v>0</v>
      </c>
      <c r="G63" s="6">
        <v>0</v>
      </c>
      <c r="H63" s="8">
        <v>0</v>
      </c>
      <c r="I63" s="5">
        <v>0</v>
      </c>
      <c r="J63" s="6">
        <v>0</v>
      </c>
      <c r="K63" s="20" t="s">
        <v>19</v>
      </c>
    </row>
    <row r="64" spans="1:11" x14ac:dyDescent="0.2">
      <c r="A64" s="18" t="s">
        <v>74</v>
      </c>
      <c r="B64" s="5">
        <v>0</v>
      </c>
      <c r="C64" s="5">
        <v>43.933999999999997</v>
      </c>
      <c r="D64" s="6">
        <v>43.933999999999997</v>
      </c>
      <c r="E64" s="19" t="s">
        <v>19</v>
      </c>
      <c r="F64" s="5">
        <v>0</v>
      </c>
      <c r="G64" s="6">
        <v>0</v>
      </c>
      <c r="H64" s="8">
        <v>10.275</v>
      </c>
      <c r="I64" s="5">
        <v>28.754999999999999</v>
      </c>
      <c r="J64" s="6">
        <v>28.754999999999999</v>
      </c>
      <c r="K64" s="20" t="s">
        <v>19</v>
      </c>
    </row>
    <row r="65" spans="1:11" x14ac:dyDescent="0.2">
      <c r="A65" s="11" t="s">
        <v>75</v>
      </c>
      <c r="B65" s="5">
        <v>1356.45071036175</v>
      </c>
      <c r="C65" s="5">
        <v>1382.223</v>
      </c>
      <c r="D65" s="6">
        <v>25.772289638253</v>
      </c>
      <c r="E65" s="7">
        <v>1.0189997981059999</v>
      </c>
      <c r="F65" s="5">
        <v>1611.73952649596</v>
      </c>
      <c r="G65" s="6">
        <v>1611.73952649596</v>
      </c>
      <c r="H65" s="8">
        <v>144.51300000000001</v>
      </c>
      <c r="I65" s="5">
        <v>1637.1030000000001</v>
      </c>
      <c r="J65" s="6">
        <v>25.363473504036001</v>
      </c>
      <c r="K65" s="9">
        <v>1.0157367075049999</v>
      </c>
    </row>
    <row r="66" spans="1:11" x14ac:dyDescent="0.2">
      <c r="A66" s="12" t="s">
        <v>76</v>
      </c>
      <c r="B66" s="13">
        <v>1356.45071036175</v>
      </c>
      <c r="C66" s="13">
        <v>1382.223</v>
      </c>
      <c r="D66" s="14">
        <v>25.772289638253</v>
      </c>
      <c r="E66" s="21">
        <v>1.0189997981059999</v>
      </c>
      <c r="F66" s="13">
        <v>1611.73952649596</v>
      </c>
      <c r="G66" s="14">
        <v>1611.73952649596</v>
      </c>
      <c r="H66" s="16">
        <v>144.51300000000001</v>
      </c>
      <c r="I66" s="13">
        <v>1637.1030000000001</v>
      </c>
      <c r="J66" s="14">
        <v>25.363473504036001</v>
      </c>
      <c r="K66" s="22">
        <v>1.0157367075049999</v>
      </c>
    </row>
    <row r="67" spans="1:11" x14ac:dyDescent="0.2">
      <c r="A67" s="18" t="s">
        <v>77</v>
      </c>
      <c r="B67" s="5">
        <v>618.79951433154304</v>
      </c>
      <c r="C67" s="5">
        <v>646.65300000000104</v>
      </c>
      <c r="D67" s="6">
        <v>27.853485668457999</v>
      </c>
      <c r="E67" s="7">
        <v>1.0450121323999999</v>
      </c>
      <c r="F67" s="5">
        <v>846.67243695345405</v>
      </c>
      <c r="G67" s="6">
        <v>846.67243695345405</v>
      </c>
      <c r="H67" s="8">
        <v>72.506999999998996</v>
      </c>
      <c r="I67" s="5">
        <v>900.49499999999898</v>
      </c>
      <c r="J67" s="6">
        <v>53.822563046545</v>
      </c>
      <c r="K67" s="9">
        <v>1.063569523108</v>
      </c>
    </row>
    <row r="68" spans="1:11" x14ac:dyDescent="0.2">
      <c r="A68" s="18" t="s">
        <v>78</v>
      </c>
      <c r="B68" s="5">
        <v>354.56562710130203</v>
      </c>
      <c r="C68" s="5">
        <v>374.81700000000097</v>
      </c>
      <c r="D68" s="6">
        <v>20.251372898698001</v>
      </c>
      <c r="E68" s="7">
        <v>1.057116007167</v>
      </c>
      <c r="F68" s="5">
        <v>369.77430819227402</v>
      </c>
      <c r="G68" s="6">
        <v>369.77430819227402</v>
      </c>
      <c r="H68" s="8">
        <v>20.818999999999999</v>
      </c>
      <c r="I68" s="5">
        <v>354.834</v>
      </c>
      <c r="J68" s="6">
        <v>-14.940308192273999</v>
      </c>
      <c r="K68" s="9">
        <v>0.95959614321099995</v>
      </c>
    </row>
    <row r="69" spans="1:11" x14ac:dyDescent="0.2">
      <c r="A69" s="18" t="s">
        <v>79</v>
      </c>
      <c r="B69" s="5">
        <v>382.46388069929702</v>
      </c>
      <c r="C69" s="5">
        <v>360.19500000000102</v>
      </c>
      <c r="D69" s="6">
        <v>-22.268880699295</v>
      </c>
      <c r="E69" s="7">
        <v>0.94177520591300001</v>
      </c>
      <c r="F69" s="5">
        <v>394.57858861803101</v>
      </c>
      <c r="G69" s="6">
        <v>394.57858861803101</v>
      </c>
      <c r="H69" s="8">
        <v>50.986999999999</v>
      </c>
      <c r="I69" s="5">
        <v>379.90499999999997</v>
      </c>
      <c r="J69" s="6">
        <v>-14.673588618030999</v>
      </c>
      <c r="K69" s="9">
        <v>0.96281199983599997</v>
      </c>
    </row>
    <row r="70" spans="1:11" x14ac:dyDescent="0.2">
      <c r="A70" s="18" t="s">
        <v>80</v>
      </c>
      <c r="B70" s="5">
        <v>0.62168822960699999</v>
      </c>
      <c r="C70" s="5">
        <v>0.55799999999899996</v>
      </c>
      <c r="D70" s="6">
        <v>-6.3688229607000005E-2</v>
      </c>
      <c r="E70" s="7">
        <v>0.89755599901200001</v>
      </c>
      <c r="F70" s="5">
        <v>0.71419273220400004</v>
      </c>
      <c r="G70" s="6">
        <v>0.71419273220400004</v>
      </c>
      <c r="H70" s="8">
        <v>0.2</v>
      </c>
      <c r="I70" s="5">
        <v>1.869</v>
      </c>
      <c r="J70" s="6">
        <v>1.1548072677950001</v>
      </c>
      <c r="K70" s="9">
        <v>2.616940660025</v>
      </c>
    </row>
    <row r="71" spans="1:11" x14ac:dyDescent="0.2">
      <c r="A71" s="23" t="s">
        <v>81</v>
      </c>
      <c r="B71" s="13">
        <v>-102900</v>
      </c>
      <c r="C71" s="13">
        <v>-106517.78599999999</v>
      </c>
      <c r="D71" s="14">
        <v>-3617.7860000001701</v>
      </c>
      <c r="E71" s="21">
        <v>1.0351582701649999</v>
      </c>
      <c r="F71" s="13">
        <v>-110200</v>
      </c>
      <c r="G71" s="14">
        <v>-110200</v>
      </c>
      <c r="H71" s="16">
        <v>-8157.0389999999898</v>
      </c>
      <c r="I71" s="13">
        <v>-109380.61</v>
      </c>
      <c r="J71" s="14">
        <v>819.39000000008696</v>
      </c>
      <c r="K71" s="22">
        <v>0.99256451905599996</v>
      </c>
    </row>
    <row r="72" spans="1:11" x14ac:dyDescent="0.2">
      <c r="A72" s="12" t="s">
        <v>82</v>
      </c>
      <c r="B72" s="13">
        <v>-102900</v>
      </c>
      <c r="C72" s="13">
        <v>-106517.78599999999</v>
      </c>
      <c r="D72" s="14">
        <v>-3617.7860000001701</v>
      </c>
      <c r="E72" s="21">
        <v>1.0351582701649999</v>
      </c>
      <c r="F72" s="13">
        <v>-110200</v>
      </c>
      <c r="G72" s="14">
        <v>-110200</v>
      </c>
      <c r="H72" s="16">
        <v>-8157.0389999999898</v>
      </c>
      <c r="I72" s="13">
        <v>-109380.61</v>
      </c>
      <c r="J72" s="14">
        <v>819.39000000008696</v>
      </c>
      <c r="K72" s="22">
        <v>0.99256451905599996</v>
      </c>
    </row>
    <row r="73" spans="1:11" x14ac:dyDescent="0.2">
      <c r="A73" s="18" t="s">
        <v>83</v>
      </c>
      <c r="B73" s="5">
        <v>-72000</v>
      </c>
      <c r="C73" s="5">
        <v>-63683.711000000098</v>
      </c>
      <c r="D73" s="6">
        <v>8316.2889999999006</v>
      </c>
      <c r="E73" s="7">
        <v>0.884495986111</v>
      </c>
      <c r="F73" s="5">
        <v>-67400</v>
      </c>
      <c r="G73" s="6">
        <v>-67400</v>
      </c>
      <c r="H73" s="8">
        <v>-4718.4620000000004</v>
      </c>
      <c r="I73" s="5">
        <v>-66999.546999999904</v>
      </c>
      <c r="J73" s="6">
        <v>400.45300000005199</v>
      </c>
      <c r="K73" s="9">
        <v>0.99405856082999999</v>
      </c>
    </row>
    <row r="74" spans="1:11" x14ac:dyDescent="0.2">
      <c r="A74" s="18" t="s">
        <v>84</v>
      </c>
      <c r="B74" s="5">
        <v>-30900</v>
      </c>
      <c r="C74" s="5">
        <v>-42834.075000000099</v>
      </c>
      <c r="D74" s="6">
        <v>-11934.075000000101</v>
      </c>
      <c r="E74" s="7">
        <v>1.3862160194169999</v>
      </c>
      <c r="F74" s="5">
        <v>-42800</v>
      </c>
      <c r="G74" s="6">
        <v>-42800</v>
      </c>
      <c r="H74" s="8">
        <v>-3438.5770000000002</v>
      </c>
      <c r="I74" s="5">
        <v>-42381.063000000002</v>
      </c>
      <c r="J74" s="6">
        <v>418.93700000002701</v>
      </c>
      <c r="K74" s="9">
        <v>0.99021175233600001</v>
      </c>
    </row>
    <row r="75" spans="1:11" x14ac:dyDescent="0.2">
      <c r="A75" s="24" t="s">
        <v>85</v>
      </c>
      <c r="B75" s="13">
        <v>2845.1519232865799</v>
      </c>
      <c r="C75" s="13">
        <v>3166.4469800000102</v>
      </c>
      <c r="D75" s="14">
        <v>321.295056713424</v>
      </c>
      <c r="E75" s="21">
        <v>1.112927205778</v>
      </c>
      <c r="F75" s="13">
        <v>4025.3873916969801</v>
      </c>
      <c r="G75" s="14">
        <v>4025.3873916969801</v>
      </c>
      <c r="H75" s="16">
        <v>447.810329999999</v>
      </c>
      <c r="I75" s="13">
        <v>3757.3319700000002</v>
      </c>
      <c r="J75" s="14">
        <v>-268.055421696986</v>
      </c>
      <c r="K75" s="22">
        <v>0.93340878886500001</v>
      </c>
    </row>
    <row r="76" spans="1:11" x14ac:dyDescent="0.2">
      <c r="A76" s="11" t="s">
        <v>86</v>
      </c>
      <c r="B76" s="5">
        <v>556.465306857737</v>
      </c>
      <c r="C76" s="5">
        <v>868.93889000000104</v>
      </c>
      <c r="D76" s="6">
        <v>312.47358314226398</v>
      </c>
      <c r="E76" s="7">
        <v>1.5615329101219999</v>
      </c>
      <c r="F76" s="5">
        <v>1910.2175376739101</v>
      </c>
      <c r="G76" s="6">
        <v>1910.2175376739101</v>
      </c>
      <c r="H76" s="8">
        <v>113.77567000000001</v>
      </c>
      <c r="I76" s="5">
        <v>1047.45703</v>
      </c>
      <c r="J76" s="6">
        <v>-862.760507673907</v>
      </c>
      <c r="K76" s="9">
        <v>0.54834436881699999</v>
      </c>
    </row>
    <row r="77" spans="1:11" x14ac:dyDescent="0.2">
      <c r="A77" s="25" t="s">
        <v>87</v>
      </c>
      <c r="B77" s="5">
        <v>556.465306857737</v>
      </c>
      <c r="C77" s="5">
        <v>868.93889000000104</v>
      </c>
      <c r="D77" s="6">
        <v>312.47358314226398</v>
      </c>
      <c r="E77" s="7">
        <v>1.5615329101219999</v>
      </c>
      <c r="F77" s="5">
        <v>1910.2175376739101</v>
      </c>
      <c r="G77" s="6">
        <v>1910.2175376739101</v>
      </c>
      <c r="H77" s="8">
        <v>113.77567000000001</v>
      </c>
      <c r="I77" s="5">
        <v>1047.45703</v>
      </c>
      <c r="J77" s="6">
        <v>-862.760507673907</v>
      </c>
      <c r="K77" s="9">
        <v>0.54834436881699999</v>
      </c>
    </row>
    <row r="78" spans="1:11" x14ac:dyDescent="0.2">
      <c r="A78" s="18" t="s">
        <v>88</v>
      </c>
      <c r="B78" s="5">
        <v>190.39505740278599</v>
      </c>
      <c r="C78" s="5">
        <v>287.31684000000001</v>
      </c>
      <c r="D78" s="6">
        <v>96.921782597214005</v>
      </c>
      <c r="E78" s="7">
        <v>1.5090561904249999</v>
      </c>
      <c r="F78" s="5">
        <v>220.643556697355</v>
      </c>
      <c r="G78" s="6">
        <v>220.643556697355</v>
      </c>
      <c r="H78" s="8">
        <v>65.117009999998999</v>
      </c>
      <c r="I78" s="5">
        <v>259.85800999999998</v>
      </c>
      <c r="J78" s="6">
        <v>39.214453302644998</v>
      </c>
      <c r="K78" s="9">
        <v>1.177727615932</v>
      </c>
    </row>
    <row r="79" spans="1:11" x14ac:dyDescent="0.2">
      <c r="A79" s="18" t="s">
        <v>89</v>
      </c>
      <c r="B79" s="5">
        <v>0</v>
      </c>
      <c r="C79" s="5">
        <v>2.7229999999999999</v>
      </c>
      <c r="D79" s="6">
        <v>2.7229999999999999</v>
      </c>
      <c r="E79" s="19" t="s">
        <v>46</v>
      </c>
      <c r="F79" s="5">
        <v>0.97721410291499999</v>
      </c>
      <c r="G79" s="6">
        <v>0.97721410291499999</v>
      </c>
      <c r="H79" s="8">
        <v>0</v>
      </c>
      <c r="I79" s="5">
        <v>4.8944999999999999</v>
      </c>
      <c r="J79" s="6">
        <v>3.9172858970840001</v>
      </c>
      <c r="K79" s="9">
        <v>5.0086260374220002</v>
      </c>
    </row>
    <row r="80" spans="1:11" x14ac:dyDescent="0.2">
      <c r="A80" s="18" t="s">
        <v>90</v>
      </c>
      <c r="B80" s="5">
        <v>131.51463872048899</v>
      </c>
      <c r="C80" s="5">
        <v>316.14037999999999</v>
      </c>
      <c r="D80" s="6">
        <v>184.625741279511</v>
      </c>
      <c r="E80" s="7">
        <v>2.4038417553790001</v>
      </c>
      <c r="F80" s="5">
        <v>16.423516817303</v>
      </c>
      <c r="G80" s="6">
        <v>16.423516817303</v>
      </c>
      <c r="H80" s="8">
        <v>1.8</v>
      </c>
      <c r="I80" s="5">
        <v>86.875599999998997</v>
      </c>
      <c r="J80" s="6">
        <v>70.452083182696001</v>
      </c>
      <c r="K80" s="9">
        <v>5.2897074948320002</v>
      </c>
    </row>
    <row r="81" spans="1:11" x14ac:dyDescent="0.2">
      <c r="A81" s="18" t="s">
        <v>91</v>
      </c>
      <c r="B81" s="5">
        <v>135.69999263924501</v>
      </c>
      <c r="C81" s="5">
        <v>144.96171000000001</v>
      </c>
      <c r="D81" s="6">
        <v>9.261717360754</v>
      </c>
      <c r="E81" s="7">
        <v>1.0682514212459999</v>
      </c>
      <c r="F81" s="5">
        <v>262.37693106697702</v>
      </c>
      <c r="G81" s="6">
        <v>262.37693106697702</v>
      </c>
      <c r="H81" s="8">
        <v>28.00787</v>
      </c>
      <c r="I81" s="5">
        <v>615.02142999999899</v>
      </c>
      <c r="J81" s="6">
        <v>352.644498933021</v>
      </c>
      <c r="K81" s="9">
        <v>2.3440377456160002</v>
      </c>
    </row>
    <row r="82" spans="1:11" x14ac:dyDescent="0.2">
      <c r="A82" s="18" t="s">
        <v>92</v>
      </c>
      <c r="B82" s="5">
        <v>98.229739252098</v>
      </c>
      <c r="C82" s="5">
        <v>116.44176</v>
      </c>
      <c r="D82" s="6">
        <v>18.212020747901001</v>
      </c>
      <c r="E82" s="7">
        <v>1.185402311831</v>
      </c>
      <c r="F82" s="5">
        <v>83.382606502531999</v>
      </c>
      <c r="G82" s="6">
        <v>83.382606502531999</v>
      </c>
      <c r="H82" s="8">
        <v>18.85079</v>
      </c>
      <c r="I82" s="5">
        <v>80.807489999999007</v>
      </c>
      <c r="J82" s="6">
        <v>-2.575116502532</v>
      </c>
      <c r="K82" s="9">
        <v>0.96911686248999995</v>
      </c>
    </row>
    <row r="83" spans="1:11" x14ac:dyDescent="0.2">
      <c r="A83" s="18" t="s">
        <v>93</v>
      </c>
      <c r="B83" s="5">
        <v>0.62587884311599995</v>
      </c>
      <c r="C83" s="5">
        <v>1.3552</v>
      </c>
      <c r="D83" s="6">
        <v>0.72932115688300003</v>
      </c>
      <c r="E83" s="7">
        <v>2.1652753003299998</v>
      </c>
      <c r="F83" s="5">
        <v>0.71621414866400002</v>
      </c>
      <c r="G83" s="6">
        <v>0.71621414866400002</v>
      </c>
      <c r="H83" s="8">
        <v>0</v>
      </c>
      <c r="I83" s="5">
        <v>0</v>
      </c>
      <c r="J83" s="6">
        <v>-0.71621414866400002</v>
      </c>
      <c r="K83" s="9">
        <v>0</v>
      </c>
    </row>
    <row r="84" spans="1:11" x14ac:dyDescent="0.2">
      <c r="A84" s="18" t="s">
        <v>94</v>
      </c>
      <c r="B84" s="5">
        <v>0</v>
      </c>
      <c r="C84" s="5">
        <v>0</v>
      </c>
      <c r="D84" s="6">
        <v>0</v>
      </c>
      <c r="E84" s="7">
        <v>1</v>
      </c>
      <c r="F84" s="5">
        <v>1000</v>
      </c>
      <c r="G84" s="6">
        <v>1000</v>
      </c>
      <c r="H84" s="8">
        <v>0</v>
      </c>
      <c r="I84" s="5">
        <v>0</v>
      </c>
      <c r="J84" s="6">
        <v>-1000</v>
      </c>
      <c r="K84" s="9">
        <v>0</v>
      </c>
    </row>
    <row r="85" spans="1:11" x14ac:dyDescent="0.2">
      <c r="A85" s="18" t="s">
        <v>95</v>
      </c>
      <c r="B85" s="5">
        <v>0</v>
      </c>
      <c r="C85" s="5">
        <v>0</v>
      </c>
      <c r="D85" s="6">
        <v>0</v>
      </c>
      <c r="E85" s="7">
        <v>1</v>
      </c>
      <c r="F85" s="5">
        <v>2.3041593137679999</v>
      </c>
      <c r="G85" s="6">
        <v>2.3041593137679999</v>
      </c>
      <c r="H85" s="8">
        <v>0</v>
      </c>
      <c r="I85" s="5">
        <v>0</v>
      </c>
      <c r="J85" s="6">
        <v>-2.3041593137679999</v>
      </c>
      <c r="K85" s="9">
        <v>0</v>
      </c>
    </row>
    <row r="86" spans="1:11" x14ac:dyDescent="0.2">
      <c r="A86" s="18" t="s">
        <v>96</v>
      </c>
      <c r="B86" s="5">
        <v>0</v>
      </c>
      <c r="C86" s="5">
        <v>0</v>
      </c>
      <c r="D86" s="6">
        <v>0</v>
      </c>
      <c r="E86" s="7">
        <v>1</v>
      </c>
      <c r="F86" s="5">
        <v>244.194970283722</v>
      </c>
      <c r="G86" s="6">
        <v>244.194970283722</v>
      </c>
      <c r="H86" s="8">
        <v>0</v>
      </c>
      <c r="I86" s="5">
        <v>0</v>
      </c>
      <c r="J86" s="6">
        <v>-244.194970283722</v>
      </c>
      <c r="K86" s="9">
        <v>0</v>
      </c>
    </row>
    <row r="87" spans="1:11" x14ac:dyDescent="0.2">
      <c r="A87" s="18" t="s">
        <v>97</v>
      </c>
      <c r="B87" s="5">
        <v>0</v>
      </c>
      <c r="C87" s="5">
        <v>0</v>
      </c>
      <c r="D87" s="6">
        <v>0</v>
      </c>
      <c r="E87" s="7">
        <v>1</v>
      </c>
      <c r="F87" s="5">
        <v>79.198368740665998</v>
      </c>
      <c r="G87" s="6">
        <v>79.198368740665998</v>
      </c>
      <c r="H87" s="8">
        <v>0</v>
      </c>
      <c r="I87" s="5">
        <v>0</v>
      </c>
      <c r="J87" s="6">
        <v>-79.198368740665998</v>
      </c>
      <c r="K87" s="9">
        <v>0</v>
      </c>
    </row>
    <row r="88" spans="1:11" x14ac:dyDescent="0.2">
      <c r="A88" s="23" t="s">
        <v>98</v>
      </c>
      <c r="B88" s="13">
        <v>670</v>
      </c>
      <c r="C88" s="13">
        <v>705.87700000000098</v>
      </c>
      <c r="D88" s="14">
        <v>35.877000000000997</v>
      </c>
      <c r="E88" s="21">
        <v>1.0535477611940001</v>
      </c>
      <c r="F88" s="13">
        <v>670</v>
      </c>
      <c r="G88" s="14">
        <v>670</v>
      </c>
      <c r="H88" s="16">
        <v>55.931999999999</v>
      </c>
      <c r="I88" s="13">
        <v>687.219999999999</v>
      </c>
      <c r="J88" s="14">
        <v>17.219999999999001</v>
      </c>
      <c r="K88" s="22">
        <v>1.025701492537</v>
      </c>
    </row>
    <row r="89" spans="1:11" x14ac:dyDescent="0.2">
      <c r="A89" s="12" t="s">
        <v>99</v>
      </c>
      <c r="B89" s="13">
        <v>0</v>
      </c>
      <c r="C89" s="13">
        <v>30.036999999999999</v>
      </c>
      <c r="D89" s="14">
        <v>30.036999999999999</v>
      </c>
      <c r="E89" s="15" t="s">
        <v>19</v>
      </c>
      <c r="F89" s="13">
        <v>0</v>
      </c>
      <c r="G89" s="14">
        <v>0</v>
      </c>
      <c r="H89" s="16">
        <v>3.3370000000000002</v>
      </c>
      <c r="I89" s="13">
        <v>34.332999999998997</v>
      </c>
      <c r="J89" s="14">
        <v>34.332999999998997</v>
      </c>
      <c r="K89" s="17" t="s">
        <v>19</v>
      </c>
    </row>
    <row r="90" spans="1:11" x14ac:dyDescent="0.2">
      <c r="A90" s="18" t="s">
        <v>100</v>
      </c>
      <c r="B90" s="5">
        <v>0</v>
      </c>
      <c r="C90" s="5">
        <v>22.677</v>
      </c>
      <c r="D90" s="6">
        <v>22.677</v>
      </c>
      <c r="E90" s="19" t="s">
        <v>19</v>
      </c>
      <c r="F90" s="5">
        <v>0</v>
      </c>
      <c r="G90" s="6">
        <v>0</v>
      </c>
      <c r="H90" s="8">
        <v>3.3370000000000002</v>
      </c>
      <c r="I90" s="5">
        <v>34.332999999998997</v>
      </c>
      <c r="J90" s="6">
        <v>34.332999999998997</v>
      </c>
      <c r="K90" s="20" t="s">
        <v>19</v>
      </c>
    </row>
    <row r="91" spans="1:11" x14ac:dyDescent="0.2">
      <c r="A91" s="18" t="s">
        <v>101</v>
      </c>
      <c r="B91" s="5">
        <v>0</v>
      </c>
      <c r="C91" s="5">
        <v>7.36</v>
      </c>
      <c r="D91" s="6">
        <v>7.36</v>
      </c>
      <c r="E91" s="19" t="s">
        <v>19</v>
      </c>
      <c r="F91" s="5">
        <v>0</v>
      </c>
      <c r="G91" s="6">
        <v>0</v>
      </c>
      <c r="H91" s="8">
        <v>0</v>
      </c>
      <c r="I91" s="5">
        <v>0</v>
      </c>
      <c r="J91" s="6">
        <v>0</v>
      </c>
      <c r="K91" s="20" t="s">
        <v>19</v>
      </c>
    </row>
    <row r="92" spans="1:11" x14ac:dyDescent="0.2">
      <c r="A92" s="12" t="s">
        <v>102</v>
      </c>
      <c r="B92" s="13">
        <v>670</v>
      </c>
      <c r="C92" s="13">
        <v>675.84000000000106</v>
      </c>
      <c r="D92" s="14">
        <v>5.8400000000009999</v>
      </c>
      <c r="E92" s="21">
        <v>1.0087164179100001</v>
      </c>
      <c r="F92" s="13">
        <v>670</v>
      </c>
      <c r="G92" s="14">
        <v>670</v>
      </c>
      <c r="H92" s="16">
        <v>52.594999999998997</v>
      </c>
      <c r="I92" s="13">
        <v>652.88699999999903</v>
      </c>
      <c r="J92" s="14">
        <v>-17.113</v>
      </c>
      <c r="K92" s="22">
        <v>0.97445820895500002</v>
      </c>
    </row>
    <row r="93" spans="1:11" x14ac:dyDescent="0.2">
      <c r="A93" s="18" t="s">
        <v>103</v>
      </c>
      <c r="B93" s="5">
        <v>670</v>
      </c>
      <c r="C93" s="5">
        <v>675.84000000000106</v>
      </c>
      <c r="D93" s="6">
        <v>5.8400000000009999</v>
      </c>
      <c r="E93" s="7">
        <v>1.0087164179100001</v>
      </c>
      <c r="F93" s="5">
        <v>670</v>
      </c>
      <c r="G93" s="6">
        <v>670</v>
      </c>
      <c r="H93" s="8">
        <v>52.594999999998997</v>
      </c>
      <c r="I93" s="5">
        <v>652.88699999999903</v>
      </c>
      <c r="J93" s="6">
        <v>-17.113</v>
      </c>
      <c r="K93" s="9">
        <v>0.97445820895500002</v>
      </c>
    </row>
    <row r="94" spans="1:11" x14ac:dyDescent="0.2">
      <c r="A94" s="11" t="s">
        <v>104</v>
      </c>
      <c r="B94" s="5">
        <v>1618.6866164288399</v>
      </c>
      <c r="C94" s="5">
        <v>1591.6310900000001</v>
      </c>
      <c r="D94" s="6">
        <v>-27.055526428840999</v>
      </c>
      <c r="E94" s="7">
        <v>0.98328550680799998</v>
      </c>
      <c r="F94" s="5">
        <v>1445.16985402308</v>
      </c>
      <c r="G94" s="6">
        <v>1445.16985402308</v>
      </c>
      <c r="H94" s="8">
        <v>278.10266000000001</v>
      </c>
      <c r="I94" s="5">
        <v>2022.6549399999999</v>
      </c>
      <c r="J94" s="6">
        <v>577.48508597692205</v>
      </c>
      <c r="K94" s="9">
        <v>1.3995966871079999</v>
      </c>
    </row>
    <row r="95" spans="1:11" x14ac:dyDescent="0.2">
      <c r="A95" s="12" t="s">
        <v>105</v>
      </c>
      <c r="B95" s="13">
        <v>9.9344204489720003</v>
      </c>
      <c r="C95" s="13">
        <v>0</v>
      </c>
      <c r="D95" s="14">
        <v>-9.9344204489720003</v>
      </c>
      <c r="E95" s="21">
        <v>0</v>
      </c>
      <c r="F95" s="13">
        <v>0</v>
      </c>
      <c r="G95" s="14">
        <v>0</v>
      </c>
      <c r="H95" s="16">
        <v>0</v>
      </c>
      <c r="I95" s="13">
        <v>6.0669999999990001</v>
      </c>
      <c r="J95" s="14">
        <v>6.0669999999990001</v>
      </c>
      <c r="K95" s="17" t="s">
        <v>46</v>
      </c>
    </row>
    <row r="96" spans="1:11" x14ac:dyDescent="0.2">
      <c r="A96" s="18" t="s">
        <v>106</v>
      </c>
      <c r="B96" s="5">
        <v>9.9344204489720003</v>
      </c>
      <c r="C96" s="5">
        <v>0</v>
      </c>
      <c r="D96" s="6">
        <v>-9.9344204489720003</v>
      </c>
      <c r="E96" s="7">
        <v>0</v>
      </c>
      <c r="F96" s="5">
        <v>0</v>
      </c>
      <c r="G96" s="6">
        <v>0</v>
      </c>
      <c r="H96" s="8">
        <v>0</v>
      </c>
      <c r="I96" s="5">
        <v>6.0669999999990001</v>
      </c>
      <c r="J96" s="6">
        <v>6.0669999999990001</v>
      </c>
      <c r="K96" s="20" t="s">
        <v>46</v>
      </c>
    </row>
    <row r="97" spans="1:11" x14ac:dyDescent="0.2">
      <c r="A97" s="12" t="s">
        <v>107</v>
      </c>
      <c r="B97" s="13">
        <v>149.41643112182601</v>
      </c>
      <c r="C97" s="13">
        <v>176.74779000000001</v>
      </c>
      <c r="D97" s="14">
        <v>27.331358878174001</v>
      </c>
      <c r="E97" s="21">
        <v>1.182920704724</v>
      </c>
      <c r="F97" s="13">
        <v>177.16242735290001</v>
      </c>
      <c r="G97" s="14">
        <v>177.16242735290001</v>
      </c>
      <c r="H97" s="16">
        <v>14.319179999999999</v>
      </c>
      <c r="I97" s="13">
        <v>171.10558</v>
      </c>
      <c r="J97" s="14">
        <v>-6.0568473528990001</v>
      </c>
      <c r="K97" s="22">
        <v>0.96581189678000001</v>
      </c>
    </row>
    <row r="98" spans="1:11" x14ac:dyDescent="0.2">
      <c r="A98" s="18" t="s">
        <v>108</v>
      </c>
      <c r="B98" s="5">
        <v>43.080322406035002</v>
      </c>
      <c r="C98" s="5">
        <v>40.288499999999999</v>
      </c>
      <c r="D98" s="6">
        <v>-2.7918224060350001</v>
      </c>
      <c r="E98" s="7">
        <v>0.93519495096299998</v>
      </c>
      <c r="F98" s="5">
        <v>39.889914461350003</v>
      </c>
      <c r="G98" s="6">
        <v>39.889914461350003</v>
      </c>
      <c r="H98" s="8">
        <v>3.3448000000000002</v>
      </c>
      <c r="I98" s="5">
        <v>34.448300000000003</v>
      </c>
      <c r="J98" s="6">
        <v>-5.4416144613500004</v>
      </c>
      <c r="K98" s="9">
        <v>0.86358420330399999</v>
      </c>
    </row>
    <row r="99" spans="1:11" x14ac:dyDescent="0.2">
      <c r="A99" s="18" t="s">
        <v>109</v>
      </c>
      <c r="B99" s="5">
        <v>106.336108715791</v>
      </c>
      <c r="C99" s="5">
        <v>136.45929000000001</v>
      </c>
      <c r="D99" s="6">
        <v>30.123181284209</v>
      </c>
      <c r="E99" s="7">
        <v>1.2832827122220001</v>
      </c>
      <c r="F99" s="5">
        <v>137.27251289154901</v>
      </c>
      <c r="G99" s="6">
        <v>137.27251289154901</v>
      </c>
      <c r="H99" s="8">
        <v>10.97438</v>
      </c>
      <c r="I99" s="5">
        <v>136.65727999999999</v>
      </c>
      <c r="J99" s="6">
        <v>-0.61523289154899996</v>
      </c>
      <c r="K99" s="9">
        <v>0.99551816398899995</v>
      </c>
    </row>
    <row r="100" spans="1:11" x14ac:dyDescent="0.2">
      <c r="A100" s="12" t="s">
        <v>110</v>
      </c>
      <c r="B100" s="13">
        <v>17.036619718309002</v>
      </c>
      <c r="C100" s="13">
        <v>18.63</v>
      </c>
      <c r="D100" s="14">
        <v>1.59338028169</v>
      </c>
      <c r="E100" s="21">
        <v>1.0935267857140001</v>
      </c>
      <c r="F100" s="13">
        <v>18.999999999999002</v>
      </c>
      <c r="G100" s="14">
        <v>18.999999999999002</v>
      </c>
      <c r="H100" s="16">
        <v>0</v>
      </c>
      <c r="I100" s="13">
        <v>19.440000000000001</v>
      </c>
      <c r="J100" s="14">
        <v>0.44</v>
      </c>
      <c r="K100" s="22">
        <v>1.0231578947360001</v>
      </c>
    </row>
    <row r="101" spans="1:11" x14ac:dyDescent="0.2">
      <c r="A101" s="18" t="s">
        <v>111</v>
      </c>
      <c r="B101" s="5">
        <v>17.036619718309002</v>
      </c>
      <c r="C101" s="5">
        <v>18.63</v>
      </c>
      <c r="D101" s="6">
        <v>1.59338028169</v>
      </c>
      <c r="E101" s="7">
        <v>1.0935267857140001</v>
      </c>
      <c r="F101" s="5">
        <v>18.999999999999002</v>
      </c>
      <c r="G101" s="6">
        <v>18.999999999999002</v>
      </c>
      <c r="H101" s="8">
        <v>0</v>
      </c>
      <c r="I101" s="5">
        <v>19.440000000000001</v>
      </c>
      <c r="J101" s="6">
        <v>0.44</v>
      </c>
      <c r="K101" s="9">
        <v>1.0231578947360001</v>
      </c>
    </row>
    <row r="102" spans="1:11" x14ac:dyDescent="0.2">
      <c r="A102" s="12" t="s">
        <v>112</v>
      </c>
      <c r="B102" s="13">
        <v>0</v>
      </c>
      <c r="C102" s="13">
        <v>54.813000000000002</v>
      </c>
      <c r="D102" s="14">
        <v>54.813000000000002</v>
      </c>
      <c r="E102" s="15" t="s">
        <v>46</v>
      </c>
      <c r="F102" s="13">
        <v>0</v>
      </c>
      <c r="G102" s="14">
        <v>0</v>
      </c>
      <c r="H102" s="16">
        <v>0</v>
      </c>
      <c r="I102" s="13">
        <v>0</v>
      </c>
      <c r="J102" s="14">
        <v>0</v>
      </c>
      <c r="K102" s="17" t="s">
        <v>19</v>
      </c>
    </row>
    <row r="103" spans="1:11" x14ac:dyDescent="0.2">
      <c r="A103" s="18" t="s">
        <v>113</v>
      </c>
      <c r="B103" s="5">
        <v>0</v>
      </c>
      <c r="C103" s="5">
        <v>54.813000000000002</v>
      </c>
      <c r="D103" s="6">
        <v>54.813000000000002</v>
      </c>
      <c r="E103" s="19" t="s">
        <v>46</v>
      </c>
      <c r="F103" s="5">
        <v>0</v>
      </c>
      <c r="G103" s="6">
        <v>0</v>
      </c>
      <c r="H103" s="8">
        <v>0</v>
      </c>
      <c r="I103" s="5">
        <v>0</v>
      </c>
      <c r="J103" s="6">
        <v>0</v>
      </c>
      <c r="K103" s="20" t="s">
        <v>19</v>
      </c>
    </row>
    <row r="104" spans="1:11" x14ac:dyDescent="0.2">
      <c r="A104" s="12" t="s">
        <v>114</v>
      </c>
      <c r="B104" s="13">
        <v>304.55907893785599</v>
      </c>
      <c r="C104" s="13">
        <v>256.94358</v>
      </c>
      <c r="D104" s="14">
        <v>-47.615498937855001</v>
      </c>
      <c r="E104" s="21">
        <v>0.84365759476299995</v>
      </c>
      <c r="F104" s="13">
        <v>262.94794415098897</v>
      </c>
      <c r="G104" s="14">
        <v>262.94794415098897</v>
      </c>
      <c r="H104" s="16">
        <v>53.835749999999003</v>
      </c>
      <c r="I104" s="13">
        <v>442.73606000000001</v>
      </c>
      <c r="J104" s="14">
        <v>179.78811584901101</v>
      </c>
      <c r="K104" s="22">
        <v>1.683740336626</v>
      </c>
    </row>
    <row r="105" spans="1:11" x14ac:dyDescent="0.2">
      <c r="A105" s="18" t="s">
        <v>115</v>
      </c>
      <c r="B105" s="5">
        <v>22.559513887575001</v>
      </c>
      <c r="C105" s="5">
        <v>21.05049</v>
      </c>
      <c r="D105" s="6">
        <v>-1.5090238875749999</v>
      </c>
      <c r="E105" s="7">
        <v>0.93310920194900004</v>
      </c>
      <c r="F105" s="5">
        <v>21.776624215723999</v>
      </c>
      <c r="G105" s="6">
        <v>21.776624215723999</v>
      </c>
      <c r="H105" s="8">
        <v>1.85938</v>
      </c>
      <c r="I105" s="5">
        <v>22.013159999999999</v>
      </c>
      <c r="J105" s="6">
        <v>0.23653578427499999</v>
      </c>
      <c r="K105" s="9">
        <v>1.010861912385</v>
      </c>
    </row>
    <row r="106" spans="1:11" x14ac:dyDescent="0.2">
      <c r="A106" s="18" t="s">
        <v>116</v>
      </c>
      <c r="B106" s="5">
        <v>17.267204914042001</v>
      </c>
      <c r="C106" s="5">
        <v>3.6783999999999999</v>
      </c>
      <c r="D106" s="6">
        <v>-13.588804914042001</v>
      </c>
      <c r="E106" s="7">
        <v>0.21302810838799999</v>
      </c>
      <c r="F106" s="5">
        <v>0</v>
      </c>
      <c r="G106" s="6">
        <v>0</v>
      </c>
      <c r="H106" s="8">
        <v>0</v>
      </c>
      <c r="I106" s="5">
        <v>19.26896</v>
      </c>
      <c r="J106" s="6">
        <v>19.26896</v>
      </c>
      <c r="K106" s="20" t="s">
        <v>19</v>
      </c>
    </row>
    <row r="107" spans="1:11" x14ac:dyDescent="0.2">
      <c r="A107" s="18" t="s">
        <v>117</v>
      </c>
      <c r="B107" s="5">
        <v>20.999999999999002</v>
      </c>
      <c r="C107" s="5">
        <v>0</v>
      </c>
      <c r="D107" s="6">
        <v>-20.999999999999002</v>
      </c>
      <c r="E107" s="7">
        <v>0</v>
      </c>
      <c r="F107" s="5">
        <v>0</v>
      </c>
      <c r="G107" s="6">
        <v>0</v>
      </c>
      <c r="H107" s="8">
        <v>0</v>
      </c>
      <c r="I107" s="5">
        <v>0</v>
      </c>
      <c r="J107" s="6">
        <v>0</v>
      </c>
      <c r="K107" s="9">
        <v>12</v>
      </c>
    </row>
    <row r="108" spans="1:11" x14ac:dyDescent="0.2">
      <c r="A108" s="18" t="s">
        <v>118</v>
      </c>
      <c r="B108" s="5">
        <v>243.73236013623901</v>
      </c>
      <c r="C108" s="5">
        <v>232.21468999999999</v>
      </c>
      <c r="D108" s="6">
        <v>-11.517670136237999</v>
      </c>
      <c r="E108" s="7">
        <v>0.952744600143</v>
      </c>
      <c r="F108" s="5">
        <v>241.17131993526499</v>
      </c>
      <c r="G108" s="6">
        <v>241.17131993526499</v>
      </c>
      <c r="H108" s="8">
        <v>22.09468</v>
      </c>
      <c r="I108" s="5">
        <v>260.78978000000001</v>
      </c>
      <c r="J108" s="6">
        <v>19.618460064735</v>
      </c>
      <c r="K108" s="9">
        <v>1.081346571681</v>
      </c>
    </row>
    <row r="109" spans="1:11" x14ac:dyDescent="0.2">
      <c r="A109" s="18" t="s">
        <v>119</v>
      </c>
      <c r="B109" s="5">
        <v>0</v>
      </c>
      <c r="C109" s="5">
        <v>0</v>
      </c>
      <c r="D109" s="6">
        <v>0</v>
      </c>
      <c r="E109" s="7">
        <v>1</v>
      </c>
      <c r="F109" s="5">
        <v>0</v>
      </c>
      <c r="G109" s="6">
        <v>0</v>
      </c>
      <c r="H109" s="8">
        <v>29.881689999999999</v>
      </c>
      <c r="I109" s="5">
        <v>140.66416000000001</v>
      </c>
      <c r="J109" s="6">
        <v>140.66416000000001</v>
      </c>
      <c r="K109" s="20" t="s">
        <v>46</v>
      </c>
    </row>
    <row r="110" spans="1:11" x14ac:dyDescent="0.2">
      <c r="A110" s="12" t="s">
        <v>120</v>
      </c>
      <c r="B110" s="13">
        <v>0</v>
      </c>
      <c r="C110" s="13">
        <v>0</v>
      </c>
      <c r="D110" s="14">
        <v>0</v>
      </c>
      <c r="E110" s="21">
        <v>1</v>
      </c>
      <c r="F110" s="13">
        <v>0</v>
      </c>
      <c r="G110" s="14">
        <v>0</v>
      </c>
      <c r="H110" s="16">
        <v>0</v>
      </c>
      <c r="I110" s="13">
        <v>13.959999999999001</v>
      </c>
      <c r="J110" s="14">
        <v>13.959999999999001</v>
      </c>
      <c r="K110" s="17" t="s">
        <v>46</v>
      </c>
    </row>
    <row r="111" spans="1:11" x14ac:dyDescent="0.2">
      <c r="A111" s="18" t="s">
        <v>121</v>
      </c>
      <c r="B111" s="5">
        <v>0</v>
      </c>
      <c r="C111" s="5">
        <v>0</v>
      </c>
      <c r="D111" s="6">
        <v>0</v>
      </c>
      <c r="E111" s="7">
        <v>1</v>
      </c>
      <c r="F111" s="5">
        <v>0</v>
      </c>
      <c r="G111" s="6">
        <v>0</v>
      </c>
      <c r="H111" s="8">
        <v>0</v>
      </c>
      <c r="I111" s="5">
        <v>13.959999999999001</v>
      </c>
      <c r="J111" s="6">
        <v>13.959999999999001</v>
      </c>
      <c r="K111" s="20" t="s">
        <v>46</v>
      </c>
    </row>
    <row r="112" spans="1:11" x14ac:dyDescent="0.2">
      <c r="A112" s="12" t="s">
        <v>122</v>
      </c>
      <c r="B112" s="13">
        <v>982.74006620187902</v>
      </c>
      <c r="C112" s="13">
        <v>929.72154000000205</v>
      </c>
      <c r="D112" s="14">
        <v>-53.018526201877002</v>
      </c>
      <c r="E112" s="21">
        <v>0.94605030564500003</v>
      </c>
      <c r="F112" s="13">
        <v>846.05948251918801</v>
      </c>
      <c r="G112" s="14">
        <v>846.05948251918801</v>
      </c>
      <c r="H112" s="16">
        <v>182.42273</v>
      </c>
      <c r="I112" s="13">
        <v>1152.9244900000001</v>
      </c>
      <c r="J112" s="14">
        <v>306.86500748081102</v>
      </c>
      <c r="K112" s="22">
        <v>1.3626990936459999</v>
      </c>
    </row>
    <row r="113" spans="1:11" x14ac:dyDescent="0.2">
      <c r="A113" s="18" t="s">
        <v>123</v>
      </c>
      <c r="B113" s="5">
        <v>0</v>
      </c>
      <c r="C113" s="5">
        <v>0</v>
      </c>
      <c r="D113" s="6">
        <v>0</v>
      </c>
      <c r="E113" s="19" t="s">
        <v>19</v>
      </c>
      <c r="F113" s="5">
        <v>0</v>
      </c>
      <c r="G113" s="6">
        <v>0</v>
      </c>
      <c r="H113" s="8">
        <v>0</v>
      </c>
      <c r="I113" s="5">
        <v>33.693999999999001</v>
      </c>
      <c r="J113" s="6">
        <v>33.693999999999001</v>
      </c>
      <c r="K113" s="20" t="s">
        <v>46</v>
      </c>
    </row>
    <row r="114" spans="1:11" x14ac:dyDescent="0.2">
      <c r="A114" s="18" t="s">
        <v>124</v>
      </c>
      <c r="B114" s="5">
        <v>667.02070296315196</v>
      </c>
      <c r="C114" s="5">
        <v>590.46333000000095</v>
      </c>
      <c r="D114" s="6">
        <v>-76.557372963150002</v>
      </c>
      <c r="E114" s="7">
        <v>0.885224892386</v>
      </c>
      <c r="F114" s="5">
        <v>503.99976248473303</v>
      </c>
      <c r="G114" s="6">
        <v>503.99976248473303</v>
      </c>
      <c r="H114" s="8">
        <v>143.47978000000001</v>
      </c>
      <c r="I114" s="5">
        <v>639.21172000000001</v>
      </c>
      <c r="J114" s="6">
        <v>135.21195751526699</v>
      </c>
      <c r="K114" s="9">
        <v>1.2682778199110001</v>
      </c>
    </row>
    <row r="115" spans="1:11" x14ac:dyDescent="0.2">
      <c r="A115" s="18" t="s">
        <v>125</v>
      </c>
      <c r="B115" s="5">
        <v>23.440664749136999</v>
      </c>
      <c r="C115" s="5">
        <v>14.419600000000001</v>
      </c>
      <c r="D115" s="6">
        <v>-9.0210647491370004</v>
      </c>
      <c r="E115" s="7">
        <v>0.61515320296200005</v>
      </c>
      <c r="F115" s="5">
        <v>15</v>
      </c>
      <c r="G115" s="6">
        <v>15</v>
      </c>
      <c r="H115" s="8">
        <v>0</v>
      </c>
      <c r="I115" s="5">
        <v>15.544499999999999</v>
      </c>
      <c r="J115" s="6">
        <v>0.54449999999900001</v>
      </c>
      <c r="K115" s="9">
        <v>1.0363</v>
      </c>
    </row>
    <row r="116" spans="1:11" x14ac:dyDescent="0.2">
      <c r="A116" s="18" t="s">
        <v>126</v>
      </c>
      <c r="B116" s="5">
        <v>276.106635407238</v>
      </c>
      <c r="C116" s="5">
        <v>285.30623000000003</v>
      </c>
      <c r="D116" s="6">
        <v>9.1995945927620006</v>
      </c>
      <c r="E116" s="7">
        <v>1.033318991335</v>
      </c>
      <c r="F116" s="5">
        <v>281.64302607329103</v>
      </c>
      <c r="G116" s="6">
        <v>281.64302607329103</v>
      </c>
      <c r="H116" s="8">
        <v>36.47296</v>
      </c>
      <c r="I116" s="5">
        <v>282.88072999999901</v>
      </c>
      <c r="J116" s="6">
        <v>1.2377039267079999</v>
      </c>
      <c r="K116" s="9">
        <v>1.004394583966</v>
      </c>
    </row>
    <row r="117" spans="1:11" x14ac:dyDescent="0.2">
      <c r="A117" s="18" t="s">
        <v>127</v>
      </c>
      <c r="B117" s="5">
        <v>16.172063082352</v>
      </c>
      <c r="C117" s="5">
        <v>39.532380000000003</v>
      </c>
      <c r="D117" s="6">
        <v>23.360316917647999</v>
      </c>
      <c r="E117" s="7">
        <v>2.4444858889479999</v>
      </c>
      <c r="F117" s="5">
        <v>45.416693961164</v>
      </c>
      <c r="G117" s="6">
        <v>45.416693961164</v>
      </c>
      <c r="H117" s="8">
        <v>2.4699900000000001</v>
      </c>
      <c r="I117" s="5">
        <v>181.59353999999999</v>
      </c>
      <c r="J117" s="6">
        <v>136.176846038836</v>
      </c>
      <c r="K117" s="9">
        <v>3.9983874686090002</v>
      </c>
    </row>
    <row r="118" spans="1:11" x14ac:dyDescent="0.2">
      <c r="A118" s="12" t="s">
        <v>128</v>
      </c>
      <c r="B118" s="13">
        <v>155</v>
      </c>
      <c r="C118" s="13">
        <v>154.77518000000001</v>
      </c>
      <c r="D118" s="14">
        <v>-0.22481999999899999</v>
      </c>
      <c r="E118" s="21">
        <v>0.99854954838700005</v>
      </c>
      <c r="F118" s="13">
        <v>140</v>
      </c>
      <c r="G118" s="14">
        <v>140</v>
      </c>
      <c r="H118" s="16">
        <v>27.524999999999999</v>
      </c>
      <c r="I118" s="13">
        <v>216.42180999999999</v>
      </c>
      <c r="J118" s="14">
        <v>76.421809999998999</v>
      </c>
      <c r="K118" s="22">
        <v>1.545870071428</v>
      </c>
    </row>
    <row r="119" spans="1:11" x14ac:dyDescent="0.2">
      <c r="A119" s="18" t="s">
        <v>129</v>
      </c>
      <c r="B119" s="5">
        <v>0</v>
      </c>
      <c r="C119" s="5">
        <v>0</v>
      </c>
      <c r="D119" s="6">
        <v>0</v>
      </c>
      <c r="E119" s="19" t="s">
        <v>19</v>
      </c>
      <c r="F119" s="5">
        <v>0</v>
      </c>
      <c r="G119" s="6">
        <v>0</v>
      </c>
      <c r="H119" s="8">
        <v>0</v>
      </c>
      <c r="I119" s="5">
        <v>1.7130000000000001</v>
      </c>
      <c r="J119" s="6">
        <v>1.7130000000000001</v>
      </c>
      <c r="K119" s="20" t="s">
        <v>46</v>
      </c>
    </row>
    <row r="120" spans="1:11" x14ac:dyDescent="0.2">
      <c r="A120" s="18" t="s">
        <v>130</v>
      </c>
      <c r="B120" s="5">
        <v>0</v>
      </c>
      <c r="C120" s="5">
        <v>2.4424906541753401E-15</v>
      </c>
      <c r="D120" s="6">
        <v>2.4424906541753401E-15</v>
      </c>
      <c r="E120" s="19" t="s">
        <v>46</v>
      </c>
      <c r="F120" s="5">
        <v>0</v>
      </c>
      <c r="G120" s="6">
        <v>0</v>
      </c>
      <c r="H120" s="8">
        <v>0</v>
      </c>
      <c r="I120" s="5">
        <v>2.1688800000000001</v>
      </c>
      <c r="J120" s="6">
        <v>2.1688800000000001</v>
      </c>
      <c r="K120" s="20" t="s">
        <v>19</v>
      </c>
    </row>
    <row r="121" spans="1:11" x14ac:dyDescent="0.2">
      <c r="A121" s="18" t="s">
        <v>131</v>
      </c>
      <c r="B121" s="5">
        <v>70</v>
      </c>
      <c r="C121" s="5">
        <v>93.595219999999998</v>
      </c>
      <c r="D121" s="6">
        <v>23.595220000000001</v>
      </c>
      <c r="E121" s="7">
        <v>1.3370745714279999</v>
      </c>
      <c r="F121" s="5">
        <v>70</v>
      </c>
      <c r="G121" s="6">
        <v>70</v>
      </c>
      <c r="H121" s="8">
        <v>0.89999999999900004</v>
      </c>
      <c r="I121" s="5">
        <v>94.646460000000005</v>
      </c>
      <c r="J121" s="6">
        <v>24.646459999998999</v>
      </c>
      <c r="K121" s="9">
        <v>1.3520922857140001</v>
      </c>
    </row>
    <row r="122" spans="1:11" x14ac:dyDescent="0.2">
      <c r="A122" s="18" t="s">
        <v>132</v>
      </c>
      <c r="B122" s="5">
        <v>85</v>
      </c>
      <c r="C122" s="5">
        <v>50.806660000000001</v>
      </c>
      <c r="D122" s="6">
        <v>-34.193339999998997</v>
      </c>
      <c r="E122" s="7">
        <v>0.59772541176399996</v>
      </c>
      <c r="F122" s="5">
        <v>70</v>
      </c>
      <c r="G122" s="6">
        <v>70</v>
      </c>
      <c r="H122" s="8">
        <v>0</v>
      </c>
      <c r="I122" s="5">
        <v>57.027790000000003</v>
      </c>
      <c r="J122" s="6">
        <v>-12.972209999999</v>
      </c>
      <c r="K122" s="9">
        <v>0.81468271428500005</v>
      </c>
    </row>
    <row r="123" spans="1:11" x14ac:dyDescent="0.2">
      <c r="A123" s="18" t="s">
        <v>133</v>
      </c>
      <c r="B123" s="5">
        <v>0</v>
      </c>
      <c r="C123" s="5">
        <v>10.3733</v>
      </c>
      <c r="D123" s="6">
        <v>10.3733</v>
      </c>
      <c r="E123" s="19" t="s">
        <v>19</v>
      </c>
      <c r="F123" s="5">
        <v>0</v>
      </c>
      <c r="G123" s="6">
        <v>0</v>
      </c>
      <c r="H123" s="8">
        <v>26.625</v>
      </c>
      <c r="I123" s="5">
        <v>60.865679999999998</v>
      </c>
      <c r="J123" s="6">
        <v>60.865679999999998</v>
      </c>
      <c r="K123" s="20" t="s">
        <v>19</v>
      </c>
    </row>
    <row r="124" spans="1:11" x14ac:dyDescent="0.2">
      <c r="A124" s="10" t="s">
        <v>134</v>
      </c>
      <c r="B124" s="5">
        <v>43766.860404386898</v>
      </c>
      <c r="C124" s="5">
        <v>47148.510130000097</v>
      </c>
      <c r="D124" s="6">
        <v>3381.6497256132102</v>
      </c>
      <c r="E124" s="7">
        <v>1.077265074404</v>
      </c>
      <c r="F124" s="5">
        <v>48279.848778</v>
      </c>
      <c r="G124" s="6">
        <v>48279.848778</v>
      </c>
      <c r="H124" s="8">
        <v>4453.4889199999998</v>
      </c>
      <c r="I124" s="5">
        <v>50544.595009999997</v>
      </c>
      <c r="J124" s="6">
        <v>2264.7462319999199</v>
      </c>
      <c r="K124" s="9">
        <v>1.046908726711</v>
      </c>
    </row>
    <row r="125" spans="1:11" x14ac:dyDescent="0.2">
      <c r="A125" s="23" t="s">
        <v>135</v>
      </c>
      <c r="B125" s="13">
        <v>32205.820404386901</v>
      </c>
      <c r="C125" s="13">
        <v>34755.093000000103</v>
      </c>
      <c r="D125" s="14">
        <v>2549.2725956131899</v>
      </c>
      <c r="E125" s="21">
        <v>1.0791556483760001</v>
      </c>
      <c r="F125" s="13">
        <v>34805.300000000097</v>
      </c>
      <c r="G125" s="14">
        <v>34805.300000000097</v>
      </c>
      <c r="H125" s="16">
        <v>3329.4580000000001</v>
      </c>
      <c r="I125" s="13">
        <v>37300.936000000002</v>
      </c>
      <c r="J125" s="14">
        <v>2495.6359999999099</v>
      </c>
      <c r="K125" s="22">
        <v>1.0717027579130001</v>
      </c>
    </row>
    <row r="126" spans="1:11" x14ac:dyDescent="0.2">
      <c r="A126" s="12" t="s">
        <v>136</v>
      </c>
      <c r="B126" s="13">
        <v>32113.999999999902</v>
      </c>
      <c r="C126" s="13">
        <v>34451.878000000099</v>
      </c>
      <c r="D126" s="14">
        <v>2337.8780000001502</v>
      </c>
      <c r="E126" s="21">
        <v>1.0727993398510001</v>
      </c>
      <c r="F126" s="13">
        <v>34320.320000000102</v>
      </c>
      <c r="G126" s="14">
        <v>34320.320000000102</v>
      </c>
      <c r="H126" s="16">
        <v>3268.4679999999998</v>
      </c>
      <c r="I126" s="13">
        <v>36918.608999999997</v>
      </c>
      <c r="J126" s="14">
        <v>2598.2889999999002</v>
      </c>
      <c r="K126" s="22">
        <v>1.0757070155520001</v>
      </c>
    </row>
    <row r="127" spans="1:11" x14ac:dyDescent="0.2">
      <c r="A127" s="18" t="s">
        <v>137</v>
      </c>
      <c r="B127" s="5">
        <v>32113.999999999902</v>
      </c>
      <c r="C127" s="5">
        <v>34451.878000000099</v>
      </c>
      <c r="D127" s="6">
        <v>2337.8780000001502</v>
      </c>
      <c r="E127" s="7">
        <v>1.0727993398510001</v>
      </c>
      <c r="F127" s="5">
        <v>34320.320000000102</v>
      </c>
      <c r="G127" s="6">
        <v>34320.320000000102</v>
      </c>
      <c r="H127" s="8">
        <v>3268.4679999999998</v>
      </c>
      <c r="I127" s="5">
        <v>36918.608999999997</v>
      </c>
      <c r="J127" s="6">
        <v>2598.2889999999002</v>
      </c>
      <c r="K127" s="9">
        <v>1.0757070155520001</v>
      </c>
    </row>
    <row r="128" spans="1:11" x14ac:dyDescent="0.2">
      <c r="A128" s="12" t="s">
        <v>138</v>
      </c>
      <c r="B128" s="13">
        <v>15.285404386970001</v>
      </c>
      <c r="C128" s="13">
        <v>72.436000000000007</v>
      </c>
      <c r="D128" s="14">
        <v>57.150595613028997</v>
      </c>
      <c r="E128" s="21">
        <v>4.7388998135860003</v>
      </c>
      <c r="F128" s="13">
        <v>245.04</v>
      </c>
      <c r="G128" s="14">
        <v>245.04</v>
      </c>
      <c r="H128" s="16">
        <v>14.4</v>
      </c>
      <c r="I128" s="13">
        <v>50.56</v>
      </c>
      <c r="J128" s="14">
        <v>-194.48</v>
      </c>
      <c r="K128" s="22">
        <v>0.20633365980999999</v>
      </c>
    </row>
    <row r="129" spans="1:11" x14ac:dyDescent="0.2">
      <c r="A129" s="18" t="s">
        <v>139</v>
      </c>
      <c r="B129" s="5">
        <v>15.285404386970001</v>
      </c>
      <c r="C129" s="5">
        <v>72.436000000000007</v>
      </c>
      <c r="D129" s="6">
        <v>57.150595613028997</v>
      </c>
      <c r="E129" s="7">
        <v>4.7388998135860003</v>
      </c>
      <c r="F129" s="5">
        <v>245.04</v>
      </c>
      <c r="G129" s="6">
        <v>245.04</v>
      </c>
      <c r="H129" s="8">
        <v>14.4</v>
      </c>
      <c r="I129" s="5">
        <v>50.56</v>
      </c>
      <c r="J129" s="6">
        <v>-194.48</v>
      </c>
      <c r="K129" s="9">
        <v>0.20633365980999999</v>
      </c>
    </row>
    <row r="130" spans="1:11" x14ac:dyDescent="0.2">
      <c r="A130" s="12" t="s">
        <v>140</v>
      </c>
      <c r="B130" s="13">
        <v>76.534999999999997</v>
      </c>
      <c r="C130" s="13">
        <v>123.779</v>
      </c>
      <c r="D130" s="14">
        <v>47.244</v>
      </c>
      <c r="E130" s="21">
        <v>1.6172862089240001</v>
      </c>
      <c r="F130" s="13">
        <v>115.74</v>
      </c>
      <c r="G130" s="14">
        <v>115.74</v>
      </c>
      <c r="H130" s="16">
        <v>42.09</v>
      </c>
      <c r="I130" s="13">
        <v>226.517</v>
      </c>
      <c r="J130" s="14">
        <v>110.777</v>
      </c>
      <c r="K130" s="22">
        <v>1.957119405564</v>
      </c>
    </row>
    <row r="131" spans="1:11" x14ac:dyDescent="0.2">
      <c r="A131" s="18" t="s">
        <v>141</v>
      </c>
      <c r="B131" s="5">
        <v>76.534999999999997</v>
      </c>
      <c r="C131" s="5">
        <v>123.779</v>
      </c>
      <c r="D131" s="6">
        <v>47.244</v>
      </c>
      <c r="E131" s="7">
        <v>1.6172862089240001</v>
      </c>
      <c r="F131" s="5">
        <v>115.74</v>
      </c>
      <c r="G131" s="6">
        <v>115.74</v>
      </c>
      <c r="H131" s="8">
        <v>42.09</v>
      </c>
      <c r="I131" s="5">
        <v>226.517</v>
      </c>
      <c r="J131" s="6">
        <v>110.777</v>
      </c>
      <c r="K131" s="9">
        <v>1.957119405564</v>
      </c>
    </row>
    <row r="132" spans="1:11" x14ac:dyDescent="0.2">
      <c r="A132" s="25" t="s">
        <v>142</v>
      </c>
      <c r="B132" s="5">
        <v>0</v>
      </c>
      <c r="C132" s="5">
        <v>107</v>
      </c>
      <c r="D132" s="6">
        <v>107</v>
      </c>
      <c r="E132" s="19" t="s">
        <v>19</v>
      </c>
      <c r="F132" s="5">
        <v>124.2</v>
      </c>
      <c r="G132" s="6">
        <v>124.2</v>
      </c>
      <c r="H132" s="8">
        <v>4.4999999999989999</v>
      </c>
      <c r="I132" s="5">
        <v>105.25</v>
      </c>
      <c r="J132" s="6">
        <v>-18.95</v>
      </c>
      <c r="K132" s="9">
        <v>0.84742351046599995</v>
      </c>
    </row>
    <row r="133" spans="1:11" x14ac:dyDescent="0.2">
      <c r="A133" s="18" t="s">
        <v>143</v>
      </c>
      <c r="B133" s="5">
        <v>0</v>
      </c>
      <c r="C133" s="5">
        <v>107</v>
      </c>
      <c r="D133" s="6">
        <v>107</v>
      </c>
      <c r="E133" s="19" t="s">
        <v>19</v>
      </c>
      <c r="F133" s="5">
        <v>124.2</v>
      </c>
      <c r="G133" s="6">
        <v>124.2</v>
      </c>
      <c r="H133" s="8">
        <v>4.4999999999989999</v>
      </c>
      <c r="I133" s="5">
        <v>105.25</v>
      </c>
      <c r="J133" s="6">
        <v>-18.95</v>
      </c>
      <c r="K133" s="9">
        <v>0.84742351046599995</v>
      </c>
    </row>
    <row r="134" spans="1:11" x14ac:dyDescent="0.2">
      <c r="A134" s="11" t="s">
        <v>144</v>
      </c>
      <c r="B134" s="5">
        <v>10918.76</v>
      </c>
      <c r="C134" s="5">
        <v>11701.901239999999</v>
      </c>
      <c r="D134" s="6">
        <v>783.141240000023</v>
      </c>
      <c r="E134" s="7">
        <v>1.0717243752950001</v>
      </c>
      <c r="F134" s="5">
        <v>12575.45</v>
      </c>
      <c r="G134" s="6">
        <v>12575.45</v>
      </c>
      <c r="H134" s="8">
        <v>1057.81762</v>
      </c>
      <c r="I134" s="5">
        <v>12500.705019999999</v>
      </c>
      <c r="J134" s="6">
        <v>-74.744980000002997</v>
      </c>
      <c r="K134" s="9">
        <v>0.99405627790600004</v>
      </c>
    </row>
    <row r="135" spans="1:11" x14ac:dyDescent="0.2">
      <c r="A135" s="12" t="s">
        <v>145</v>
      </c>
      <c r="B135" s="13">
        <v>2890.2600000000102</v>
      </c>
      <c r="C135" s="13">
        <v>3116.82474000001</v>
      </c>
      <c r="D135" s="14">
        <v>226.56473999999801</v>
      </c>
      <c r="E135" s="21">
        <v>1.078389051504</v>
      </c>
      <c r="F135" s="13">
        <v>3346.1399999999899</v>
      </c>
      <c r="G135" s="14">
        <v>3346.1399999999899</v>
      </c>
      <c r="H135" s="16">
        <v>294.5659</v>
      </c>
      <c r="I135" s="13">
        <v>3332.1541000000002</v>
      </c>
      <c r="J135" s="14">
        <v>-13.985899999996001</v>
      </c>
      <c r="K135" s="22">
        <v>0.99582028845100001</v>
      </c>
    </row>
    <row r="136" spans="1:11" x14ac:dyDescent="0.2">
      <c r="A136" s="18" t="s">
        <v>146</v>
      </c>
      <c r="B136" s="5">
        <v>2890.2600000000102</v>
      </c>
      <c r="C136" s="5">
        <v>3116.82474000001</v>
      </c>
      <c r="D136" s="6">
        <v>226.56473999999801</v>
      </c>
      <c r="E136" s="7">
        <v>1.078389051504</v>
      </c>
      <c r="F136" s="5">
        <v>3346.1399999999899</v>
      </c>
      <c r="G136" s="6">
        <v>3346.1399999999899</v>
      </c>
      <c r="H136" s="8">
        <v>294.5659</v>
      </c>
      <c r="I136" s="5">
        <v>3332.1541000000002</v>
      </c>
      <c r="J136" s="6">
        <v>-13.985899999996001</v>
      </c>
      <c r="K136" s="9">
        <v>0.99582028845100001</v>
      </c>
    </row>
    <row r="137" spans="1:11" x14ac:dyDescent="0.2">
      <c r="A137" s="12" t="s">
        <v>147</v>
      </c>
      <c r="B137" s="13">
        <v>8028.49999999999</v>
      </c>
      <c r="C137" s="13">
        <v>8585.0765000000101</v>
      </c>
      <c r="D137" s="14">
        <v>556.57650000002604</v>
      </c>
      <c r="E137" s="21">
        <v>1.0693250918599999</v>
      </c>
      <c r="F137" s="13">
        <v>9229.3099999999904</v>
      </c>
      <c r="G137" s="14">
        <v>9229.3099999999904</v>
      </c>
      <c r="H137" s="16">
        <v>763.25171999999895</v>
      </c>
      <c r="I137" s="13">
        <v>9168.5509199999906</v>
      </c>
      <c r="J137" s="14">
        <v>-60.759080000003003</v>
      </c>
      <c r="K137" s="22">
        <v>0.99341672562700001</v>
      </c>
    </row>
    <row r="138" spans="1:11" x14ac:dyDescent="0.2">
      <c r="A138" s="18" t="s">
        <v>148</v>
      </c>
      <c r="B138" s="5">
        <v>8028.49999999999</v>
      </c>
      <c r="C138" s="5">
        <v>8585.0765000000101</v>
      </c>
      <c r="D138" s="6">
        <v>556.57650000002604</v>
      </c>
      <c r="E138" s="7">
        <v>1.0693250918599999</v>
      </c>
      <c r="F138" s="5">
        <v>9229.3099999999904</v>
      </c>
      <c r="G138" s="6">
        <v>9229.3099999999904</v>
      </c>
      <c r="H138" s="8">
        <v>763.25171999999895</v>
      </c>
      <c r="I138" s="5">
        <v>9168.5509199999906</v>
      </c>
      <c r="J138" s="6">
        <v>-60.759080000003003</v>
      </c>
      <c r="K138" s="9">
        <v>0.99341672562700001</v>
      </c>
    </row>
    <row r="139" spans="1:11" x14ac:dyDescent="0.2">
      <c r="A139" s="11" t="s">
        <v>149</v>
      </c>
      <c r="B139" s="5">
        <v>0</v>
      </c>
      <c r="C139" s="5">
        <v>0</v>
      </c>
      <c r="D139" s="6">
        <v>0</v>
      </c>
      <c r="E139" s="7">
        <v>1</v>
      </c>
      <c r="F139" s="5">
        <v>154.358778</v>
      </c>
      <c r="G139" s="6">
        <v>154.358778</v>
      </c>
      <c r="H139" s="8">
        <v>0</v>
      </c>
      <c r="I139" s="5">
        <v>0</v>
      </c>
      <c r="J139" s="6">
        <v>-154.358778</v>
      </c>
      <c r="K139" s="9">
        <v>0</v>
      </c>
    </row>
    <row r="140" spans="1:11" x14ac:dyDescent="0.2">
      <c r="A140" s="12" t="s">
        <v>150</v>
      </c>
      <c r="B140" s="13">
        <v>0</v>
      </c>
      <c r="C140" s="13">
        <v>0</v>
      </c>
      <c r="D140" s="14">
        <v>0</v>
      </c>
      <c r="E140" s="21">
        <v>1</v>
      </c>
      <c r="F140" s="13">
        <v>154.358778</v>
      </c>
      <c r="G140" s="14">
        <v>154.358778</v>
      </c>
      <c r="H140" s="16">
        <v>0</v>
      </c>
      <c r="I140" s="13">
        <v>0</v>
      </c>
      <c r="J140" s="14">
        <v>-154.358778</v>
      </c>
      <c r="K140" s="22">
        <v>0</v>
      </c>
    </row>
    <row r="141" spans="1:11" x14ac:dyDescent="0.2">
      <c r="A141" s="18" t="s">
        <v>151</v>
      </c>
      <c r="B141" s="5">
        <v>0</v>
      </c>
      <c r="C141" s="5">
        <v>0</v>
      </c>
      <c r="D141" s="6">
        <v>0</v>
      </c>
      <c r="E141" s="7">
        <v>1</v>
      </c>
      <c r="F141" s="5">
        <v>154.358778</v>
      </c>
      <c r="G141" s="6">
        <v>154.358778</v>
      </c>
      <c r="H141" s="8">
        <v>0</v>
      </c>
      <c r="I141" s="5">
        <v>0</v>
      </c>
      <c r="J141" s="6">
        <v>-154.358778</v>
      </c>
      <c r="K141" s="9">
        <v>0</v>
      </c>
    </row>
    <row r="142" spans="1:11" x14ac:dyDescent="0.2">
      <c r="A142" s="11" t="s">
        <v>152</v>
      </c>
      <c r="B142" s="5">
        <v>642.28000000000202</v>
      </c>
      <c r="C142" s="5">
        <v>691.51589000000104</v>
      </c>
      <c r="D142" s="6">
        <v>49.235889999998001</v>
      </c>
      <c r="E142" s="7">
        <v>1.076657984056</v>
      </c>
      <c r="F142" s="5">
        <v>744.73999999999899</v>
      </c>
      <c r="G142" s="6">
        <v>744.73999999999899</v>
      </c>
      <c r="H142" s="8">
        <v>66.213299999998995</v>
      </c>
      <c r="I142" s="5">
        <v>742.95398999999895</v>
      </c>
      <c r="J142" s="6">
        <v>-1.786009999999</v>
      </c>
      <c r="K142" s="9">
        <v>0.99760183419699999</v>
      </c>
    </row>
    <row r="143" spans="1:11" x14ac:dyDescent="0.2">
      <c r="A143" s="12" t="s">
        <v>153</v>
      </c>
      <c r="B143" s="13">
        <v>642.28000000000202</v>
      </c>
      <c r="C143" s="13">
        <v>691.51589000000104</v>
      </c>
      <c r="D143" s="14">
        <v>49.235889999998001</v>
      </c>
      <c r="E143" s="21">
        <v>1.076657984056</v>
      </c>
      <c r="F143" s="13">
        <v>744.73999999999899</v>
      </c>
      <c r="G143" s="14">
        <v>744.73999999999899</v>
      </c>
      <c r="H143" s="16">
        <v>66.213299999998995</v>
      </c>
      <c r="I143" s="13">
        <v>742.95398999999895</v>
      </c>
      <c r="J143" s="14">
        <v>-1.786009999999</v>
      </c>
      <c r="K143" s="22">
        <v>0.99760183419699999</v>
      </c>
    </row>
    <row r="144" spans="1:11" x14ac:dyDescent="0.2">
      <c r="A144" s="18" t="s">
        <v>154</v>
      </c>
      <c r="B144" s="5">
        <v>642.28000000000202</v>
      </c>
      <c r="C144" s="5">
        <v>691.51589000000104</v>
      </c>
      <c r="D144" s="6">
        <v>49.235889999998001</v>
      </c>
      <c r="E144" s="7">
        <v>1.076657984056</v>
      </c>
      <c r="F144" s="5">
        <v>744.73999999999899</v>
      </c>
      <c r="G144" s="6">
        <v>744.73999999999899</v>
      </c>
      <c r="H144" s="8">
        <v>66.213299999998995</v>
      </c>
      <c r="I144" s="5">
        <v>742.95398999999895</v>
      </c>
      <c r="J144" s="6">
        <v>-1.786009999999</v>
      </c>
      <c r="K144" s="9">
        <v>0.99760183419699999</v>
      </c>
    </row>
    <row r="145" spans="1:11" x14ac:dyDescent="0.2">
      <c r="A145" s="10" t="s">
        <v>155</v>
      </c>
      <c r="B145" s="5">
        <v>0</v>
      </c>
      <c r="C145" s="5">
        <v>11</v>
      </c>
      <c r="D145" s="6">
        <v>11</v>
      </c>
      <c r="E145" s="19" t="s">
        <v>19</v>
      </c>
      <c r="F145" s="5">
        <v>0</v>
      </c>
      <c r="G145" s="6">
        <v>0</v>
      </c>
      <c r="H145" s="8">
        <v>0</v>
      </c>
      <c r="I145" s="5">
        <v>0</v>
      </c>
      <c r="J145" s="6">
        <v>0</v>
      </c>
      <c r="K145" s="9">
        <v>12</v>
      </c>
    </row>
    <row r="146" spans="1:11" x14ac:dyDescent="0.2">
      <c r="A146" s="11" t="s">
        <v>156</v>
      </c>
      <c r="B146" s="5">
        <v>0</v>
      </c>
      <c r="C146" s="5">
        <v>11</v>
      </c>
      <c r="D146" s="6">
        <v>11</v>
      </c>
      <c r="E146" s="19" t="s">
        <v>19</v>
      </c>
      <c r="F146" s="5">
        <v>0</v>
      </c>
      <c r="G146" s="6">
        <v>0</v>
      </c>
      <c r="H146" s="8">
        <v>0</v>
      </c>
      <c r="I146" s="5">
        <v>0</v>
      </c>
      <c r="J146" s="6">
        <v>0</v>
      </c>
      <c r="K146" s="9">
        <v>12</v>
      </c>
    </row>
    <row r="147" spans="1:11" x14ac:dyDescent="0.2">
      <c r="A147" s="12" t="s">
        <v>157</v>
      </c>
      <c r="B147" s="13">
        <v>0</v>
      </c>
      <c r="C147" s="13">
        <v>11</v>
      </c>
      <c r="D147" s="14">
        <v>11</v>
      </c>
      <c r="E147" s="15" t="s">
        <v>19</v>
      </c>
      <c r="F147" s="13">
        <v>0</v>
      </c>
      <c r="G147" s="14">
        <v>0</v>
      </c>
      <c r="H147" s="16">
        <v>0</v>
      </c>
      <c r="I147" s="13">
        <v>0</v>
      </c>
      <c r="J147" s="14">
        <v>0</v>
      </c>
      <c r="K147" s="22">
        <v>12</v>
      </c>
    </row>
    <row r="148" spans="1:11" x14ac:dyDescent="0.2">
      <c r="A148" s="18" t="s">
        <v>158</v>
      </c>
      <c r="B148" s="5">
        <v>0</v>
      </c>
      <c r="C148" s="5">
        <v>11</v>
      </c>
      <c r="D148" s="6">
        <v>11</v>
      </c>
      <c r="E148" s="19" t="s">
        <v>19</v>
      </c>
      <c r="F148" s="5">
        <v>0</v>
      </c>
      <c r="G148" s="6">
        <v>0</v>
      </c>
      <c r="H148" s="8">
        <v>0</v>
      </c>
      <c r="I148" s="5">
        <v>0</v>
      </c>
      <c r="J148" s="6">
        <v>0</v>
      </c>
      <c r="K148" s="9">
        <v>12</v>
      </c>
    </row>
    <row r="149" spans="1:11" x14ac:dyDescent="0.2">
      <c r="A149" s="10" t="s">
        <v>159</v>
      </c>
      <c r="B149" s="5">
        <v>37932.171551089603</v>
      </c>
      <c r="C149" s="5">
        <v>47506.881170000102</v>
      </c>
      <c r="D149" s="6">
        <v>9574.7096189104795</v>
      </c>
      <c r="E149" s="7">
        <v>1.252416595923</v>
      </c>
      <c r="F149" s="5">
        <v>48980.322707595398</v>
      </c>
      <c r="G149" s="6">
        <v>48980.322707595398</v>
      </c>
      <c r="H149" s="8">
        <v>4810.1684999999998</v>
      </c>
      <c r="I149" s="5">
        <v>51028.824159999902</v>
      </c>
      <c r="J149" s="6">
        <v>2048.50145240451</v>
      </c>
      <c r="K149" s="9">
        <v>1.04182294724</v>
      </c>
    </row>
    <row r="150" spans="1:11" x14ac:dyDescent="0.2">
      <c r="A150" s="11" t="s">
        <v>160</v>
      </c>
      <c r="B150" s="5">
        <v>37460</v>
      </c>
      <c r="C150" s="5">
        <v>47113.480410000098</v>
      </c>
      <c r="D150" s="6">
        <v>9653.4804100000802</v>
      </c>
      <c r="E150" s="7">
        <v>1.2577010253600001</v>
      </c>
      <c r="F150" s="5">
        <v>48500</v>
      </c>
      <c r="G150" s="6">
        <v>48500</v>
      </c>
      <c r="H150" s="8">
        <v>4778.0059999999903</v>
      </c>
      <c r="I150" s="5">
        <v>50648.119979999901</v>
      </c>
      <c r="J150" s="6">
        <v>2148.1199799999399</v>
      </c>
      <c r="K150" s="9">
        <v>1.0442911336080001</v>
      </c>
    </row>
    <row r="151" spans="1:11" x14ac:dyDescent="0.2">
      <c r="A151" s="12" t="s">
        <v>161</v>
      </c>
      <c r="B151" s="13">
        <v>37460</v>
      </c>
      <c r="C151" s="13">
        <v>47113.480410000098</v>
      </c>
      <c r="D151" s="14">
        <v>9653.4804100000802</v>
      </c>
      <c r="E151" s="21">
        <v>1.2577010253600001</v>
      </c>
      <c r="F151" s="13">
        <v>48500</v>
      </c>
      <c r="G151" s="14">
        <v>48500</v>
      </c>
      <c r="H151" s="16">
        <v>4778.0059999999903</v>
      </c>
      <c r="I151" s="13">
        <v>50648.119979999901</v>
      </c>
      <c r="J151" s="14">
        <v>2148.1199799999399</v>
      </c>
      <c r="K151" s="22">
        <v>1.0442911336080001</v>
      </c>
    </row>
    <row r="152" spans="1:11" x14ac:dyDescent="0.2">
      <c r="A152" s="18" t="s">
        <v>162</v>
      </c>
      <c r="B152" s="5">
        <v>9900</v>
      </c>
      <c r="C152" s="5">
        <v>8094.8710000000101</v>
      </c>
      <c r="D152" s="6">
        <v>-1805.1289999999899</v>
      </c>
      <c r="E152" s="7">
        <v>0.81766373737300002</v>
      </c>
      <c r="F152" s="5">
        <v>9600</v>
      </c>
      <c r="G152" s="6">
        <v>9600</v>
      </c>
      <c r="H152" s="8">
        <v>587.40199999999902</v>
      </c>
      <c r="I152" s="5">
        <v>9144.5734900000007</v>
      </c>
      <c r="J152" s="6">
        <v>-455.42651000000302</v>
      </c>
      <c r="K152" s="9">
        <v>0.95255973854099996</v>
      </c>
    </row>
    <row r="153" spans="1:11" x14ac:dyDescent="0.2">
      <c r="A153" s="18" t="s">
        <v>163</v>
      </c>
      <c r="B153" s="5">
        <v>27500</v>
      </c>
      <c r="C153" s="5">
        <v>38941.303000000102</v>
      </c>
      <c r="D153" s="6">
        <v>11441.3030000001</v>
      </c>
      <c r="E153" s="7">
        <v>1.4160473818179999</v>
      </c>
      <c r="F153" s="5">
        <v>38800</v>
      </c>
      <c r="G153" s="6">
        <v>38800</v>
      </c>
      <c r="H153" s="8">
        <v>4190.6040000000003</v>
      </c>
      <c r="I153" s="5">
        <v>41201.203000000001</v>
      </c>
      <c r="J153" s="6">
        <v>2401.20299999995</v>
      </c>
      <c r="K153" s="9">
        <v>1.061886675257</v>
      </c>
    </row>
    <row r="154" spans="1:11" x14ac:dyDescent="0.2">
      <c r="A154" s="18" t="s">
        <v>164</v>
      </c>
      <c r="B154" s="5">
        <v>60</v>
      </c>
      <c r="C154" s="5">
        <v>77.30641</v>
      </c>
      <c r="D154" s="6">
        <v>17.30641</v>
      </c>
      <c r="E154" s="7">
        <v>1.2884401666659999</v>
      </c>
      <c r="F154" s="5">
        <v>100</v>
      </c>
      <c r="G154" s="6">
        <v>100</v>
      </c>
      <c r="H154" s="8">
        <v>0</v>
      </c>
      <c r="I154" s="5">
        <v>302.34348999999901</v>
      </c>
      <c r="J154" s="6">
        <v>202.34348999999901</v>
      </c>
      <c r="K154" s="9">
        <v>3.0234348999990002</v>
      </c>
    </row>
    <row r="155" spans="1:11" x14ac:dyDescent="0.2">
      <c r="A155" s="11" t="s">
        <v>165</v>
      </c>
      <c r="B155" s="5">
        <v>472.17155108960498</v>
      </c>
      <c r="C155" s="5">
        <v>393.40076000000101</v>
      </c>
      <c r="D155" s="6">
        <v>-78.770791089604003</v>
      </c>
      <c r="E155" s="7">
        <v>0.83317336483299997</v>
      </c>
      <c r="F155" s="5">
        <v>480.32270759543502</v>
      </c>
      <c r="G155" s="6">
        <v>480.32270759543502</v>
      </c>
      <c r="H155" s="8">
        <v>32.162500000000001</v>
      </c>
      <c r="I155" s="5">
        <v>380.70418000000001</v>
      </c>
      <c r="J155" s="6">
        <v>-99.618527595434998</v>
      </c>
      <c r="K155" s="9">
        <v>0.79260083685299998</v>
      </c>
    </row>
    <row r="156" spans="1:11" x14ac:dyDescent="0.2">
      <c r="A156" s="12" t="s">
        <v>166</v>
      </c>
      <c r="B156" s="13">
        <v>0</v>
      </c>
      <c r="C156" s="13">
        <v>12.25076</v>
      </c>
      <c r="D156" s="14">
        <v>12.25076</v>
      </c>
      <c r="E156" s="15" t="s">
        <v>19</v>
      </c>
      <c r="F156" s="13">
        <v>0</v>
      </c>
      <c r="G156" s="14">
        <v>0</v>
      </c>
      <c r="H156" s="16">
        <v>1.5125</v>
      </c>
      <c r="I156" s="13">
        <v>37.007179999999003</v>
      </c>
      <c r="J156" s="14">
        <v>37.007179999999003</v>
      </c>
      <c r="K156" s="17" t="s">
        <v>19</v>
      </c>
    </row>
    <row r="157" spans="1:11" x14ac:dyDescent="0.2">
      <c r="A157" s="18" t="s">
        <v>167</v>
      </c>
      <c r="B157" s="5">
        <v>0</v>
      </c>
      <c r="C157" s="5">
        <v>8.5957600000000003</v>
      </c>
      <c r="D157" s="6">
        <v>8.5957600000000003</v>
      </c>
      <c r="E157" s="19" t="s">
        <v>19</v>
      </c>
      <c r="F157" s="5">
        <v>0</v>
      </c>
      <c r="G157" s="6">
        <v>0</v>
      </c>
      <c r="H157" s="8">
        <v>0</v>
      </c>
      <c r="I157" s="5">
        <v>10.22148</v>
      </c>
      <c r="J157" s="6">
        <v>10.22148</v>
      </c>
      <c r="K157" s="20" t="s">
        <v>19</v>
      </c>
    </row>
    <row r="158" spans="1:11" x14ac:dyDescent="0.2">
      <c r="A158" s="18" t="s">
        <v>168</v>
      </c>
      <c r="B158" s="5">
        <v>0</v>
      </c>
      <c r="C158" s="5">
        <v>0.60499999999999998</v>
      </c>
      <c r="D158" s="6">
        <v>0.60499999999999998</v>
      </c>
      <c r="E158" s="19" t="s">
        <v>19</v>
      </c>
      <c r="F158" s="5">
        <v>0</v>
      </c>
      <c r="G158" s="6">
        <v>0</v>
      </c>
      <c r="H158" s="8">
        <v>1.5125</v>
      </c>
      <c r="I158" s="5">
        <v>11.512499999999999</v>
      </c>
      <c r="J158" s="6">
        <v>11.512499999999999</v>
      </c>
      <c r="K158" s="20" t="s">
        <v>46</v>
      </c>
    </row>
    <row r="159" spans="1:11" x14ac:dyDescent="0.2">
      <c r="A159" s="18" t="s">
        <v>169</v>
      </c>
      <c r="B159" s="5">
        <v>0</v>
      </c>
      <c r="C159" s="5">
        <v>0</v>
      </c>
      <c r="D159" s="6">
        <v>0</v>
      </c>
      <c r="E159" s="19" t="s">
        <v>19</v>
      </c>
      <c r="F159" s="5">
        <v>0</v>
      </c>
      <c r="G159" s="6">
        <v>0</v>
      </c>
      <c r="H159" s="8">
        <v>0</v>
      </c>
      <c r="I159" s="5">
        <v>8.4124999999999996</v>
      </c>
      <c r="J159" s="6">
        <v>8.4124999999999996</v>
      </c>
      <c r="K159" s="20" t="s">
        <v>46</v>
      </c>
    </row>
    <row r="160" spans="1:11" x14ac:dyDescent="0.2">
      <c r="A160" s="18" t="s">
        <v>170</v>
      </c>
      <c r="B160" s="5">
        <v>0</v>
      </c>
      <c r="C160" s="5">
        <v>3.05</v>
      </c>
      <c r="D160" s="6">
        <v>3.05</v>
      </c>
      <c r="E160" s="19" t="s">
        <v>46</v>
      </c>
      <c r="F160" s="5">
        <v>0</v>
      </c>
      <c r="G160" s="6">
        <v>0</v>
      </c>
      <c r="H160" s="8">
        <v>0</v>
      </c>
      <c r="I160" s="5">
        <v>6.8606999999990004</v>
      </c>
      <c r="J160" s="6">
        <v>6.8606999999990004</v>
      </c>
      <c r="K160" s="20" t="s">
        <v>19</v>
      </c>
    </row>
    <row r="161" spans="1:11" x14ac:dyDescent="0.2">
      <c r="A161" s="12" t="s">
        <v>171</v>
      </c>
      <c r="B161" s="13">
        <v>470.740915526192</v>
      </c>
      <c r="C161" s="13">
        <v>377.400000000001</v>
      </c>
      <c r="D161" s="14">
        <v>-93.340915526190003</v>
      </c>
      <c r="E161" s="21">
        <v>0.80171488721799999</v>
      </c>
      <c r="F161" s="13">
        <v>480.32270759543502</v>
      </c>
      <c r="G161" s="14">
        <v>480.32270759543502</v>
      </c>
      <c r="H161" s="16">
        <v>29.55</v>
      </c>
      <c r="I161" s="13">
        <v>320.55</v>
      </c>
      <c r="J161" s="14">
        <v>-159.77270759543501</v>
      </c>
      <c r="K161" s="22">
        <v>0.66736382630000002</v>
      </c>
    </row>
    <row r="162" spans="1:11" x14ac:dyDescent="0.2">
      <c r="A162" s="18" t="s">
        <v>172</v>
      </c>
      <c r="B162" s="5">
        <v>470.740915526192</v>
      </c>
      <c r="C162" s="5">
        <v>377.400000000001</v>
      </c>
      <c r="D162" s="6">
        <v>-93.340915526190003</v>
      </c>
      <c r="E162" s="7">
        <v>0.80171488721799999</v>
      </c>
      <c r="F162" s="5">
        <v>480.32270759543502</v>
      </c>
      <c r="G162" s="6">
        <v>480.32270759543502</v>
      </c>
      <c r="H162" s="8">
        <v>29.55</v>
      </c>
      <c r="I162" s="5">
        <v>320.55</v>
      </c>
      <c r="J162" s="6">
        <v>-159.77270759543501</v>
      </c>
      <c r="K162" s="9">
        <v>0.66736382630000002</v>
      </c>
    </row>
    <row r="163" spans="1:11" x14ac:dyDescent="0.2">
      <c r="A163" s="25" t="s">
        <v>173</v>
      </c>
      <c r="B163" s="5">
        <v>1.4306355634129999</v>
      </c>
      <c r="C163" s="5">
        <v>0.6</v>
      </c>
      <c r="D163" s="6">
        <v>-0.83063556341300004</v>
      </c>
      <c r="E163" s="7">
        <v>0.41939401993300002</v>
      </c>
      <c r="F163" s="5">
        <v>0</v>
      </c>
      <c r="G163" s="6">
        <v>0</v>
      </c>
      <c r="H163" s="8">
        <v>1.1000000000000001</v>
      </c>
      <c r="I163" s="5">
        <v>16.5</v>
      </c>
      <c r="J163" s="6">
        <v>16.5</v>
      </c>
      <c r="K163" s="20" t="s">
        <v>19</v>
      </c>
    </row>
    <row r="164" spans="1:11" x14ac:dyDescent="0.2">
      <c r="A164" s="18" t="s">
        <v>174</v>
      </c>
      <c r="B164" s="5">
        <v>1.4306355634129999</v>
      </c>
      <c r="C164" s="5">
        <v>0.6</v>
      </c>
      <c r="D164" s="6">
        <v>-0.83063556341300004</v>
      </c>
      <c r="E164" s="7">
        <v>0.41939401993300002</v>
      </c>
      <c r="F164" s="5">
        <v>0</v>
      </c>
      <c r="G164" s="6">
        <v>0</v>
      </c>
      <c r="H164" s="8">
        <v>1.1000000000000001</v>
      </c>
      <c r="I164" s="5">
        <v>16.5</v>
      </c>
      <c r="J164" s="6">
        <v>16.5</v>
      </c>
      <c r="K164" s="20" t="s">
        <v>19</v>
      </c>
    </row>
    <row r="165" spans="1:11" x14ac:dyDescent="0.2">
      <c r="A165" s="25" t="s">
        <v>175</v>
      </c>
      <c r="B165" s="5">
        <v>0</v>
      </c>
      <c r="C165" s="5">
        <v>3.15</v>
      </c>
      <c r="D165" s="6">
        <v>3.15</v>
      </c>
      <c r="E165" s="19" t="s">
        <v>19</v>
      </c>
      <c r="F165" s="5">
        <v>0</v>
      </c>
      <c r="G165" s="6">
        <v>0</v>
      </c>
      <c r="H165" s="8">
        <v>0</v>
      </c>
      <c r="I165" s="5">
        <v>6.6469999999990002</v>
      </c>
      <c r="J165" s="6">
        <v>6.6469999999990002</v>
      </c>
      <c r="K165" s="20" t="s">
        <v>19</v>
      </c>
    </row>
    <row r="166" spans="1:11" x14ac:dyDescent="0.2">
      <c r="A166" s="18" t="s">
        <v>176</v>
      </c>
      <c r="B166" s="5">
        <v>0</v>
      </c>
      <c r="C166" s="5">
        <v>3.15</v>
      </c>
      <c r="D166" s="6">
        <v>3.15</v>
      </c>
      <c r="E166" s="19" t="s">
        <v>19</v>
      </c>
      <c r="F166" s="5">
        <v>0</v>
      </c>
      <c r="G166" s="6">
        <v>0</v>
      </c>
      <c r="H166" s="8">
        <v>0</v>
      </c>
      <c r="I166" s="5">
        <v>6.6469999999990002</v>
      </c>
      <c r="J166" s="6">
        <v>6.6469999999990002</v>
      </c>
      <c r="K166" s="20" t="s">
        <v>19</v>
      </c>
    </row>
    <row r="167" spans="1:11" x14ac:dyDescent="0.2">
      <c r="A167" s="10" t="s">
        <v>177</v>
      </c>
      <c r="B167" s="5">
        <v>4313.5025342461804</v>
      </c>
      <c r="C167" s="5">
        <v>3615.6866500000101</v>
      </c>
      <c r="D167" s="6">
        <v>-697.81588424617405</v>
      </c>
      <c r="E167" s="7">
        <v>0.83822522910099995</v>
      </c>
      <c r="F167" s="5">
        <v>2777.99999999996</v>
      </c>
      <c r="G167" s="6">
        <v>2777.99999999996</v>
      </c>
      <c r="H167" s="8">
        <v>266.87549000000001</v>
      </c>
      <c r="I167" s="5">
        <v>3210.6979700000002</v>
      </c>
      <c r="J167" s="6">
        <v>432.69797000003803</v>
      </c>
      <c r="K167" s="9">
        <v>1.1557588084949999</v>
      </c>
    </row>
    <row r="168" spans="1:11" x14ac:dyDescent="0.2">
      <c r="A168" s="11" t="s">
        <v>178</v>
      </c>
      <c r="B168" s="5">
        <v>4077.5025342461799</v>
      </c>
      <c r="C168" s="5">
        <v>3091.8969999999999</v>
      </c>
      <c r="D168" s="6">
        <v>-985.60553424617603</v>
      </c>
      <c r="E168" s="7">
        <v>0.75828205476999999</v>
      </c>
      <c r="F168" s="5">
        <v>2777.99999999996</v>
      </c>
      <c r="G168" s="6">
        <v>2777.99999999996</v>
      </c>
      <c r="H168" s="8">
        <v>230.03099</v>
      </c>
      <c r="I168" s="5">
        <v>2763.1191100000001</v>
      </c>
      <c r="J168" s="6">
        <v>-14.880889999960001</v>
      </c>
      <c r="K168" s="9">
        <v>0.99464330813500001</v>
      </c>
    </row>
    <row r="169" spans="1:11" x14ac:dyDescent="0.2">
      <c r="A169" s="12" t="s">
        <v>179</v>
      </c>
      <c r="B169" s="13">
        <v>4077.5025342461799</v>
      </c>
      <c r="C169" s="13">
        <v>3088.7570000000101</v>
      </c>
      <c r="D169" s="14">
        <v>-988.74553424617602</v>
      </c>
      <c r="E169" s="21">
        <v>0.75751197554299998</v>
      </c>
      <c r="F169" s="13">
        <v>2777.99999999996</v>
      </c>
      <c r="G169" s="14">
        <v>2777.99999999996</v>
      </c>
      <c r="H169" s="16">
        <v>230.03099</v>
      </c>
      <c r="I169" s="13">
        <v>2763.1191100000001</v>
      </c>
      <c r="J169" s="14">
        <v>-14.880889999960001</v>
      </c>
      <c r="K169" s="22">
        <v>0.99464330813500001</v>
      </c>
    </row>
    <row r="170" spans="1:11" x14ac:dyDescent="0.2">
      <c r="A170" s="18" t="s">
        <v>180</v>
      </c>
      <c r="B170" s="5">
        <v>631.64159242882397</v>
      </c>
      <c r="C170" s="5">
        <v>580.24400000000105</v>
      </c>
      <c r="D170" s="6">
        <v>-51.397592428822001</v>
      </c>
      <c r="E170" s="7">
        <v>0.91862854972600005</v>
      </c>
      <c r="F170" s="5">
        <v>582.99999999999102</v>
      </c>
      <c r="G170" s="6">
        <v>582.99999999999102</v>
      </c>
      <c r="H170" s="8">
        <v>48.273139999999003</v>
      </c>
      <c r="I170" s="5">
        <v>581.37747999999897</v>
      </c>
      <c r="J170" s="6">
        <v>-1.6225199999910001</v>
      </c>
      <c r="K170" s="9">
        <v>0.99721694682600004</v>
      </c>
    </row>
    <row r="171" spans="1:11" x14ac:dyDescent="0.2">
      <c r="A171" s="18" t="s">
        <v>181</v>
      </c>
      <c r="B171" s="5">
        <v>2858.1526198895999</v>
      </c>
      <c r="C171" s="5">
        <v>2197.3409999999999</v>
      </c>
      <c r="D171" s="6">
        <v>-660.81161988959695</v>
      </c>
      <c r="E171" s="7">
        <v>0.768797643872</v>
      </c>
      <c r="F171" s="5">
        <v>1878.99999999997</v>
      </c>
      <c r="G171" s="6">
        <v>1878.99999999997</v>
      </c>
      <c r="H171" s="8">
        <v>155.43199999999999</v>
      </c>
      <c r="I171" s="5">
        <v>1865.212</v>
      </c>
      <c r="J171" s="6">
        <v>-13.787999999974</v>
      </c>
      <c r="K171" s="9">
        <v>0.99266205428400001</v>
      </c>
    </row>
    <row r="172" spans="1:11" x14ac:dyDescent="0.2">
      <c r="A172" s="18" t="s">
        <v>182</v>
      </c>
      <c r="B172" s="5">
        <v>572.15382503490605</v>
      </c>
      <c r="C172" s="5">
        <v>299.99700000000098</v>
      </c>
      <c r="D172" s="6">
        <v>-272.15682503490501</v>
      </c>
      <c r="E172" s="7">
        <v>0.52432927452900002</v>
      </c>
      <c r="F172" s="5">
        <v>304.999999999995</v>
      </c>
      <c r="G172" s="6">
        <v>304.999999999995</v>
      </c>
      <c r="H172" s="8">
        <v>25.477</v>
      </c>
      <c r="I172" s="5">
        <v>305.73500000000001</v>
      </c>
      <c r="J172" s="6">
        <v>0.73500000000400001</v>
      </c>
      <c r="K172" s="9">
        <v>1.002409836065</v>
      </c>
    </row>
    <row r="173" spans="1:11" x14ac:dyDescent="0.2">
      <c r="A173" s="18" t="s">
        <v>183</v>
      </c>
      <c r="B173" s="5">
        <v>2.372071403719</v>
      </c>
      <c r="C173" s="5">
        <v>3.5409999999999999</v>
      </c>
      <c r="D173" s="6">
        <v>1.16892859628</v>
      </c>
      <c r="E173" s="7">
        <v>1.4927881152510001</v>
      </c>
      <c r="F173" s="5">
        <v>2.9999999999989999</v>
      </c>
      <c r="G173" s="6">
        <v>2.9999999999989999</v>
      </c>
      <c r="H173" s="8">
        <v>0.21285000000000001</v>
      </c>
      <c r="I173" s="5">
        <v>3.1626300000000001</v>
      </c>
      <c r="J173" s="6">
        <v>0.16263</v>
      </c>
      <c r="K173" s="9">
        <v>1.0542100000000001</v>
      </c>
    </row>
    <row r="174" spans="1:11" x14ac:dyDescent="0.2">
      <c r="A174" s="18" t="s">
        <v>184</v>
      </c>
      <c r="B174" s="5">
        <v>13.182425489131001</v>
      </c>
      <c r="C174" s="5">
        <v>7.6340000000000003</v>
      </c>
      <c r="D174" s="6">
        <v>-5.5484254891309996</v>
      </c>
      <c r="E174" s="7">
        <v>0.57910435422399997</v>
      </c>
      <c r="F174" s="5">
        <v>7.9999999999989999</v>
      </c>
      <c r="G174" s="6">
        <v>7.9999999999989999</v>
      </c>
      <c r="H174" s="8">
        <v>0.63599999999900003</v>
      </c>
      <c r="I174" s="5">
        <v>7.6319999999989996</v>
      </c>
      <c r="J174" s="6">
        <v>-0.36799999999900002</v>
      </c>
      <c r="K174" s="9">
        <v>0.95399999999999996</v>
      </c>
    </row>
    <row r="175" spans="1:11" x14ac:dyDescent="0.2">
      <c r="A175" s="12" t="s">
        <v>185</v>
      </c>
      <c r="B175" s="13">
        <v>0</v>
      </c>
      <c r="C175" s="13">
        <v>3.14</v>
      </c>
      <c r="D175" s="14">
        <v>3.14</v>
      </c>
      <c r="E175" s="15" t="s">
        <v>19</v>
      </c>
      <c r="F175" s="13">
        <v>0</v>
      </c>
      <c r="G175" s="14">
        <v>0</v>
      </c>
      <c r="H175" s="16">
        <v>0</v>
      </c>
      <c r="I175" s="13">
        <v>0</v>
      </c>
      <c r="J175" s="14">
        <v>0</v>
      </c>
      <c r="K175" s="17" t="s">
        <v>19</v>
      </c>
    </row>
    <row r="176" spans="1:11" x14ac:dyDescent="0.2">
      <c r="A176" s="18" t="s">
        <v>186</v>
      </c>
      <c r="B176" s="5">
        <v>0</v>
      </c>
      <c r="C176" s="5">
        <v>3.14</v>
      </c>
      <c r="D176" s="6">
        <v>3.14</v>
      </c>
      <c r="E176" s="19" t="s">
        <v>46</v>
      </c>
      <c r="F176" s="5">
        <v>0</v>
      </c>
      <c r="G176" s="6">
        <v>0</v>
      </c>
      <c r="H176" s="8">
        <v>0</v>
      </c>
      <c r="I176" s="5">
        <v>0</v>
      </c>
      <c r="J176" s="6">
        <v>0</v>
      </c>
      <c r="K176" s="20" t="s">
        <v>19</v>
      </c>
    </row>
    <row r="177" spans="1:11" x14ac:dyDescent="0.2">
      <c r="A177" s="11" t="s">
        <v>187</v>
      </c>
      <c r="B177" s="5">
        <v>236</v>
      </c>
      <c r="C177" s="5">
        <v>523.78965000000198</v>
      </c>
      <c r="D177" s="6">
        <v>287.78965000000198</v>
      </c>
      <c r="E177" s="7">
        <v>2.2194476694910001</v>
      </c>
      <c r="F177" s="5">
        <v>0</v>
      </c>
      <c r="G177" s="6">
        <v>0</v>
      </c>
      <c r="H177" s="8">
        <v>36.844499999999996</v>
      </c>
      <c r="I177" s="5">
        <v>447.57886000000002</v>
      </c>
      <c r="J177" s="6">
        <v>447.57886000000002</v>
      </c>
      <c r="K177" s="20" t="s">
        <v>19</v>
      </c>
    </row>
    <row r="178" spans="1:11" x14ac:dyDescent="0.2">
      <c r="A178" s="12" t="s">
        <v>188</v>
      </c>
      <c r="B178" s="13">
        <v>236</v>
      </c>
      <c r="C178" s="13">
        <v>306.57103000000097</v>
      </c>
      <c r="D178" s="14">
        <v>70.571030000001002</v>
      </c>
      <c r="E178" s="21">
        <v>1.2990297881349999</v>
      </c>
      <c r="F178" s="13">
        <v>0</v>
      </c>
      <c r="G178" s="14">
        <v>0</v>
      </c>
      <c r="H178" s="16">
        <v>36.844499999999996</v>
      </c>
      <c r="I178" s="13">
        <v>79.616789999999995</v>
      </c>
      <c r="J178" s="14">
        <v>79.616789999999995</v>
      </c>
      <c r="K178" s="17" t="s">
        <v>19</v>
      </c>
    </row>
    <row r="179" spans="1:11" x14ac:dyDescent="0.2">
      <c r="A179" s="18" t="s">
        <v>189</v>
      </c>
      <c r="B179" s="5">
        <v>236</v>
      </c>
      <c r="C179" s="5">
        <v>306.57103000000097</v>
      </c>
      <c r="D179" s="6">
        <v>70.571030000001002</v>
      </c>
      <c r="E179" s="7">
        <v>1.2990297881349999</v>
      </c>
      <c r="F179" s="5">
        <v>0</v>
      </c>
      <c r="G179" s="6">
        <v>0</v>
      </c>
      <c r="H179" s="8">
        <v>36.844499999999996</v>
      </c>
      <c r="I179" s="5">
        <v>79.616789999999995</v>
      </c>
      <c r="J179" s="6">
        <v>79.616789999999995</v>
      </c>
      <c r="K179" s="20" t="s">
        <v>19</v>
      </c>
    </row>
    <row r="180" spans="1:11" x14ac:dyDescent="0.2">
      <c r="A180" s="12" t="s">
        <v>190</v>
      </c>
      <c r="B180" s="13">
        <v>0</v>
      </c>
      <c r="C180" s="13">
        <v>15.536</v>
      </c>
      <c r="D180" s="14">
        <v>15.536</v>
      </c>
      <c r="E180" s="15" t="s">
        <v>19</v>
      </c>
      <c r="F180" s="13">
        <v>0</v>
      </c>
      <c r="G180" s="14">
        <v>0</v>
      </c>
      <c r="H180" s="16">
        <v>0</v>
      </c>
      <c r="I180" s="13">
        <v>20.848669999999998</v>
      </c>
      <c r="J180" s="14">
        <v>20.848669999999998</v>
      </c>
      <c r="K180" s="17" t="s">
        <v>19</v>
      </c>
    </row>
    <row r="181" spans="1:11" x14ac:dyDescent="0.2">
      <c r="A181" s="18" t="s">
        <v>191</v>
      </c>
      <c r="B181" s="5">
        <v>0</v>
      </c>
      <c r="C181" s="5">
        <v>15.536</v>
      </c>
      <c r="D181" s="6">
        <v>15.536</v>
      </c>
      <c r="E181" s="19" t="s">
        <v>19</v>
      </c>
      <c r="F181" s="5">
        <v>0</v>
      </c>
      <c r="G181" s="6">
        <v>0</v>
      </c>
      <c r="H181" s="8">
        <v>0</v>
      </c>
      <c r="I181" s="5">
        <v>9.5695999999989994</v>
      </c>
      <c r="J181" s="6">
        <v>9.5695999999989994</v>
      </c>
      <c r="K181" s="20" t="s">
        <v>19</v>
      </c>
    </row>
    <row r="182" spans="1:11" x14ac:dyDescent="0.2">
      <c r="A182" s="18" t="s">
        <v>192</v>
      </c>
      <c r="B182" s="5">
        <v>0</v>
      </c>
      <c r="C182" s="5">
        <v>0</v>
      </c>
      <c r="D182" s="6">
        <v>0</v>
      </c>
      <c r="E182" s="19" t="s">
        <v>19</v>
      </c>
      <c r="F182" s="5">
        <v>0</v>
      </c>
      <c r="G182" s="6">
        <v>0</v>
      </c>
      <c r="H182" s="8">
        <v>0</v>
      </c>
      <c r="I182" s="5">
        <v>6.36775</v>
      </c>
      <c r="J182" s="6">
        <v>6.36775</v>
      </c>
      <c r="K182" s="20" t="s">
        <v>19</v>
      </c>
    </row>
    <row r="183" spans="1:11" x14ac:dyDescent="0.2">
      <c r="A183" s="18" t="s">
        <v>193</v>
      </c>
      <c r="B183" s="5">
        <v>0</v>
      </c>
      <c r="C183" s="5">
        <v>0</v>
      </c>
      <c r="D183" s="6">
        <v>0</v>
      </c>
      <c r="E183" s="7">
        <v>1</v>
      </c>
      <c r="F183" s="5">
        <v>0</v>
      </c>
      <c r="G183" s="6">
        <v>0</v>
      </c>
      <c r="H183" s="8">
        <v>0</v>
      </c>
      <c r="I183" s="5">
        <v>4.9113199999989998</v>
      </c>
      <c r="J183" s="6">
        <v>4.9113199999989998</v>
      </c>
      <c r="K183" s="20" t="s">
        <v>46</v>
      </c>
    </row>
    <row r="184" spans="1:11" x14ac:dyDescent="0.2">
      <c r="A184" s="12" t="s">
        <v>194</v>
      </c>
      <c r="B184" s="13">
        <v>0</v>
      </c>
      <c r="C184" s="13">
        <v>16.669</v>
      </c>
      <c r="D184" s="14">
        <v>16.669</v>
      </c>
      <c r="E184" s="15" t="s">
        <v>19</v>
      </c>
      <c r="F184" s="13">
        <v>0</v>
      </c>
      <c r="G184" s="14">
        <v>0</v>
      </c>
      <c r="H184" s="16">
        <v>0</v>
      </c>
      <c r="I184" s="13">
        <v>20.738999999998999</v>
      </c>
      <c r="J184" s="14">
        <v>20.738999999998999</v>
      </c>
      <c r="K184" s="17" t="s">
        <v>19</v>
      </c>
    </row>
    <row r="185" spans="1:11" x14ac:dyDescent="0.2">
      <c r="A185" s="18" t="s">
        <v>195</v>
      </c>
      <c r="B185" s="5">
        <v>0</v>
      </c>
      <c r="C185" s="5">
        <v>12.192</v>
      </c>
      <c r="D185" s="6">
        <v>12.192</v>
      </c>
      <c r="E185" s="19" t="s">
        <v>19</v>
      </c>
      <c r="F185" s="5">
        <v>0</v>
      </c>
      <c r="G185" s="6">
        <v>0</v>
      </c>
      <c r="H185" s="8">
        <v>0</v>
      </c>
      <c r="I185" s="5">
        <v>0</v>
      </c>
      <c r="J185" s="6">
        <v>0</v>
      </c>
      <c r="K185" s="20" t="s">
        <v>19</v>
      </c>
    </row>
    <row r="186" spans="1:11" x14ac:dyDescent="0.2">
      <c r="A186" s="18" t="s">
        <v>196</v>
      </c>
      <c r="B186" s="5">
        <v>0</v>
      </c>
      <c r="C186" s="5">
        <v>4.4770000000000003</v>
      </c>
      <c r="D186" s="6">
        <v>4.4770000000000003</v>
      </c>
      <c r="E186" s="19" t="s">
        <v>46</v>
      </c>
      <c r="F186" s="5">
        <v>0</v>
      </c>
      <c r="G186" s="6">
        <v>0</v>
      </c>
      <c r="H186" s="8">
        <v>0</v>
      </c>
      <c r="I186" s="5">
        <v>4.4769999999990002</v>
      </c>
      <c r="J186" s="6">
        <v>4.4769999999990002</v>
      </c>
      <c r="K186" s="20" t="s">
        <v>46</v>
      </c>
    </row>
    <row r="187" spans="1:11" x14ac:dyDescent="0.2">
      <c r="A187" s="18" t="s">
        <v>197</v>
      </c>
      <c r="B187" s="5">
        <v>0</v>
      </c>
      <c r="C187" s="5">
        <v>0</v>
      </c>
      <c r="D187" s="6">
        <v>0</v>
      </c>
      <c r="E187" s="7">
        <v>1</v>
      </c>
      <c r="F187" s="5">
        <v>0</v>
      </c>
      <c r="G187" s="6">
        <v>0</v>
      </c>
      <c r="H187" s="8">
        <v>0</v>
      </c>
      <c r="I187" s="5">
        <v>16.262</v>
      </c>
      <c r="J187" s="6">
        <v>16.262</v>
      </c>
      <c r="K187" s="20" t="s">
        <v>46</v>
      </c>
    </row>
    <row r="188" spans="1:11" x14ac:dyDescent="0.2">
      <c r="A188" s="12" t="s">
        <v>198</v>
      </c>
      <c r="B188" s="13">
        <v>0</v>
      </c>
      <c r="C188" s="13">
        <v>0</v>
      </c>
      <c r="D188" s="14">
        <v>0</v>
      </c>
      <c r="E188" s="15" t="s">
        <v>19</v>
      </c>
      <c r="F188" s="13">
        <v>0</v>
      </c>
      <c r="G188" s="14">
        <v>0</v>
      </c>
      <c r="H188" s="16">
        <v>0</v>
      </c>
      <c r="I188" s="13">
        <v>248.76499999999999</v>
      </c>
      <c r="J188" s="14">
        <v>248.76499999999999</v>
      </c>
      <c r="K188" s="17" t="s">
        <v>46</v>
      </c>
    </row>
    <row r="189" spans="1:11" x14ac:dyDescent="0.2">
      <c r="A189" s="18" t="s">
        <v>199</v>
      </c>
      <c r="B189" s="5">
        <v>0</v>
      </c>
      <c r="C189" s="5">
        <v>0</v>
      </c>
      <c r="D189" s="6">
        <v>0</v>
      </c>
      <c r="E189" s="19" t="s">
        <v>19</v>
      </c>
      <c r="F189" s="5">
        <v>0</v>
      </c>
      <c r="G189" s="6">
        <v>0</v>
      </c>
      <c r="H189" s="8">
        <v>0</v>
      </c>
      <c r="I189" s="5">
        <v>248.76499999999999</v>
      </c>
      <c r="J189" s="6">
        <v>248.76499999999999</v>
      </c>
      <c r="K189" s="20" t="s">
        <v>46</v>
      </c>
    </row>
    <row r="190" spans="1:11" x14ac:dyDescent="0.2">
      <c r="A190" s="12" t="s">
        <v>200</v>
      </c>
      <c r="B190" s="13">
        <v>0</v>
      </c>
      <c r="C190" s="13">
        <v>185.01362</v>
      </c>
      <c r="D190" s="14">
        <v>185.01362</v>
      </c>
      <c r="E190" s="15" t="s">
        <v>19</v>
      </c>
      <c r="F190" s="13">
        <v>0</v>
      </c>
      <c r="G190" s="14">
        <v>0</v>
      </c>
      <c r="H190" s="16">
        <v>0</v>
      </c>
      <c r="I190" s="13">
        <v>77.609399999999994</v>
      </c>
      <c r="J190" s="14">
        <v>77.609399999999994</v>
      </c>
      <c r="K190" s="17" t="s">
        <v>19</v>
      </c>
    </row>
    <row r="191" spans="1:11" x14ac:dyDescent="0.2">
      <c r="A191" s="18" t="s">
        <v>201</v>
      </c>
      <c r="B191" s="5">
        <v>0</v>
      </c>
      <c r="C191" s="5">
        <v>185.01362</v>
      </c>
      <c r="D191" s="6">
        <v>185.01362</v>
      </c>
      <c r="E191" s="19" t="s">
        <v>19</v>
      </c>
      <c r="F191" s="5">
        <v>0</v>
      </c>
      <c r="G191" s="6">
        <v>0</v>
      </c>
      <c r="H191" s="8">
        <v>0</v>
      </c>
      <c r="I191" s="5">
        <v>77.609399999999994</v>
      </c>
      <c r="J191" s="6">
        <v>77.609399999999994</v>
      </c>
      <c r="K191" s="20" t="s">
        <v>19</v>
      </c>
    </row>
    <row r="192" spans="1:11" x14ac:dyDescent="0.2">
      <c r="A192" s="4" t="s">
        <v>202</v>
      </c>
      <c r="B192" s="5">
        <v>82137.815212772199</v>
      </c>
      <c r="C192" s="5">
        <v>99757.120689999996</v>
      </c>
      <c r="D192" s="6">
        <v>17619.305477227801</v>
      </c>
      <c r="E192" s="7">
        <v>1.214509059336</v>
      </c>
      <c r="F192" s="5">
        <v>104048.812686556</v>
      </c>
      <c r="G192" s="6">
        <v>104048.812686556</v>
      </c>
      <c r="H192" s="8">
        <v>10468.019829999999</v>
      </c>
      <c r="I192" s="5">
        <v>105801.43578</v>
      </c>
      <c r="J192" s="6">
        <v>1752.6230934442101</v>
      </c>
      <c r="K192" s="9">
        <v>1.016844239239</v>
      </c>
    </row>
    <row r="193" spans="1:11" x14ac:dyDescent="0.2">
      <c r="A193" s="10" t="s">
        <v>203</v>
      </c>
      <c r="B193" s="5">
        <v>36208.076781638898</v>
      </c>
      <c r="C193" s="5">
        <v>41224.000390000001</v>
      </c>
      <c r="D193" s="6">
        <v>5015.9236083611104</v>
      </c>
      <c r="E193" s="7">
        <v>1.1385305173369999</v>
      </c>
      <c r="F193" s="5">
        <v>44648.843961128703</v>
      </c>
      <c r="G193" s="6">
        <v>44648.843961128703</v>
      </c>
      <c r="H193" s="8">
        <v>4416.2125500000002</v>
      </c>
      <c r="I193" s="5">
        <v>41202.05012</v>
      </c>
      <c r="J193" s="6">
        <v>-3446.79384112872</v>
      </c>
      <c r="K193" s="9">
        <v>0.92280217055199998</v>
      </c>
    </row>
    <row r="194" spans="1:11" x14ac:dyDescent="0.2">
      <c r="A194" s="11" t="s">
        <v>204</v>
      </c>
      <c r="B194" s="5">
        <v>36208.076781638898</v>
      </c>
      <c r="C194" s="5">
        <v>41224.000390000001</v>
      </c>
      <c r="D194" s="6">
        <v>5015.9236083611104</v>
      </c>
      <c r="E194" s="7">
        <v>1.1385305173369999</v>
      </c>
      <c r="F194" s="5">
        <v>44648.843961128703</v>
      </c>
      <c r="G194" s="6">
        <v>44648.843961128703</v>
      </c>
      <c r="H194" s="8">
        <v>4416.2125500000002</v>
      </c>
      <c r="I194" s="5">
        <v>41202.05012</v>
      </c>
      <c r="J194" s="6">
        <v>-3446.79384112872</v>
      </c>
      <c r="K194" s="9">
        <v>0.92280217055199998</v>
      </c>
    </row>
    <row r="195" spans="1:11" x14ac:dyDescent="0.2">
      <c r="A195" s="12" t="s">
        <v>205</v>
      </c>
      <c r="B195" s="13">
        <v>331.76097034632602</v>
      </c>
      <c r="C195" s="13">
        <v>200.42177000000001</v>
      </c>
      <c r="D195" s="14">
        <v>-131.33920034632601</v>
      </c>
      <c r="E195" s="21">
        <v>0.60411497407500003</v>
      </c>
      <c r="F195" s="13">
        <v>202.15569334320401</v>
      </c>
      <c r="G195" s="14">
        <v>202.15569334320401</v>
      </c>
      <c r="H195" s="16">
        <v>17.467980000000001</v>
      </c>
      <c r="I195" s="13">
        <v>254.52247</v>
      </c>
      <c r="J195" s="14">
        <v>52.366776656794997</v>
      </c>
      <c r="K195" s="22">
        <v>1.2590418097589999</v>
      </c>
    </row>
    <row r="196" spans="1:11" x14ac:dyDescent="0.2">
      <c r="A196" s="18" t="s">
        <v>206</v>
      </c>
      <c r="B196" s="5">
        <v>268.51200553075398</v>
      </c>
      <c r="C196" s="5">
        <v>139.0677</v>
      </c>
      <c r="D196" s="6">
        <v>-129.44430553075401</v>
      </c>
      <c r="E196" s="7">
        <v>0.51791985883500002</v>
      </c>
      <c r="F196" s="5">
        <v>130.57307607461999</v>
      </c>
      <c r="G196" s="6">
        <v>130.57307607461999</v>
      </c>
      <c r="H196" s="8">
        <v>3.3794</v>
      </c>
      <c r="I196" s="5">
        <v>182.6266</v>
      </c>
      <c r="J196" s="6">
        <v>52.053523925378997</v>
      </c>
      <c r="K196" s="9">
        <v>1.3986543435309999</v>
      </c>
    </row>
    <row r="197" spans="1:11" x14ac:dyDescent="0.2">
      <c r="A197" s="18" t="s">
        <v>207</v>
      </c>
      <c r="B197" s="5">
        <v>22.091522114543</v>
      </c>
      <c r="C197" s="5">
        <v>54.454970000000003</v>
      </c>
      <c r="D197" s="6">
        <v>32.363447885455997</v>
      </c>
      <c r="E197" s="7">
        <v>2.4649713911809998</v>
      </c>
      <c r="F197" s="5">
        <v>66.702863865783002</v>
      </c>
      <c r="G197" s="6">
        <v>66.702863865783002</v>
      </c>
      <c r="H197" s="8">
        <v>13.04058</v>
      </c>
      <c r="I197" s="5">
        <v>62.919879999999999</v>
      </c>
      <c r="J197" s="6">
        <v>-3.7829838657830002</v>
      </c>
      <c r="K197" s="9">
        <v>0.94328603531300004</v>
      </c>
    </row>
    <row r="198" spans="1:11" x14ac:dyDescent="0.2">
      <c r="A198" s="18" t="s">
        <v>208</v>
      </c>
      <c r="B198" s="5">
        <v>41.157442701028003</v>
      </c>
      <c r="C198" s="5">
        <v>6.8990999999999998</v>
      </c>
      <c r="D198" s="6">
        <v>-34.258342701027999</v>
      </c>
      <c r="E198" s="7">
        <v>0.16762703285800001</v>
      </c>
      <c r="F198" s="5">
        <v>4.8797534027999996</v>
      </c>
      <c r="G198" s="6">
        <v>4.8797534027999996</v>
      </c>
      <c r="H198" s="8">
        <v>1.048</v>
      </c>
      <c r="I198" s="5">
        <v>8.9759899999999995</v>
      </c>
      <c r="J198" s="6">
        <v>4.0962365971989998</v>
      </c>
      <c r="K198" s="9">
        <v>1.8394351638440001</v>
      </c>
    </row>
    <row r="199" spans="1:11" x14ac:dyDescent="0.2">
      <c r="A199" s="12" t="s">
        <v>209</v>
      </c>
      <c r="B199" s="13">
        <v>182.407386477763</v>
      </c>
      <c r="C199" s="13">
        <v>109.26788999999999</v>
      </c>
      <c r="D199" s="14">
        <v>-73.139496477763004</v>
      </c>
      <c r="E199" s="21">
        <v>0.59903215604299997</v>
      </c>
      <c r="F199" s="13">
        <v>0</v>
      </c>
      <c r="G199" s="14">
        <v>0</v>
      </c>
      <c r="H199" s="16">
        <v>0</v>
      </c>
      <c r="I199" s="13">
        <v>0</v>
      </c>
      <c r="J199" s="14">
        <v>0</v>
      </c>
      <c r="K199" s="17" t="s">
        <v>19</v>
      </c>
    </row>
    <row r="200" spans="1:11" x14ac:dyDescent="0.2">
      <c r="A200" s="18" t="s">
        <v>210</v>
      </c>
      <c r="B200" s="5">
        <v>176.35716889928401</v>
      </c>
      <c r="C200" s="5">
        <v>106.13385</v>
      </c>
      <c r="D200" s="6">
        <v>-70.223318899283996</v>
      </c>
      <c r="E200" s="7">
        <v>0.601811940293</v>
      </c>
      <c r="F200" s="5">
        <v>0</v>
      </c>
      <c r="G200" s="6">
        <v>0</v>
      </c>
      <c r="H200" s="8">
        <v>0</v>
      </c>
      <c r="I200" s="5">
        <v>0</v>
      </c>
      <c r="J200" s="6">
        <v>0</v>
      </c>
      <c r="K200" s="20" t="s">
        <v>19</v>
      </c>
    </row>
    <row r="201" spans="1:11" x14ac:dyDescent="0.2">
      <c r="A201" s="18" t="s">
        <v>211</v>
      </c>
      <c r="B201" s="5">
        <v>6.0502175784789998</v>
      </c>
      <c r="C201" s="5">
        <v>3.1340400000000002</v>
      </c>
      <c r="D201" s="6">
        <v>-2.9161775784790001</v>
      </c>
      <c r="E201" s="7">
        <v>0.51800451130000003</v>
      </c>
      <c r="F201" s="5">
        <v>0</v>
      </c>
      <c r="G201" s="6">
        <v>0</v>
      </c>
      <c r="H201" s="8">
        <v>0</v>
      </c>
      <c r="I201" s="5">
        <v>0</v>
      </c>
      <c r="J201" s="6">
        <v>0</v>
      </c>
      <c r="K201" s="20" t="s">
        <v>19</v>
      </c>
    </row>
    <row r="202" spans="1:11" x14ac:dyDescent="0.2">
      <c r="A202" s="25" t="s">
        <v>212</v>
      </c>
      <c r="B202" s="5">
        <v>51.941477110835997</v>
      </c>
      <c r="C202" s="5">
        <v>164.56763000000001</v>
      </c>
      <c r="D202" s="6">
        <v>112.626152889163</v>
      </c>
      <c r="E202" s="7">
        <v>3.16832787887</v>
      </c>
      <c r="F202" s="5">
        <v>12.741767302749</v>
      </c>
      <c r="G202" s="6">
        <v>12.741767302749</v>
      </c>
      <c r="H202" s="8">
        <v>4.6536</v>
      </c>
      <c r="I202" s="5">
        <v>87.639830000000003</v>
      </c>
      <c r="J202" s="6">
        <v>74.898062697249998</v>
      </c>
      <c r="K202" s="9">
        <v>6.8781533925109999</v>
      </c>
    </row>
    <row r="203" spans="1:11" x14ac:dyDescent="0.2">
      <c r="A203" s="18" t="s">
        <v>213</v>
      </c>
      <c r="B203" s="5">
        <v>0</v>
      </c>
      <c r="C203" s="5">
        <v>0</v>
      </c>
      <c r="D203" s="6">
        <v>0</v>
      </c>
      <c r="E203" s="7">
        <v>1</v>
      </c>
      <c r="F203" s="5">
        <v>0</v>
      </c>
      <c r="G203" s="6">
        <v>0</v>
      </c>
      <c r="H203" s="8">
        <v>0</v>
      </c>
      <c r="I203" s="5">
        <v>4.1293600000000001</v>
      </c>
      <c r="J203" s="6">
        <v>4.1293600000000001</v>
      </c>
      <c r="K203" s="20" t="s">
        <v>46</v>
      </c>
    </row>
    <row r="204" spans="1:11" x14ac:dyDescent="0.2">
      <c r="A204" s="18" t="s">
        <v>214</v>
      </c>
      <c r="B204" s="5">
        <v>0</v>
      </c>
      <c r="C204" s="5">
        <v>0</v>
      </c>
      <c r="D204" s="6">
        <v>0</v>
      </c>
      <c r="E204" s="7">
        <v>1</v>
      </c>
      <c r="F204" s="5">
        <v>12.741767302749</v>
      </c>
      <c r="G204" s="6">
        <v>12.741767302749</v>
      </c>
      <c r="H204" s="8">
        <v>4.6536</v>
      </c>
      <c r="I204" s="5">
        <v>83.510469999999998</v>
      </c>
      <c r="J204" s="6">
        <v>70.768702697250006</v>
      </c>
      <c r="K204" s="9">
        <v>6.5540727605319997</v>
      </c>
    </row>
    <row r="205" spans="1:11" x14ac:dyDescent="0.2">
      <c r="A205" s="18" t="s">
        <v>215</v>
      </c>
      <c r="B205" s="5">
        <v>1.539939523306</v>
      </c>
      <c r="C205" s="5">
        <v>4.5294299999999996</v>
      </c>
      <c r="D205" s="6">
        <v>2.9894904766930002</v>
      </c>
      <c r="E205" s="7">
        <v>2.9413038183959999</v>
      </c>
      <c r="F205" s="5">
        <v>0</v>
      </c>
      <c r="G205" s="6">
        <v>0</v>
      </c>
      <c r="H205" s="8">
        <v>0</v>
      </c>
      <c r="I205" s="5">
        <v>0</v>
      </c>
      <c r="J205" s="6">
        <v>0</v>
      </c>
      <c r="K205" s="20" t="s">
        <v>19</v>
      </c>
    </row>
    <row r="206" spans="1:11" x14ac:dyDescent="0.2">
      <c r="A206" s="18" t="s">
        <v>216</v>
      </c>
      <c r="B206" s="5">
        <v>50.401537587530001</v>
      </c>
      <c r="C206" s="5">
        <v>160.03819999999999</v>
      </c>
      <c r="D206" s="6">
        <v>109.63666241246899</v>
      </c>
      <c r="E206" s="7">
        <v>3.1752642411359999</v>
      </c>
      <c r="F206" s="5">
        <v>0</v>
      </c>
      <c r="G206" s="6">
        <v>0</v>
      </c>
      <c r="H206" s="8">
        <v>0</v>
      </c>
      <c r="I206" s="5">
        <v>0</v>
      </c>
      <c r="J206" s="6">
        <v>0</v>
      </c>
      <c r="K206" s="20" t="s">
        <v>19</v>
      </c>
    </row>
    <row r="207" spans="1:11" x14ac:dyDescent="0.2">
      <c r="A207" s="12" t="s">
        <v>217</v>
      </c>
      <c r="B207" s="13">
        <v>0.36065606001099998</v>
      </c>
      <c r="C207" s="13">
        <v>0</v>
      </c>
      <c r="D207" s="14">
        <v>-0.36065606001099998</v>
      </c>
      <c r="E207" s="21">
        <v>0</v>
      </c>
      <c r="F207" s="13">
        <v>0</v>
      </c>
      <c r="G207" s="14">
        <v>0</v>
      </c>
      <c r="H207" s="16">
        <v>0</v>
      </c>
      <c r="I207" s="13">
        <v>0</v>
      </c>
      <c r="J207" s="14">
        <v>0</v>
      </c>
      <c r="K207" s="22">
        <v>12</v>
      </c>
    </row>
    <row r="208" spans="1:11" x14ac:dyDescent="0.2">
      <c r="A208" s="18" t="s">
        <v>218</v>
      </c>
      <c r="B208" s="5">
        <v>0.36065606001099998</v>
      </c>
      <c r="C208" s="5">
        <v>0</v>
      </c>
      <c r="D208" s="6">
        <v>-0.36065606001099998</v>
      </c>
      <c r="E208" s="7">
        <v>0</v>
      </c>
      <c r="F208" s="5">
        <v>0</v>
      </c>
      <c r="G208" s="6">
        <v>0</v>
      </c>
      <c r="H208" s="8">
        <v>0</v>
      </c>
      <c r="I208" s="5">
        <v>0</v>
      </c>
      <c r="J208" s="6">
        <v>0</v>
      </c>
      <c r="K208" s="9">
        <v>12</v>
      </c>
    </row>
    <row r="209" spans="1:11" x14ac:dyDescent="0.2">
      <c r="A209" s="12" t="s">
        <v>219</v>
      </c>
      <c r="B209" s="13">
        <v>35641.606291643897</v>
      </c>
      <c r="C209" s="13">
        <v>38600.311240000003</v>
      </c>
      <c r="D209" s="14">
        <v>2958.70494835606</v>
      </c>
      <c r="E209" s="21">
        <v>1.0830126713179999</v>
      </c>
      <c r="F209" s="13">
        <v>44433.946500482802</v>
      </c>
      <c r="G209" s="14">
        <v>44433.946500482802</v>
      </c>
      <c r="H209" s="16">
        <v>4341.1645600000002</v>
      </c>
      <c r="I209" s="13">
        <v>38614.588830000001</v>
      </c>
      <c r="J209" s="14">
        <v>-5819.3576704827601</v>
      </c>
      <c r="K209" s="22">
        <v>0.86903351764100001</v>
      </c>
    </row>
    <row r="210" spans="1:11" x14ac:dyDescent="0.2">
      <c r="A210" s="18" t="s">
        <v>220</v>
      </c>
      <c r="B210" s="5">
        <v>15099.49930286</v>
      </c>
      <c r="C210" s="5">
        <v>16706.848269999999</v>
      </c>
      <c r="D210" s="6">
        <v>1607.34896714004</v>
      </c>
      <c r="E210" s="7">
        <v>1.1064504812310001</v>
      </c>
      <c r="F210" s="5">
        <v>0</v>
      </c>
      <c r="G210" s="6">
        <v>0</v>
      </c>
      <c r="H210" s="8">
        <v>0</v>
      </c>
      <c r="I210" s="5">
        <v>0</v>
      </c>
      <c r="J210" s="6">
        <v>0</v>
      </c>
      <c r="K210" s="20" t="s">
        <v>19</v>
      </c>
    </row>
    <row r="211" spans="1:11" x14ac:dyDescent="0.2">
      <c r="A211" s="18" t="s">
        <v>221</v>
      </c>
      <c r="B211" s="5">
        <v>20542.106988783999</v>
      </c>
      <c r="C211" s="5">
        <v>21893.46297</v>
      </c>
      <c r="D211" s="6">
        <v>1351.3559812160099</v>
      </c>
      <c r="E211" s="7">
        <v>1.0657846822599999</v>
      </c>
      <c r="F211" s="5">
        <v>44433.946500482802</v>
      </c>
      <c r="G211" s="6">
        <v>44433.946500482802</v>
      </c>
      <c r="H211" s="8">
        <v>4341.1645600000002</v>
      </c>
      <c r="I211" s="5">
        <v>38614.588830000001</v>
      </c>
      <c r="J211" s="6">
        <v>-5819.3576704827601</v>
      </c>
      <c r="K211" s="9">
        <v>0.86903351764100001</v>
      </c>
    </row>
    <row r="212" spans="1:11" x14ac:dyDescent="0.2">
      <c r="A212" s="12" t="s">
        <v>222</v>
      </c>
      <c r="B212" s="13">
        <v>0</v>
      </c>
      <c r="C212" s="13">
        <v>2149.4318600000001</v>
      </c>
      <c r="D212" s="14">
        <v>2149.4318600000001</v>
      </c>
      <c r="E212" s="15" t="s">
        <v>19</v>
      </c>
      <c r="F212" s="13">
        <v>0</v>
      </c>
      <c r="G212" s="14">
        <v>0</v>
      </c>
      <c r="H212" s="16">
        <v>52.926409999999997</v>
      </c>
      <c r="I212" s="13">
        <v>2245.2989899999998</v>
      </c>
      <c r="J212" s="14">
        <v>2245.2989899999998</v>
      </c>
      <c r="K212" s="17" t="s">
        <v>19</v>
      </c>
    </row>
    <row r="213" spans="1:11" x14ac:dyDescent="0.2">
      <c r="A213" s="18" t="s">
        <v>223</v>
      </c>
      <c r="B213" s="5">
        <v>0</v>
      </c>
      <c r="C213" s="5">
        <v>833.88873000000001</v>
      </c>
      <c r="D213" s="6">
        <v>833.88873000000001</v>
      </c>
      <c r="E213" s="19" t="s">
        <v>19</v>
      </c>
      <c r="F213" s="5">
        <v>0</v>
      </c>
      <c r="G213" s="6">
        <v>0</v>
      </c>
      <c r="H213" s="8">
        <v>0</v>
      </c>
      <c r="I213" s="5">
        <v>0</v>
      </c>
      <c r="J213" s="6">
        <v>0</v>
      </c>
      <c r="K213" s="20" t="s">
        <v>19</v>
      </c>
    </row>
    <row r="214" spans="1:11" x14ac:dyDescent="0.2">
      <c r="A214" s="18" t="s">
        <v>224</v>
      </c>
      <c r="B214" s="5">
        <v>0</v>
      </c>
      <c r="C214" s="5">
        <v>1315.54313</v>
      </c>
      <c r="D214" s="6">
        <v>1315.54313</v>
      </c>
      <c r="E214" s="19" t="s">
        <v>19</v>
      </c>
      <c r="F214" s="5">
        <v>0</v>
      </c>
      <c r="G214" s="6">
        <v>0</v>
      </c>
      <c r="H214" s="8">
        <v>52.926409999999997</v>
      </c>
      <c r="I214" s="5">
        <v>2245.2989899999998</v>
      </c>
      <c r="J214" s="6">
        <v>2245.2989899999998</v>
      </c>
      <c r="K214" s="20" t="s">
        <v>19</v>
      </c>
    </row>
    <row r="215" spans="1:11" x14ac:dyDescent="0.2">
      <c r="A215" s="10" t="s">
        <v>225</v>
      </c>
      <c r="B215" s="5">
        <v>45792.204012689603</v>
      </c>
      <c r="C215" s="5">
        <v>58209.82849</v>
      </c>
      <c r="D215" s="6">
        <v>12417.624477310401</v>
      </c>
      <c r="E215" s="7">
        <v>1.2711733305920001</v>
      </c>
      <c r="F215" s="5">
        <v>59253.275617545303</v>
      </c>
      <c r="G215" s="6">
        <v>59253.275617545303</v>
      </c>
      <c r="H215" s="8">
        <v>6051.80728</v>
      </c>
      <c r="I215" s="5">
        <v>64432.737659999999</v>
      </c>
      <c r="J215" s="6">
        <v>5179.4620424546601</v>
      </c>
      <c r="K215" s="9">
        <v>1.087412248326</v>
      </c>
    </row>
    <row r="216" spans="1:11" x14ac:dyDescent="0.2">
      <c r="A216" s="11" t="s">
        <v>226</v>
      </c>
      <c r="B216" s="5">
        <v>45390</v>
      </c>
      <c r="C216" s="5">
        <v>57731.503060000003</v>
      </c>
      <c r="D216" s="6">
        <v>12341.503059999999</v>
      </c>
      <c r="E216" s="7">
        <v>1.271899164133</v>
      </c>
      <c r="F216" s="5">
        <v>58900</v>
      </c>
      <c r="G216" s="6">
        <v>58900</v>
      </c>
      <c r="H216" s="8">
        <v>6013.4057499999999</v>
      </c>
      <c r="I216" s="5">
        <v>64026.71026</v>
      </c>
      <c r="J216" s="6">
        <v>5126.7102599999898</v>
      </c>
      <c r="K216" s="9">
        <v>1.087040921222</v>
      </c>
    </row>
    <row r="217" spans="1:11" x14ac:dyDescent="0.2">
      <c r="A217" s="12" t="s">
        <v>227</v>
      </c>
      <c r="B217" s="13">
        <v>45390</v>
      </c>
      <c r="C217" s="13">
        <v>57731.503060000003</v>
      </c>
      <c r="D217" s="14">
        <v>12341.503059999999</v>
      </c>
      <c r="E217" s="21">
        <v>1.271899164133</v>
      </c>
      <c r="F217" s="13">
        <v>58900</v>
      </c>
      <c r="G217" s="14">
        <v>58900</v>
      </c>
      <c r="H217" s="16">
        <v>6013.4057499999999</v>
      </c>
      <c r="I217" s="13">
        <v>64026.71026</v>
      </c>
      <c r="J217" s="14">
        <v>5126.7102599999898</v>
      </c>
      <c r="K217" s="22">
        <v>1.087040921222</v>
      </c>
    </row>
    <row r="218" spans="1:11" x14ac:dyDescent="0.2">
      <c r="A218" s="18" t="s">
        <v>228</v>
      </c>
      <c r="B218" s="5">
        <v>14740</v>
      </c>
      <c r="C218" s="5">
        <v>12770.397499999999</v>
      </c>
      <c r="D218" s="6">
        <v>-1969.6025</v>
      </c>
      <c r="E218" s="7">
        <v>0.86637703527800003</v>
      </c>
      <c r="F218" s="5">
        <v>14800</v>
      </c>
      <c r="G218" s="6">
        <v>14800</v>
      </c>
      <c r="H218" s="8">
        <v>975.04525000000001</v>
      </c>
      <c r="I218" s="5">
        <v>14437.88689</v>
      </c>
      <c r="J218" s="6">
        <v>-362.11311000000597</v>
      </c>
      <c r="K218" s="9">
        <v>0.97553289797200005</v>
      </c>
    </row>
    <row r="219" spans="1:11" x14ac:dyDescent="0.2">
      <c r="A219" s="18" t="s">
        <v>229</v>
      </c>
      <c r="B219" s="5">
        <v>30590</v>
      </c>
      <c r="C219" s="5">
        <v>44883.799149999999</v>
      </c>
      <c r="D219" s="6">
        <v>14293.799150000001</v>
      </c>
      <c r="E219" s="7">
        <v>1.4672703220000001</v>
      </c>
      <c r="F219" s="5">
        <v>44000</v>
      </c>
      <c r="G219" s="6">
        <v>44000</v>
      </c>
      <c r="H219" s="8">
        <v>5038.3604999999998</v>
      </c>
      <c r="I219" s="5">
        <v>49286.480600000003</v>
      </c>
      <c r="J219" s="6">
        <v>5286.4805999999999</v>
      </c>
      <c r="K219" s="9">
        <v>1.120147286363</v>
      </c>
    </row>
    <row r="220" spans="1:11" x14ac:dyDescent="0.2">
      <c r="A220" s="18" t="s">
        <v>230</v>
      </c>
      <c r="B220" s="5">
        <v>60</v>
      </c>
      <c r="C220" s="5">
        <v>77.30641</v>
      </c>
      <c r="D220" s="6">
        <v>17.30641</v>
      </c>
      <c r="E220" s="7">
        <v>1.2884401666659999</v>
      </c>
      <c r="F220" s="5">
        <v>100</v>
      </c>
      <c r="G220" s="6">
        <v>100</v>
      </c>
      <c r="H220" s="8">
        <v>0</v>
      </c>
      <c r="I220" s="5">
        <v>302.34276999999997</v>
      </c>
      <c r="J220" s="6">
        <v>202.34277</v>
      </c>
      <c r="K220" s="9">
        <v>3.0234277000000001</v>
      </c>
    </row>
    <row r="221" spans="1:11" x14ac:dyDescent="0.2">
      <c r="A221" s="11" t="s">
        <v>231</v>
      </c>
      <c r="B221" s="5">
        <v>0</v>
      </c>
      <c r="C221" s="5">
        <v>164.24299999999999</v>
      </c>
      <c r="D221" s="6">
        <v>164.24299999999999</v>
      </c>
      <c r="E221" s="19" t="s">
        <v>19</v>
      </c>
      <c r="F221" s="5">
        <v>0</v>
      </c>
      <c r="G221" s="6">
        <v>0</v>
      </c>
      <c r="H221" s="8">
        <v>4.5</v>
      </c>
      <c r="I221" s="5">
        <v>105.25</v>
      </c>
      <c r="J221" s="6">
        <v>105.25</v>
      </c>
      <c r="K221" s="20" t="s">
        <v>19</v>
      </c>
    </row>
    <row r="222" spans="1:11" x14ac:dyDescent="0.2">
      <c r="A222" s="12" t="s">
        <v>232</v>
      </c>
      <c r="B222" s="13">
        <v>0</v>
      </c>
      <c r="C222" s="13">
        <v>57.243000000000002</v>
      </c>
      <c r="D222" s="14">
        <v>57.243000000000002</v>
      </c>
      <c r="E222" s="15" t="s">
        <v>46</v>
      </c>
      <c r="F222" s="13">
        <v>0</v>
      </c>
      <c r="G222" s="14">
        <v>0</v>
      </c>
      <c r="H222" s="16">
        <v>0</v>
      </c>
      <c r="I222" s="13">
        <v>0</v>
      </c>
      <c r="J222" s="14">
        <v>0</v>
      </c>
      <c r="K222" s="17" t="s">
        <v>19</v>
      </c>
    </row>
    <row r="223" spans="1:11" x14ac:dyDescent="0.2">
      <c r="A223" s="18" t="s">
        <v>233</v>
      </c>
      <c r="B223" s="5">
        <v>0</v>
      </c>
      <c r="C223" s="5">
        <v>57.243000000000002</v>
      </c>
      <c r="D223" s="6">
        <v>57.243000000000002</v>
      </c>
      <c r="E223" s="19" t="s">
        <v>46</v>
      </c>
      <c r="F223" s="5">
        <v>0</v>
      </c>
      <c r="G223" s="6">
        <v>0</v>
      </c>
      <c r="H223" s="8">
        <v>0</v>
      </c>
      <c r="I223" s="5">
        <v>0</v>
      </c>
      <c r="J223" s="6">
        <v>0</v>
      </c>
      <c r="K223" s="20" t="s">
        <v>19</v>
      </c>
    </row>
    <row r="224" spans="1:11" x14ac:dyDescent="0.2">
      <c r="A224" s="12" t="s">
        <v>234</v>
      </c>
      <c r="B224" s="13">
        <v>0</v>
      </c>
      <c r="C224" s="13">
        <v>107</v>
      </c>
      <c r="D224" s="14">
        <v>107</v>
      </c>
      <c r="E224" s="15" t="s">
        <v>19</v>
      </c>
      <c r="F224" s="13">
        <v>0</v>
      </c>
      <c r="G224" s="14">
        <v>0</v>
      </c>
      <c r="H224" s="16">
        <v>4.5</v>
      </c>
      <c r="I224" s="13">
        <v>105.25</v>
      </c>
      <c r="J224" s="14">
        <v>105.25</v>
      </c>
      <c r="K224" s="17" t="s">
        <v>19</v>
      </c>
    </row>
    <row r="225" spans="1:11" x14ac:dyDescent="0.2">
      <c r="A225" s="18" t="s">
        <v>235</v>
      </c>
      <c r="B225" s="5">
        <v>0</v>
      </c>
      <c r="C225" s="5">
        <v>107</v>
      </c>
      <c r="D225" s="6">
        <v>107</v>
      </c>
      <c r="E225" s="19" t="s">
        <v>19</v>
      </c>
      <c r="F225" s="5">
        <v>0</v>
      </c>
      <c r="G225" s="6">
        <v>0</v>
      </c>
      <c r="H225" s="8">
        <v>4.5</v>
      </c>
      <c r="I225" s="5">
        <v>105.25</v>
      </c>
      <c r="J225" s="6">
        <v>105.25</v>
      </c>
      <c r="K225" s="20" t="s">
        <v>19</v>
      </c>
    </row>
    <row r="226" spans="1:11" x14ac:dyDescent="0.2">
      <c r="A226" s="23" t="s">
        <v>236</v>
      </c>
      <c r="B226" s="13">
        <v>402.20401268962502</v>
      </c>
      <c r="C226" s="13">
        <v>314.08242999999999</v>
      </c>
      <c r="D226" s="14">
        <v>-88.121582689624006</v>
      </c>
      <c r="E226" s="21">
        <v>0.78090327319099995</v>
      </c>
      <c r="F226" s="13">
        <v>353.27561754532201</v>
      </c>
      <c r="G226" s="14">
        <v>353.27561754532201</v>
      </c>
      <c r="H226" s="16">
        <v>33.901530000000001</v>
      </c>
      <c r="I226" s="13">
        <v>300.7774</v>
      </c>
      <c r="J226" s="14">
        <v>-52.498217545320998</v>
      </c>
      <c r="K226" s="22">
        <v>0.85139586504599996</v>
      </c>
    </row>
    <row r="227" spans="1:11" x14ac:dyDescent="0.2">
      <c r="A227" s="12" t="s">
        <v>237</v>
      </c>
      <c r="B227" s="13">
        <v>0</v>
      </c>
      <c r="C227" s="13">
        <v>3.0791300000000001</v>
      </c>
      <c r="D227" s="14">
        <v>3.0791300000000001</v>
      </c>
      <c r="E227" s="15" t="s">
        <v>19</v>
      </c>
      <c r="F227" s="13">
        <v>0</v>
      </c>
      <c r="G227" s="14">
        <v>0</v>
      </c>
      <c r="H227" s="16">
        <v>6.0999999999999997E-4</v>
      </c>
      <c r="I227" s="13">
        <v>-3.5500000000000002E-3</v>
      </c>
      <c r="J227" s="14">
        <v>-3.5500000000000002E-3</v>
      </c>
      <c r="K227" s="17" t="s">
        <v>19</v>
      </c>
    </row>
    <row r="228" spans="1:11" x14ac:dyDescent="0.2">
      <c r="A228" s="18" t="s">
        <v>238</v>
      </c>
      <c r="B228" s="5">
        <v>0</v>
      </c>
      <c r="C228" s="5">
        <v>-8.3000000000000001E-3</v>
      </c>
      <c r="D228" s="6">
        <v>-8.3000000000000001E-3</v>
      </c>
      <c r="E228" s="19" t="s">
        <v>19</v>
      </c>
      <c r="F228" s="5">
        <v>0</v>
      </c>
      <c r="G228" s="6">
        <v>0</v>
      </c>
      <c r="H228" s="8">
        <v>6.0999999999999997E-4</v>
      </c>
      <c r="I228" s="5">
        <v>-3.5500000000000002E-3</v>
      </c>
      <c r="J228" s="6">
        <v>-3.5500000000000002E-3</v>
      </c>
      <c r="K228" s="20" t="s">
        <v>19</v>
      </c>
    </row>
    <row r="229" spans="1:11" x14ac:dyDescent="0.2">
      <c r="A229" s="18" t="s">
        <v>239</v>
      </c>
      <c r="B229" s="5">
        <v>0</v>
      </c>
      <c r="C229" s="5">
        <v>3.0874299999999999</v>
      </c>
      <c r="D229" s="6">
        <v>3.0874299999999999</v>
      </c>
      <c r="E229" s="19" t="s">
        <v>46</v>
      </c>
      <c r="F229" s="5">
        <v>0</v>
      </c>
      <c r="G229" s="6">
        <v>0</v>
      </c>
      <c r="H229" s="8">
        <v>0</v>
      </c>
      <c r="I229" s="5">
        <v>0</v>
      </c>
      <c r="J229" s="6">
        <v>0</v>
      </c>
      <c r="K229" s="20" t="s">
        <v>19</v>
      </c>
    </row>
    <row r="230" spans="1:11" x14ac:dyDescent="0.2">
      <c r="A230" s="12" t="s">
        <v>240</v>
      </c>
      <c r="B230" s="13">
        <v>402.20401268962502</v>
      </c>
      <c r="C230" s="13">
        <v>267.0693</v>
      </c>
      <c r="D230" s="14">
        <v>-135.13471268962499</v>
      </c>
      <c r="E230" s="21">
        <v>0.66401450899000003</v>
      </c>
      <c r="F230" s="13">
        <v>353.27561754532201</v>
      </c>
      <c r="G230" s="14">
        <v>353.27561754532201</v>
      </c>
      <c r="H230" s="16">
        <v>23.625920000000001</v>
      </c>
      <c r="I230" s="13">
        <v>255.76394999999999</v>
      </c>
      <c r="J230" s="14">
        <v>-97.511667545321004</v>
      </c>
      <c r="K230" s="22">
        <v>0.72397849525199998</v>
      </c>
    </row>
    <row r="231" spans="1:11" x14ac:dyDescent="0.2">
      <c r="A231" s="18" t="s">
        <v>241</v>
      </c>
      <c r="B231" s="5">
        <v>300</v>
      </c>
      <c r="C231" s="5">
        <v>202.327</v>
      </c>
      <c r="D231" s="6">
        <v>-97.672999999999007</v>
      </c>
      <c r="E231" s="7">
        <v>0.67442333333299997</v>
      </c>
      <c r="F231" s="5">
        <v>300</v>
      </c>
      <c r="G231" s="6">
        <v>300</v>
      </c>
      <c r="H231" s="8">
        <v>2.8149999999999999</v>
      </c>
      <c r="I231" s="5">
        <v>145.39500000000001</v>
      </c>
      <c r="J231" s="6">
        <v>-154.60499999999999</v>
      </c>
      <c r="K231" s="9">
        <v>0.48465000000000003</v>
      </c>
    </row>
    <row r="232" spans="1:11" x14ac:dyDescent="0.2">
      <c r="A232" s="18" t="s">
        <v>242</v>
      </c>
      <c r="B232" s="5">
        <v>3.4837147734989999</v>
      </c>
      <c r="C232" s="5">
        <v>1.1200000000000001</v>
      </c>
      <c r="D232" s="6">
        <v>-2.3637147734989998</v>
      </c>
      <c r="E232" s="7">
        <v>0.32149589527799999</v>
      </c>
      <c r="F232" s="5">
        <v>0</v>
      </c>
      <c r="G232" s="6">
        <v>0</v>
      </c>
      <c r="H232" s="8">
        <v>0.186</v>
      </c>
      <c r="I232" s="5">
        <v>1.7070000000000001</v>
      </c>
      <c r="J232" s="6">
        <v>1.7070000000000001</v>
      </c>
      <c r="K232" s="20" t="s">
        <v>19</v>
      </c>
    </row>
    <row r="233" spans="1:11" x14ac:dyDescent="0.2">
      <c r="A233" s="18" t="s">
        <v>243</v>
      </c>
      <c r="B233" s="5">
        <v>48.620664329004001</v>
      </c>
      <c r="C233" s="5">
        <v>50.862000000000002</v>
      </c>
      <c r="D233" s="6">
        <v>2.2413356709949999</v>
      </c>
      <c r="E233" s="7">
        <v>1.0460984172450001</v>
      </c>
      <c r="F233" s="5">
        <v>53.275617545320998</v>
      </c>
      <c r="G233" s="6">
        <v>53.275617545320998</v>
      </c>
      <c r="H233" s="8">
        <v>4.0960000000000001</v>
      </c>
      <c r="I233" s="5">
        <v>43.786000000000001</v>
      </c>
      <c r="J233" s="6">
        <v>-9.4896175453209999</v>
      </c>
      <c r="K233" s="9">
        <v>0.82187691137899999</v>
      </c>
    </row>
    <row r="234" spans="1:11" x14ac:dyDescent="0.2">
      <c r="A234" s="18" t="s">
        <v>244</v>
      </c>
      <c r="B234" s="5">
        <v>50.099633587120003</v>
      </c>
      <c r="C234" s="5">
        <v>12.760300000000001</v>
      </c>
      <c r="D234" s="6">
        <v>-37.339333587120002</v>
      </c>
      <c r="E234" s="7">
        <v>0.25469846955600001</v>
      </c>
      <c r="F234" s="5">
        <v>0</v>
      </c>
      <c r="G234" s="6">
        <v>0</v>
      </c>
      <c r="H234" s="8">
        <v>16.528919999999999</v>
      </c>
      <c r="I234" s="5">
        <v>64.875950000000003</v>
      </c>
      <c r="J234" s="6">
        <v>64.875950000000003</v>
      </c>
      <c r="K234" s="20" t="s">
        <v>19</v>
      </c>
    </row>
    <row r="235" spans="1:11" x14ac:dyDescent="0.2">
      <c r="A235" s="12" t="s">
        <v>245</v>
      </c>
      <c r="B235" s="13">
        <v>0</v>
      </c>
      <c r="C235" s="13">
        <v>43.933999999999997</v>
      </c>
      <c r="D235" s="14">
        <v>43.933999999999997</v>
      </c>
      <c r="E235" s="15" t="s">
        <v>19</v>
      </c>
      <c r="F235" s="13">
        <v>0</v>
      </c>
      <c r="G235" s="14">
        <v>0</v>
      </c>
      <c r="H235" s="16">
        <v>10.275</v>
      </c>
      <c r="I235" s="13">
        <v>45.017000000000003</v>
      </c>
      <c r="J235" s="14">
        <v>45.017000000000003</v>
      </c>
      <c r="K235" s="17" t="s">
        <v>19</v>
      </c>
    </row>
    <row r="236" spans="1:11" x14ac:dyDescent="0.2">
      <c r="A236" s="18" t="s">
        <v>246</v>
      </c>
      <c r="B236" s="5">
        <v>0</v>
      </c>
      <c r="C236" s="5">
        <v>43.933999999999997</v>
      </c>
      <c r="D236" s="6">
        <v>43.933999999999997</v>
      </c>
      <c r="E236" s="19" t="s">
        <v>19</v>
      </c>
      <c r="F236" s="5">
        <v>0</v>
      </c>
      <c r="G236" s="6">
        <v>0</v>
      </c>
      <c r="H236" s="8">
        <v>10.275</v>
      </c>
      <c r="I236" s="5">
        <v>45.017000000000003</v>
      </c>
      <c r="J236" s="6">
        <v>45.017000000000003</v>
      </c>
      <c r="K236" s="20" t="s">
        <v>19</v>
      </c>
    </row>
    <row r="237" spans="1:11" x14ac:dyDescent="0.2">
      <c r="A237" s="10" t="s">
        <v>247</v>
      </c>
      <c r="B237" s="5">
        <v>0</v>
      </c>
      <c r="C237" s="5">
        <v>6.5909999999999996E-2</v>
      </c>
      <c r="D237" s="6">
        <v>6.5909999999999996E-2</v>
      </c>
      <c r="E237" s="19" t="s">
        <v>46</v>
      </c>
      <c r="F237" s="5">
        <v>0</v>
      </c>
      <c r="G237" s="6">
        <v>0</v>
      </c>
      <c r="H237" s="8">
        <v>0</v>
      </c>
      <c r="I237" s="5">
        <v>0</v>
      </c>
      <c r="J237" s="6">
        <v>0</v>
      </c>
      <c r="K237" s="20" t="s">
        <v>19</v>
      </c>
    </row>
    <row r="238" spans="1:11" x14ac:dyDescent="0.2">
      <c r="A238" s="23" t="s">
        <v>248</v>
      </c>
      <c r="B238" s="13">
        <v>0</v>
      </c>
      <c r="C238" s="13">
        <v>6.5909999999999996E-2</v>
      </c>
      <c r="D238" s="14">
        <v>6.5909999999999996E-2</v>
      </c>
      <c r="E238" s="15" t="s">
        <v>46</v>
      </c>
      <c r="F238" s="13">
        <v>0</v>
      </c>
      <c r="G238" s="14">
        <v>0</v>
      </c>
      <c r="H238" s="16">
        <v>0</v>
      </c>
      <c r="I238" s="13">
        <v>0</v>
      </c>
      <c r="J238" s="14">
        <v>0</v>
      </c>
      <c r="K238" s="17" t="s">
        <v>19</v>
      </c>
    </row>
    <row r="239" spans="1:11" x14ac:dyDescent="0.2">
      <c r="A239" s="12" t="s">
        <v>249</v>
      </c>
      <c r="B239" s="13">
        <v>0</v>
      </c>
      <c r="C239" s="13">
        <v>6.5909999999999996E-2</v>
      </c>
      <c r="D239" s="14">
        <v>6.5909999999999996E-2</v>
      </c>
      <c r="E239" s="15" t="s">
        <v>46</v>
      </c>
      <c r="F239" s="13">
        <v>0</v>
      </c>
      <c r="G239" s="14">
        <v>0</v>
      </c>
      <c r="H239" s="16">
        <v>0</v>
      </c>
      <c r="I239" s="13">
        <v>0</v>
      </c>
      <c r="J239" s="14">
        <v>0</v>
      </c>
      <c r="K239" s="17" t="s">
        <v>19</v>
      </c>
    </row>
    <row r="240" spans="1:11" x14ac:dyDescent="0.2">
      <c r="A240" s="18" t="s">
        <v>250</v>
      </c>
      <c r="B240" s="5">
        <v>0</v>
      </c>
      <c r="C240" s="5">
        <v>6.5909999999999996E-2</v>
      </c>
      <c r="D240" s="6">
        <v>6.5909999999999996E-2</v>
      </c>
      <c r="E240" s="19" t="s">
        <v>46</v>
      </c>
      <c r="F240" s="5">
        <v>0</v>
      </c>
      <c r="G240" s="6">
        <v>0</v>
      </c>
      <c r="H240" s="8">
        <v>0</v>
      </c>
      <c r="I240" s="5">
        <v>0</v>
      </c>
      <c r="J240" s="6">
        <v>0</v>
      </c>
      <c r="K240" s="20" t="s">
        <v>19</v>
      </c>
    </row>
    <row r="241" spans="1:11" x14ac:dyDescent="0.2">
      <c r="A241" s="10" t="s">
        <v>251</v>
      </c>
      <c r="B241" s="5">
        <v>137.53441844366799</v>
      </c>
      <c r="C241" s="5">
        <v>323.22590000000002</v>
      </c>
      <c r="D241" s="6">
        <v>185.69148155633201</v>
      </c>
      <c r="E241" s="7">
        <v>2.350145539259</v>
      </c>
      <c r="F241" s="5">
        <v>146.69310788172001</v>
      </c>
      <c r="G241" s="6">
        <v>146.69310788172001</v>
      </c>
      <c r="H241" s="8">
        <v>0</v>
      </c>
      <c r="I241" s="5">
        <v>166.648</v>
      </c>
      <c r="J241" s="6">
        <v>19.954892118278998</v>
      </c>
      <c r="K241" s="9">
        <v>1.136031558717</v>
      </c>
    </row>
    <row r="242" spans="1:11" x14ac:dyDescent="0.2">
      <c r="A242" s="23" t="s">
        <v>252</v>
      </c>
      <c r="B242" s="13">
        <v>137.53441844366799</v>
      </c>
      <c r="C242" s="13">
        <v>323.22590000000002</v>
      </c>
      <c r="D242" s="14">
        <v>185.69148155633201</v>
      </c>
      <c r="E242" s="21">
        <v>2.350145539259</v>
      </c>
      <c r="F242" s="13">
        <v>146.69310788172001</v>
      </c>
      <c r="G242" s="14">
        <v>146.69310788172001</v>
      </c>
      <c r="H242" s="16">
        <v>0</v>
      </c>
      <c r="I242" s="13">
        <v>166.648</v>
      </c>
      <c r="J242" s="14">
        <v>19.954892118278998</v>
      </c>
      <c r="K242" s="22">
        <v>1.136031558717</v>
      </c>
    </row>
    <row r="243" spans="1:11" x14ac:dyDescent="0.2">
      <c r="A243" s="12" t="s">
        <v>253</v>
      </c>
      <c r="B243" s="13">
        <v>137.53441844366799</v>
      </c>
      <c r="C243" s="13">
        <v>323.22590000000002</v>
      </c>
      <c r="D243" s="14">
        <v>185.69148155633201</v>
      </c>
      <c r="E243" s="21">
        <v>2.350145539259</v>
      </c>
      <c r="F243" s="13">
        <v>146.69310788172001</v>
      </c>
      <c r="G243" s="14">
        <v>146.69310788172001</v>
      </c>
      <c r="H243" s="16">
        <v>0</v>
      </c>
      <c r="I243" s="13">
        <v>166.648</v>
      </c>
      <c r="J243" s="14">
        <v>19.954892118278998</v>
      </c>
      <c r="K243" s="22">
        <v>1.136031558717</v>
      </c>
    </row>
    <row r="244" spans="1:11" x14ac:dyDescent="0.2">
      <c r="A244" s="18" t="s">
        <v>254</v>
      </c>
      <c r="B244" s="5">
        <v>137.53441844366799</v>
      </c>
      <c r="C244" s="5">
        <v>323.22590000000002</v>
      </c>
      <c r="D244" s="6">
        <v>185.69148155633201</v>
      </c>
      <c r="E244" s="7">
        <v>2.350145539259</v>
      </c>
      <c r="F244" s="5">
        <v>146.69310788172001</v>
      </c>
      <c r="G244" s="6">
        <v>146.69310788172001</v>
      </c>
      <c r="H244" s="8">
        <v>0</v>
      </c>
      <c r="I244" s="5">
        <v>166.648</v>
      </c>
      <c r="J244" s="6">
        <v>19.954892118278998</v>
      </c>
      <c r="K244" s="9">
        <v>1.136031558717</v>
      </c>
    </row>
    <row r="245" spans="1:11" x14ac:dyDescent="0.2">
      <c r="A245" s="4" t="s">
        <v>255</v>
      </c>
      <c r="B245" s="5">
        <v>7424.3104121102597</v>
      </c>
      <c r="C245" s="5">
        <v>7653.2616399999997</v>
      </c>
      <c r="D245" s="6">
        <v>228.951227889737</v>
      </c>
      <c r="E245" s="7">
        <v>1.030838046253</v>
      </c>
      <c r="F245" s="5">
        <v>7712.2420346977597</v>
      </c>
      <c r="G245" s="6">
        <v>7712.2420346977597</v>
      </c>
      <c r="H245" s="8">
        <v>587.59329000000105</v>
      </c>
      <c r="I245" s="5">
        <v>7789.3588099999997</v>
      </c>
      <c r="J245" s="6">
        <v>77.116775302242999</v>
      </c>
      <c r="K245" s="9">
        <v>1.0099992680409999</v>
      </c>
    </row>
    <row r="246" spans="1:11" x14ac:dyDescent="0.2">
      <c r="A246" s="24" t="s">
        <v>256</v>
      </c>
      <c r="B246" s="13">
        <v>7424.3104121102597</v>
      </c>
      <c r="C246" s="13">
        <v>7653.2616399999997</v>
      </c>
      <c r="D246" s="14">
        <v>228.951227889737</v>
      </c>
      <c r="E246" s="21">
        <v>1.030838046253</v>
      </c>
      <c r="F246" s="13">
        <v>7712.2420346977597</v>
      </c>
      <c r="G246" s="14">
        <v>7712.2420346977597</v>
      </c>
      <c r="H246" s="16">
        <v>587.59329000000105</v>
      </c>
      <c r="I246" s="13">
        <v>7789.3588099999997</v>
      </c>
      <c r="J246" s="14">
        <v>77.116775302242999</v>
      </c>
      <c r="K246" s="22">
        <v>1.0099992680409999</v>
      </c>
    </row>
    <row r="247" spans="1:11" x14ac:dyDescent="0.2">
      <c r="A247" s="23" t="s">
        <v>257</v>
      </c>
      <c r="B247" s="13">
        <v>7424.3104121102597</v>
      </c>
      <c r="C247" s="13">
        <v>7653.2616399999997</v>
      </c>
      <c r="D247" s="14">
        <v>228.951227889737</v>
      </c>
      <c r="E247" s="21">
        <v>1.030838046253</v>
      </c>
      <c r="F247" s="13">
        <v>7712.2420346977597</v>
      </c>
      <c r="G247" s="14">
        <v>7712.2420346977597</v>
      </c>
      <c r="H247" s="16">
        <v>587.59329000000105</v>
      </c>
      <c r="I247" s="13">
        <v>7789.3588099999997</v>
      </c>
      <c r="J247" s="14">
        <v>77.116775302242999</v>
      </c>
      <c r="K247" s="22">
        <v>1.0099992680409999</v>
      </c>
    </row>
    <row r="248" spans="1:11" x14ac:dyDescent="0.2">
      <c r="A248" s="25" t="s">
        <v>258</v>
      </c>
      <c r="B248" s="5">
        <v>0</v>
      </c>
      <c r="C248" s="5">
        <v>5.5136799999999999</v>
      </c>
      <c r="D248" s="6">
        <v>5.5136799999999999</v>
      </c>
      <c r="E248" s="19" t="s">
        <v>46</v>
      </c>
      <c r="F248" s="5">
        <v>9.0730540234730004</v>
      </c>
      <c r="G248" s="6">
        <v>9.0730540234730004</v>
      </c>
      <c r="H248" s="8">
        <v>0.52110000000000001</v>
      </c>
      <c r="I248" s="5">
        <v>8.8863900000000005</v>
      </c>
      <c r="J248" s="6">
        <v>-0.18666402347300001</v>
      </c>
      <c r="K248" s="9">
        <v>0.97942654998000001</v>
      </c>
    </row>
    <row r="249" spans="1:11" x14ac:dyDescent="0.2">
      <c r="A249" s="18" t="s">
        <v>259</v>
      </c>
      <c r="B249" s="5">
        <v>0</v>
      </c>
      <c r="C249" s="5">
        <v>5.5136799999999999</v>
      </c>
      <c r="D249" s="6">
        <v>5.5136799999999999</v>
      </c>
      <c r="E249" s="19" t="s">
        <v>46</v>
      </c>
      <c r="F249" s="5">
        <v>9.0730540234730004</v>
      </c>
      <c r="G249" s="6">
        <v>9.0730540234730004</v>
      </c>
      <c r="H249" s="8">
        <v>0.52110000000000001</v>
      </c>
      <c r="I249" s="5">
        <v>8.8863900000000005</v>
      </c>
      <c r="J249" s="6">
        <v>-0.18666402347300001</v>
      </c>
      <c r="K249" s="9">
        <v>0.97942654998000001</v>
      </c>
    </row>
    <row r="250" spans="1:11" x14ac:dyDescent="0.2">
      <c r="A250" s="12" t="s">
        <v>260</v>
      </c>
      <c r="B250" s="13">
        <v>74.981380223356993</v>
      </c>
      <c r="C250" s="13">
        <v>52.902999999999999</v>
      </c>
      <c r="D250" s="14">
        <v>-22.078380223357001</v>
      </c>
      <c r="E250" s="21">
        <v>0.70554849540499998</v>
      </c>
      <c r="F250" s="13">
        <v>87.822859549176997</v>
      </c>
      <c r="G250" s="14">
        <v>87.822859549176997</v>
      </c>
      <c r="H250" s="16">
        <v>1.98</v>
      </c>
      <c r="I250" s="13">
        <v>35.335000000000001</v>
      </c>
      <c r="J250" s="14">
        <v>-52.487859549177003</v>
      </c>
      <c r="K250" s="22">
        <v>0.40234399314000002</v>
      </c>
    </row>
    <row r="251" spans="1:11" x14ac:dyDescent="0.2">
      <c r="A251" s="18" t="s">
        <v>261</v>
      </c>
      <c r="B251" s="5">
        <v>74.981380223356993</v>
      </c>
      <c r="C251" s="5">
        <v>52.902999999999999</v>
      </c>
      <c r="D251" s="6">
        <v>-22.078380223357001</v>
      </c>
      <c r="E251" s="7">
        <v>0.70554849540499998</v>
      </c>
      <c r="F251" s="5">
        <v>87.822859549176997</v>
      </c>
      <c r="G251" s="6">
        <v>87.822859549176997</v>
      </c>
      <c r="H251" s="8">
        <v>1.98</v>
      </c>
      <c r="I251" s="5">
        <v>35.335000000000001</v>
      </c>
      <c r="J251" s="6">
        <v>-52.487859549177003</v>
      </c>
      <c r="K251" s="9">
        <v>0.40234399314000002</v>
      </c>
    </row>
    <row r="252" spans="1:11" x14ac:dyDescent="0.2">
      <c r="A252" s="12" t="s">
        <v>262</v>
      </c>
      <c r="B252" s="13">
        <v>689.06840971677696</v>
      </c>
      <c r="C252" s="13">
        <v>562.79507000000001</v>
      </c>
      <c r="D252" s="14">
        <v>-126.273339716777</v>
      </c>
      <c r="E252" s="21">
        <v>0.81674774530899996</v>
      </c>
      <c r="F252" s="13">
        <v>769.18750638511494</v>
      </c>
      <c r="G252" s="14">
        <v>769.18750638511494</v>
      </c>
      <c r="H252" s="16">
        <v>42.608199999999997</v>
      </c>
      <c r="I252" s="13">
        <v>569.4538</v>
      </c>
      <c r="J252" s="14">
        <v>-199.733706385114</v>
      </c>
      <c r="K252" s="22">
        <v>0.74033157750599998</v>
      </c>
    </row>
    <row r="253" spans="1:11" x14ac:dyDescent="0.2">
      <c r="A253" s="18" t="s">
        <v>263</v>
      </c>
      <c r="B253" s="5">
        <v>1.8518983915859999</v>
      </c>
      <c r="C253" s="5">
        <v>0.74</v>
      </c>
      <c r="D253" s="6">
        <v>-1.1118983915859999</v>
      </c>
      <c r="E253" s="7">
        <v>0.39958995772200001</v>
      </c>
      <c r="F253" s="5">
        <v>17.431663453648</v>
      </c>
      <c r="G253" s="6">
        <v>17.431663453648</v>
      </c>
      <c r="H253" s="8">
        <v>0</v>
      </c>
      <c r="I253" s="5">
        <v>2.1779999999999999</v>
      </c>
      <c r="J253" s="6">
        <v>-15.253663453648</v>
      </c>
      <c r="K253" s="9">
        <v>0.12494504645399999</v>
      </c>
    </row>
    <row r="254" spans="1:11" x14ac:dyDescent="0.2">
      <c r="A254" s="18" t="s">
        <v>264</v>
      </c>
      <c r="B254" s="5">
        <v>4.3393329464450003</v>
      </c>
      <c r="C254" s="5">
        <v>14.6462</v>
      </c>
      <c r="D254" s="6">
        <v>10.306867053554001</v>
      </c>
      <c r="E254" s="7">
        <v>3.375219228567</v>
      </c>
      <c r="F254" s="5">
        <v>0</v>
      </c>
      <c r="G254" s="6">
        <v>0</v>
      </c>
      <c r="H254" s="8">
        <v>0</v>
      </c>
      <c r="I254" s="5">
        <v>15.395899999999999</v>
      </c>
      <c r="J254" s="6">
        <v>15.395899999999999</v>
      </c>
      <c r="K254" s="20" t="s">
        <v>46</v>
      </c>
    </row>
    <row r="255" spans="1:11" x14ac:dyDescent="0.2">
      <c r="A255" s="18" t="s">
        <v>265</v>
      </c>
      <c r="B255" s="5">
        <v>682.87717837874504</v>
      </c>
      <c r="C255" s="5">
        <v>547.40886999999998</v>
      </c>
      <c r="D255" s="6">
        <v>-135.46830837874501</v>
      </c>
      <c r="E255" s="7">
        <v>0.80162126855600002</v>
      </c>
      <c r="F255" s="5">
        <v>751.75584293146596</v>
      </c>
      <c r="G255" s="6">
        <v>751.75584293146596</v>
      </c>
      <c r="H255" s="8">
        <v>42.608199999999997</v>
      </c>
      <c r="I255" s="5">
        <v>551.87990000000002</v>
      </c>
      <c r="J255" s="6">
        <v>-199.875942931466</v>
      </c>
      <c r="K255" s="9">
        <v>0.73412119797800002</v>
      </c>
    </row>
    <row r="256" spans="1:11" x14ac:dyDescent="0.2">
      <c r="A256" s="25" t="s">
        <v>266</v>
      </c>
      <c r="B256" s="5">
        <v>0</v>
      </c>
      <c r="C256" s="5">
        <v>0</v>
      </c>
      <c r="D256" s="6">
        <v>0</v>
      </c>
      <c r="E256" s="7">
        <v>1</v>
      </c>
      <c r="F256" s="5">
        <v>0</v>
      </c>
      <c r="G256" s="6">
        <v>0</v>
      </c>
      <c r="H256" s="8">
        <v>1.6149899999999999</v>
      </c>
      <c r="I256" s="5">
        <v>7.9215099999999996</v>
      </c>
      <c r="J256" s="6">
        <v>7.9215099999999996</v>
      </c>
      <c r="K256" s="20" t="s">
        <v>46</v>
      </c>
    </row>
    <row r="257" spans="1:11" x14ac:dyDescent="0.2">
      <c r="A257" s="18" t="s">
        <v>267</v>
      </c>
      <c r="B257" s="5">
        <v>0</v>
      </c>
      <c r="C257" s="5">
        <v>0</v>
      </c>
      <c r="D257" s="6">
        <v>0</v>
      </c>
      <c r="E257" s="7">
        <v>1</v>
      </c>
      <c r="F257" s="5">
        <v>0</v>
      </c>
      <c r="G257" s="6">
        <v>0</v>
      </c>
      <c r="H257" s="8">
        <v>1.6149899999999999</v>
      </c>
      <c r="I257" s="5">
        <v>7.9215099999999996</v>
      </c>
      <c r="J257" s="6">
        <v>7.9215099999999996</v>
      </c>
      <c r="K257" s="20" t="s">
        <v>46</v>
      </c>
    </row>
    <row r="258" spans="1:11" x14ac:dyDescent="0.2">
      <c r="A258" s="12" t="s">
        <v>268</v>
      </c>
      <c r="B258" s="13">
        <v>163.51723848013901</v>
      </c>
      <c r="C258" s="13">
        <v>182.55779999999999</v>
      </c>
      <c r="D258" s="14">
        <v>19.040561519861001</v>
      </c>
      <c r="E258" s="21">
        <v>1.116443756614</v>
      </c>
      <c r="F258" s="13">
        <v>168.407516124164</v>
      </c>
      <c r="G258" s="14">
        <v>168.407516124164</v>
      </c>
      <c r="H258" s="16">
        <v>0</v>
      </c>
      <c r="I258" s="13">
        <v>42.976779999999998</v>
      </c>
      <c r="J258" s="14">
        <v>-125.430736124164</v>
      </c>
      <c r="K258" s="22">
        <v>0.255195142052</v>
      </c>
    </row>
    <row r="259" spans="1:11" x14ac:dyDescent="0.2">
      <c r="A259" s="18" t="s">
        <v>269</v>
      </c>
      <c r="B259" s="5">
        <v>163.51723848013901</v>
      </c>
      <c r="C259" s="5">
        <v>182.55779999999999</v>
      </c>
      <c r="D259" s="6">
        <v>19.040561519861001</v>
      </c>
      <c r="E259" s="7">
        <v>1.116443756614</v>
      </c>
      <c r="F259" s="5">
        <v>168.407516124164</v>
      </c>
      <c r="G259" s="6">
        <v>168.407516124164</v>
      </c>
      <c r="H259" s="8">
        <v>0</v>
      </c>
      <c r="I259" s="5">
        <v>42.976779999999998</v>
      </c>
      <c r="J259" s="6">
        <v>-125.430736124164</v>
      </c>
      <c r="K259" s="9">
        <v>0.255195142052</v>
      </c>
    </row>
    <row r="260" spans="1:11" x14ac:dyDescent="0.2">
      <c r="A260" s="12" t="s">
        <v>270</v>
      </c>
      <c r="B260" s="13">
        <v>0</v>
      </c>
      <c r="C260" s="13">
        <v>2.3199999999999998</v>
      </c>
      <c r="D260" s="14">
        <v>2.3199999999999998</v>
      </c>
      <c r="E260" s="15" t="s">
        <v>46</v>
      </c>
      <c r="F260" s="13">
        <v>0</v>
      </c>
      <c r="G260" s="14">
        <v>0</v>
      </c>
      <c r="H260" s="16">
        <v>0.28000000000000003</v>
      </c>
      <c r="I260" s="13">
        <v>0.84</v>
      </c>
      <c r="J260" s="14">
        <v>0.84</v>
      </c>
      <c r="K260" s="17" t="s">
        <v>46</v>
      </c>
    </row>
    <row r="261" spans="1:11" x14ac:dyDescent="0.2">
      <c r="A261" s="18" t="s">
        <v>271</v>
      </c>
      <c r="B261" s="5">
        <v>0</v>
      </c>
      <c r="C261" s="5">
        <v>2.3199999999999998</v>
      </c>
      <c r="D261" s="6">
        <v>2.3199999999999998</v>
      </c>
      <c r="E261" s="19" t="s">
        <v>46</v>
      </c>
      <c r="F261" s="5">
        <v>0</v>
      </c>
      <c r="G261" s="6">
        <v>0</v>
      </c>
      <c r="H261" s="8">
        <v>0.28000000000000003</v>
      </c>
      <c r="I261" s="5">
        <v>0.84</v>
      </c>
      <c r="J261" s="6">
        <v>0.84</v>
      </c>
      <c r="K261" s="20" t="s">
        <v>46</v>
      </c>
    </row>
    <row r="262" spans="1:11" x14ac:dyDescent="0.2">
      <c r="A262" s="12" t="s">
        <v>272</v>
      </c>
      <c r="B262" s="13">
        <v>2066.9207490912499</v>
      </c>
      <c r="C262" s="13">
        <v>1731.1520499999999</v>
      </c>
      <c r="D262" s="14">
        <v>-335.76869909124599</v>
      </c>
      <c r="E262" s="21">
        <v>0.83755124658799995</v>
      </c>
      <c r="F262" s="13">
        <v>2324.4181540394702</v>
      </c>
      <c r="G262" s="14">
        <v>2324.4181540394702</v>
      </c>
      <c r="H262" s="16">
        <v>130.72202999999999</v>
      </c>
      <c r="I262" s="13">
        <v>1834.67284</v>
      </c>
      <c r="J262" s="14">
        <v>-489.74531403946798</v>
      </c>
      <c r="K262" s="22">
        <v>0.78930412620099999</v>
      </c>
    </row>
    <row r="263" spans="1:11" x14ac:dyDescent="0.2">
      <c r="A263" s="18" t="s">
        <v>273</v>
      </c>
      <c r="B263" s="5">
        <v>2066.9207490912499</v>
      </c>
      <c r="C263" s="5">
        <v>1731.1520499999999</v>
      </c>
      <c r="D263" s="6">
        <v>-335.76869909124599</v>
      </c>
      <c r="E263" s="7">
        <v>0.83755124658799995</v>
      </c>
      <c r="F263" s="5">
        <v>2324.4181540394702</v>
      </c>
      <c r="G263" s="6">
        <v>2324.4181540394702</v>
      </c>
      <c r="H263" s="8">
        <v>130.72202999999999</v>
      </c>
      <c r="I263" s="5">
        <v>1834.67284</v>
      </c>
      <c r="J263" s="6">
        <v>-489.74531403946798</v>
      </c>
      <c r="K263" s="9">
        <v>0.78930412620099999</v>
      </c>
    </row>
    <row r="264" spans="1:11" x14ac:dyDescent="0.2">
      <c r="A264" s="12" t="s">
        <v>274</v>
      </c>
      <c r="B264" s="13">
        <v>0</v>
      </c>
      <c r="C264" s="13">
        <v>232.858</v>
      </c>
      <c r="D264" s="14">
        <v>232.858</v>
      </c>
      <c r="E264" s="15" t="s">
        <v>46</v>
      </c>
      <c r="F264" s="13">
        <v>0</v>
      </c>
      <c r="G264" s="14">
        <v>0</v>
      </c>
      <c r="H264" s="16">
        <v>0</v>
      </c>
      <c r="I264" s="13">
        <v>142.18100000000001</v>
      </c>
      <c r="J264" s="14">
        <v>142.18100000000001</v>
      </c>
      <c r="K264" s="17" t="s">
        <v>46</v>
      </c>
    </row>
    <row r="265" spans="1:11" x14ac:dyDescent="0.2">
      <c r="A265" s="18" t="s">
        <v>275</v>
      </c>
      <c r="B265" s="5">
        <v>0</v>
      </c>
      <c r="C265" s="5">
        <v>232.858</v>
      </c>
      <c r="D265" s="6">
        <v>232.858</v>
      </c>
      <c r="E265" s="19" t="s">
        <v>46</v>
      </c>
      <c r="F265" s="5">
        <v>0</v>
      </c>
      <c r="G265" s="6">
        <v>0</v>
      </c>
      <c r="H265" s="8">
        <v>0</v>
      </c>
      <c r="I265" s="5">
        <v>142.18100000000001</v>
      </c>
      <c r="J265" s="6">
        <v>142.18100000000001</v>
      </c>
      <c r="K265" s="20" t="s">
        <v>46</v>
      </c>
    </row>
    <row r="266" spans="1:11" x14ac:dyDescent="0.2">
      <c r="A266" s="12" t="s">
        <v>276</v>
      </c>
      <c r="B266" s="13">
        <v>4429.8226345987396</v>
      </c>
      <c r="C266" s="13">
        <v>4883.1620400000002</v>
      </c>
      <c r="D266" s="14">
        <v>453.33940540125701</v>
      </c>
      <c r="E266" s="21">
        <v>1.1023380489000001</v>
      </c>
      <c r="F266" s="13">
        <v>4353.3329445763602</v>
      </c>
      <c r="G266" s="14">
        <v>4353.3329445763602</v>
      </c>
      <c r="H266" s="16">
        <v>409.866970000001</v>
      </c>
      <c r="I266" s="13">
        <v>5147.0914899999998</v>
      </c>
      <c r="J266" s="14">
        <v>793.75854542364095</v>
      </c>
      <c r="K266" s="22">
        <v>1.1823335259509999</v>
      </c>
    </row>
    <row r="267" spans="1:11" x14ac:dyDescent="0.2">
      <c r="A267" s="18" t="s">
        <v>277</v>
      </c>
      <c r="B267" s="5">
        <v>4429.8226345987396</v>
      </c>
      <c r="C267" s="5">
        <v>4883.1620400000002</v>
      </c>
      <c r="D267" s="6">
        <v>453.33940540125701</v>
      </c>
      <c r="E267" s="7">
        <v>1.1023380489000001</v>
      </c>
      <c r="F267" s="5">
        <v>4353.3329445763602</v>
      </c>
      <c r="G267" s="6">
        <v>4353.3329445763602</v>
      </c>
      <c r="H267" s="8">
        <v>409.866970000001</v>
      </c>
      <c r="I267" s="5">
        <v>5147.0914899999998</v>
      </c>
      <c r="J267" s="6">
        <v>793.75854542364095</v>
      </c>
      <c r="K267" s="9">
        <v>1.1823335259509999</v>
      </c>
    </row>
    <row r="268" spans="1:11" x14ac:dyDescent="0.2">
      <c r="A268" s="4" t="s">
        <v>278</v>
      </c>
      <c r="B268" s="5">
        <v>0</v>
      </c>
      <c r="C268" s="5">
        <v>1049.3215700000001</v>
      </c>
      <c r="D268" s="6">
        <v>1049.3215700000001</v>
      </c>
      <c r="E268" s="19" t="s">
        <v>19</v>
      </c>
      <c r="F268" s="5">
        <v>0</v>
      </c>
      <c r="G268" s="6">
        <v>0</v>
      </c>
      <c r="H268" s="8">
        <v>107.47693</v>
      </c>
      <c r="I268" s="5">
        <v>1353.7800500000001</v>
      </c>
      <c r="J268" s="6">
        <v>1353.7800500000001</v>
      </c>
      <c r="K268" s="20" t="s">
        <v>46</v>
      </c>
    </row>
    <row r="269" spans="1:11" x14ac:dyDescent="0.2">
      <c r="A269" s="24" t="s">
        <v>279</v>
      </c>
      <c r="B269" s="13">
        <v>0</v>
      </c>
      <c r="C269" s="13">
        <v>1049.3215700000001</v>
      </c>
      <c r="D269" s="14">
        <v>1049.3215700000001</v>
      </c>
      <c r="E269" s="15" t="s">
        <v>19</v>
      </c>
      <c r="F269" s="13">
        <v>0</v>
      </c>
      <c r="G269" s="14">
        <v>0</v>
      </c>
      <c r="H269" s="16">
        <v>107.47693</v>
      </c>
      <c r="I269" s="13">
        <v>1353.7800500000001</v>
      </c>
      <c r="J269" s="14">
        <v>1353.7800500000001</v>
      </c>
      <c r="K269" s="17" t="s">
        <v>46</v>
      </c>
    </row>
    <row r="270" spans="1:11" x14ac:dyDescent="0.2">
      <c r="A270" s="23" t="s">
        <v>280</v>
      </c>
      <c r="B270" s="13">
        <v>0</v>
      </c>
      <c r="C270" s="13">
        <v>1049.3215700000001</v>
      </c>
      <c r="D270" s="14">
        <v>1049.3215700000001</v>
      </c>
      <c r="E270" s="15" t="s">
        <v>19</v>
      </c>
      <c r="F270" s="13">
        <v>0</v>
      </c>
      <c r="G270" s="14">
        <v>0</v>
      </c>
      <c r="H270" s="16">
        <v>107.47693</v>
      </c>
      <c r="I270" s="13">
        <v>1353.7800500000001</v>
      </c>
      <c r="J270" s="14">
        <v>1353.7800500000001</v>
      </c>
      <c r="K270" s="17" t="s">
        <v>46</v>
      </c>
    </row>
    <row r="271" spans="1:11" x14ac:dyDescent="0.2">
      <c r="A271" s="12" t="s">
        <v>281</v>
      </c>
      <c r="B271" s="13">
        <v>0</v>
      </c>
      <c r="C271" s="13">
        <v>1049.3215700000001</v>
      </c>
      <c r="D271" s="14">
        <v>1049.3215700000001</v>
      </c>
      <c r="E271" s="15" t="s">
        <v>46</v>
      </c>
      <c r="F271" s="13">
        <v>0</v>
      </c>
      <c r="G271" s="14">
        <v>0</v>
      </c>
      <c r="H271" s="16">
        <v>107.47693</v>
      </c>
      <c r="I271" s="13">
        <v>1353.7800500000001</v>
      </c>
      <c r="J271" s="14">
        <v>1353.7800500000001</v>
      </c>
      <c r="K271" s="17" t="s">
        <v>46</v>
      </c>
    </row>
    <row r="272" spans="1:11" x14ac:dyDescent="0.2">
      <c r="A272" s="18" t="s">
        <v>282</v>
      </c>
      <c r="B272" s="5">
        <v>0</v>
      </c>
      <c r="C272" s="5">
        <v>1</v>
      </c>
      <c r="D272" s="6">
        <v>1</v>
      </c>
      <c r="E272" s="19" t="s">
        <v>46</v>
      </c>
      <c r="F272" s="5">
        <v>0</v>
      </c>
      <c r="G272" s="6">
        <v>0</v>
      </c>
      <c r="H272" s="8">
        <v>0</v>
      </c>
      <c r="I272" s="5">
        <v>0</v>
      </c>
      <c r="J272" s="6">
        <v>0</v>
      </c>
      <c r="K272" s="9">
        <v>12</v>
      </c>
    </row>
    <row r="273" spans="1:11" x14ac:dyDescent="0.2">
      <c r="A273" s="18" t="s">
        <v>283</v>
      </c>
      <c r="B273" s="5">
        <v>0</v>
      </c>
      <c r="C273" s="5">
        <v>1042.8305700000001</v>
      </c>
      <c r="D273" s="6">
        <v>1042.8305700000001</v>
      </c>
      <c r="E273" s="19" t="s">
        <v>46</v>
      </c>
      <c r="F273" s="5">
        <v>0</v>
      </c>
      <c r="G273" s="6">
        <v>0</v>
      </c>
      <c r="H273" s="8">
        <v>107.47693</v>
      </c>
      <c r="I273" s="5">
        <v>1350.73525</v>
      </c>
      <c r="J273" s="6">
        <v>1350.73525</v>
      </c>
      <c r="K273" s="20" t="s">
        <v>46</v>
      </c>
    </row>
    <row r="274" spans="1:11" x14ac:dyDescent="0.2">
      <c r="A274" s="18" t="s">
        <v>284</v>
      </c>
      <c r="B274" s="5">
        <v>0</v>
      </c>
      <c r="C274" s="5">
        <v>5.4909999999999997</v>
      </c>
      <c r="D274" s="6">
        <v>5.4909999999999997</v>
      </c>
      <c r="E274" s="19" t="s">
        <v>46</v>
      </c>
      <c r="F274" s="5">
        <v>0</v>
      </c>
      <c r="G274" s="6">
        <v>0</v>
      </c>
      <c r="H274" s="8">
        <v>0</v>
      </c>
      <c r="I274" s="5">
        <v>3.0448</v>
      </c>
      <c r="J274" s="6">
        <v>3.0448</v>
      </c>
      <c r="K274" s="20" t="s">
        <v>46</v>
      </c>
    </row>
    <row r="275" spans="1:11" x14ac:dyDescent="0.2">
      <c r="A275" s="3"/>
      <c r="B275" s="5">
        <v>40482.991619933899</v>
      </c>
      <c r="C275" s="5">
        <v>49704.090269999899</v>
      </c>
      <c r="D275" s="6">
        <v>9221.0986500660802</v>
      </c>
      <c r="E275" s="7">
        <v>1.227777105423</v>
      </c>
      <c r="F275" s="5">
        <v>53544.482850286397</v>
      </c>
      <c r="G275" s="6">
        <v>53544.482850286397</v>
      </c>
      <c r="H275" s="8">
        <v>3571.8475600000002</v>
      </c>
      <c r="I275" s="5">
        <v>51832.593509999999</v>
      </c>
      <c r="J275" s="6">
        <v>-1711.8893402864001</v>
      </c>
      <c r="K275" s="9">
        <v>0.96802865114799996</v>
      </c>
    </row>
    <row r="276" spans="1:11" x14ac:dyDescent="0.2">
      <c r="A276" s="26" t="s">
        <v>285</v>
      </c>
      <c r="B276" s="27">
        <v>40482.991619933899</v>
      </c>
      <c r="C276" s="27">
        <v>49704.090269999899</v>
      </c>
      <c r="D276" s="28">
        <v>9221.0986500660802</v>
      </c>
      <c r="E276" s="29" t="s">
        <v>19</v>
      </c>
      <c r="F276" s="27">
        <v>53544.482850286397</v>
      </c>
      <c r="G276" s="28">
        <v>53544.482850286397</v>
      </c>
      <c r="H276" s="27">
        <v>3571.8475600000002</v>
      </c>
      <c r="I276" s="27">
        <v>51832.593509999999</v>
      </c>
      <c r="J276" s="28">
        <v>-1711.8893402864201</v>
      </c>
      <c r="K276" s="30">
        <v>0.96802865114799996</v>
      </c>
    </row>
    <row r="277" spans="1:11" x14ac:dyDescent="0.2">
      <c r="A277" s="36">
        <v>43873</v>
      </c>
      <c r="B277" s="37"/>
      <c r="C277" s="37"/>
      <c r="D277" s="37"/>
      <c r="E277" s="38">
        <v>1</v>
      </c>
      <c r="F277" s="37"/>
      <c r="G277" s="37"/>
      <c r="H277" s="37"/>
      <c r="I277" s="39">
        <v>0.58971063999999995</v>
      </c>
      <c r="J277" s="37"/>
      <c r="K277" s="37"/>
    </row>
  </sheetData>
  <mergeCells count="14">
    <mergeCell ref="M5:M6"/>
    <mergeCell ref="L5:L6"/>
    <mergeCell ref="A277:D277"/>
    <mergeCell ref="E277:H277"/>
    <mergeCell ref="I277:K277"/>
    <mergeCell ref="A1:K1"/>
    <mergeCell ref="A4:A6"/>
    <mergeCell ref="B4:E5"/>
    <mergeCell ref="F4:K4"/>
    <mergeCell ref="F5:F6"/>
    <mergeCell ref="G5:G6"/>
    <mergeCell ref="I5:I6"/>
    <mergeCell ref="J5:J6"/>
    <mergeCell ref="K5:K6"/>
  </mergeCells>
  <pageMargins left="0.31496062992125984" right="0.31496062992125984" top="0.39370078740157483" bottom="0.39370078740157483" header="0.31496062992125984" footer="0.31496062992125984"/>
  <pageSetup paperSize="9" scale="5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Stránka1_1</vt:lpstr>
      <vt:lpstr>Stránka1_1!Názvy_tisku</vt:lpstr>
      <vt:lpstr>Stránka1_1!Oblast_tisku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Kreuzingerová Pavla, Ing.</dc:creator>
  <cp:lastModifiedBy>Uživatel systému Windows</cp:lastModifiedBy>
  <cp:lastPrinted>2020-02-14T15:02:36Z</cp:lastPrinted>
  <dcterms:created xsi:type="dcterms:W3CDTF">2020-02-12T13:15:36Z</dcterms:created>
  <dcterms:modified xsi:type="dcterms:W3CDTF">2020-03-05T14:29:06Z</dcterms:modified>
</cp:coreProperties>
</file>