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1040"/>
  </bookViews>
  <sheets>
    <sheet name="Face1" sheetId="1" r:id="rId1"/>
  </sheets>
  <definedNames>
    <definedName name="_xlnm.Print_Area" localSheetId="0">Face1!$B$1:$I$25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/>
  <c r="H19"/>
  <c r="G19"/>
  <c r="F19"/>
  <c r="E19"/>
  <c r="D19"/>
  <c r="I11"/>
  <c r="H11"/>
  <c r="G11"/>
  <c r="F11"/>
  <c r="E11"/>
  <c r="D11"/>
  <c r="I7"/>
  <c r="H7"/>
  <c r="G7"/>
  <c r="F7"/>
  <c r="E7"/>
  <c r="D7"/>
</calcChain>
</file>

<file path=xl/sharedStrings.xml><?xml version="1.0" encoding="utf-8"?>
<sst xmlns="http://schemas.openxmlformats.org/spreadsheetml/2006/main" count="42" uniqueCount="40">
  <si>
    <t>Skutečnost</t>
  </si>
  <si>
    <t>2019</t>
  </si>
  <si>
    <t>Ústav imunologie</t>
  </si>
  <si>
    <t>4100</t>
  </si>
  <si>
    <t>2018</t>
  </si>
  <si>
    <t>2020</t>
  </si>
  <si>
    <t>Plán</t>
  </si>
  <si>
    <t>Skutečnost (1-9)</t>
  </si>
  <si>
    <t>Dopočet</t>
  </si>
  <si>
    <t>A50113</t>
  </si>
  <si>
    <t xml:space="preserve">  Léky a léčiva</t>
  </si>
  <si>
    <t>A50113001</t>
  </si>
  <si>
    <t xml:space="preserve">    Léky - paušál (LEK)</t>
  </si>
  <si>
    <t>A50113009</t>
  </si>
  <si>
    <t xml:space="preserve">    Léky - RTG diagnostika ZUL (LEK)</t>
  </si>
  <si>
    <t>A50115</t>
  </si>
  <si>
    <t xml:space="preserve">  Zdravotnické prostředky</t>
  </si>
  <si>
    <t>A50115020</t>
  </si>
  <si>
    <t xml:space="preserve">    Laboratorní diagnostika-LEK (Z501)</t>
  </si>
  <si>
    <t>A50115040</t>
  </si>
  <si>
    <t xml:space="preserve">    Laboratorní materiál (Z505)</t>
  </si>
  <si>
    <t>A50115050</t>
  </si>
  <si>
    <t xml:space="preserve">    Obvazový materiál (Z502)</t>
  </si>
  <si>
    <t>A50115060</t>
  </si>
  <si>
    <t xml:space="preserve">    ZPr - ostatní (Z503)</t>
  </si>
  <si>
    <t>A50115065</t>
  </si>
  <si>
    <t xml:space="preserve">    ZPr - vpichovací materiál (Z530)</t>
  </si>
  <si>
    <t>A50115067</t>
  </si>
  <si>
    <t xml:space="preserve">    ZPr - rukavice (Z532)</t>
  </si>
  <si>
    <t>A50117</t>
  </si>
  <si>
    <t xml:space="preserve">  Všeobecný materiál</t>
  </si>
  <si>
    <t>A50117002</t>
  </si>
  <si>
    <t xml:space="preserve">    Prací a čistící prostř.,drog.zboží (sk.V41)</t>
  </si>
  <si>
    <t>A50117003</t>
  </si>
  <si>
    <t xml:space="preserve">    Desinfekční prostředky (ID-ř.733-LEK)</t>
  </si>
  <si>
    <t>A50117004</t>
  </si>
  <si>
    <t xml:space="preserve">    Tiskopisy a kanc.potřeby (sk.V42, 43)</t>
  </si>
  <si>
    <t>A50117024</t>
  </si>
  <si>
    <t xml:space="preserve">    Všeob.mat. - ostatní-vyjímky (V44) od 0,01 do 999,99 </t>
  </si>
  <si>
    <t>NÁVRH ROZPOČTU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</si>
</sst>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9"/>
      </left>
      <right/>
      <top/>
      <bottom/>
      <diagonal/>
    </border>
    <border>
      <left style="hair">
        <color indexed="9"/>
      </left>
      <right/>
      <top style="medium">
        <color auto="1"/>
      </top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9"/>
      </left>
      <right/>
      <top style="hair">
        <color indexed="9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medium">
        <color auto="1"/>
      </bottom>
      <diagonal/>
    </border>
    <border>
      <left/>
      <right style="medium">
        <color indexed="64"/>
      </right>
      <top style="hair">
        <color theme="1"/>
      </top>
      <bottom style="medium">
        <color auto="1"/>
      </bottom>
      <diagonal/>
    </border>
  </borders>
  <cellStyleXfs count="5">
    <xf numFmtId="0" fontId="0" fillId="0" borderId="0"/>
    <xf numFmtId="0" fontId="1" fillId="2" borderId="0"/>
    <xf numFmtId="4" fontId="4" fillId="3" borderId="1"/>
    <xf numFmtId="0" fontId="4" fillId="3" borderId="0">
      <alignment horizontal="left"/>
    </xf>
    <xf numFmtId="0" fontId="4" fillId="2" borderId="0">
      <alignment horizontal="left"/>
    </xf>
  </cellStyleXfs>
  <cellXfs count="41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5" fillId="0" borderId="2" xfId="0" applyFont="1" applyFill="1" applyBorder="1"/>
    <xf numFmtId="0" fontId="7" fillId="5" borderId="3" xfId="0" applyFont="1" applyFill="1" applyBorder="1"/>
    <xf numFmtId="0" fontId="5" fillId="0" borderId="4" xfId="0" applyFont="1" applyFill="1" applyBorder="1"/>
    <xf numFmtId="0" fontId="3" fillId="0" borderId="4" xfId="0" applyFont="1" applyFill="1" applyBorder="1" applyAlignment="1">
      <alignment horizontal="right" vertical="center" wrapText="1"/>
    </xf>
    <xf numFmtId="0" fontId="6" fillId="0" borderId="4" xfId="4" applyFont="1" applyFill="1" applyBorder="1" applyAlignment="1">
      <alignment horizontal="center" vertical="center"/>
    </xf>
    <xf numFmtId="0" fontId="8" fillId="5" borderId="5" xfId="4" applyFont="1" applyFill="1" applyBorder="1" applyAlignment="1">
      <alignment horizontal="center" vertical="center"/>
    </xf>
    <xf numFmtId="0" fontId="3" fillId="7" borderId="6" xfId="4" applyFont="1" applyFill="1" applyBorder="1">
      <alignment horizontal="left"/>
    </xf>
    <xf numFmtId="0" fontId="5" fillId="0" borderId="6" xfId="4" applyFont="1" applyFill="1" applyBorder="1">
      <alignment horizontal="left"/>
    </xf>
    <xf numFmtId="0" fontId="3" fillId="4" borderId="6" xfId="4" applyFont="1" applyFill="1" applyBorder="1">
      <alignment horizontal="left"/>
    </xf>
    <xf numFmtId="0" fontId="2" fillId="0" borderId="7" xfId="0" applyFont="1" applyFill="1" applyBorder="1"/>
    <xf numFmtId="0" fontId="6" fillId="7" borderId="7" xfId="4" applyFont="1" applyFill="1" applyBorder="1">
      <alignment horizontal="left"/>
    </xf>
    <xf numFmtId="0" fontId="6" fillId="0" borderId="7" xfId="4" applyFont="1" applyFill="1" applyBorder="1">
      <alignment horizontal="left"/>
    </xf>
    <xf numFmtId="0" fontId="6" fillId="4" borderId="7" xfId="4" applyFont="1" applyFill="1" applyBorder="1">
      <alignment horizontal="left"/>
    </xf>
    <xf numFmtId="0" fontId="3" fillId="0" borderId="10" xfId="4" applyFont="1" applyFill="1" applyBorder="1" applyAlignment="1">
      <alignment horizontal="center" vertical="center" wrapText="1" shrinkToFit="1"/>
    </xf>
    <xf numFmtId="0" fontId="3" fillId="0" borderId="11" xfId="4" applyFont="1" applyFill="1" applyBorder="1" applyAlignment="1">
      <alignment horizontal="center" vertical="center" wrapText="1" shrinkToFit="1"/>
    </xf>
    <xf numFmtId="3" fontId="3" fillId="4" borderId="12" xfId="4" applyNumberFormat="1" applyFont="1" applyFill="1" applyBorder="1" applyAlignment="1">
      <alignment horizontal="right"/>
    </xf>
    <xf numFmtId="3" fontId="3" fillId="4" borderId="13" xfId="4" applyNumberFormat="1" applyFont="1" applyFill="1" applyBorder="1" applyAlignment="1">
      <alignment horizontal="right"/>
    </xf>
    <xf numFmtId="3" fontId="5" fillId="8" borderId="12" xfId="4" applyNumberFormat="1" applyFont="1" applyFill="1" applyBorder="1" applyAlignment="1">
      <alignment horizontal="right"/>
    </xf>
    <xf numFmtId="3" fontId="5" fillId="8" borderId="13" xfId="4" applyNumberFormat="1" applyFont="1" applyFill="1" applyBorder="1" applyAlignment="1">
      <alignment horizontal="right"/>
    </xf>
    <xf numFmtId="0" fontId="3" fillId="0" borderId="14" xfId="4" applyFont="1" applyFill="1" applyBorder="1" applyAlignment="1">
      <alignment horizontal="center" vertical="center" wrapText="1" shrinkToFit="1"/>
    </xf>
    <xf numFmtId="3" fontId="3" fillId="4" borderId="15" xfId="4" applyNumberFormat="1" applyFont="1" applyFill="1" applyBorder="1" applyAlignment="1">
      <alignment horizontal="right"/>
    </xf>
    <xf numFmtId="3" fontId="5" fillId="8" borderId="15" xfId="4" applyNumberFormat="1" applyFont="1" applyFill="1" applyBorder="1" applyAlignment="1">
      <alignment horizontal="right"/>
    </xf>
    <xf numFmtId="3" fontId="3" fillId="4" borderId="17" xfId="4" applyNumberFormat="1" applyFont="1" applyFill="1" applyBorder="1" applyAlignment="1">
      <alignment horizontal="right"/>
    </xf>
    <xf numFmtId="0" fontId="3" fillId="5" borderId="16" xfId="4" applyFont="1" applyFill="1" applyBorder="1" applyAlignment="1">
      <alignment horizontal="center" vertical="center" wrapText="1" shrinkToFit="1"/>
    </xf>
    <xf numFmtId="3" fontId="5" fillId="0" borderId="17" xfId="4" applyNumberFormat="1" applyFont="1" applyFill="1" applyBorder="1" applyAlignment="1">
      <alignment horizontal="right"/>
    </xf>
    <xf numFmtId="0" fontId="6" fillId="0" borderId="18" xfId="4" applyFont="1" applyFill="1" applyBorder="1">
      <alignment horizontal="left"/>
    </xf>
    <xf numFmtId="0" fontId="5" fillId="0" borderId="19" xfId="4" applyFont="1" applyFill="1" applyBorder="1">
      <alignment horizontal="left"/>
    </xf>
    <xf numFmtId="3" fontId="5" fillId="8" borderId="20" xfId="4" applyNumberFormat="1" applyFont="1" applyFill="1" applyBorder="1" applyAlignment="1">
      <alignment horizontal="right"/>
    </xf>
    <xf numFmtId="3" fontId="5" fillId="8" borderId="21" xfId="4" applyNumberFormat="1" applyFont="1" applyFill="1" applyBorder="1" applyAlignment="1">
      <alignment horizontal="right"/>
    </xf>
    <xf numFmtId="3" fontId="5" fillId="8" borderId="22" xfId="4" applyNumberFormat="1" applyFont="1" applyFill="1" applyBorder="1" applyAlignment="1">
      <alignment horizontal="right"/>
    </xf>
    <xf numFmtId="3" fontId="5" fillId="0" borderId="17" xfId="4" applyNumberFormat="1" applyFont="1" applyFill="1" applyBorder="1" applyAlignment="1" applyProtection="1">
      <alignment horizontal="right"/>
      <protection locked="0"/>
    </xf>
    <xf numFmtId="3" fontId="5" fillId="0" borderId="23" xfId="4" applyNumberFormat="1" applyFont="1" applyFill="1" applyBorder="1" applyAlignment="1" applyProtection="1">
      <alignment horizontal="right"/>
      <protection locked="0"/>
    </xf>
    <xf numFmtId="0" fontId="3" fillId="6" borderId="8" xfId="4" applyFont="1" applyFill="1" applyBorder="1" applyAlignment="1">
      <alignment horizontal="center" vertical="center" wrapText="1" shrinkToFit="1"/>
    </xf>
    <xf numFmtId="0" fontId="3" fillId="0" borderId="9" xfId="4" applyFont="1" applyFill="1" applyBorder="1" applyAlignment="1">
      <alignment horizontal="center" vertical="center" wrapText="1" shrinkToFit="1"/>
    </xf>
    <xf numFmtId="0" fontId="3" fillId="0" borderId="10" xfId="4" applyFont="1" applyFill="1" applyBorder="1" applyAlignment="1">
      <alignment horizontal="center" vertical="center" wrapText="1" shrinkToFit="1"/>
    </xf>
    <xf numFmtId="0" fontId="3" fillId="0" borderId="11" xfId="4" applyFont="1" applyFill="1" applyBorder="1" applyAlignment="1">
      <alignment horizontal="center" vertical="center" wrapText="1" shrinkToFit="1"/>
    </xf>
    <xf numFmtId="0" fontId="3" fillId="0" borderId="14" xfId="4" applyFont="1" applyFill="1" applyBorder="1" applyAlignment="1">
      <alignment horizontal="center" vertical="center" wrapText="1" shrinkToFit="1"/>
    </xf>
  </cellXfs>
  <cellStyles count="5">
    <cellStyle name="___row1" xfId="4"/>
    <cellStyle name="__page" xfId="1"/>
    <cellStyle name="_data" xfId="2"/>
    <cellStyle name="_page" xfId="3"/>
    <cellStyle name="normální" xfId="0" builtinId="0"/>
  </cellStyles>
  <dxfs count="7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1143000</xdr:colOff>
      <xdr:row>2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8525" y="496359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8" y="940858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0</xdr:colOff>
      <xdr:row>2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7" y="709083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533400</xdr:colOff>
      <xdr:row>2</xdr:row>
      <xdr:rowOff>95250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11E0CB0B-33FE-4028-A7A3-7D9A425F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67250" y="57150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40218</xdr:colOff>
      <xdr:row>1</xdr:row>
      <xdr:rowOff>0</xdr:rowOff>
    </xdr:from>
    <xdr:to>
      <xdr:col>9</xdr:col>
      <xdr:colOff>49743</xdr:colOff>
      <xdr:row>2</xdr:row>
      <xdr:rowOff>85725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A95E7B23-5B04-453F-BB26-535973BAF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8" y="57150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40217</xdr:colOff>
      <xdr:row>1</xdr:row>
      <xdr:rowOff>0</xdr:rowOff>
    </xdr:from>
    <xdr:to>
      <xdr:col>10</xdr:col>
      <xdr:colOff>583142</xdr:colOff>
      <xdr:row>2</xdr:row>
      <xdr:rowOff>114300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16CC7312-518C-44C1-9E31-EAB9121D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40217</xdr:colOff>
      <xdr:row>1</xdr:row>
      <xdr:rowOff>0</xdr:rowOff>
    </xdr:from>
    <xdr:to>
      <xdr:col>9</xdr:col>
      <xdr:colOff>49742</xdr:colOff>
      <xdr:row>2</xdr:row>
      <xdr:rowOff>114300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8A76D0D3-45EE-4929-9A80-A969A1EC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"/>
  <sheetViews>
    <sheetView showGridLines="0" tabSelected="1" topLeftCell="B1" workbookViewId="0">
      <pane ySplit="6" topLeftCell="A7" activePane="bottomLeft" state="frozen"/>
      <selection pane="bottomLeft" activeCell="I28" sqref="I28"/>
    </sheetView>
  </sheetViews>
  <sheetFormatPr defaultRowHeight="15"/>
  <cols>
    <col min="1" max="1" width="9.140625" style="3"/>
    <col min="2" max="2" width="10.85546875" style="3" customWidth="1"/>
    <col min="3" max="3" width="50" style="3" customWidth="1"/>
    <col min="4" max="9" width="17.28515625" style="3" customWidth="1"/>
    <col min="10" max="16384" width="9.140625" style="3"/>
  </cols>
  <sheetData>
    <row r="1" spans="2:9" ht="4.5" customHeight="1">
      <c r="B1" s="1"/>
      <c r="C1" s="2"/>
      <c r="D1" s="2"/>
      <c r="E1" s="2"/>
      <c r="F1" s="2"/>
      <c r="G1" s="2"/>
      <c r="H1" s="2"/>
      <c r="I1" s="2"/>
    </row>
    <row r="2" spans="2:9" ht="4.5" customHeight="1" thickBot="1">
      <c r="B2" s="1"/>
      <c r="C2" s="6"/>
      <c r="D2" s="2"/>
      <c r="E2" s="2"/>
      <c r="F2" s="2"/>
      <c r="G2" s="2"/>
      <c r="H2" s="2"/>
      <c r="I2" s="2"/>
    </row>
    <row r="3" spans="2:9" ht="24.75" customHeight="1">
      <c r="B3" s="1"/>
      <c r="C3" s="7"/>
      <c r="D3" s="36" t="s">
        <v>2</v>
      </c>
      <c r="E3" s="36"/>
      <c r="F3" s="36"/>
      <c r="G3" s="36"/>
      <c r="H3" s="36"/>
      <c r="I3" s="36"/>
    </row>
    <row r="4" spans="2:9" ht="14.25" customHeight="1" thickBot="1">
      <c r="B4" s="1"/>
      <c r="C4" s="8"/>
      <c r="D4" s="37" t="s">
        <v>3</v>
      </c>
      <c r="E4" s="37"/>
      <c r="F4" s="37"/>
      <c r="G4" s="37"/>
      <c r="H4" s="37"/>
      <c r="I4" s="37"/>
    </row>
    <row r="5" spans="2:9" ht="14.25" customHeight="1">
      <c r="B5" s="5" t="s">
        <v>39</v>
      </c>
      <c r="C5" s="9"/>
      <c r="D5" s="38" t="s">
        <v>4</v>
      </c>
      <c r="E5" s="39"/>
      <c r="F5" s="38" t="s">
        <v>1</v>
      </c>
      <c r="G5" s="40"/>
      <c r="H5" s="39"/>
      <c r="I5" s="27" t="s">
        <v>5</v>
      </c>
    </row>
    <row r="6" spans="2:9" ht="15" customHeight="1">
      <c r="B6" s="13"/>
      <c r="C6" s="7"/>
      <c r="D6" s="17" t="s">
        <v>6</v>
      </c>
      <c r="E6" s="18" t="s">
        <v>0</v>
      </c>
      <c r="F6" s="17" t="s">
        <v>6</v>
      </c>
      <c r="G6" s="23" t="s">
        <v>7</v>
      </c>
      <c r="H6" s="18" t="s">
        <v>8</v>
      </c>
      <c r="I6" s="27" t="s">
        <v>6</v>
      </c>
    </row>
    <row r="7" spans="2:9" ht="11.25" customHeight="1">
      <c r="B7" s="14" t="s">
        <v>9</v>
      </c>
      <c r="C7" s="10" t="s">
        <v>10</v>
      </c>
      <c r="D7" s="19">
        <f t="shared" ref="D7:I7" si="0">SUM(D8:D9)</f>
        <v>-21999.999999991</v>
      </c>
      <c r="E7" s="20">
        <f t="shared" si="0"/>
        <v>-21815.19</v>
      </c>
      <c r="F7" s="19">
        <f t="shared" si="0"/>
        <v>-21999.999999992</v>
      </c>
      <c r="G7" s="24">
        <f t="shared" si="0"/>
        <v>-14027.48</v>
      </c>
      <c r="H7" s="20">
        <f t="shared" si="0"/>
        <v>-18703.306666666664</v>
      </c>
      <c r="I7" s="26">
        <f t="shared" si="0"/>
        <v>22000</v>
      </c>
    </row>
    <row r="8" spans="2:9" ht="11.25" customHeight="1">
      <c r="B8" s="15" t="s">
        <v>11</v>
      </c>
      <c r="C8" s="11" t="s">
        <v>12</v>
      </c>
      <c r="D8" s="21">
        <v>-17999.999999995001</v>
      </c>
      <c r="E8" s="22">
        <v>-15078.23</v>
      </c>
      <c r="F8" s="21">
        <v>-15999.999999993001</v>
      </c>
      <c r="G8" s="25">
        <v>-11644.4</v>
      </c>
      <c r="H8" s="22">
        <v>-15525.866666666665</v>
      </c>
      <c r="I8" s="34">
        <v>16000</v>
      </c>
    </row>
    <row r="9" spans="2:9" ht="11.25" customHeight="1">
      <c r="B9" s="15" t="s">
        <v>13</v>
      </c>
      <c r="C9" s="11" t="s">
        <v>14</v>
      </c>
      <c r="D9" s="21">
        <v>-3999.999999996</v>
      </c>
      <c r="E9" s="22">
        <v>-6736.96</v>
      </c>
      <c r="F9" s="21">
        <v>-5999.9999999989996</v>
      </c>
      <c r="G9" s="25">
        <v>-2383.08</v>
      </c>
      <c r="H9" s="22">
        <v>-3177.4399999999996</v>
      </c>
      <c r="I9" s="34">
        <v>6000</v>
      </c>
    </row>
    <row r="10" spans="2:9" ht="11.25" customHeight="1">
      <c r="B10" s="15"/>
      <c r="C10" s="11"/>
      <c r="D10" s="21"/>
      <c r="E10" s="22"/>
      <c r="F10" s="21"/>
      <c r="G10" s="25"/>
      <c r="H10" s="22"/>
      <c r="I10" s="28"/>
    </row>
    <row r="11" spans="2:9" ht="11.25" customHeight="1">
      <c r="B11" s="16" t="s">
        <v>15</v>
      </c>
      <c r="C11" s="12" t="s">
        <v>16</v>
      </c>
      <c r="D11" s="19">
        <f t="shared" ref="D11:I11" si="1">SUM(D12:D17)</f>
        <v>-28186727.119827885</v>
      </c>
      <c r="E11" s="20">
        <f t="shared" si="1"/>
        <v>-27672354.140000001</v>
      </c>
      <c r="F11" s="19">
        <f t="shared" si="1"/>
        <v>-28557009.353054807</v>
      </c>
      <c r="G11" s="24">
        <f t="shared" si="1"/>
        <v>-20490764.609999999</v>
      </c>
      <c r="H11" s="20">
        <f t="shared" si="1"/>
        <v>-27321019.479999997</v>
      </c>
      <c r="I11" s="26">
        <f t="shared" si="1"/>
        <v>29060000</v>
      </c>
    </row>
    <row r="12" spans="2:9" ht="11.25" customHeight="1">
      <c r="B12" s="15" t="s">
        <v>17</v>
      </c>
      <c r="C12" s="11" t="s">
        <v>18</v>
      </c>
      <c r="D12" s="21">
        <v>-27487977.444553599</v>
      </c>
      <c r="E12" s="22">
        <v>-26998394.629999999</v>
      </c>
      <c r="F12" s="21">
        <v>-27814920.5748858</v>
      </c>
      <c r="G12" s="25">
        <v>-20018740.309999999</v>
      </c>
      <c r="H12" s="22">
        <v>-26691653.746666666</v>
      </c>
      <c r="I12" s="34">
        <v>28300000</v>
      </c>
    </row>
    <row r="13" spans="2:9" ht="11.25" customHeight="1">
      <c r="B13" s="15" t="s">
        <v>19</v>
      </c>
      <c r="C13" s="11" t="s">
        <v>20</v>
      </c>
      <c r="D13" s="21">
        <v>-379749.675274304</v>
      </c>
      <c r="E13" s="22">
        <v>-340806.89</v>
      </c>
      <c r="F13" s="21">
        <v>-381999.99999999499</v>
      </c>
      <c r="G13" s="25">
        <v>-252104.77</v>
      </c>
      <c r="H13" s="22">
        <v>-336139.6933333333</v>
      </c>
      <c r="I13" s="34">
        <v>400000</v>
      </c>
    </row>
    <row r="14" spans="2:9" ht="11.25" customHeight="1">
      <c r="B14" s="15" t="s">
        <v>21</v>
      </c>
      <c r="C14" s="11" t="s">
        <v>22</v>
      </c>
      <c r="D14" s="21">
        <v>-19999.999999995001</v>
      </c>
      <c r="E14" s="22">
        <v>-18218.25</v>
      </c>
      <c r="F14" s="21">
        <v>-19999.999999994001</v>
      </c>
      <c r="G14" s="25">
        <v>-10842.87</v>
      </c>
      <c r="H14" s="22">
        <v>-14457.16</v>
      </c>
      <c r="I14" s="34">
        <v>20000</v>
      </c>
    </row>
    <row r="15" spans="2:9" ht="11.25" customHeight="1">
      <c r="B15" s="15" t="s">
        <v>23</v>
      </c>
      <c r="C15" s="11" t="s">
        <v>24</v>
      </c>
      <c r="D15" s="21">
        <v>-259999.999999994</v>
      </c>
      <c r="E15" s="22">
        <v>-286642.57</v>
      </c>
      <c r="F15" s="21">
        <v>-305088.77816902398</v>
      </c>
      <c r="G15" s="25">
        <v>-186320.66</v>
      </c>
      <c r="H15" s="22">
        <v>-248427.54666666669</v>
      </c>
      <c r="I15" s="34">
        <v>305000</v>
      </c>
    </row>
    <row r="16" spans="2:9" ht="11.25" customHeight="1">
      <c r="B16" s="15" t="s">
        <v>25</v>
      </c>
      <c r="C16" s="11" t="s">
        <v>26</v>
      </c>
      <c r="D16" s="21">
        <v>-8999.9999999979991</v>
      </c>
      <c r="E16" s="22">
        <v>-2739.8</v>
      </c>
      <c r="F16" s="21">
        <v>-4999.999999998</v>
      </c>
      <c r="G16" s="25">
        <v>-1260</v>
      </c>
      <c r="H16" s="22">
        <v>-1680</v>
      </c>
      <c r="I16" s="34">
        <v>5000</v>
      </c>
    </row>
    <row r="17" spans="2:9" ht="11.25" customHeight="1">
      <c r="B17" s="15" t="s">
        <v>27</v>
      </c>
      <c r="C17" s="11" t="s">
        <v>28</v>
      </c>
      <c r="D17" s="21">
        <v>-29999.999999997999</v>
      </c>
      <c r="E17" s="22">
        <v>-25552</v>
      </c>
      <c r="F17" s="21">
        <v>-29999.999999995001</v>
      </c>
      <c r="G17" s="25">
        <v>-21496</v>
      </c>
      <c r="H17" s="22">
        <v>-28661.333333333332</v>
      </c>
      <c r="I17" s="34">
        <v>30000</v>
      </c>
    </row>
    <row r="18" spans="2:9" ht="11.25" customHeight="1">
      <c r="B18" s="15"/>
      <c r="C18" s="11"/>
      <c r="D18" s="21"/>
      <c r="E18" s="22"/>
      <c r="F18" s="21"/>
      <c r="G18" s="25"/>
      <c r="H18" s="22"/>
      <c r="I18" s="28"/>
    </row>
    <row r="19" spans="2:9" ht="11.25" customHeight="1">
      <c r="B19" s="16" t="s">
        <v>29</v>
      </c>
      <c r="C19" s="12" t="s">
        <v>30</v>
      </c>
      <c r="D19" s="19">
        <f t="shared" ref="D19:I19" si="2">SUM(D20:D23)</f>
        <v>-186157.69277061601</v>
      </c>
      <c r="E19" s="20">
        <f t="shared" si="2"/>
        <v>-210862.83000000002</v>
      </c>
      <c r="F19" s="19">
        <f t="shared" si="2"/>
        <v>-210854.33198656898</v>
      </c>
      <c r="G19" s="24">
        <f t="shared" si="2"/>
        <v>-127724.26</v>
      </c>
      <c r="H19" s="20">
        <f t="shared" si="2"/>
        <v>-170299.01333333334</v>
      </c>
      <c r="I19" s="26">
        <f t="shared" si="2"/>
        <v>210000</v>
      </c>
    </row>
    <row r="20" spans="2:9" ht="11.25" customHeight="1">
      <c r="B20" s="15" t="s">
        <v>31</v>
      </c>
      <c r="C20" s="11" t="s">
        <v>32</v>
      </c>
      <c r="D20" s="21">
        <v>-9999.9999999949996</v>
      </c>
      <c r="E20" s="22">
        <v>-8603.15</v>
      </c>
      <c r="F20" s="21">
        <v>-9999.9999999930005</v>
      </c>
      <c r="G20" s="25">
        <v>-6188.96</v>
      </c>
      <c r="H20" s="22">
        <v>-8251.9466666666667</v>
      </c>
      <c r="I20" s="34">
        <v>10000</v>
      </c>
    </row>
    <row r="21" spans="2:9" ht="11.25" customHeight="1">
      <c r="B21" s="15" t="s">
        <v>33</v>
      </c>
      <c r="C21" s="11" t="s">
        <v>34</v>
      </c>
      <c r="D21" s="21">
        <v>-61157.692770633003</v>
      </c>
      <c r="E21" s="22">
        <v>-82111.28</v>
      </c>
      <c r="F21" s="21">
        <v>-69999.999999993001</v>
      </c>
      <c r="G21" s="25">
        <v>-37114.879999999997</v>
      </c>
      <c r="H21" s="22">
        <v>-49486.506666666668</v>
      </c>
      <c r="I21" s="34">
        <v>70000</v>
      </c>
    </row>
    <row r="22" spans="2:9" ht="11.25" customHeight="1">
      <c r="B22" s="15" t="s">
        <v>35</v>
      </c>
      <c r="C22" s="11" t="s">
        <v>36</v>
      </c>
      <c r="D22" s="21">
        <v>-84999.999999994005</v>
      </c>
      <c r="E22" s="22">
        <v>-80288.14</v>
      </c>
      <c r="F22" s="21">
        <v>-84999.999999994994</v>
      </c>
      <c r="G22" s="25">
        <v>-48850.2</v>
      </c>
      <c r="H22" s="22">
        <v>-65133.599999999991</v>
      </c>
      <c r="I22" s="34">
        <v>85000</v>
      </c>
    </row>
    <row r="23" spans="2:9" ht="11.25" customHeight="1" thickBot="1">
      <c r="B23" s="29" t="s">
        <v>37</v>
      </c>
      <c r="C23" s="30" t="s">
        <v>38</v>
      </c>
      <c r="D23" s="31">
        <v>-29999.999999994001</v>
      </c>
      <c r="E23" s="32">
        <v>-39860.26</v>
      </c>
      <c r="F23" s="31">
        <v>-45854.331986587997</v>
      </c>
      <c r="G23" s="33">
        <v>-35570.22</v>
      </c>
      <c r="H23" s="32">
        <v>-47426.960000000006</v>
      </c>
      <c r="I23" s="35">
        <v>45000</v>
      </c>
    </row>
    <row r="24" spans="2:9" ht="4.5" customHeight="1">
      <c r="B24" s="1"/>
      <c r="C24" s="4"/>
      <c r="D24" s="4"/>
      <c r="E24" s="4"/>
      <c r="F24" s="4"/>
      <c r="G24" s="4"/>
      <c r="H24" s="4"/>
      <c r="I24" s="4"/>
    </row>
    <row r="25" spans="2:9" ht="4.5" customHeight="1">
      <c r="B25" s="1"/>
      <c r="C25" s="2"/>
      <c r="D25" s="2"/>
      <c r="E25" s="2"/>
      <c r="F25" s="2"/>
      <c r="G25" s="2"/>
      <c r="H25" s="2"/>
      <c r="I25" s="2"/>
    </row>
  </sheetData>
  <sheetProtection algorithmName="SHA-512" hashValue="kFYpySaWM3RUHfjEc3EM6LIjiv1zSrCm7Gz+wGIN6PxktR8qI+4R9rTfzeYMAIjlvewoB2jCfsg+qb5TEd170Q==" saltValue="uRnd2s/S0AJCaEOOvxhTrA==" spinCount="100000" sheet="1" objects="1" scenarios="1"/>
  <mergeCells count="4">
    <mergeCell ref="D3:I3"/>
    <mergeCell ref="D4:I4"/>
    <mergeCell ref="D5:E5"/>
    <mergeCell ref="F5:H5"/>
  </mergeCells>
  <conditionalFormatting sqref="C4">
    <cfRule type="expression" dxfId="6" priority="163" stopIfTrue="1">
      <formula>#REF!=#REF!</formula>
    </cfRule>
  </conditionalFormatting>
  <conditionalFormatting sqref="C7:I23">
    <cfRule type="expression" dxfId="5" priority="158">
      <formula>#REF!=4</formula>
    </cfRule>
  </conditionalFormatting>
  <conditionalFormatting sqref="C7:I23">
    <cfRule type="expression" dxfId="4" priority="164">
      <formula>AND(#REF!=0,#REF!=1,LEFT($B7,1)="A")</formula>
    </cfRule>
    <cfRule type="expression" dxfId="3" priority="165">
      <formula>#REF!=3</formula>
    </cfRule>
    <cfRule type="expression" dxfId="2" priority="166">
      <formula>#REF!=2</formula>
    </cfRule>
    <cfRule type="expression" dxfId="1" priority="167">
      <formula>AND(#REF!=1,OR(#REF!&lt;&gt;0,LEFT($B7,1)="I",LEFT($B7,1)="C",RIGHT($B7,1)="X"))</formula>
    </cfRule>
    <cfRule type="expression" dxfId="0" priority="168">
      <formula>#REF!=0</formula>
    </cfRule>
  </conditionalFormatting>
  <pageMargins left="0.19685039370078741" right="0.19685039370078741" top="0.625" bottom="0.19685039370078741" header="0.19685039370078741" footer="0.19685039370078741"/>
  <pageSetup paperSize="9" scale="87" fitToHeight="0" orientation="landscape" blackAndWhite="1" verticalDpi="0" r:id="rId1"/>
  <headerFooter alignWithMargins="0">
    <oddHeader>&amp;L&amp;G&amp;R&amp;D</oddHeader>
    <oddFooter>&amp;LVytvořeno v programu Corporate Financial Management&amp;Rwww.sefima.cz</oddFooter>
  </headerFooter>
  <ignoredErrors>
    <ignoredError sqref="D4:D5 F5 I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Face1</vt:lpstr>
      <vt:lpstr>Face1!Oblast_tisku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12008</cp:lastModifiedBy>
  <cp:lastPrinted>2019-10-31T08:27:21Z</cp:lastPrinted>
  <dcterms:created xsi:type="dcterms:W3CDTF">2019-10-17T08:28:02Z</dcterms:created>
  <dcterms:modified xsi:type="dcterms:W3CDTF">2019-10-31T08:35:11Z</dcterms:modified>
</cp:coreProperties>
</file>