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A89A896F-8EEB-4E94-B20B-7337903E90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2" i="1"/>
  <c r="B32" i="2"/>
  <c r="B33" i="2" l="1"/>
</calcChain>
</file>

<file path=xl/sharedStrings.xml><?xml version="1.0" encoding="utf-8"?>
<sst xmlns="http://schemas.openxmlformats.org/spreadsheetml/2006/main" count="988" uniqueCount="255">
  <si>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</si>
  <si>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</si>
  <si>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</si>
  <si>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</si>
  <si>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</si>
  <si>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</si>
  <si>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</si>
  <si>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</si>
  <si>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</si>
  <si>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</si>
  <si>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</si>
  <si>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</si>
  <si>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</si>
  <si>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</si>
  <si>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</si>
  <si>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</si>
  <si>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</si>
  <si>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</si>
  <si>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</si>
  <si>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</si>
  <si>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</si>
  <si>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</si>
  <si>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</si>
  <si>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</si>
  <si>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</si>
  <si>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</si>
  <si>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</si>
  <si>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</si>
  <si>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</si>
  <si>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</si>
  <si>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</si>
  <si>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</si>
  <si>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</si>
  <si>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DP-2019-17-000001</t>
  </si>
  <si>
    <t>Dobropis přijatý</t>
  </si>
  <si>
    <t>000</t>
  </si>
  <si>
    <t>9001</t>
  </si>
  <si>
    <t>39520002</t>
  </si>
  <si>
    <t>HC</t>
  </si>
  <si>
    <t>URE: Úsek ředitele</t>
  </si>
  <si>
    <t>Economia, a.s.</t>
  </si>
  <si>
    <t>100013219</t>
  </si>
  <si>
    <t>313134923,10870</t>
  </si>
  <si>
    <t>Buzková Eva</t>
  </si>
  <si>
    <t>OEF</t>
  </si>
  <si>
    <t>Hlavní činnost</t>
  </si>
  <si>
    <t>FP-2019-10-000666</t>
  </si>
  <si>
    <t>cirkulace časopisů na rok 2019</t>
  </si>
  <si>
    <t>3341</t>
  </si>
  <si>
    <t>OKB: centrální laboratoř</t>
  </si>
  <si>
    <t>Vědecká knihovna v Olomouci</t>
  </si>
  <si>
    <t>19010021</t>
  </si>
  <si>
    <t>326798224,10870</t>
  </si>
  <si>
    <t>FP-2019-17-000001</t>
  </si>
  <si>
    <t>seznam zdravotnických výkonů 2019- 166 ks</t>
  </si>
  <si>
    <t>3001</t>
  </si>
  <si>
    <t>2IK-GER: vedení klinického prac. geriatrie</t>
  </si>
  <si>
    <t>EZ Centrum s.r.o.</t>
  </si>
  <si>
    <t>201920040</t>
  </si>
  <si>
    <t>316669148,10870</t>
  </si>
  <si>
    <t>Jakšová Jana</t>
  </si>
  <si>
    <t>3621</t>
  </si>
  <si>
    <t>LOGO: ambulance</t>
  </si>
  <si>
    <t>1501</t>
  </si>
  <si>
    <t>ALG: vedení klinického pracoviště</t>
  </si>
  <si>
    <t>1201</t>
  </si>
  <si>
    <t>UROL: vedení klinického pracoviště</t>
  </si>
  <si>
    <t>3741</t>
  </si>
  <si>
    <t>PATOL: laboratoř</t>
  </si>
  <si>
    <t>0101</t>
  </si>
  <si>
    <t>1IK: vedení klinického pracoviště</t>
  </si>
  <si>
    <t>5001</t>
  </si>
  <si>
    <t>KCHIR: vedení klinického pracoviště</t>
  </si>
  <si>
    <t>6001</t>
  </si>
  <si>
    <t>URGENT: vedení klinického pracoviště</t>
  </si>
  <si>
    <t>3401</t>
  </si>
  <si>
    <t>RTG: vedení klinického pracoviště</t>
  </si>
  <si>
    <t>1101</t>
  </si>
  <si>
    <t>ORT: vedení klinického pracoviště</t>
  </si>
  <si>
    <t>9041</t>
  </si>
  <si>
    <t>EU: Útvar ekonomiky a zdravotních pojišťoven</t>
  </si>
  <si>
    <t>0601</t>
  </si>
  <si>
    <t>NCHIR: vedení klinického pracoviště</t>
  </si>
  <si>
    <t>0901</t>
  </si>
  <si>
    <t>NOVO: vedení klinického pracoviště</t>
  </si>
  <si>
    <t>1901</t>
  </si>
  <si>
    <t>PRAC: vedení klinického pracoviště</t>
  </si>
  <si>
    <t>0701</t>
  </si>
  <si>
    <t>KARIM: vedení klinického pracoviště</t>
  </si>
  <si>
    <t>0801</t>
  </si>
  <si>
    <t>PORGYN: vedení klinického pracoviště</t>
  </si>
  <si>
    <t>5931</t>
  </si>
  <si>
    <t>IPCHO: JIP 51</t>
  </si>
  <si>
    <t>1001</t>
  </si>
  <si>
    <t>DK: vedení klinického pracoviště</t>
  </si>
  <si>
    <t>4141</t>
  </si>
  <si>
    <t>IMUNO: imunologie - laboratoř</t>
  </si>
  <si>
    <t>1401</t>
  </si>
  <si>
    <t>OCNI: vedení klinického pracoviště</t>
  </si>
  <si>
    <t>1701</t>
  </si>
  <si>
    <t>NEUR: vedení klinického pracoviště</t>
  </si>
  <si>
    <t>2601</t>
  </si>
  <si>
    <t>RHC: vedení klinického pracoviště</t>
  </si>
  <si>
    <t>0501</t>
  </si>
  <si>
    <t>2CHIR: vedení klinického pracoviště</t>
  </si>
  <si>
    <t>2701</t>
  </si>
  <si>
    <t>KTVL: vedení klinického pracoviště</t>
  </si>
  <si>
    <t>3501</t>
  </si>
  <si>
    <t>TO: vedení klinického pracoviště</t>
  </si>
  <si>
    <t>2201</t>
  </si>
  <si>
    <t>KNM: vedení klinického pracoviště</t>
  </si>
  <si>
    <t>3921</t>
  </si>
  <si>
    <t>OKPSY: ambulance - odborná poradna</t>
  </si>
  <si>
    <t>2501</t>
  </si>
  <si>
    <t>UCOCH: vedení klinického pracoviště</t>
  </si>
  <si>
    <t>1801</t>
  </si>
  <si>
    <t>PSY: vedení klinického pracoviště</t>
  </si>
  <si>
    <t>1601</t>
  </si>
  <si>
    <t>PLIC: vedení klinického pracoviště</t>
  </si>
  <si>
    <t>3301</t>
  </si>
  <si>
    <t>OKB: vedení klinického pracoviště</t>
  </si>
  <si>
    <t>2101</t>
  </si>
  <si>
    <t>ONK: vedení klinického pracoviště</t>
  </si>
  <si>
    <t>3841</t>
  </si>
  <si>
    <t>SOUD: soudní lékařství - laboratoř</t>
  </si>
  <si>
    <t>3201</t>
  </si>
  <si>
    <t>HOK: vedení klinického pracoviště</t>
  </si>
  <si>
    <t>0221</t>
  </si>
  <si>
    <t>2IK-GER: ambulance</t>
  </si>
  <si>
    <t>4041</t>
  </si>
  <si>
    <t>MIKRO: mikrobiologie - laboratoř</t>
  </si>
  <si>
    <t>2901</t>
  </si>
  <si>
    <t>PCHIR: vedení klinického pracoviště</t>
  </si>
  <si>
    <t>0301</t>
  </si>
  <si>
    <t>3IK: vedení klinického pracoviště</t>
  </si>
  <si>
    <t>3101</t>
  </si>
  <si>
    <t>TRAU: vedení klinického pracoviště</t>
  </si>
  <si>
    <t>2001</t>
  </si>
  <si>
    <t>KOZNI: vedení klinického pracoviště</t>
  </si>
  <si>
    <t>5398</t>
  </si>
  <si>
    <t>LFRO: odd. lékařské fyziky a rad. ochrany</t>
  </si>
  <si>
    <t>1301</t>
  </si>
  <si>
    <t>ORL: vedení klinického pracoviště</t>
  </si>
  <si>
    <t>FP-2019-17-000002</t>
  </si>
  <si>
    <t>vyúčt. zál.  předpl. na časopis Medicína pro praxi 2019, Interní medicína pro praxi 2019 (ZLP-2019-05-000042</t>
  </si>
  <si>
    <t>SOLEN, s.r.o.</t>
  </si>
  <si>
    <t>190100115</t>
  </si>
  <si>
    <t>320648513,10870</t>
  </si>
  <si>
    <t>FP-2019-17-000003</t>
  </si>
  <si>
    <t>zál. předpl. na časopis "112", 1-12/2019, 1x</t>
  </si>
  <si>
    <t>Tiskárna Ministerstva vnitra</t>
  </si>
  <si>
    <t>19290642</t>
  </si>
  <si>
    <t>320648719,10870</t>
  </si>
  <si>
    <t>FP-2019-17-000004</t>
  </si>
  <si>
    <t>vyúčt. zál. předpl. čas. Klinická biochemie a metabolismus 2019 /ZLP-2019-06-000055/</t>
  </si>
  <si>
    <t>STAPRO  s. r. o.</t>
  </si>
  <si>
    <t>219300019</t>
  </si>
  <si>
    <t>321812499,10870</t>
  </si>
  <si>
    <t>FP-2019-17-000005</t>
  </si>
  <si>
    <t>vyúčt. zál. předpl. na časopis IT systems 1.1.- 31.12.2019 /ZLP-2019-05-000040/</t>
  </si>
  <si>
    <t>9081</t>
  </si>
  <si>
    <t>UIT: Úsek informačních technologií</t>
  </si>
  <si>
    <t>CCB, spol. s r. o.</t>
  </si>
  <si>
    <t>2910144481</t>
  </si>
  <si>
    <t>324974453,10870</t>
  </si>
  <si>
    <t>FP-2019-17-000006</t>
  </si>
  <si>
    <t>mzdové publikace, OPMČ</t>
  </si>
  <si>
    <t>9071</t>
  </si>
  <si>
    <t>PEU: Personální úsek</t>
  </si>
  <si>
    <t>ANAG, spol. s r. o.</t>
  </si>
  <si>
    <t>608914757</t>
  </si>
  <si>
    <t>325832960,10870</t>
  </si>
  <si>
    <t>FP-2019-17-000007</t>
  </si>
  <si>
    <t>vyúčt. zál. předpl. na časopis Vnitřní lékařství 2019 /ZLP-2019-000041/</t>
  </si>
  <si>
    <t>Facta Medica, s.r.o.</t>
  </si>
  <si>
    <t>190127</t>
  </si>
  <si>
    <t>327277825,10870</t>
  </si>
  <si>
    <t>FP-2019-17-000008</t>
  </si>
  <si>
    <t>předpl. čas. URGENTNÍ MEDICÍNA na r. 2019 (4 čísla)</t>
  </si>
  <si>
    <t>MEDIPRAX CB s.r.o.</t>
  </si>
  <si>
    <t>2603192</t>
  </si>
  <si>
    <t>329457496,10870</t>
  </si>
  <si>
    <t>FP-2019-17-000009</t>
  </si>
  <si>
    <t>vyúčt. zál. Archivnictví a spisová služba</t>
  </si>
  <si>
    <t>9084</t>
  </si>
  <si>
    <t>UIT: Oddělení centrální spisovny</t>
  </si>
  <si>
    <t>Nakladatelství Sagit, a.s.</t>
  </si>
  <si>
    <t>633901163</t>
  </si>
  <si>
    <t>330355588,10870</t>
  </si>
  <si>
    <t>FP-2019-17-000010</t>
  </si>
  <si>
    <t>vyúčt. zál. předpl. na časopis Mzdová účetní 1-12/2019</t>
  </si>
  <si>
    <t>635934333</t>
  </si>
  <si>
    <t>333100505,10870</t>
  </si>
  <si>
    <t>FP-2019-17-000012</t>
  </si>
  <si>
    <t>odborný tituly 2ks, GRANT 85-05 MUDr. Nevrlý, neurologie</t>
  </si>
  <si>
    <t>8505</t>
  </si>
  <si>
    <t>GRAN_8505</t>
  </si>
  <si>
    <t>Grant: MUDr. Martin Nevrlý, Ph.D. - NEUROL</t>
  </si>
  <si>
    <t>MEGABOOKS CZ, spol. s r.o.</t>
  </si>
  <si>
    <t>1121901194</t>
  </si>
  <si>
    <t>341638260,10870</t>
  </si>
  <si>
    <t>Hrbáčová Irena</t>
  </si>
  <si>
    <t>OEF      GRANT 85-05</t>
  </si>
  <si>
    <t>MUDr. Martin Nevrlý, Ph.D. - NEUROL</t>
  </si>
  <si>
    <t>FP-2019-17-000013</t>
  </si>
  <si>
    <t>zál. na přepl. časopisů: Anesteziologie a int. medicína, Rehabilitace a fyz. lékařství, Praktický lékař ZLP 2019-05-196</t>
  </si>
  <si>
    <t>Česká lékařská společnost Jana Evangelisty Purkyně, z.s.</t>
  </si>
  <si>
    <t>1926000639</t>
  </si>
  <si>
    <t>342180242,10870</t>
  </si>
  <si>
    <t>FP-2019-17-000014</t>
  </si>
  <si>
    <t>odobrné tituly 3 ks Lékárna</t>
  </si>
  <si>
    <t>8148</t>
  </si>
  <si>
    <t>Klinická hodnocení: Lékárna</t>
  </si>
  <si>
    <t>8121900298</t>
  </si>
  <si>
    <t>342961532,10870</t>
  </si>
  <si>
    <t>FP-2019-17-000015</t>
  </si>
  <si>
    <t>odborné tituly 6 ks Lékárna</t>
  </si>
  <si>
    <t>Anežka Chvílová</t>
  </si>
  <si>
    <t>19000236</t>
  </si>
  <si>
    <t>343702362,10870</t>
  </si>
  <si>
    <t>FP-2019-17-000016</t>
  </si>
  <si>
    <t>odborné tituly 1 ks Lékárna</t>
  </si>
  <si>
    <t>4801</t>
  </si>
  <si>
    <t>LEK: lékárna - vedení klinického pracoviště</t>
  </si>
  <si>
    <t>martinus.cz</t>
  </si>
  <si>
    <t>1109547621</t>
  </si>
  <si>
    <t>344887983,10870</t>
  </si>
  <si>
    <t>ID-2019-01-000024</t>
  </si>
  <si>
    <t>Časové rozlišení FP-2018-17-000014 - vyúčt. zál. na předpl. - BOZP profit plus (1.1.-31.12.2019)</t>
  </si>
  <si>
    <t>38100000</t>
  </si>
  <si>
    <t>Verlag Dashöfer,nakladatelství,spol.s r.o.</t>
  </si>
  <si>
    <t>313972672,10870</t>
  </si>
  <si>
    <t>FP-2018-17-000014</t>
  </si>
  <si>
    <t>ID-2019-01-000029</t>
  </si>
  <si>
    <t>Časové rozlišení FP-2018-17-000038 - předpl. čas. Daně a právo 2019</t>
  </si>
  <si>
    <t>Wolters Kluwer ČR, a.s.</t>
  </si>
  <si>
    <t>315063535,10870</t>
  </si>
  <si>
    <t>FP-2018-17-000038</t>
  </si>
  <si>
    <t>ID-2019-01-000030</t>
  </si>
  <si>
    <t>Časové rozlišení FP-2018-17-000037 - předplatné Hospodářské noviny 2019</t>
  </si>
  <si>
    <t>315063937,10870</t>
  </si>
  <si>
    <t>FP-2018-17-000037</t>
  </si>
  <si>
    <t>Měsíc</t>
  </si>
  <si>
    <t>Popisky sloupců</t>
  </si>
  <si>
    <t>Celkový součet</t>
  </si>
  <si>
    <t>Popisky řádků</t>
  </si>
  <si>
    <t>Součet z Částka MD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</si>
  <si>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</si>
  <si>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</si>
  <si>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</si>
  <si>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</si>
  <si>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</si>
  <si>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</si>
  <si>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501 60 002</t>
  </si>
  <si>
    <t>Zpracoval :   Ing. Pavla Kreuzingerová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</si>
</sst>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0" fillId="2" borderId="0" xfId="0" applyNumberFormat="1" applyFill="1"/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3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14" fontId="0" fillId="0" borderId="0" xfId="0" applyNumberFormat="1"/>
  </cellXfs>
  <cellStyles count="1">
    <cellStyle name="Normální" xfId="0" builtinId="0"/>
  </cellStyles>
  <dxfs count="3">
    <dxf>
      <fill>
        <patternFill patternType="solid">
          <bgColor theme="4" tint="0.79998168889431442"/>
        </patternFill>
      </fill>
    </dxf>
    <dxf>
      <fill>
        <patternFill patternType="solid">
          <bgColor theme="3" tint="0.39997558519241921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348985300923" createdVersion="6" refreshedVersion="6" minRefreshableVersion="3" recordCount="66" xr:uid="{A3DE45D7-F7A2-40B9-B4BE-7DAF88D80905}">
  <cacheSource type="worksheet">
    <worksheetSource ref="A1:AH67" sheet="Sheet1"/>
  </cacheSource>
  <cacheFields count="34">
    <cacheField name="Evidenční číslo dokladu" numFmtId="0">
      <sharedItems/>
    </cacheField>
    <cacheField name="Popis" numFmtId="0">
      <sharedItems count="20">
        <s v="Dobropis přijatý"/>
        <s v="cirkulace časopisů na rok 2019"/>
        <s v="seznam zdravotnických výkonů 2019- 166 ks"/>
        <s v="vyúčt. zál.  předpl. na časopis Medicína pro praxi 2019, Interní medicína pro praxi 2019 (ZLP-2019-05-000042"/>
        <s v="zál. předpl. na časopis &quot;112&quot;, 1-12/2019, 1x"/>
        <s v="vyúčt. zál. předpl. čas. Klinická biochemie a metabolismus 2019 /ZLP-2019-06-000055/"/>
        <s v="vyúčt. zál. předpl. na časopis IT systems 1.1.- 31.12.2019 /ZLP-2019-05-000040/"/>
        <s v="mzdové publikace, OPMČ"/>
        <s v="vyúčt. zál. předpl. na časopis Vnitřní lékařství 2019 /ZLP-2019-000041/"/>
        <s v="předpl. čas. URGENTNÍ MEDICÍNA na r. 2019 (4 čísla)"/>
        <s v="vyúčt. zál. Archivnictví a spisová služba"/>
        <s v="vyúčt. zál. předpl. na časopis Mzdová účetní 1-12/2019"/>
        <s v="odborný tituly 2ks, GRANT 85-05 MUDr. Nevrlý, neurologie"/>
        <s v="zál. na přepl. časopisů: Anesteziologie a int. medicína, Rehabilitace a fyz. lékařství, Praktický lékař ZLP 2019-05-196"/>
        <s v="odobrné tituly 3 ks Lékárna"/>
        <s v="odborné tituly 6 ks Lékárna"/>
        <s v="odborné tituly 1 ks Lékárna"/>
        <s v="Časové rozlišení FP-2018-17-000014 - vyúčt. zál. na předpl. - BOZP profit plus (1.1.-31.12.2019)"/>
        <s v="Časové rozlišení FP-2018-17-000038 - předpl. čas. Daně a právo 2019"/>
        <s v="Časové rozlišení FP-2018-17-000037 - předplatné Hospodářské noviny 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9T00:00:00" maxDate="2019-07-18T00:00:00"/>
    </cacheField>
    <cacheField name="Částka MD" numFmtId="164">
      <sharedItems containsSemiMixedTypes="0" containsString="0" containsNumber="1" minValue="-878" maxValue="10080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09T00:00:00" maxDate="2019-07-18T00:00:00"/>
    </cacheField>
    <cacheField name="Datum uplatnění zd. plnění" numFmtId="0">
      <sharedItems containsNonDate="0" containsDate="1" containsString="0" containsBlank="1" minDate="2019-01-22T00:00:00" maxDate="2019-07-18T00:00:00"/>
    </cacheField>
    <cacheField name="Variabilní symbol" numFmtId="0">
      <sharedItems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7" count="6">
        <n v="2"/>
        <n v="1"/>
        <n v="3"/>
        <n v="5"/>
        <n v="6"/>
        <n v="7"/>
      </sharedItems>
    </cacheField>
    <cacheField name="Okamžik zápisu" numFmtId="165">
      <sharedItems containsSemiMixedTypes="0" containsNonDate="0" containsDate="1" containsString="0" minDate="2019-01-11T08:14:42" maxDate="2019-07-30T10:14:38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DP-2019-17-000001"/>
    <x v="0"/>
    <s v="000"/>
    <d v="2019-02-28T00:00:00"/>
    <n v="-878"/>
    <m/>
    <s v="9001"/>
    <s v="39520002"/>
    <s v="HC"/>
    <s v="URE: Úsek ředitele"/>
    <s v="Economia, a.s."/>
    <d v="2019-03-04T00:00:00"/>
    <d v="2019-02-28T00:00:00"/>
    <s v="100013219"/>
    <m/>
    <s v="313134923,10870"/>
    <b v="1"/>
    <m/>
    <s v="Buzková Eva"/>
    <s v="Zaúčtováno"/>
    <s v="OEF"/>
    <m/>
    <m/>
    <m/>
    <x v="0"/>
    <d v="2019-03-11T06:29:02"/>
    <s v="Hlavní činnost"/>
    <m/>
    <m/>
    <m/>
    <m/>
    <m/>
    <m/>
    <m/>
  </r>
  <r>
    <s v="FP-2019-10-000666"/>
    <x v="1"/>
    <s v="000"/>
    <d v="2019-02-11T00:00:00"/>
    <n v="100"/>
    <m/>
    <s v="3341"/>
    <s v="39520002"/>
    <s v="HC"/>
    <s v="OKB: centrální laboratoř"/>
    <s v="Vědecká knihovna v Olomouci"/>
    <d v="2019-02-11T00:00:00"/>
    <d v="2019-02-11T00:00:00"/>
    <s v="19010021"/>
    <m/>
    <s v="326798224,10870"/>
    <b v="1"/>
    <m/>
    <s v="Buzková Eva"/>
    <s v="Zaúčtováno"/>
    <s v="OEF"/>
    <m/>
    <m/>
    <m/>
    <x v="0"/>
    <d v="2019-02-19T13:08:23"/>
    <s v="Hlavní činnost"/>
    <m/>
    <m/>
    <m/>
    <m/>
    <m/>
    <m/>
    <m/>
  </r>
  <r>
    <s v="FP-2019-17-000001"/>
    <x v="2"/>
    <s v="000"/>
    <d v="2019-01-22T00:00:00"/>
    <n v="792"/>
    <m/>
    <s v="3001"/>
    <s v="39520002"/>
    <s v="HC"/>
    <s v="2IK-GER: vedení klinického prac. geriatrie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132"/>
    <m/>
    <s v="3621"/>
    <s v="39520002"/>
    <s v="HC"/>
    <s v="LOGO: ambulance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132"/>
    <m/>
    <s v="1501"/>
    <s v="39520002"/>
    <s v="HC"/>
    <s v="ALG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528"/>
    <m/>
    <s v="1201"/>
    <s v="39520002"/>
    <s v="HC"/>
    <s v="UROL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264"/>
    <m/>
    <s v="3741"/>
    <s v="39520002"/>
    <s v="HC"/>
    <s v="PATOL: laboratoř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1320"/>
    <m/>
    <s v="0101"/>
    <s v="39520002"/>
    <s v="HC"/>
    <s v="1I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132"/>
    <m/>
    <s v="5001"/>
    <s v="39520002"/>
    <s v="HC"/>
    <s v="KCHIR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6001"/>
    <s v="39520002"/>
    <s v="HC"/>
    <s v="URGENT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660"/>
    <m/>
    <s v="3401"/>
    <s v="39520002"/>
    <s v="HC"/>
    <s v="RTG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1056"/>
    <m/>
    <s v="1101"/>
    <s v="39520002"/>
    <s v="HC"/>
    <s v="ORT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1848"/>
    <m/>
    <s v="9041"/>
    <s v="39520002"/>
    <s v="HC"/>
    <s v="EU: Útvar ekonomiky a zdravotních pojišťoven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396"/>
    <m/>
    <s v="0601"/>
    <s v="39520002"/>
    <s v="HC"/>
    <s v="NCHIR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396"/>
    <m/>
    <s v="0901"/>
    <s v="39520002"/>
    <s v="HC"/>
    <s v="NOVO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1056"/>
    <m/>
    <s v="0101"/>
    <s v="39520002"/>
    <s v="HC"/>
    <s v="1I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132"/>
    <m/>
    <s v="1901"/>
    <s v="39520002"/>
    <s v="HC"/>
    <s v="PRAC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528"/>
    <m/>
    <s v="0701"/>
    <s v="39520002"/>
    <s v="HC"/>
    <s v="KARIM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1320"/>
    <m/>
    <s v="0801"/>
    <s v="39520002"/>
    <s v="HC"/>
    <s v="PORGYN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0"/>
    <s v="Hlavní činnost"/>
    <m/>
    <m/>
    <m/>
    <m/>
    <m/>
    <m/>
    <m/>
  </r>
  <r>
    <s v="FP-2019-17-000001"/>
    <x v="2"/>
    <s v="000"/>
    <d v="2019-01-22T00:00:00"/>
    <n v="396"/>
    <m/>
    <s v="5931"/>
    <s v="39520002"/>
    <s v="HC"/>
    <s v="IPCHO: JIP 51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0"/>
    <s v="Hlavní činnost"/>
    <m/>
    <m/>
    <m/>
    <m/>
    <m/>
    <m/>
    <m/>
  </r>
  <r>
    <s v="FP-2019-17-000001"/>
    <x v="2"/>
    <s v="000"/>
    <d v="2019-01-22T00:00:00"/>
    <n v="528"/>
    <m/>
    <s v="1001"/>
    <s v="39520002"/>
    <s v="HC"/>
    <s v="D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0"/>
    <s v="Hlavní činnost"/>
    <m/>
    <m/>
    <m/>
    <m/>
    <m/>
    <m/>
    <m/>
  </r>
  <r>
    <s v="FP-2019-17-000001"/>
    <x v="2"/>
    <s v="000"/>
    <d v="2019-01-22T00:00:00"/>
    <n v="264"/>
    <m/>
    <s v="4141"/>
    <s v="39520002"/>
    <s v="HC"/>
    <s v="IMUNO: imunologie - laboratoř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0"/>
    <s v="Hlavní činnost"/>
    <m/>
    <m/>
    <m/>
    <m/>
    <m/>
    <m/>
    <m/>
  </r>
  <r>
    <s v="FP-2019-17-000001"/>
    <x v="2"/>
    <s v="000"/>
    <d v="2019-01-22T00:00:00"/>
    <n v="924"/>
    <m/>
    <s v="1401"/>
    <s v="39520002"/>
    <s v="HC"/>
    <s v="OCNI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264"/>
    <m/>
    <s v="1701"/>
    <s v="39520002"/>
    <s v="HC"/>
    <s v="NEUR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528"/>
    <m/>
    <s v="2601"/>
    <s v="39520002"/>
    <s v="HC"/>
    <s v="RHC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924"/>
    <m/>
    <s v="0501"/>
    <s v="39520002"/>
    <s v="HC"/>
    <s v="2CHIR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132"/>
    <m/>
    <s v="2701"/>
    <s v="39520002"/>
    <s v="HC"/>
    <s v="KTVL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396"/>
    <m/>
    <s v="3501"/>
    <s v="39520002"/>
    <s v="HC"/>
    <s v="TO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2201"/>
    <s v="39520002"/>
    <s v="HC"/>
    <s v="KNM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132"/>
    <m/>
    <s v="3921"/>
    <s v="39520002"/>
    <s v="HC"/>
    <s v="OKPSY: ambulance - odborná poradna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264"/>
    <m/>
    <s v="2501"/>
    <s v="39520002"/>
    <s v="HC"/>
    <s v="UCOCH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264"/>
    <m/>
    <s v="1801"/>
    <s v="39520002"/>
    <s v="HC"/>
    <s v="PSY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396"/>
    <m/>
    <s v="1601"/>
    <s v="39520002"/>
    <s v="HC"/>
    <s v="PLIC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1056"/>
    <m/>
    <s v="3301"/>
    <s v="39520002"/>
    <s v="HC"/>
    <s v="OKB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396"/>
    <m/>
    <s v="2101"/>
    <s v="39520002"/>
    <s v="HC"/>
    <s v="ON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3841"/>
    <s v="39520002"/>
    <s v="HC"/>
    <s v="SOUD: soudní lékařství - laboratoř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3201"/>
    <s v="39520002"/>
    <s v="HC"/>
    <s v="HO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396"/>
    <m/>
    <s v="0221"/>
    <s v="39520002"/>
    <s v="HC"/>
    <s v="2IK-GER: ambulance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4041"/>
    <s v="39520002"/>
    <s v="HC"/>
    <s v="MIKRO: mikrobiologie - laboratoř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396"/>
    <m/>
    <s v="9041"/>
    <s v="39520002"/>
    <s v="HC"/>
    <s v="EU: Útvar ekonomiky a zdravotních pojišťoven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528"/>
    <m/>
    <s v="2901"/>
    <s v="39520002"/>
    <s v="HC"/>
    <s v="PCHIR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1"/>
    <s v="Hlavní činnost"/>
    <m/>
    <m/>
    <m/>
    <m/>
    <m/>
    <m/>
    <m/>
  </r>
  <r>
    <s v="FP-2019-17-000001"/>
    <x v="2"/>
    <s v="000"/>
    <d v="2019-01-22T00:00:00"/>
    <n v="264"/>
    <m/>
    <s v="0301"/>
    <s v="39520002"/>
    <s v="HC"/>
    <s v="3IK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132"/>
    <m/>
    <s v="3101"/>
    <s v="39520002"/>
    <s v="HC"/>
    <s v="TRAU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2"/>
    <s v="Hlavní činnost"/>
    <m/>
    <m/>
    <m/>
    <m/>
    <m/>
    <m/>
    <m/>
  </r>
  <r>
    <s v="FP-2019-17-000001"/>
    <x v="2"/>
    <s v="000"/>
    <d v="2019-01-22T00:00:00"/>
    <n v="264"/>
    <m/>
    <s v="2001"/>
    <s v="39520002"/>
    <s v="HC"/>
    <s v="KOZNI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3"/>
    <s v="Hlavní činnost"/>
    <m/>
    <m/>
    <m/>
    <m/>
    <m/>
    <m/>
    <m/>
  </r>
  <r>
    <s v="FP-2019-17-000001"/>
    <x v="2"/>
    <s v="000"/>
    <d v="2019-01-22T00:00:00"/>
    <n v="264"/>
    <m/>
    <s v="5398"/>
    <s v="39520002"/>
    <s v="HC"/>
    <s v="LFRO: odd. lékařské fyziky a rad. ochrany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1"/>
    <x v="2"/>
    <s v="000"/>
    <d v="2019-01-22T00:00:00"/>
    <n v="792"/>
    <m/>
    <s v="1301"/>
    <s v="39520002"/>
    <s v="HC"/>
    <s v="ORL: vedení klinického pracoviště"/>
    <s v="EZ Centrum s.r.o."/>
    <d v="2019-01-22T00:00:00"/>
    <d v="2019-01-22T00:00:00"/>
    <s v="201920040"/>
    <m/>
    <s v="316669148,10870"/>
    <b v="1"/>
    <m/>
    <s v="Jakšová Jana"/>
    <s v="Zaúčtováno"/>
    <s v="OEF"/>
    <m/>
    <m/>
    <m/>
    <x v="1"/>
    <d v="2019-02-08T07:53:54"/>
    <s v="Hlavní činnost"/>
    <m/>
    <m/>
    <m/>
    <m/>
    <m/>
    <m/>
    <m/>
  </r>
  <r>
    <s v="FP-2019-17-000002"/>
    <x v="3"/>
    <s v="000"/>
    <d v="2019-01-29T00:00:00"/>
    <n v="1300"/>
    <m/>
    <s v="3001"/>
    <s v="39520002"/>
    <s v="HC"/>
    <s v="2IK-GER: vedení klinického prac. geriatrie"/>
    <s v="SOLEN, s.r.o."/>
    <d v="2019-01-29T00:00:00"/>
    <d v="2019-01-29T00:00:00"/>
    <s v="190100115"/>
    <m/>
    <s v="320648513,10870"/>
    <b v="1"/>
    <m/>
    <s v="Buzková Eva"/>
    <s v="Zaúčtováno"/>
    <s v="OEF"/>
    <m/>
    <m/>
    <m/>
    <x v="1"/>
    <d v="2019-02-13T09:21:14"/>
    <s v="Hlavní činnost"/>
    <m/>
    <m/>
    <m/>
    <m/>
    <m/>
    <m/>
    <m/>
  </r>
  <r>
    <s v="FP-2019-17-000003"/>
    <x v="4"/>
    <s v="000"/>
    <d v="2019-01-29T00:00:00"/>
    <n v="300"/>
    <m/>
    <s v="9001"/>
    <s v="39520002"/>
    <s v="HC"/>
    <s v="URE: Úsek ředitele"/>
    <s v="Tiskárna Ministerstva vnitra"/>
    <d v="2019-01-29T00:00:00"/>
    <d v="2019-01-29T00:00:00"/>
    <s v="19290642"/>
    <m/>
    <s v="320648719,10870"/>
    <b v="1"/>
    <m/>
    <s v="Buzková Eva"/>
    <s v="Zaúčtováno"/>
    <s v="OEF"/>
    <m/>
    <m/>
    <m/>
    <x v="1"/>
    <d v="2019-02-13T09:20:37"/>
    <s v="Hlavní činnost"/>
    <m/>
    <m/>
    <m/>
    <m/>
    <m/>
    <m/>
    <m/>
  </r>
  <r>
    <s v="FP-2019-17-000004"/>
    <x v="5"/>
    <s v="000"/>
    <d v="2019-01-31T00:00:00"/>
    <n v="470"/>
    <m/>
    <s v="3301"/>
    <s v="39520002"/>
    <s v="HC"/>
    <s v="OKB: vedení klinického pracoviště"/>
    <s v="STAPRO  s. r. o."/>
    <d v="2019-01-31T00:00:00"/>
    <d v="2019-01-31T00:00:00"/>
    <s v="219300019"/>
    <m/>
    <s v="321812499,10870"/>
    <b v="1"/>
    <m/>
    <s v="Jakšová Jana"/>
    <s v="Zaúčtováno"/>
    <s v="OEF"/>
    <m/>
    <m/>
    <m/>
    <x v="1"/>
    <d v="2019-02-14T07:03:36"/>
    <s v="Hlavní činnost"/>
    <m/>
    <m/>
    <m/>
    <m/>
    <m/>
    <m/>
    <m/>
  </r>
  <r>
    <s v="FP-2019-17-000005"/>
    <x v="6"/>
    <s v="000"/>
    <d v="2019-02-19T00:00:00"/>
    <n v="920"/>
    <m/>
    <s v="9081"/>
    <s v="39520002"/>
    <s v="HC"/>
    <s v="UIT: Úsek informačních technologií"/>
    <s v="CCB, spol. s r. o."/>
    <d v="2019-02-04T00:00:00"/>
    <d v="2019-02-04T00:00:00"/>
    <s v="2910144481"/>
    <m/>
    <s v="324974453,10870"/>
    <b v="1"/>
    <m/>
    <s v="Buzková Eva"/>
    <s v="Zaúčtováno"/>
    <s v="OEF"/>
    <m/>
    <m/>
    <m/>
    <x v="0"/>
    <d v="2019-02-19T13:08:32"/>
    <s v="Hlavní činnost"/>
    <m/>
    <m/>
    <m/>
    <m/>
    <m/>
    <m/>
    <m/>
  </r>
  <r>
    <s v="FP-2019-17-000006"/>
    <x v="7"/>
    <s v="000"/>
    <d v="2019-02-06T00:00:00"/>
    <n v="2153"/>
    <m/>
    <s v="9071"/>
    <s v="39520002"/>
    <s v="HC"/>
    <s v="PEU: Personální úsek"/>
    <s v="ANAG, spol. s r. o."/>
    <d v="2019-02-06T00:00:00"/>
    <d v="2019-02-06T00:00:00"/>
    <s v="608914757"/>
    <m/>
    <s v="325832960,10870"/>
    <b v="1"/>
    <m/>
    <s v="Buzková Eva"/>
    <s v="Zaúčtováno"/>
    <s v="OEF"/>
    <m/>
    <m/>
    <m/>
    <x v="0"/>
    <d v="2019-02-21T07:06:42"/>
    <s v="Hlavní činnost"/>
    <m/>
    <m/>
    <m/>
    <m/>
    <m/>
    <m/>
    <m/>
  </r>
  <r>
    <s v="FP-2019-17-000007"/>
    <x v="8"/>
    <s v="000"/>
    <d v="2019-02-14T00:00:00"/>
    <n v="1500"/>
    <m/>
    <s v="3501"/>
    <s v="39520002"/>
    <s v="HC"/>
    <s v="TO: vedení klinického pracoviště"/>
    <s v="Facta Medica, s.r.o."/>
    <d v="2019-02-14T00:00:00"/>
    <d v="2019-02-14T00:00:00"/>
    <s v="190127"/>
    <m/>
    <s v="327277825,10870"/>
    <b v="1"/>
    <m/>
    <s v="Jakšová Jana"/>
    <s v="Zaúčtováno"/>
    <s v="OEF"/>
    <m/>
    <m/>
    <m/>
    <x v="0"/>
    <d v="2019-02-28T14:15:15"/>
    <s v="Hlavní činnost"/>
    <m/>
    <m/>
    <m/>
    <m/>
    <m/>
    <m/>
    <m/>
  </r>
  <r>
    <s v="FP-2019-17-000007"/>
    <x v="8"/>
    <s v="000"/>
    <d v="2019-02-14T00:00:00"/>
    <n v="1500"/>
    <m/>
    <s v="6001"/>
    <s v="39520002"/>
    <s v="HC"/>
    <s v="URGENT: vedení klinického pracoviště"/>
    <s v="Facta Medica, s.r.o."/>
    <d v="2019-02-14T00:00:00"/>
    <d v="2019-02-14T00:00:00"/>
    <s v="190127"/>
    <m/>
    <s v="327277825,10870"/>
    <b v="1"/>
    <m/>
    <s v="Jakšová Jana"/>
    <s v="Zaúčtováno"/>
    <s v="OEF"/>
    <m/>
    <m/>
    <m/>
    <x v="0"/>
    <d v="2019-02-28T14:15:15"/>
    <s v="Hlavní činnost"/>
    <m/>
    <m/>
    <m/>
    <m/>
    <m/>
    <m/>
    <m/>
  </r>
  <r>
    <s v="FP-2019-17-000008"/>
    <x v="9"/>
    <s v="000"/>
    <d v="2019-03-27T00:00:00"/>
    <n v="440"/>
    <m/>
    <s v="6001"/>
    <s v="39520002"/>
    <s v="HC"/>
    <s v="URGENT: vedení klinického pracoviště"/>
    <s v="MEDIPRAX CB s.r.o."/>
    <d v="2019-03-27T00:00:00"/>
    <d v="2019-03-27T00:00:00"/>
    <s v="2603192"/>
    <m/>
    <s v="329457496,10870"/>
    <b v="1"/>
    <m/>
    <s v="Buzková Eva"/>
    <s v="Zaúčtováno"/>
    <s v="OEF"/>
    <m/>
    <m/>
    <m/>
    <x v="2"/>
    <d v="2019-04-04T08:43:19"/>
    <s v="Hlavní činnost"/>
    <m/>
    <m/>
    <m/>
    <m/>
    <m/>
    <m/>
    <m/>
  </r>
  <r>
    <s v="FP-2019-17-000009"/>
    <x v="10"/>
    <s v="000"/>
    <d v="2019-03-11T00:00:00"/>
    <n v="619"/>
    <m/>
    <s v="9084"/>
    <s v="39520002"/>
    <s v="HC"/>
    <s v="UIT: Oddělení centrální spisovny"/>
    <s v="Nakladatelství Sagit, a.s."/>
    <d v="2019-03-11T00:00:00"/>
    <d v="2019-03-11T00:00:00"/>
    <s v="633901163"/>
    <m/>
    <s v="330355588,10870"/>
    <b v="1"/>
    <m/>
    <s v="Buzková Eva"/>
    <s v="Zaúčtováno"/>
    <s v="OEF"/>
    <m/>
    <m/>
    <m/>
    <x v="2"/>
    <d v="2019-03-19T08:49:06"/>
    <s v="Hlavní činnost"/>
    <m/>
    <m/>
    <m/>
    <m/>
    <m/>
    <m/>
    <m/>
  </r>
  <r>
    <s v="FP-2019-17-000010"/>
    <x v="11"/>
    <s v="000"/>
    <d v="2019-05-21T00:00:00"/>
    <n v="2988"/>
    <m/>
    <s v="9071"/>
    <s v="39520002"/>
    <s v="HC"/>
    <s v="PEU: Personální úsek"/>
    <s v="ANAG, spol. s r. o."/>
    <d v="2019-05-21T00:00:00"/>
    <d v="2019-05-21T00:00:00"/>
    <s v="635934333"/>
    <m/>
    <s v="333100505,10870"/>
    <b v="1"/>
    <m/>
    <s v="Buzková Eva"/>
    <s v="Zaúčtováno"/>
    <s v="OEF"/>
    <m/>
    <m/>
    <m/>
    <x v="3"/>
    <d v="2019-05-31T07:09:20"/>
    <s v="Hlavní činnost"/>
    <m/>
    <m/>
    <m/>
    <m/>
    <m/>
    <m/>
    <m/>
  </r>
  <r>
    <s v="FP-2019-17-000012"/>
    <x v="12"/>
    <s v="000"/>
    <d v="2019-06-13T00:00:00"/>
    <n v="6808"/>
    <m/>
    <s v="8505"/>
    <s v="39520002"/>
    <s v="GRAN_8505"/>
    <s v="Grant: MUDr. Martin Nevrlý, Ph.D. - NEUROL"/>
    <s v="MEGABOOKS CZ, spol. s r.o."/>
    <d v="2019-06-13T00:00:00"/>
    <d v="2019-06-13T00:00:00"/>
    <s v="1121901194"/>
    <m/>
    <s v="341638260,10870"/>
    <b v="1"/>
    <m/>
    <s v="Hrbáčová Irena"/>
    <s v="Zaúčtováno"/>
    <s v="OEF      GRANT 85-05"/>
    <m/>
    <m/>
    <m/>
    <x v="4"/>
    <d v="2019-06-14T07:31:17"/>
    <s v="MUDr. Martin Nevrlý, Ph.D. - NEUROL"/>
    <m/>
    <m/>
    <m/>
    <m/>
    <m/>
    <m/>
    <m/>
  </r>
  <r>
    <s v="FP-2019-17-000013"/>
    <x v="13"/>
    <s v="000"/>
    <d v="2019-06-20T00:00:00"/>
    <n v="404"/>
    <m/>
    <s v="2601"/>
    <s v="39520002"/>
    <s v="HC"/>
    <s v="RHC: vedení klinického pracoviště"/>
    <s v="Česká lékařská společnost Jana Evangelisty Purkyně, z.s."/>
    <d v="2019-06-20T00:00:00"/>
    <d v="2019-06-20T00:00:00"/>
    <s v="1926000639"/>
    <m/>
    <s v="342180242,10870"/>
    <b v="1"/>
    <m/>
    <s v="Buzková Eva"/>
    <s v="Zaúčtováno"/>
    <s v="OEF"/>
    <m/>
    <m/>
    <m/>
    <x v="4"/>
    <d v="2019-07-02T12:56:40"/>
    <s v="Hlavní činnost"/>
    <m/>
    <m/>
    <m/>
    <m/>
    <m/>
    <m/>
    <m/>
  </r>
  <r>
    <s v="FP-2019-17-000013"/>
    <x v="13"/>
    <s v="000"/>
    <d v="2019-06-20T00:00:00"/>
    <n v="660"/>
    <m/>
    <s v="6001"/>
    <s v="39520002"/>
    <s v="HC"/>
    <s v="URGENT: vedení klinického pracoviště"/>
    <s v="Česká lékařská společnost Jana Evangelisty Purkyně, z.s."/>
    <d v="2019-06-20T00:00:00"/>
    <d v="2019-06-20T00:00:00"/>
    <s v="1926000639"/>
    <m/>
    <s v="342180242,10870"/>
    <b v="1"/>
    <m/>
    <s v="Buzková Eva"/>
    <s v="Zaúčtováno"/>
    <s v="OEF"/>
    <m/>
    <m/>
    <m/>
    <x v="4"/>
    <d v="2019-07-02T12:56:39"/>
    <s v="Hlavní činnost"/>
    <m/>
    <m/>
    <m/>
    <m/>
    <m/>
    <m/>
    <m/>
  </r>
  <r>
    <s v="FP-2019-17-000013"/>
    <x v="13"/>
    <s v="000"/>
    <d v="2019-06-20T00:00:00"/>
    <n v="468"/>
    <m/>
    <s v="6001"/>
    <s v="39520002"/>
    <s v="HC"/>
    <s v="URGENT: vedení klinického pracoviště"/>
    <s v="Česká lékařská společnost Jana Evangelisty Purkyně, z.s."/>
    <d v="2019-06-20T00:00:00"/>
    <d v="2019-06-20T00:00:00"/>
    <s v="1926000639"/>
    <m/>
    <s v="342180242,10870"/>
    <b v="1"/>
    <m/>
    <s v="Buzková Eva"/>
    <s v="Zaúčtováno"/>
    <s v="OEF"/>
    <m/>
    <m/>
    <m/>
    <x v="4"/>
    <d v="2019-07-02T12:56:40"/>
    <s v="Hlavní činnost"/>
    <m/>
    <m/>
    <m/>
    <m/>
    <m/>
    <m/>
    <m/>
  </r>
  <r>
    <s v="FP-2019-17-000014"/>
    <x v="14"/>
    <s v="000"/>
    <d v="2019-06-28T00:00:00"/>
    <n v="7858"/>
    <m/>
    <s v="8148"/>
    <s v="39520002"/>
    <s v="HC"/>
    <s v="Klinická hodnocení: Lékárna"/>
    <s v="MEGABOOKS CZ, spol. s r.o."/>
    <d v="2019-07-01T00:00:00"/>
    <d v="2019-07-01T00:00:00"/>
    <s v="8121900298"/>
    <m/>
    <s v="342961532,10870"/>
    <b v="1"/>
    <m/>
    <s v="Jakšová Jana"/>
    <s v="Zaúčtováno"/>
    <s v="OEF"/>
    <m/>
    <m/>
    <m/>
    <x v="5"/>
    <d v="2019-07-09T07:16:46"/>
    <s v="Hlavní činnost"/>
    <m/>
    <m/>
    <m/>
    <m/>
    <m/>
    <m/>
    <m/>
  </r>
  <r>
    <s v="FP-2019-17-000015"/>
    <x v="15"/>
    <s v="000"/>
    <d v="2019-06-28T00:00:00"/>
    <n v="4927"/>
    <m/>
    <s v="8148"/>
    <s v="39520002"/>
    <s v="HC"/>
    <s v="Klinická hodnocení: Lékárna"/>
    <s v="Anežka Chvílová"/>
    <d v="2019-07-09T00:00:00"/>
    <d v="2019-07-09T00:00:00"/>
    <s v="19000236"/>
    <m/>
    <s v="343702362,10870"/>
    <b v="1"/>
    <m/>
    <s v="Jakšová Jana"/>
    <s v="Zaúčtováno"/>
    <s v="OEF"/>
    <m/>
    <m/>
    <m/>
    <x v="5"/>
    <d v="2019-07-12T07:05:27"/>
    <s v="Hlavní činnost"/>
    <m/>
    <m/>
    <m/>
    <m/>
    <m/>
    <m/>
    <m/>
  </r>
  <r>
    <s v="FP-2019-17-000016"/>
    <x v="16"/>
    <s v="000"/>
    <d v="2019-07-17T00:00:00"/>
    <n v="1595"/>
    <m/>
    <s v="4801"/>
    <s v="39520002"/>
    <s v="HC"/>
    <s v="LEK: lékárna - vedení klinického pracoviště"/>
    <s v="martinus.cz"/>
    <d v="2019-07-17T00:00:00"/>
    <d v="2019-07-17T00:00:00"/>
    <s v="1109547621"/>
    <m/>
    <s v="344887983,10870"/>
    <b v="1"/>
    <m/>
    <s v="Jakšová Jana"/>
    <s v="Zaúčtováno"/>
    <s v="OEF"/>
    <m/>
    <m/>
    <m/>
    <x v="5"/>
    <d v="2019-07-30T10:14:38"/>
    <s v="Hlavní činnost"/>
    <m/>
    <m/>
    <m/>
    <m/>
    <m/>
    <m/>
    <m/>
  </r>
  <r>
    <s v="ID-2019-01-000024"/>
    <x v="17"/>
    <s v="000"/>
    <d v="2019-01-09T00:00:00"/>
    <n v="9247.67"/>
    <m/>
    <s v="9001"/>
    <s v="38100000"/>
    <s v="HC"/>
    <s v="URE: Úsek ředitele"/>
    <s v="Verlag Dashöfer,nakladatelství,spol.s r.o."/>
    <d v="2019-01-09T00:00:00"/>
    <m/>
    <m/>
    <m/>
    <s v="313972672,10870"/>
    <b v="1"/>
    <m/>
    <s v="Buzková Eva"/>
    <s v="Zaúčtováno"/>
    <s v="FP-2018-17-000014"/>
    <m/>
    <m/>
    <m/>
    <x v="1"/>
    <d v="2019-01-11T08:14:42"/>
    <s v="Hlavní činnost"/>
    <m/>
    <m/>
    <m/>
    <m/>
    <m/>
    <m/>
    <m/>
  </r>
  <r>
    <s v="ID-2019-01-000029"/>
    <x v="18"/>
    <s v="000"/>
    <d v="2019-01-15T00:00:00"/>
    <n v="10080"/>
    <m/>
    <s v="9041"/>
    <s v="38100000"/>
    <s v="HC"/>
    <s v="EU: Útvar ekonomiky a zdravotních pojišťoven"/>
    <s v="Wolters Kluwer ČR, a.s."/>
    <d v="2019-01-15T00:00:00"/>
    <m/>
    <m/>
    <m/>
    <s v="315063535,10870"/>
    <b v="1"/>
    <m/>
    <s v="Buzková Eva"/>
    <s v="Zaúčtováno"/>
    <s v="FP-2018-17-000038"/>
    <m/>
    <m/>
    <m/>
    <x v="1"/>
    <d v="2019-01-15T10:09:12"/>
    <s v="Hlavní činnost"/>
    <m/>
    <m/>
    <m/>
    <m/>
    <m/>
    <m/>
    <m/>
  </r>
  <r>
    <s v="ID-2019-01-000030"/>
    <x v="19"/>
    <s v="000"/>
    <d v="2019-01-15T00:00:00"/>
    <n v="5799"/>
    <m/>
    <s v="9001"/>
    <s v="38100000"/>
    <s v="HC"/>
    <s v="URE: Úsek ředitele"/>
    <s v="Economia, a.s."/>
    <d v="2019-01-15T00:00:00"/>
    <m/>
    <m/>
    <m/>
    <s v="315063937,10870"/>
    <b v="1"/>
    <m/>
    <s v="Buzková Eva"/>
    <s v="Zaúčtováno"/>
    <s v="FP-2018-17-000037"/>
    <m/>
    <m/>
    <m/>
    <x v="1"/>
    <d v="2019-01-15T10:09:12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9C839E-CB2D-4423-847F-DAB1C0E3BE95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H25" firstHeaderRow="1" firstDataRow="2" firstDataCol="1"/>
  <pivotFields count="34">
    <pivotField showAll="0"/>
    <pivotField axis="axisRow" showAll="0">
      <items count="21">
        <item x="1"/>
        <item x="17"/>
        <item x="19"/>
        <item x="18"/>
        <item x="0"/>
        <item x="7"/>
        <item x="16"/>
        <item x="15"/>
        <item x="12"/>
        <item x="14"/>
        <item x="9"/>
        <item x="2"/>
        <item x="3"/>
        <item x="10"/>
        <item x="5"/>
        <item x="6"/>
        <item x="11"/>
        <item x="8"/>
        <item x="13"/>
        <item x="4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1"/>
        <item x="0"/>
        <item x="2"/>
        <item x="3"/>
        <item x="4"/>
        <item x="5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2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učet z Částka MD" fld="4" baseField="0" baseItem="0" numFmtId="4"/>
  </dataFields>
  <formats count="3">
    <format dxfId="2">
      <pivotArea outline="0" collapsedLevelsAreSubtotals="1" fieldPosition="0"/>
    </format>
    <format dxfId="1">
      <pivotArea grandRow="1" grandCol="1" outline="0" collapsedLevelsAreSubtotals="1" fieldPosition="0"/>
    </format>
    <format dxfId="0">
      <pivotArea dataOnly="0" fieldPosition="0">
        <references count="1">
          <reference field="1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65C-D1E2-4A96-BCEB-BCBFFA2E05CD}">
  <dimension ref="A1:H38"/>
  <sheetViews>
    <sheetView tabSelected="1" topLeftCell="A7" workbookViewId="0">
      <selection activeCell="A39" sqref="A39"/>
    </sheetView>
  </sheetViews>
  <sheetFormatPr defaultRowHeight="12.75" x14ac:dyDescent="0.2"/>
  <cols>
    <col min="1" max="1" width="69" customWidth="1"/>
    <col min="2" max="2" width="18.28515625" bestFit="1" customWidth="1"/>
    <col min="3" max="6" width="8.140625" bestFit="1" customWidth="1"/>
    <col min="7" max="7" width="9.140625" bestFit="1" customWidth="1"/>
    <col min="8" max="8" width="15" bestFit="1" customWidth="1"/>
  </cols>
  <sheetData>
    <row r="1" spans="1:8" ht="18" x14ac:dyDescent="0.25">
      <c r="A1" s="18" t="s">
        <v>253</v>
      </c>
    </row>
    <row r="3" spans="1:8" x14ac:dyDescent="0.2">
      <c r="A3" s="6" t="s">
        <v>246</v>
      </c>
      <c r="B3" s="6" t="s">
        <v>243</v>
      </c>
    </row>
    <row r="4" spans="1:8" x14ac:dyDescent="0.2">
      <c r="A4" s="6" t="s">
        <v>245</v>
      </c>
      <c r="B4">
        <v>1</v>
      </c>
      <c r="C4">
        <v>2</v>
      </c>
      <c r="D4">
        <v>3</v>
      </c>
      <c r="E4">
        <v>5</v>
      </c>
      <c r="F4">
        <v>6</v>
      </c>
      <c r="G4">
        <v>7</v>
      </c>
      <c r="H4" t="s">
        <v>244</v>
      </c>
    </row>
    <row r="5" spans="1:8" x14ac:dyDescent="0.2">
      <c r="A5" s="7" t="s">
        <v>47</v>
      </c>
      <c r="B5" s="8"/>
      <c r="C5" s="8">
        <v>100</v>
      </c>
      <c r="D5" s="8"/>
      <c r="E5" s="8"/>
      <c r="F5" s="8"/>
      <c r="G5" s="8"/>
      <c r="H5" s="8">
        <v>100</v>
      </c>
    </row>
    <row r="6" spans="1:8" x14ac:dyDescent="0.2">
      <c r="A6" s="7" t="s">
        <v>228</v>
      </c>
      <c r="B6" s="8">
        <v>9247.67</v>
      </c>
      <c r="C6" s="8"/>
      <c r="D6" s="8"/>
      <c r="E6" s="8"/>
      <c r="F6" s="8"/>
      <c r="G6" s="8"/>
      <c r="H6" s="8">
        <v>9247.67</v>
      </c>
    </row>
    <row r="7" spans="1:8" x14ac:dyDescent="0.2">
      <c r="A7" s="7" t="s">
        <v>239</v>
      </c>
      <c r="B7" s="8">
        <v>5799</v>
      </c>
      <c r="C7" s="8"/>
      <c r="D7" s="8"/>
      <c r="E7" s="8"/>
      <c r="F7" s="8"/>
      <c r="G7" s="8"/>
      <c r="H7" s="8">
        <v>5799</v>
      </c>
    </row>
    <row r="8" spans="1:8" x14ac:dyDescent="0.2">
      <c r="A8" s="7" t="s">
        <v>234</v>
      </c>
      <c r="B8" s="8">
        <v>10080</v>
      </c>
      <c r="C8" s="8"/>
      <c r="D8" s="8"/>
      <c r="E8" s="8"/>
      <c r="F8" s="8"/>
      <c r="G8" s="8"/>
      <c r="H8" s="8">
        <v>10080</v>
      </c>
    </row>
    <row r="9" spans="1:8" x14ac:dyDescent="0.2">
      <c r="A9" s="7" t="s">
        <v>34</v>
      </c>
      <c r="B9" s="8"/>
      <c r="C9" s="8">
        <v>-878</v>
      </c>
      <c r="D9" s="8"/>
      <c r="E9" s="8"/>
      <c r="F9" s="8"/>
      <c r="G9" s="8"/>
      <c r="H9" s="8">
        <v>-878</v>
      </c>
    </row>
    <row r="10" spans="1:8" x14ac:dyDescent="0.2">
      <c r="A10" s="7" t="s">
        <v>166</v>
      </c>
      <c r="B10" s="8"/>
      <c r="C10" s="8">
        <v>2153</v>
      </c>
      <c r="D10" s="8"/>
      <c r="E10" s="8"/>
      <c r="F10" s="8"/>
      <c r="G10" s="8"/>
      <c r="H10" s="8">
        <v>2153</v>
      </c>
    </row>
    <row r="11" spans="1:8" x14ac:dyDescent="0.2">
      <c r="A11" s="7" t="s">
        <v>221</v>
      </c>
      <c r="B11" s="8"/>
      <c r="C11" s="8"/>
      <c r="D11" s="8"/>
      <c r="E11" s="8"/>
      <c r="F11" s="8"/>
      <c r="G11" s="8">
        <v>1595</v>
      </c>
      <c r="H11" s="8">
        <v>1595</v>
      </c>
    </row>
    <row r="12" spans="1:8" x14ac:dyDescent="0.2">
      <c r="A12" s="7" t="s">
        <v>216</v>
      </c>
      <c r="B12" s="8"/>
      <c r="C12" s="8"/>
      <c r="D12" s="8"/>
      <c r="E12" s="8"/>
      <c r="F12" s="8"/>
      <c r="G12" s="8">
        <v>4927</v>
      </c>
      <c r="H12" s="8">
        <v>4927</v>
      </c>
    </row>
    <row r="13" spans="1:8" x14ac:dyDescent="0.2">
      <c r="A13" s="7" t="s">
        <v>194</v>
      </c>
      <c r="B13" s="8"/>
      <c r="C13" s="8"/>
      <c r="D13" s="8"/>
      <c r="E13" s="8"/>
      <c r="F13" s="8">
        <v>6808</v>
      </c>
      <c r="G13" s="8"/>
      <c r="H13" s="8">
        <v>6808</v>
      </c>
    </row>
    <row r="14" spans="1:8" x14ac:dyDescent="0.2">
      <c r="A14" s="7" t="s">
        <v>210</v>
      </c>
      <c r="B14" s="8"/>
      <c r="C14" s="8"/>
      <c r="D14" s="8"/>
      <c r="E14" s="8"/>
      <c r="F14" s="8"/>
      <c r="G14" s="8">
        <v>7858</v>
      </c>
      <c r="H14" s="8">
        <v>7858</v>
      </c>
    </row>
    <row r="15" spans="1:8" x14ac:dyDescent="0.2">
      <c r="A15" s="7" t="s">
        <v>178</v>
      </c>
      <c r="B15" s="8"/>
      <c r="C15" s="8"/>
      <c r="D15" s="8">
        <v>440</v>
      </c>
      <c r="E15" s="8"/>
      <c r="F15" s="8"/>
      <c r="G15" s="8"/>
      <c r="H15" s="8">
        <v>440</v>
      </c>
    </row>
    <row r="16" spans="1:8" x14ac:dyDescent="0.2">
      <c r="A16" s="16" t="s">
        <v>54</v>
      </c>
      <c r="B16" s="17">
        <v>21912</v>
      </c>
      <c r="C16" s="17"/>
      <c r="D16" s="17"/>
      <c r="E16" s="17"/>
      <c r="F16" s="17"/>
      <c r="G16" s="17"/>
      <c r="H16" s="17">
        <v>21912</v>
      </c>
    </row>
    <row r="17" spans="1:8" x14ac:dyDescent="0.2">
      <c r="A17" s="7" t="s">
        <v>144</v>
      </c>
      <c r="B17" s="8">
        <v>1300</v>
      </c>
      <c r="C17" s="8"/>
      <c r="D17" s="8"/>
      <c r="E17" s="8"/>
      <c r="F17" s="8"/>
      <c r="G17" s="8"/>
      <c r="H17" s="8">
        <v>1300</v>
      </c>
    </row>
    <row r="18" spans="1:8" x14ac:dyDescent="0.2">
      <c r="A18" s="7" t="s">
        <v>183</v>
      </c>
      <c r="B18" s="8"/>
      <c r="C18" s="8"/>
      <c r="D18" s="8">
        <v>619</v>
      </c>
      <c r="E18" s="8"/>
      <c r="F18" s="8"/>
      <c r="G18" s="8"/>
      <c r="H18" s="8">
        <v>619</v>
      </c>
    </row>
    <row r="19" spans="1:8" x14ac:dyDescent="0.2">
      <c r="A19" s="7" t="s">
        <v>154</v>
      </c>
      <c r="B19" s="8">
        <v>470</v>
      </c>
      <c r="C19" s="8"/>
      <c r="D19" s="8"/>
      <c r="E19" s="8"/>
      <c r="F19" s="8"/>
      <c r="G19" s="8"/>
      <c r="H19" s="8">
        <v>470</v>
      </c>
    </row>
    <row r="20" spans="1:8" x14ac:dyDescent="0.2">
      <c r="A20" s="7" t="s">
        <v>159</v>
      </c>
      <c r="B20" s="8"/>
      <c r="C20" s="8">
        <v>920</v>
      </c>
      <c r="D20" s="8"/>
      <c r="E20" s="8"/>
      <c r="F20" s="8"/>
      <c r="G20" s="8"/>
      <c r="H20" s="8">
        <v>920</v>
      </c>
    </row>
    <row r="21" spans="1:8" x14ac:dyDescent="0.2">
      <c r="A21" s="7" t="s">
        <v>190</v>
      </c>
      <c r="B21" s="8"/>
      <c r="C21" s="8"/>
      <c r="D21" s="8"/>
      <c r="E21" s="8">
        <v>2988</v>
      </c>
      <c r="F21" s="8"/>
      <c r="G21" s="8"/>
      <c r="H21" s="8">
        <v>2988</v>
      </c>
    </row>
    <row r="22" spans="1:8" x14ac:dyDescent="0.2">
      <c r="A22" s="7" t="s">
        <v>173</v>
      </c>
      <c r="B22" s="8"/>
      <c r="C22" s="8">
        <v>3000</v>
      </c>
      <c r="D22" s="8"/>
      <c r="E22" s="8"/>
      <c r="F22" s="8"/>
      <c r="G22" s="8"/>
      <c r="H22" s="8">
        <v>3000</v>
      </c>
    </row>
    <row r="23" spans="1:8" x14ac:dyDescent="0.2">
      <c r="A23" s="7" t="s">
        <v>205</v>
      </c>
      <c r="B23" s="8"/>
      <c r="C23" s="8"/>
      <c r="D23" s="8"/>
      <c r="E23" s="8"/>
      <c r="F23" s="8">
        <v>1532</v>
      </c>
      <c r="G23" s="8"/>
      <c r="H23" s="8">
        <v>1532</v>
      </c>
    </row>
    <row r="24" spans="1:8" x14ac:dyDescent="0.2">
      <c r="A24" s="7" t="s">
        <v>149</v>
      </c>
      <c r="B24" s="8">
        <v>300</v>
      </c>
      <c r="C24" s="8"/>
      <c r="D24" s="8"/>
      <c r="E24" s="8"/>
      <c r="F24" s="8"/>
      <c r="G24" s="8"/>
      <c r="H24" s="8">
        <v>300</v>
      </c>
    </row>
    <row r="25" spans="1:8" x14ac:dyDescent="0.2">
      <c r="A25" s="7" t="s">
        <v>244</v>
      </c>
      <c r="B25" s="8">
        <v>49108.67</v>
      </c>
      <c r="C25" s="8">
        <v>5295</v>
      </c>
      <c r="D25" s="8">
        <v>1059</v>
      </c>
      <c r="E25" s="8">
        <v>2988</v>
      </c>
      <c r="F25" s="8">
        <v>8340</v>
      </c>
      <c r="G25" s="8">
        <v>14380</v>
      </c>
      <c r="H25" s="15">
        <v>81170.67</v>
      </c>
    </row>
    <row r="28" spans="1:8" s="21" customFormat="1" x14ac:dyDescent="0.2">
      <c r="A28" s="19" t="s">
        <v>247</v>
      </c>
      <c r="B28" s="20">
        <v>110000</v>
      </c>
    </row>
    <row r="29" spans="1:8" x14ac:dyDescent="0.2">
      <c r="A29" s="9" t="s">
        <v>248</v>
      </c>
      <c r="B29" s="10">
        <v>120000</v>
      </c>
    </row>
    <row r="30" spans="1:8" x14ac:dyDescent="0.2">
      <c r="A30" s="11"/>
      <c r="B30" s="10"/>
    </row>
    <row r="31" spans="1:8" s="21" customFormat="1" x14ac:dyDescent="0.2">
      <c r="A31" s="13" t="s">
        <v>249</v>
      </c>
      <c r="B31" s="20">
        <v>100000</v>
      </c>
    </row>
    <row r="32" spans="1:8" x14ac:dyDescent="0.2">
      <c r="A32" s="12" t="s">
        <v>250</v>
      </c>
      <c r="B32" s="10">
        <f>GETPIVOTDATA("Částka MD",$A$3)</f>
        <v>81170.67</v>
      </c>
    </row>
    <row r="33" spans="1:2" x14ac:dyDescent="0.2">
      <c r="A33" s="12" t="s">
        <v>251</v>
      </c>
      <c r="B33" s="10">
        <f>+(B32/8)*12</f>
        <v>121756.005</v>
      </c>
    </row>
    <row r="34" spans="1:2" x14ac:dyDescent="0.2">
      <c r="A34" s="11"/>
      <c r="B34" s="10"/>
    </row>
    <row r="35" spans="1:2" x14ac:dyDescent="0.2">
      <c r="A35" s="13" t="s">
        <v>252</v>
      </c>
      <c r="B35" s="14">
        <v>125000</v>
      </c>
    </row>
    <row r="37" spans="1:2" x14ac:dyDescent="0.2">
      <c r="A37" t="s">
        <v>254</v>
      </c>
    </row>
    <row r="38" spans="1:2" x14ac:dyDescent="0.2">
      <c r="A38" s="22">
        <v>43745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workbookViewId="0">
      <selection activeCell="N16" sqref="A1:AH67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242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43524</v>
      </c>
      <c r="E2" s="3">
        <v>-878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43528</v>
      </c>
      <c r="M2" s="2">
        <v>43524</v>
      </c>
      <c r="N2" s="1" t="s">
        <v>41</v>
      </c>
      <c r="P2" s="1" t="s">
        <v>42</v>
      </c>
      <c r="Q2" s="1" t="b">
        <v>1</v>
      </c>
      <c r="S2" s="1" t="s">
        <v>43</v>
      </c>
      <c r="T2" s="1" t="s">
        <v>19</v>
      </c>
      <c r="U2" s="1" t="s">
        <v>44</v>
      </c>
      <c r="Y2" s="1">
        <f>MONTH(M2)</f>
        <v>2</v>
      </c>
      <c r="Z2" s="4">
        <v>43535.270158715299</v>
      </c>
      <c r="AA2" s="1" t="s">
        <v>45</v>
      </c>
    </row>
    <row r="3" spans="1:34" ht="12.75" customHeight="1" x14ac:dyDescent="0.2">
      <c r="A3" s="1" t="s">
        <v>46</v>
      </c>
      <c r="B3" s="1" t="s">
        <v>47</v>
      </c>
      <c r="C3" s="1" t="s">
        <v>35</v>
      </c>
      <c r="D3" s="2">
        <v>43507</v>
      </c>
      <c r="E3" s="3">
        <v>100</v>
      </c>
      <c r="G3" s="1" t="s">
        <v>48</v>
      </c>
      <c r="H3" s="1" t="s">
        <v>37</v>
      </c>
      <c r="I3" s="1" t="s">
        <v>38</v>
      </c>
      <c r="J3" s="1" t="s">
        <v>49</v>
      </c>
      <c r="K3" s="1" t="s">
        <v>50</v>
      </c>
      <c r="L3" s="4">
        <v>43507</v>
      </c>
      <c r="M3" s="2">
        <v>43507</v>
      </c>
      <c r="N3" s="1" t="s">
        <v>51</v>
      </c>
      <c r="P3" s="1" t="s">
        <v>52</v>
      </c>
      <c r="Q3" s="1" t="b">
        <v>1</v>
      </c>
      <c r="S3" s="1" t="s">
        <v>43</v>
      </c>
      <c r="T3" s="1" t="s">
        <v>19</v>
      </c>
      <c r="U3" s="1" t="s">
        <v>44</v>
      </c>
      <c r="Y3" s="1">
        <f t="shared" ref="Y3:Y66" si="0">MONTH(M3)</f>
        <v>2</v>
      </c>
      <c r="Z3" s="4">
        <v>43515.547487349497</v>
      </c>
      <c r="AA3" s="1" t="s">
        <v>45</v>
      </c>
    </row>
    <row r="4" spans="1:34" ht="12.75" customHeight="1" x14ac:dyDescent="0.2">
      <c r="A4" s="1" t="s">
        <v>53</v>
      </c>
      <c r="B4" s="1" t="s">
        <v>54</v>
      </c>
      <c r="C4" s="1" t="s">
        <v>35</v>
      </c>
      <c r="D4" s="2">
        <v>43487</v>
      </c>
      <c r="E4" s="3">
        <v>792</v>
      </c>
      <c r="G4" s="1" t="s">
        <v>55</v>
      </c>
      <c r="H4" s="1" t="s">
        <v>37</v>
      </c>
      <c r="I4" s="1" t="s">
        <v>38</v>
      </c>
      <c r="J4" s="1" t="s">
        <v>56</v>
      </c>
      <c r="K4" s="1" t="s">
        <v>57</v>
      </c>
      <c r="L4" s="4">
        <v>43487</v>
      </c>
      <c r="M4" s="2">
        <v>43487</v>
      </c>
      <c r="N4" s="1" t="s">
        <v>58</v>
      </c>
      <c r="P4" s="1" t="s">
        <v>59</v>
      </c>
      <c r="Q4" s="1" t="b">
        <v>1</v>
      </c>
      <c r="S4" s="1" t="s">
        <v>60</v>
      </c>
      <c r="T4" s="1" t="s">
        <v>19</v>
      </c>
      <c r="U4" s="1" t="s">
        <v>44</v>
      </c>
      <c r="Y4" s="1">
        <f t="shared" si="0"/>
        <v>1</v>
      </c>
      <c r="Z4" s="4">
        <v>43504.329057291703</v>
      </c>
      <c r="AA4" s="1" t="s">
        <v>45</v>
      </c>
    </row>
    <row r="5" spans="1:34" ht="12.75" customHeight="1" x14ac:dyDescent="0.2">
      <c r="A5" s="1" t="s">
        <v>53</v>
      </c>
      <c r="B5" s="1" t="s">
        <v>54</v>
      </c>
      <c r="C5" s="1" t="s">
        <v>35</v>
      </c>
      <c r="D5" s="2">
        <v>43487</v>
      </c>
      <c r="E5" s="3">
        <v>132</v>
      </c>
      <c r="G5" s="1" t="s">
        <v>61</v>
      </c>
      <c r="H5" s="1" t="s">
        <v>37</v>
      </c>
      <c r="I5" s="1" t="s">
        <v>38</v>
      </c>
      <c r="J5" s="1" t="s">
        <v>62</v>
      </c>
      <c r="K5" s="1" t="s">
        <v>57</v>
      </c>
      <c r="L5" s="4">
        <v>43487</v>
      </c>
      <c r="M5" s="2">
        <v>43487</v>
      </c>
      <c r="N5" s="1" t="s">
        <v>58</v>
      </c>
      <c r="P5" s="1" t="s">
        <v>59</v>
      </c>
      <c r="Q5" s="1" t="b">
        <v>1</v>
      </c>
      <c r="S5" s="1" t="s">
        <v>60</v>
      </c>
      <c r="T5" s="1" t="s">
        <v>19</v>
      </c>
      <c r="U5" s="1" t="s">
        <v>44</v>
      </c>
      <c r="Y5" s="1">
        <f t="shared" si="0"/>
        <v>1</v>
      </c>
      <c r="Z5" s="4">
        <v>43504.329065046302</v>
      </c>
      <c r="AA5" s="1" t="s">
        <v>45</v>
      </c>
    </row>
    <row r="6" spans="1:34" ht="12.75" customHeight="1" x14ac:dyDescent="0.2">
      <c r="A6" s="1" t="s">
        <v>53</v>
      </c>
      <c r="B6" s="1" t="s">
        <v>54</v>
      </c>
      <c r="C6" s="1" t="s">
        <v>35</v>
      </c>
      <c r="D6" s="2">
        <v>43487</v>
      </c>
      <c r="E6" s="3">
        <v>132</v>
      </c>
      <c r="G6" s="1" t="s">
        <v>63</v>
      </c>
      <c r="H6" s="1" t="s">
        <v>37</v>
      </c>
      <c r="I6" s="1" t="s">
        <v>38</v>
      </c>
      <c r="J6" s="1" t="s">
        <v>64</v>
      </c>
      <c r="K6" s="1" t="s">
        <v>57</v>
      </c>
      <c r="L6" s="4">
        <v>43487</v>
      </c>
      <c r="M6" s="2">
        <v>43487</v>
      </c>
      <c r="N6" s="1" t="s">
        <v>58</v>
      </c>
      <c r="P6" s="1" t="s">
        <v>59</v>
      </c>
      <c r="Q6" s="1" t="b">
        <v>1</v>
      </c>
      <c r="S6" s="1" t="s">
        <v>60</v>
      </c>
      <c r="T6" s="1" t="s">
        <v>19</v>
      </c>
      <c r="U6" s="1" t="s">
        <v>44</v>
      </c>
      <c r="Y6" s="1">
        <f t="shared" si="0"/>
        <v>1</v>
      </c>
      <c r="Z6" s="4">
        <v>43504.329078090297</v>
      </c>
      <c r="AA6" s="1" t="s">
        <v>45</v>
      </c>
    </row>
    <row r="7" spans="1:34" ht="12.75" customHeight="1" x14ac:dyDescent="0.2">
      <c r="A7" s="1" t="s">
        <v>53</v>
      </c>
      <c r="B7" s="1" t="s">
        <v>54</v>
      </c>
      <c r="C7" s="1" t="s">
        <v>35</v>
      </c>
      <c r="D7" s="2">
        <v>43487</v>
      </c>
      <c r="E7" s="3">
        <v>528</v>
      </c>
      <c r="G7" s="1" t="s">
        <v>65</v>
      </c>
      <c r="H7" s="1" t="s">
        <v>37</v>
      </c>
      <c r="I7" s="1" t="s">
        <v>38</v>
      </c>
      <c r="J7" s="1" t="s">
        <v>66</v>
      </c>
      <c r="K7" s="1" t="s">
        <v>57</v>
      </c>
      <c r="L7" s="4">
        <v>43487</v>
      </c>
      <c r="M7" s="2">
        <v>43487</v>
      </c>
      <c r="N7" s="1" t="s">
        <v>58</v>
      </c>
      <c r="P7" s="1" t="s">
        <v>59</v>
      </c>
      <c r="Q7" s="1" t="b">
        <v>1</v>
      </c>
      <c r="S7" s="1" t="s">
        <v>60</v>
      </c>
      <c r="T7" s="1" t="s">
        <v>19</v>
      </c>
      <c r="U7" s="1" t="s">
        <v>44</v>
      </c>
      <c r="Y7" s="1">
        <f t="shared" si="0"/>
        <v>1</v>
      </c>
      <c r="Z7" s="4">
        <v>43504.329059108801</v>
      </c>
      <c r="AA7" s="1" t="s">
        <v>45</v>
      </c>
    </row>
    <row r="8" spans="1:34" ht="12.75" customHeight="1" x14ac:dyDescent="0.2">
      <c r="A8" s="1" t="s">
        <v>53</v>
      </c>
      <c r="B8" s="1" t="s">
        <v>54</v>
      </c>
      <c r="C8" s="1" t="s">
        <v>35</v>
      </c>
      <c r="D8" s="2">
        <v>43487</v>
      </c>
      <c r="E8" s="3">
        <v>264</v>
      </c>
      <c r="G8" s="1" t="s">
        <v>67</v>
      </c>
      <c r="H8" s="1" t="s">
        <v>37</v>
      </c>
      <c r="I8" s="1" t="s">
        <v>38</v>
      </c>
      <c r="J8" s="1" t="s">
        <v>68</v>
      </c>
      <c r="K8" s="1" t="s">
        <v>57</v>
      </c>
      <c r="L8" s="4">
        <v>43487</v>
      </c>
      <c r="M8" s="2">
        <v>43487</v>
      </c>
      <c r="N8" s="1" t="s">
        <v>58</v>
      </c>
      <c r="P8" s="1" t="s">
        <v>59</v>
      </c>
      <c r="Q8" s="1" t="b">
        <v>1</v>
      </c>
      <c r="S8" s="1" t="s">
        <v>60</v>
      </c>
      <c r="T8" s="1" t="s">
        <v>19</v>
      </c>
      <c r="U8" s="1" t="s">
        <v>44</v>
      </c>
      <c r="Y8" s="1">
        <f t="shared" si="0"/>
        <v>1</v>
      </c>
      <c r="Z8" s="4">
        <v>43504.329059456002</v>
      </c>
      <c r="AA8" s="1" t="s">
        <v>45</v>
      </c>
    </row>
    <row r="9" spans="1:34" ht="12.75" customHeight="1" x14ac:dyDescent="0.2">
      <c r="A9" s="1" t="s">
        <v>53</v>
      </c>
      <c r="B9" s="1" t="s">
        <v>54</v>
      </c>
      <c r="C9" s="1" t="s">
        <v>35</v>
      </c>
      <c r="D9" s="2">
        <v>43487</v>
      </c>
      <c r="E9" s="3">
        <v>1320</v>
      </c>
      <c r="G9" s="1" t="s">
        <v>69</v>
      </c>
      <c r="H9" s="1" t="s">
        <v>37</v>
      </c>
      <c r="I9" s="1" t="s">
        <v>38</v>
      </c>
      <c r="J9" s="1" t="s">
        <v>70</v>
      </c>
      <c r="K9" s="1" t="s">
        <v>57</v>
      </c>
      <c r="L9" s="4">
        <v>43487</v>
      </c>
      <c r="M9" s="2">
        <v>43487</v>
      </c>
      <c r="N9" s="1" t="s">
        <v>58</v>
      </c>
      <c r="P9" s="1" t="s">
        <v>59</v>
      </c>
      <c r="Q9" s="1" t="b">
        <v>1</v>
      </c>
      <c r="S9" s="1" t="s">
        <v>60</v>
      </c>
      <c r="T9" s="1" t="s">
        <v>19</v>
      </c>
      <c r="U9" s="1" t="s">
        <v>44</v>
      </c>
      <c r="Y9" s="1">
        <f t="shared" si="0"/>
        <v>1</v>
      </c>
      <c r="Z9" s="4">
        <v>43504.329076469898</v>
      </c>
      <c r="AA9" s="1" t="s">
        <v>45</v>
      </c>
    </row>
    <row r="10" spans="1:34" ht="12.75" customHeight="1" x14ac:dyDescent="0.2">
      <c r="A10" s="1" t="s">
        <v>53</v>
      </c>
      <c r="B10" s="1" t="s">
        <v>54</v>
      </c>
      <c r="C10" s="1" t="s">
        <v>35</v>
      </c>
      <c r="D10" s="2">
        <v>43487</v>
      </c>
      <c r="E10" s="3">
        <v>132</v>
      </c>
      <c r="G10" s="1" t="s">
        <v>71</v>
      </c>
      <c r="H10" s="1" t="s">
        <v>37</v>
      </c>
      <c r="I10" s="1" t="s">
        <v>38</v>
      </c>
      <c r="J10" s="1" t="s">
        <v>72</v>
      </c>
      <c r="K10" s="1" t="s">
        <v>57</v>
      </c>
      <c r="L10" s="4">
        <v>43487</v>
      </c>
      <c r="M10" s="2">
        <v>43487</v>
      </c>
      <c r="N10" s="1" t="s">
        <v>58</v>
      </c>
      <c r="P10" s="1" t="s">
        <v>59</v>
      </c>
      <c r="Q10" s="1" t="b">
        <v>1</v>
      </c>
      <c r="S10" s="1" t="s">
        <v>60</v>
      </c>
      <c r="T10" s="1" t="s">
        <v>19</v>
      </c>
      <c r="U10" s="1" t="s">
        <v>44</v>
      </c>
      <c r="Y10" s="1">
        <f t="shared" si="0"/>
        <v>1</v>
      </c>
      <c r="Z10" s="4">
        <v>43504.329080057898</v>
      </c>
      <c r="AA10" s="1" t="s">
        <v>45</v>
      </c>
    </row>
    <row r="11" spans="1:34" ht="12.75" customHeight="1" x14ac:dyDescent="0.2">
      <c r="A11" s="1" t="s">
        <v>53</v>
      </c>
      <c r="B11" s="1" t="s">
        <v>54</v>
      </c>
      <c r="C11" s="1" t="s">
        <v>35</v>
      </c>
      <c r="D11" s="2">
        <v>43487</v>
      </c>
      <c r="E11" s="3">
        <v>264</v>
      </c>
      <c r="G11" s="1" t="s">
        <v>73</v>
      </c>
      <c r="H11" s="1" t="s">
        <v>37</v>
      </c>
      <c r="I11" s="1" t="s">
        <v>38</v>
      </c>
      <c r="J11" s="1" t="s">
        <v>74</v>
      </c>
      <c r="K11" s="1" t="s">
        <v>57</v>
      </c>
      <c r="L11" s="4">
        <v>43487</v>
      </c>
      <c r="M11" s="2">
        <v>43487</v>
      </c>
      <c r="N11" s="1" t="s">
        <v>58</v>
      </c>
      <c r="P11" s="1" t="s">
        <v>59</v>
      </c>
      <c r="Q11" s="1" t="b">
        <v>1</v>
      </c>
      <c r="S11" s="1" t="s">
        <v>60</v>
      </c>
      <c r="T11" s="1" t="s">
        <v>19</v>
      </c>
      <c r="U11" s="1" t="s">
        <v>44</v>
      </c>
      <c r="Y11" s="1">
        <f t="shared" si="0"/>
        <v>1</v>
      </c>
      <c r="Z11" s="4">
        <v>43504.329084224497</v>
      </c>
      <c r="AA11" s="1" t="s">
        <v>45</v>
      </c>
    </row>
    <row r="12" spans="1:34" ht="12.75" customHeight="1" x14ac:dyDescent="0.2">
      <c r="A12" s="1" t="s">
        <v>53</v>
      </c>
      <c r="B12" s="1" t="s">
        <v>54</v>
      </c>
      <c r="C12" s="1" t="s">
        <v>35</v>
      </c>
      <c r="D12" s="2">
        <v>43487</v>
      </c>
      <c r="E12" s="3">
        <v>660</v>
      </c>
      <c r="G12" s="1" t="s">
        <v>75</v>
      </c>
      <c r="H12" s="1" t="s">
        <v>37</v>
      </c>
      <c r="I12" s="1" t="s">
        <v>38</v>
      </c>
      <c r="J12" s="1" t="s">
        <v>76</v>
      </c>
      <c r="K12" s="1" t="s">
        <v>57</v>
      </c>
      <c r="L12" s="4">
        <v>43487</v>
      </c>
      <c r="M12" s="2">
        <v>43487</v>
      </c>
      <c r="N12" s="1" t="s">
        <v>58</v>
      </c>
      <c r="P12" s="1" t="s">
        <v>59</v>
      </c>
      <c r="Q12" s="1" t="b">
        <v>1</v>
      </c>
      <c r="S12" s="1" t="s">
        <v>60</v>
      </c>
      <c r="T12" s="1" t="s">
        <v>19</v>
      </c>
      <c r="U12" s="1" t="s">
        <v>44</v>
      </c>
      <c r="Y12" s="1">
        <f t="shared" si="0"/>
        <v>1</v>
      </c>
      <c r="Z12" s="4">
        <v>43504.329096145797</v>
      </c>
      <c r="AA12" s="1" t="s">
        <v>45</v>
      </c>
    </row>
    <row r="13" spans="1:34" ht="12.75" customHeight="1" x14ac:dyDescent="0.2">
      <c r="A13" s="1" t="s">
        <v>53</v>
      </c>
      <c r="B13" s="1" t="s">
        <v>54</v>
      </c>
      <c r="C13" s="1" t="s">
        <v>35</v>
      </c>
      <c r="D13" s="2">
        <v>43487</v>
      </c>
      <c r="E13" s="3">
        <v>1056</v>
      </c>
      <c r="G13" s="1" t="s">
        <v>77</v>
      </c>
      <c r="H13" s="1" t="s">
        <v>37</v>
      </c>
      <c r="I13" s="1" t="s">
        <v>38</v>
      </c>
      <c r="J13" s="1" t="s">
        <v>78</v>
      </c>
      <c r="K13" s="1" t="s">
        <v>57</v>
      </c>
      <c r="L13" s="4">
        <v>43487</v>
      </c>
      <c r="M13" s="2">
        <v>43487</v>
      </c>
      <c r="N13" s="1" t="s">
        <v>58</v>
      </c>
      <c r="P13" s="1" t="s">
        <v>59</v>
      </c>
      <c r="Q13" s="1" t="b">
        <v>1</v>
      </c>
      <c r="S13" s="1" t="s">
        <v>60</v>
      </c>
      <c r="T13" s="1" t="s">
        <v>19</v>
      </c>
      <c r="U13" s="1" t="s">
        <v>44</v>
      </c>
      <c r="Y13" s="1">
        <f t="shared" si="0"/>
        <v>1</v>
      </c>
      <c r="Z13" s="4">
        <v>43504.329099618102</v>
      </c>
      <c r="AA13" s="1" t="s">
        <v>45</v>
      </c>
    </row>
    <row r="14" spans="1:34" ht="12.75" customHeight="1" x14ac:dyDescent="0.2">
      <c r="A14" s="1" t="s">
        <v>53</v>
      </c>
      <c r="B14" s="1" t="s">
        <v>54</v>
      </c>
      <c r="C14" s="1" t="s">
        <v>35</v>
      </c>
      <c r="D14" s="2">
        <v>43487</v>
      </c>
      <c r="E14" s="3">
        <v>1848</v>
      </c>
      <c r="G14" s="1" t="s">
        <v>79</v>
      </c>
      <c r="H14" s="1" t="s">
        <v>37</v>
      </c>
      <c r="I14" s="1" t="s">
        <v>38</v>
      </c>
      <c r="J14" s="1" t="s">
        <v>80</v>
      </c>
      <c r="K14" s="1" t="s">
        <v>57</v>
      </c>
      <c r="L14" s="4">
        <v>43487</v>
      </c>
      <c r="M14" s="2">
        <v>43487</v>
      </c>
      <c r="N14" s="1" t="s">
        <v>58</v>
      </c>
      <c r="P14" s="1" t="s">
        <v>59</v>
      </c>
      <c r="Q14" s="1" t="b">
        <v>1</v>
      </c>
      <c r="S14" s="1" t="s">
        <v>60</v>
      </c>
      <c r="T14" s="1" t="s">
        <v>19</v>
      </c>
      <c r="U14" s="1" t="s">
        <v>44</v>
      </c>
      <c r="Y14" s="1">
        <f t="shared" si="0"/>
        <v>1</v>
      </c>
      <c r="Z14" s="4">
        <v>43504.329100312498</v>
      </c>
      <c r="AA14" s="1" t="s">
        <v>45</v>
      </c>
    </row>
    <row r="15" spans="1:34" ht="12.75" customHeight="1" x14ac:dyDescent="0.2">
      <c r="A15" s="1" t="s">
        <v>53</v>
      </c>
      <c r="B15" s="1" t="s">
        <v>54</v>
      </c>
      <c r="C15" s="1" t="s">
        <v>35</v>
      </c>
      <c r="D15" s="2">
        <v>43487</v>
      </c>
      <c r="E15" s="3">
        <v>396</v>
      </c>
      <c r="G15" s="1" t="s">
        <v>81</v>
      </c>
      <c r="H15" s="1" t="s">
        <v>37</v>
      </c>
      <c r="I15" s="1" t="s">
        <v>38</v>
      </c>
      <c r="J15" s="1" t="s">
        <v>82</v>
      </c>
      <c r="K15" s="1" t="s">
        <v>57</v>
      </c>
      <c r="L15" s="4">
        <v>43487</v>
      </c>
      <c r="M15" s="2">
        <v>43487</v>
      </c>
      <c r="N15" s="1" t="s">
        <v>58</v>
      </c>
      <c r="P15" s="1" t="s">
        <v>59</v>
      </c>
      <c r="Q15" s="1" t="b">
        <v>1</v>
      </c>
      <c r="S15" s="1" t="s">
        <v>60</v>
      </c>
      <c r="T15" s="1" t="s">
        <v>19</v>
      </c>
      <c r="U15" s="1" t="s">
        <v>44</v>
      </c>
      <c r="Y15" s="1">
        <f t="shared" si="0"/>
        <v>1</v>
      </c>
      <c r="Z15" s="4">
        <v>43504.329085682897</v>
      </c>
      <c r="AA15" s="1" t="s">
        <v>45</v>
      </c>
    </row>
    <row r="16" spans="1:34" ht="12.75" customHeight="1" x14ac:dyDescent="0.2">
      <c r="A16" s="1" t="s">
        <v>53</v>
      </c>
      <c r="B16" s="1" t="s">
        <v>54</v>
      </c>
      <c r="C16" s="1" t="s">
        <v>35</v>
      </c>
      <c r="D16" s="2">
        <v>43487</v>
      </c>
      <c r="E16" s="3">
        <v>396</v>
      </c>
      <c r="G16" s="1" t="s">
        <v>83</v>
      </c>
      <c r="H16" s="1" t="s">
        <v>37</v>
      </c>
      <c r="I16" s="1" t="s">
        <v>38</v>
      </c>
      <c r="J16" s="1" t="s">
        <v>84</v>
      </c>
      <c r="K16" s="1" t="s">
        <v>57</v>
      </c>
      <c r="L16" s="4">
        <v>43487</v>
      </c>
      <c r="M16" s="2">
        <v>43487</v>
      </c>
      <c r="N16" s="1" t="s">
        <v>58</v>
      </c>
      <c r="P16" s="1" t="s">
        <v>59</v>
      </c>
      <c r="Q16" s="1" t="b">
        <v>1</v>
      </c>
      <c r="S16" s="1" t="s">
        <v>60</v>
      </c>
      <c r="T16" s="1" t="s">
        <v>19</v>
      </c>
      <c r="U16" s="1" t="s">
        <v>44</v>
      </c>
      <c r="Y16" s="1">
        <f t="shared" si="0"/>
        <v>1</v>
      </c>
      <c r="Z16" s="4">
        <v>43504.329088923601</v>
      </c>
      <c r="AA16" s="1" t="s">
        <v>45</v>
      </c>
    </row>
    <row r="17" spans="1:27" ht="12.75" customHeight="1" x14ac:dyDescent="0.2">
      <c r="A17" s="1" t="s">
        <v>53</v>
      </c>
      <c r="B17" s="1" t="s">
        <v>54</v>
      </c>
      <c r="C17" s="1" t="s">
        <v>35</v>
      </c>
      <c r="D17" s="2">
        <v>43487</v>
      </c>
      <c r="E17" s="3">
        <v>1056</v>
      </c>
      <c r="G17" s="1" t="s">
        <v>69</v>
      </c>
      <c r="H17" s="1" t="s">
        <v>37</v>
      </c>
      <c r="I17" s="1" t="s">
        <v>38</v>
      </c>
      <c r="J17" s="1" t="s">
        <v>70</v>
      </c>
      <c r="K17" s="1" t="s">
        <v>57</v>
      </c>
      <c r="L17" s="4">
        <v>43487</v>
      </c>
      <c r="M17" s="2">
        <v>43487</v>
      </c>
      <c r="N17" s="1" t="s">
        <v>58</v>
      </c>
      <c r="P17" s="1" t="s">
        <v>59</v>
      </c>
      <c r="Q17" s="1" t="b">
        <v>1</v>
      </c>
      <c r="S17" s="1" t="s">
        <v>60</v>
      </c>
      <c r="T17" s="1" t="s">
        <v>19</v>
      </c>
      <c r="U17" s="1" t="s">
        <v>44</v>
      </c>
      <c r="Y17" s="1">
        <f t="shared" si="0"/>
        <v>1</v>
      </c>
      <c r="Z17" s="4">
        <v>43504.329090196799</v>
      </c>
      <c r="AA17" s="1" t="s">
        <v>45</v>
      </c>
    </row>
    <row r="18" spans="1:27" ht="12.75" customHeight="1" x14ac:dyDescent="0.2">
      <c r="A18" s="1" t="s">
        <v>53</v>
      </c>
      <c r="B18" s="1" t="s">
        <v>54</v>
      </c>
      <c r="C18" s="1" t="s">
        <v>35</v>
      </c>
      <c r="D18" s="2">
        <v>43487</v>
      </c>
      <c r="E18" s="3">
        <v>132</v>
      </c>
      <c r="G18" s="1" t="s">
        <v>85</v>
      </c>
      <c r="H18" s="1" t="s">
        <v>37</v>
      </c>
      <c r="I18" s="1" t="s">
        <v>38</v>
      </c>
      <c r="J18" s="1" t="s">
        <v>86</v>
      </c>
      <c r="K18" s="1" t="s">
        <v>57</v>
      </c>
      <c r="L18" s="4">
        <v>43487</v>
      </c>
      <c r="M18" s="2">
        <v>43487</v>
      </c>
      <c r="N18" s="1" t="s">
        <v>58</v>
      </c>
      <c r="P18" s="1" t="s">
        <v>59</v>
      </c>
      <c r="Q18" s="1" t="b">
        <v>1</v>
      </c>
      <c r="S18" s="1" t="s">
        <v>60</v>
      </c>
      <c r="T18" s="1" t="s">
        <v>19</v>
      </c>
      <c r="U18" s="1" t="s">
        <v>44</v>
      </c>
      <c r="Y18" s="1">
        <f t="shared" si="0"/>
        <v>1</v>
      </c>
      <c r="Z18" s="4">
        <v>43504.329093090302</v>
      </c>
      <c r="AA18" s="1" t="s">
        <v>45</v>
      </c>
    </row>
    <row r="19" spans="1:27" ht="12.75" customHeight="1" x14ac:dyDescent="0.2">
      <c r="A19" s="1" t="s">
        <v>53</v>
      </c>
      <c r="B19" s="1" t="s">
        <v>54</v>
      </c>
      <c r="C19" s="1" t="s">
        <v>35</v>
      </c>
      <c r="D19" s="2">
        <v>43487</v>
      </c>
      <c r="E19" s="3">
        <v>528</v>
      </c>
      <c r="G19" s="1" t="s">
        <v>87</v>
      </c>
      <c r="H19" s="1" t="s">
        <v>37</v>
      </c>
      <c r="I19" s="1" t="s">
        <v>38</v>
      </c>
      <c r="J19" s="1" t="s">
        <v>88</v>
      </c>
      <c r="K19" s="1" t="s">
        <v>57</v>
      </c>
      <c r="L19" s="4">
        <v>43487</v>
      </c>
      <c r="M19" s="2">
        <v>43487</v>
      </c>
      <c r="N19" s="1" t="s">
        <v>58</v>
      </c>
      <c r="P19" s="1" t="s">
        <v>59</v>
      </c>
      <c r="Q19" s="1" t="b">
        <v>1</v>
      </c>
      <c r="S19" s="1" t="s">
        <v>60</v>
      </c>
      <c r="T19" s="1" t="s">
        <v>19</v>
      </c>
      <c r="U19" s="1" t="s">
        <v>44</v>
      </c>
      <c r="Y19" s="1">
        <f t="shared" si="0"/>
        <v>1</v>
      </c>
      <c r="Z19" s="4">
        <v>43504.329098530099</v>
      </c>
      <c r="AA19" s="1" t="s">
        <v>45</v>
      </c>
    </row>
    <row r="20" spans="1:27" ht="12.75" customHeight="1" x14ac:dyDescent="0.2">
      <c r="A20" s="1" t="s">
        <v>53</v>
      </c>
      <c r="B20" s="1" t="s">
        <v>54</v>
      </c>
      <c r="C20" s="1" t="s">
        <v>35</v>
      </c>
      <c r="D20" s="2">
        <v>43487</v>
      </c>
      <c r="E20" s="3">
        <v>1320</v>
      </c>
      <c r="G20" s="1" t="s">
        <v>89</v>
      </c>
      <c r="H20" s="1" t="s">
        <v>37</v>
      </c>
      <c r="I20" s="1" t="s">
        <v>38</v>
      </c>
      <c r="J20" s="1" t="s">
        <v>90</v>
      </c>
      <c r="K20" s="1" t="s">
        <v>57</v>
      </c>
      <c r="L20" s="4">
        <v>43487</v>
      </c>
      <c r="M20" s="2">
        <v>43487</v>
      </c>
      <c r="N20" s="1" t="s">
        <v>58</v>
      </c>
      <c r="P20" s="1" t="s">
        <v>59</v>
      </c>
      <c r="Q20" s="1" t="b">
        <v>1</v>
      </c>
      <c r="S20" s="1" t="s">
        <v>60</v>
      </c>
      <c r="T20" s="1" t="s">
        <v>19</v>
      </c>
      <c r="U20" s="1" t="s">
        <v>44</v>
      </c>
      <c r="Y20" s="1">
        <f t="shared" si="0"/>
        <v>1</v>
      </c>
      <c r="Z20" s="4">
        <v>43504.329052233799</v>
      </c>
      <c r="AA20" s="1" t="s">
        <v>45</v>
      </c>
    </row>
    <row r="21" spans="1:27" ht="12.75" customHeight="1" x14ac:dyDescent="0.2">
      <c r="A21" s="1" t="s">
        <v>53</v>
      </c>
      <c r="B21" s="1" t="s">
        <v>54</v>
      </c>
      <c r="C21" s="1" t="s">
        <v>35</v>
      </c>
      <c r="D21" s="2">
        <v>43487</v>
      </c>
      <c r="E21" s="3">
        <v>396</v>
      </c>
      <c r="G21" s="1" t="s">
        <v>91</v>
      </c>
      <c r="H21" s="1" t="s">
        <v>37</v>
      </c>
      <c r="I21" s="1" t="s">
        <v>38</v>
      </c>
      <c r="J21" s="1" t="s">
        <v>92</v>
      </c>
      <c r="K21" s="1" t="s">
        <v>57</v>
      </c>
      <c r="L21" s="4">
        <v>43487</v>
      </c>
      <c r="M21" s="2">
        <v>43487</v>
      </c>
      <c r="N21" s="1" t="s">
        <v>58</v>
      </c>
      <c r="P21" s="1" t="s">
        <v>59</v>
      </c>
      <c r="Q21" s="1" t="b">
        <v>1</v>
      </c>
      <c r="S21" s="1" t="s">
        <v>60</v>
      </c>
      <c r="T21" s="1" t="s">
        <v>19</v>
      </c>
      <c r="U21" s="1" t="s">
        <v>44</v>
      </c>
      <c r="Y21" s="1">
        <f t="shared" si="0"/>
        <v>1</v>
      </c>
      <c r="Z21" s="4">
        <v>43504.329053472196</v>
      </c>
      <c r="AA21" s="1" t="s">
        <v>45</v>
      </c>
    </row>
    <row r="22" spans="1:27" ht="12.75" customHeight="1" x14ac:dyDescent="0.2">
      <c r="A22" s="1" t="s">
        <v>53</v>
      </c>
      <c r="B22" s="1" t="s">
        <v>54</v>
      </c>
      <c r="C22" s="1" t="s">
        <v>35</v>
      </c>
      <c r="D22" s="2">
        <v>43487</v>
      </c>
      <c r="E22" s="3">
        <v>528</v>
      </c>
      <c r="G22" s="1" t="s">
        <v>93</v>
      </c>
      <c r="H22" s="1" t="s">
        <v>37</v>
      </c>
      <c r="I22" s="1" t="s">
        <v>38</v>
      </c>
      <c r="J22" s="1" t="s">
        <v>94</v>
      </c>
      <c r="K22" s="1" t="s">
        <v>57</v>
      </c>
      <c r="L22" s="4">
        <v>43487</v>
      </c>
      <c r="M22" s="2">
        <v>43487</v>
      </c>
      <c r="N22" s="1" t="s">
        <v>58</v>
      </c>
      <c r="P22" s="1" t="s">
        <v>59</v>
      </c>
      <c r="Q22" s="1" t="b">
        <v>1</v>
      </c>
      <c r="S22" s="1" t="s">
        <v>60</v>
      </c>
      <c r="T22" s="1" t="s">
        <v>19</v>
      </c>
      <c r="U22" s="1" t="s">
        <v>44</v>
      </c>
      <c r="Y22" s="1">
        <f t="shared" si="0"/>
        <v>1</v>
      </c>
      <c r="Z22" s="4">
        <v>43504.329054745402</v>
      </c>
      <c r="AA22" s="1" t="s">
        <v>45</v>
      </c>
    </row>
    <row r="23" spans="1:27" ht="12.75" customHeight="1" x14ac:dyDescent="0.2">
      <c r="A23" s="1" t="s">
        <v>53</v>
      </c>
      <c r="B23" s="1" t="s">
        <v>54</v>
      </c>
      <c r="C23" s="1" t="s">
        <v>35</v>
      </c>
      <c r="D23" s="2">
        <v>43487</v>
      </c>
      <c r="E23" s="3">
        <v>264</v>
      </c>
      <c r="G23" s="1" t="s">
        <v>95</v>
      </c>
      <c r="H23" s="1" t="s">
        <v>37</v>
      </c>
      <c r="I23" s="1" t="s">
        <v>38</v>
      </c>
      <c r="J23" s="1" t="s">
        <v>96</v>
      </c>
      <c r="K23" s="1" t="s">
        <v>57</v>
      </c>
      <c r="L23" s="4">
        <v>43487</v>
      </c>
      <c r="M23" s="2">
        <v>43487</v>
      </c>
      <c r="N23" s="1" t="s">
        <v>58</v>
      </c>
      <c r="P23" s="1" t="s">
        <v>59</v>
      </c>
      <c r="Q23" s="1" t="b">
        <v>1</v>
      </c>
      <c r="S23" s="1" t="s">
        <v>60</v>
      </c>
      <c r="T23" s="1" t="s">
        <v>19</v>
      </c>
      <c r="U23" s="1" t="s">
        <v>44</v>
      </c>
      <c r="Y23" s="1">
        <f t="shared" si="0"/>
        <v>1</v>
      </c>
      <c r="Z23" s="4">
        <v>43504.329055636597</v>
      </c>
      <c r="AA23" s="1" t="s">
        <v>45</v>
      </c>
    </row>
    <row r="24" spans="1:27" ht="12.75" customHeight="1" x14ac:dyDescent="0.2">
      <c r="A24" s="1" t="s">
        <v>53</v>
      </c>
      <c r="B24" s="1" t="s">
        <v>54</v>
      </c>
      <c r="C24" s="1" t="s">
        <v>35</v>
      </c>
      <c r="D24" s="2">
        <v>43487</v>
      </c>
      <c r="E24" s="3">
        <v>924</v>
      </c>
      <c r="G24" s="1" t="s">
        <v>97</v>
      </c>
      <c r="H24" s="1" t="s">
        <v>37</v>
      </c>
      <c r="I24" s="1" t="s">
        <v>38</v>
      </c>
      <c r="J24" s="1" t="s">
        <v>98</v>
      </c>
      <c r="K24" s="1" t="s">
        <v>57</v>
      </c>
      <c r="L24" s="4">
        <v>43487</v>
      </c>
      <c r="M24" s="2">
        <v>43487</v>
      </c>
      <c r="N24" s="1" t="s">
        <v>58</v>
      </c>
      <c r="P24" s="1" t="s">
        <v>59</v>
      </c>
      <c r="Q24" s="1" t="b">
        <v>1</v>
      </c>
      <c r="S24" s="1" t="s">
        <v>60</v>
      </c>
      <c r="T24" s="1" t="s">
        <v>19</v>
      </c>
      <c r="U24" s="1" t="s">
        <v>44</v>
      </c>
      <c r="Y24" s="1">
        <f t="shared" si="0"/>
        <v>1</v>
      </c>
      <c r="Z24" s="4">
        <v>43504.329058368101</v>
      </c>
      <c r="AA24" s="1" t="s">
        <v>45</v>
      </c>
    </row>
    <row r="25" spans="1:27" ht="12.75" customHeight="1" x14ac:dyDescent="0.2">
      <c r="A25" s="1" t="s">
        <v>53</v>
      </c>
      <c r="B25" s="1" t="s">
        <v>54</v>
      </c>
      <c r="C25" s="1" t="s">
        <v>35</v>
      </c>
      <c r="D25" s="2">
        <v>43487</v>
      </c>
      <c r="E25" s="3">
        <v>264</v>
      </c>
      <c r="G25" s="1" t="s">
        <v>99</v>
      </c>
      <c r="H25" s="1" t="s">
        <v>37</v>
      </c>
      <c r="I25" s="1" t="s">
        <v>38</v>
      </c>
      <c r="J25" s="1" t="s">
        <v>100</v>
      </c>
      <c r="K25" s="1" t="s">
        <v>57</v>
      </c>
      <c r="L25" s="4">
        <v>43487</v>
      </c>
      <c r="M25" s="2">
        <v>43487</v>
      </c>
      <c r="N25" s="1" t="s">
        <v>58</v>
      </c>
      <c r="P25" s="1" t="s">
        <v>59</v>
      </c>
      <c r="Q25" s="1" t="b">
        <v>1</v>
      </c>
      <c r="S25" s="1" t="s">
        <v>60</v>
      </c>
      <c r="T25" s="1" t="s">
        <v>19</v>
      </c>
      <c r="U25" s="1" t="s">
        <v>44</v>
      </c>
      <c r="Y25" s="1">
        <f t="shared" si="0"/>
        <v>1</v>
      </c>
      <c r="Z25" s="4">
        <v>43504.329063425903</v>
      </c>
      <c r="AA25" s="1" t="s">
        <v>45</v>
      </c>
    </row>
    <row r="26" spans="1:27" ht="12.75" customHeight="1" x14ac:dyDescent="0.2">
      <c r="A26" s="1" t="s">
        <v>53</v>
      </c>
      <c r="B26" s="1" t="s">
        <v>54</v>
      </c>
      <c r="C26" s="1" t="s">
        <v>35</v>
      </c>
      <c r="D26" s="2">
        <v>43487</v>
      </c>
      <c r="E26" s="3">
        <v>528</v>
      </c>
      <c r="G26" s="1" t="s">
        <v>101</v>
      </c>
      <c r="H26" s="1" t="s">
        <v>37</v>
      </c>
      <c r="I26" s="1" t="s">
        <v>38</v>
      </c>
      <c r="J26" s="1" t="s">
        <v>102</v>
      </c>
      <c r="K26" s="1" t="s">
        <v>57</v>
      </c>
      <c r="L26" s="4">
        <v>43487</v>
      </c>
      <c r="M26" s="2">
        <v>43487</v>
      </c>
      <c r="N26" s="1" t="s">
        <v>58</v>
      </c>
      <c r="P26" s="1" t="s">
        <v>59</v>
      </c>
      <c r="Q26" s="1" t="b">
        <v>1</v>
      </c>
      <c r="S26" s="1" t="s">
        <v>60</v>
      </c>
      <c r="T26" s="1" t="s">
        <v>19</v>
      </c>
      <c r="U26" s="1" t="s">
        <v>44</v>
      </c>
      <c r="Y26" s="1">
        <f t="shared" si="0"/>
        <v>1</v>
      </c>
      <c r="Z26" s="4">
        <v>43504.329067592596</v>
      </c>
      <c r="AA26" s="1" t="s">
        <v>45</v>
      </c>
    </row>
    <row r="27" spans="1:27" ht="12.75" customHeight="1" x14ac:dyDescent="0.2">
      <c r="A27" s="1" t="s">
        <v>53</v>
      </c>
      <c r="B27" s="1" t="s">
        <v>54</v>
      </c>
      <c r="C27" s="1" t="s">
        <v>35</v>
      </c>
      <c r="D27" s="2">
        <v>43487</v>
      </c>
      <c r="E27" s="3">
        <v>924</v>
      </c>
      <c r="G27" s="1" t="s">
        <v>103</v>
      </c>
      <c r="H27" s="1" t="s">
        <v>37</v>
      </c>
      <c r="I27" s="1" t="s">
        <v>38</v>
      </c>
      <c r="J27" s="1" t="s">
        <v>104</v>
      </c>
      <c r="K27" s="1" t="s">
        <v>57</v>
      </c>
      <c r="L27" s="4">
        <v>43487</v>
      </c>
      <c r="M27" s="2">
        <v>43487</v>
      </c>
      <c r="N27" s="1" t="s">
        <v>58</v>
      </c>
      <c r="P27" s="1" t="s">
        <v>59</v>
      </c>
      <c r="Q27" s="1" t="b">
        <v>1</v>
      </c>
      <c r="S27" s="1" t="s">
        <v>60</v>
      </c>
      <c r="T27" s="1" t="s">
        <v>19</v>
      </c>
      <c r="U27" s="1" t="s">
        <v>44</v>
      </c>
      <c r="Y27" s="1">
        <f t="shared" si="0"/>
        <v>1</v>
      </c>
      <c r="Z27" s="4">
        <v>43504.329069409701</v>
      </c>
      <c r="AA27" s="1" t="s">
        <v>45</v>
      </c>
    </row>
    <row r="28" spans="1:27" ht="12.75" customHeight="1" x14ac:dyDescent="0.2">
      <c r="A28" s="1" t="s">
        <v>53</v>
      </c>
      <c r="B28" s="1" t="s">
        <v>54</v>
      </c>
      <c r="C28" s="1" t="s">
        <v>35</v>
      </c>
      <c r="D28" s="2">
        <v>43487</v>
      </c>
      <c r="E28" s="3">
        <v>132</v>
      </c>
      <c r="G28" s="1" t="s">
        <v>105</v>
      </c>
      <c r="H28" s="1" t="s">
        <v>37</v>
      </c>
      <c r="I28" s="1" t="s">
        <v>38</v>
      </c>
      <c r="J28" s="1" t="s">
        <v>106</v>
      </c>
      <c r="K28" s="1" t="s">
        <v>57</v>
      </c>
      <c r="L28" s="4">
        <v>43487</v>
      </c>
      <c r="M28" s="2">
        <v>43487</v>
      </c>
      <c r="N28" s="1" t="s">
        <v>58</v>
      </c>
      <c r="P28" s="1" t="s">
        <v>59</v>
      </c>
      <c r="Q28" s="1" t="b">
        <v>1</v>
      </c>
      <c r="S28" s="1" t="s">
        <v>60</v>
      </c>
      <c r="T28" s="1" t="s">
        <v>19</v>
      </c>
      <c r="U28" s="1" t="s">
        <v>44</v>
      </c>
      <c r="Y28" s="1">
        <f t="shared" si="0"/>
        <v>1</v>
      </c>
      <c r="Z28" s="4">
        <v>43504.329071759297</v>
      </c>
      <c r="AA28" s="1" t="s">
        <v>45</v>
      </c>
    </row>
    <row r="29" spans="1:27" ht="12.75" customHeight="1" x14ac:dyDescent="0.2">
      <c r="A29" s="1" t="s">
        <v>53</v>
      </c>
      <c r="B29" s="1" t="s">
        <v>54</v>
      </c>
      <c r="C29" s="1" t="s">
        <v>35</v>
      </c>
      <c r="D29" s="2">
        <v>43487</v>
      </c>
      <c r="E29" s="3">
        <v>396</v>
      </c>
      <c r="G29" s="1" t="s">
        <v>107</v>
      </c>
      <c r="H29" s="1" t="s">
        <v>37</v>
      </c>
      <c r="I29" s="1" t="s">
        <v>38</v>
      </c>
      <c r="J29" s="1" t="s">
        <v>108</v>
      </c>
      <c r="K29" s="1" t="s">
        <v>57</v>
      </c>
      <c r="L29" s="4">
        <v>43487</v>
      </c>
      <c r="M29" s="2">
        <v>43487</v>
      </c>
      <c r="N29" s="1" t="s">
        <v>58</v>
      </c>
      <c r="P29" s="1" t="s">
        <v>59</v>
      </c>
      <c r="Q29" s="1" t="b">
        <v>1</v>
      </c>
      <c r="S29" s="1" t="s">
        <v>60</v>
      </c>
      <c r="T29" s="1" t="s">
        <v>19</v>
      </c>
      <c r="U29" s="1" t="s">
        <v>44</v>
      </c>
      <c r="Y29" s="1">
        <f t="shared" si="0"/>
        <v>1</v>
      </c>
      <c r="Z29" s="4">
        <v>43504.329087847203</v>
      </c>
      <c r="AA29" s="1" t="s">
        <v>45</v>
      </c>
    </row>
    <row r="30" spans="1:27" ht="12.75" customHeight="1" x14ac:dyDescent="0.2">
      <c r="A30" s="1" t="s">
        <v>53</v>
      </c>
      <c r="B30" s="1" t="s">
        <v>54</v>
      </c>
      <c r="C30" s="1" t="s">
        <v>35</v>
      </c>
      <c r="D30" s="2">
        <v>43487</v>
      </c>
      <c r="E30" s="3">
        <v>264</v>
      </c>
      <c r="G30" s="1" t="s">
        <v>109</v>
      </c>
      <c r="H30" s="1" t="s">
        <v>37</v>
      </c>
      <c r="I30" s="1" t="s">
        <v>38</v>
      </c>
      <c r="J30" s="1" t="s">
        <v>110</v>
      </c>
      <c r="K30" s="1" t="s">
        <v>57</v>
      </c>
      <c r="L30" s="4">
        <v>43487</v>
      </c>
      <c r="M30" s="2">
        <v>43487</v>
      </c>
      <c r="N30" s="1" t="s">
        <v>58</v>
      </c>
      <c r="P30" s="1" t="s">
        <v>59</v>
      </c>
      <c r="Q30" s="1" t="b">
        <v>1</v>
      </c>
      <c r="S30" s="1" t="s">
        <v>60</v>
      </c>
      <c r="T30" s="1" t="s">
        <v>19</v>
      </c>
      <c r="U30" s="1" t="s">
        <v>44</v>
      </c>
      <c r="Y30" s="1">
        <f t="shared" si="0"/>
        <v>1</v>
      </c>
      <c r="Z30" s="4">
        <v>43504.3290951042</v>
      </c>
      <c r="AA30" s="1" t="s">
        <v>45</v>
      </c>
    </row>
    <row r="31" spans="1:27" ht="12.75" customHeight="1" x14ac:dyDescent="0.2">
      <c r="A31" s="1" t="s">
        <v>53</v>
      </c>
      <c r="B31" s="1" t="s">
        <v>54</v>
      </c>
      <c r="C31" s="1" t="s">
        <v>35</v>
      </c>
      <c r="D31" s="2">
        <v>43487</v>
      </c>
      <c r="E31" s="3">
        <v>132</v>
      </c>
      <c r="G31" s="1" t="s">
        <v>111</v>
      </c>
      <c r="H31" s="1" t="s">
        <v>37</v>
      </c>
      <c r="I31" s="1" t="s">
        <v>38</v>
      </c>
      <c r="J31" s="1" t="s">
        <v>112</v>
      </c>
      <c r="K31" s="1" t="s">
        <v>57</v>
      </c>
      <c r="L31" s="4">
        <v>43487</v>
      </c>
      <c r="M31" s="2">
        <v>43487</v>
      </c>
      <c r="N31" s="1" t="s">
        <v>58</v>
      </c>
      <c r="P31" s="1" t="s">
        <v>59</v>
      </c>
      <c r="Q31" s="1" t="b">
        <v>1</v>
      </c>
      <c r="S31" s="1" t="s">
        <v>60</v>
      </c>
      <c r="T31" s="1" t="s">
        <v>19</v>
      </c>
      <c r="U31" s="1" t="s">
        <v>44</v>
      </c>
      <c r="Y31" s="1">
        <f t="shared" si="0"/>
        <v>1</v>
      </c>
      <c r="Z31" s="4">
        <v>43504.329097256901</v>
      </c>
      <c r="AA31" s="1" t="s">
        <v>45</v>
      </c>
    </row>
    <row r="32" spans="1:27" ht="12.75" customHeight="1" x14ac:dyDescent="0.2">
      <c r="A32" s="1" t="s">
        <v>53</v>
      </c>
      <c r="B32" s="1" t="s">
        <v>54</v>
      </c>
      <c r="C32" s="1" t="s">
        <v>35</v>
      </c>
      <c r="D32" s="2">
        <v>43487</v>
      </c>
      <c r="E32" s="3">
        <v>264</v>
      </c>
      <c r="G32" s="1" t="s">
        <v>113</v>
      </c>
      <c r="H32" s="1" t="s">
        <v>37</v>
      </c>
      <c r="I32" s="1" t="s">
        <v>38</v>
      </c>
      <c r="J32" s="1" t="s">
        <v>114</v>
      </c>
      <c r="K32" s="1" t="s">
        <v>57</v>
      </c>
      <c r="L32" s="4">
        <v>43487</v>
      </c>
      <c r="M32" s="2">
        <v>43487</v>
      </c>
      <c r="N32" s="1" t="s">
        <v>58</v>
      </c>
      <c r="P32" s="1" t="s">
        <v>59</v>
      </c>
      <c r="Q32" s="1" t="b">
        <v>1</v>
      </c>
      <c r="S32" s="1" t="s">
        <v>60</v>
      </c>
      <c r="T32" s="1" t="s">
        <v>19</v>
      </c>
      <c r="U32" s="1" t="s">
        <v>44</v>
      </c>
      <c r="Y32" s="1">
        <f t="shared" si="0"/>
        <v>1</v>
      </c>
      <c r="Z32" s="4">
        <v>43504.329060381897</v>
      </c>
      <c r="AA32" s="1" t="s">
        <v>45</v>
      </c>
    </row>
    <row r="33" spans="1:27" ht="12.75" customHeight="1" x14ac:dyDescent="0.2">
      <c r="A33" s="1" t="s">
        <v>53</v>
      </c>
      <c r="B33" s="1" t="s">
        <v>54</v>
      </c>
      <c r="C33" s="1" t="s">
        <v>35</v>
      </c>
      <c r="D33" s="2">
        <v>43487</v>
      </c>
      <c r="E33" s="3">
        <v>264</v>
      </c>
      <c r="G33" s="1" t="s">
        <v>115</v>
      </c>
      <c r="H33" s="1" t="s">
        <v>37</v>
      </c>
      <c r="I33" s="1" t="s">
        <v>38</v>
      </c>
      <c r="J33" s="1" t="s">
        <v>116</v>
      </c>
      <c r="K33" s="1" t="s">
        <v>57</v>
      </c>
      <c r="L33" s="4">
        <v>43487</v>
      </c>
      <c r="M33" s="2">
        <v>43487</v>
      </c>
      <c r="N33" s="1" t="s">
        <v>58</v>
      </c>
      <c r="P33" s="1" t="s">
        <v>59</v>
      </c>
      <c r="Q33" s="1" t="b">
        <v>1</v>
      </c>
      <c r="S33" s="1" t="s">
        <v>60</v>
      </c>
      <c r="T33" s="1" t="s">
        <v>19</v>
      </c>
      <c r="U33" s="1" t="s">
        <v>44</v>
      </c>
      <c r="Y33" s="1">
        <f t="shared" si="0"/>
        <v>1</v>
      </c>
      <c r="Z33" s="4">
        <v>43504.3290688657</v>
      </c>
      <c r="AA33" s="1" t="s">
        <v>45</v>
      </c>
    </row>
    <row r="34" spans="1:27" ht="12.75" customHeight="1" x14ac:dyDescent="0.2">
      <c r="A34" s="1" t="s">
        <v>53</v>
      </c>
      <c r="B34" s="1" t="s">
        <v>54</v>
      </c>
      <c r="C34" s="1" t="s">
        <v>35</v>
      </c>
      <c r="D34" s="2">
        <v>43487</v>
      </c>
      <c r="E34" s="3">
        <v>396</v>
      </c>
      <c r="G34" s="1" t="s">
        <v>117</v>
      </c>
      <c r="H34" s="1" t="s">
        <v>37</v>
      </c>
      <c r="I34" s="1" t="s">
        <v>38</v>
      </c>
      <c r="J34" s="1" t="s">
        <v>118</v>
      </c>
      <c r="K34" s="1" t="s">
        <v>57</v>
      </c>
      <c r="L34" s="4">
        <v>43487</v>
      </c>
      <c r="M34" s="2">
        <v>43487</v>
      </c>
      <c r="N34" s="1" t="s">
        <v>58</v>
      </c>
      <c r="P34" s="1" t="s">
        <v>59</v>
      </c>
      <c r="Q34" s="1" t="b">
        <v>1</v>
      </c>
      <c r="S34" s="1" t="s">
        <v>60</v>
      </c>
      <c r="T34" s="1" t="s">
        <v>19</v>
      </c>
      <c r="U34" s="1" t="s">
        <v>44</v>
      </c>
      <c r="Y34" s="1">
        <f t="shared" si="0"/>
        <v>1</v>
      </c>
      <c r="Z34" s="4">
        <v>43504.329070682899</v>
      </c>
      <c r="AA34" s="1" t="s">
        <v>45</v>
      </c>
    </row>
    <row r="35" spans="1:27" ht="12.75" customHeight="1" x14ac:dyDescent="0.2">
      <c r="A35" s="1" t="s">
        <v>53</v>
      </c>
      <c r="B35" s="1" t="s">
        <v>54</v>
      </c>
      <c r="C35" s="1" t="s">
        <v>35</v>
      </c>
      <c r="D35" s="2">
        <v>43487</v>
      </c>
      <c r="E35" s="3">
        <v>1056</v>
      </c>
      <c r="G35" s="1" t="s">
        <v>119</v>
      </c>
      <c r="H35" s="1" t="s">
        <v>37</v>
      </c>
      <c r="I35" s="1" t="s">
        <v>38</v>
      </c>
      <c r="J35" s="1" t="s">
        <v>120</v>
      </c>
      <c r="K35" s="1" t="s">
        <v>57</v>
      </c>
      <c r="L35" s="4">
        <v>43487</v>
      </c>
      <c r="M35" s="2">
        <v>43487</v>
      </c>
      <c r="N35" s="1" t="s">
        <v>58</v>
      </c>
      <c r="P35" s="1" t="s">
        <v>59</v>
      </c>
      <c r="Q35" s="1" t="b">
        <v>1</v>
      </c>
      <c r="S35" s="1" t="s">
        <v>60</v>
      </c>
      <c r="T35" s="1" t="s">
        <v>19</v>
      </c>
      <c r="U35" s="1" t="s">
        <v>44</v>
      </c>
      <c r="Y35" s="1">
        <f t="shared" si="0"/>
        <v>1</v>
      </c>
      <c r="Z35" s="4">
        <v>43504.3290787847</v>
      </c>
      <c r="AA35" s="1" t="s">
        <v>45</v>
      </c>
    </row>
    <row r="36" spans="1:27" ht="12.75" customHeight="1" x14ac:dyDescent="0.2">
      <c r="A36" s="1" t="s">
        <v>53</v>
      </c>
      <c r="B36" s="1" t="s">
        <v>54</v>
      </c>
      <c r="C36" s="1" t="s">
        <v>35</v>
      </c>
      <c r="D36" s="2">
        <v>43487</v>
      </c>
      <c r="E36" s="3">
        <v>396</v>
      </c>
      <c r="G36" s="1" t="s">
        <v>121</v>
      </c>
      <c r="H36" s="1" t="s">
        <v>37</v>
      </c>
      <c r="I36" s="1" t="s">
        <v>38</v>
      </c>
      <c r="J36" s="1" t="s">
        <v>122</v>
      </c>
      <c r="K36" s="1" t="s">
        <v>57</v>
      </c>
      <c r="L36" s="4">
        <v>43487</v>
      </c>
      <c r="M36" s="2">
        <v>43487</v>
      </c>
      <c r="N36" s="1" t="s">
        <v>58</v>
      </c>
      <c r="P36" s="1" t="s">
        <v>59</v>
      </c>
      <c r="Q36" s="1" t="b">
        <v>1</v>
      </c>
      <c r="S36" s="1" t="s">
        <v>60</v>
      </c>
      <c r="T36" s="1" t="s">
        <v>19</v>
      </c>
      <c r="U36" s="1" t="s">
        <v>44</v>
      </c>
      <c r="Y36" s="1">
        <f t="shared" si="0"/>
        <v>1</v>
      </c>
      <c r="Z36" s="4">
        <v>43504.329081331001</v>
      </c>
      <c r="AA36" s="1" t="s">
        <v>45</v>
      </c>
    </row>
    <row r="37" spans="1:27" ht="12.75" customHeight="1" x14ac:dyDescent="0.2">
      <c r="A37" s="1" t="s">
        <v>53</v>
      </c>
      <c r="B37" s="1" t="s">
        <v>54</v>
      </c>
      <c r="C37" s="1" t="s">
        <v>35</v>
      </c>
      <c r="D37" s="2">
        <v>43487</v>
      </c>
      <c r="E37" s="3">
        <v>264</v>
      </c>
      <c r="G37" s="1" t="s">
        <v>123</v>
      </c>
      <c r="H37" s="1" t="s">
        <v>37</v>
      </c>
      <c r="I37" s="1" t="s">
        <v>38</v>
      </c>
      <c r="J37" s="1" t="s">
        <v>124</v>
      </c>
      <c r="K37" s="1" t="s">
        <v>57</v>
      </c>
      <c r="L37" s="4">
        <v>43487</v>
      </c>
      <c r="M37" s="2">
        <v>43487</v>
      </c>
      <c r="N37" s="1" t="s">
        <v>58</v>
      </c>
      <c r="P37" s="1" t="s">
        <v>59</v>
      </c>
      <c r="Q37" s="1" t="b">
        <v>1</v>
      </c>
      <c r="S37" s="1" t="s">
        <v>60</v>
      </c>
      <c r="T37" s="1" t="s">
        <v>19</v>
      </c>
      <c r="U37" s="1" t="s">
        <v>44</v>
      </c>
      <c r="Y37" s="1">
        <f t="shared" si="0"/>
        <v>1</v>
      </c>
      <c r="Z37" s="4">
        <v>43504.329082407399</v>
      </c>
      <c r="AA37" s="1" t="s">
        <v>45</v>
      </c>
    </row>
    <row r="38" spans="1:27" ht="12.75" customHeight="1" x14ac:dyDescent="0.2">
      <c r="A38" s="1" t="s">
        <v>53</v>
      </c>
      <c r="B38" s="1" t="s">
        <v>54</v>
      </c>
      <c r="C38" s="1" t="s">
        <v>35</v>
      </c>
      <c r="D38" s="2">
        <v>43487</v>
      </c>
      <c r="E38" s="3">
        <v>264</v>
      </c>
      <c r="G38" s="1" t="s">
        <v>125</v>
      </c>
      <c r="H38" s="1" t="s">
        <v>37</v>
      </c>
      <c r="I38" s="1" t="s">
        <v>38</v>
      </c>
      <c r="J38" s="1" t="s">
        <v>126</v>
      </c>
      <c r="K38" s="1" t="s">
        <v>57</v>
      </c>
      <c r="L38" s="4">
        <v>43487</v>
      </c>
      <c r="M38" s="2">
        <v>43487</v>
      </c>
      <c r="N38" s="1" t="s">
        <v>58</v>
      </c>
      <c r="P38" s="1" t="s">
        <v>59</v>
      </c>
      <c r="Q38" s="1" t="b">
        <v>1</v>
      </c>
      <c r="S38" s="1" t="s">
        <v>60</v>
      </c>
      <c r="T38" s="1" t="s">
        <v>19</v>
      </c>
      <c r="U38" s="1" t="s">
        <v>44</v>
      </c>
      <c r="Y38" s="1">
        <f t="shared" si="0"/>
        <v>1</v>
      </c>
      <c r="Z38" s="4">
        <v>43504.329084756901</v>
      </c>
      <c r="AA38" s="1" t="s">
        <v>45</v>
      </c>
    </row>
    <row r="39" spans="1:27" ht="12.75" customHeight="1" x14ac:dyDescent="0.2">
      <c r="A39" s="1" t="s">
        <v>53</v>
      </c>
      <c r="B39" s="1" t="s">
        <v>54</v>
      </c>
      <c r="C39" s="1" t="s">
        <v>35</v>
      </c>
      <c r="D39" s="2">
        <v>43487</v>
      </c>
      <c r="E39" s="3">
        <v>396</v>
      </c>
      <c r="G39" s="1" t="s">
        <v>127</v>
      </c>
      <c r="H39" s="1" t="s">
        <v>37</v>
      </c>
      <c r="I39" s="1" t="s">
        <v>38</v>
      </c>
      <c r="J39" s="1" t="s">
        <v>128</v>
      </c>
      <c r="K39" s="1" t="s">
        <v>57</v>
      </c>
      <c r="L39" s="4">
        <v>43487</v>
      </c>
      <c r="M39" s="2">
        <v>43487</v>
      </c>
      <c r="N39" s="1" t="s">
        <v>58</v>
      </c>
      <c r="P39" s="1" t="s">
        <v>59</v>
      </c>
      <c r="Q39" s="1" t="b">
        <v>1</v>
      </c>
      <c r="S39" s="1" t="s">
        <v>60</v>
      </c>
      <c r="T39" s="1" t="s">
        <v>19</v>
      </c>
      <c r="U39" s="1" t="s">
        <v>44</v>
      </c>
      <c r="Y39" s="1">
        <f t="shared" si="0"/>
        <v>1</v>
      </c>
      <c r="Z39" s="4">
        <v>43504.329090937499</v>
      </c>
      <c r="AA39" s="1" t="s">
        <v>45</v>
      </c>
    </row>
    <row r="40" spans="1:27" ht="12.75" customHeight="1" x14ac:dyDescent="0.2">
      <c r="A40" s="1" t="s">
        <v>53</v>
      </c>
      <c r="B40" s="1" t="s">
        <v>54</v>
      </c>
      <c r="C40" s="1" t="s">
        <v>35</v>
      </c>
      <c r="D40" s="2">
        <v>43487</v>
      </c>
      <c r="E40" s="3">
        <v>264</v>
      </c>
      <c r="G40" s="1" t="s">
        <v>129</v>
      </c>
      <c r="H40" s="1" t="s">
        <v>37</v>
      </c>
      <c r="I40" s="1" t="s">
        <v>38</v>
      </c>
      <c r="J40" s="1" t="s">
        <v>130</v>
      </c>
      <c r="K40" s="1" t="s">
        <v>57</v>
      </c>
      <c r="L40" s="4">
        <v>43487</v>
      </c>
      <c r="M40" s="2">
        <v>43487</v>
      </c>
      <c r="N40" s="1" t="s">
        <v>58</v>
      </c>
      <c r="P40" s="1" t="s">
        <v>59</v>
      </c>
      <c r="Q40" s="1" t="b">
        <v>1</v>
      </c>
      <c r="S40" s="1" t="s">
        <v>60</v>
      </c>
      <c r="T40" s="1" t="s">
        <v>19</v>
      </c>
      <c r="U40" s="1" t="s">
        <v>44</v>
      </c>
      <c r="Y40" s="1">
        <f t="shared" si="0"/>
        <v>1</v>
      </c>
      <c r="Z40" s="4">
        <v>43504.329101041702</v>
      </c>
      <c r="AA40" s="1" t="s">
        <v>45</v>
      </c>
    </row>
    <row r="41" spans="1:27" ht="12.75" customHeight="1" x14ac:dyDescent="0.2">
      <c r="A41" s="1" t="s">
        <v>53</v>
      </c>
      <c r="B41" s="1" t="s">
        <v>54</v>
      </c>
      <c r="C41" s="1" t="s">
        <v>35</v>
      </c>
      <c r="D41" s="2">
        <v>43487</v>
      </c>
      <c r="E41" s="3">
        <v>396</v>
      </c>
      <c r="G41" s="1" t="s">
        <v>79</v>
      </c>
      <c r="H41" s="1" t="s">
        <v>37</v>
      </c>
      <c r="I41" s="1" t="s">
        <v>38</v>
      </c>
      <c r="J41" s="1" t="s">
        <v>80</v>
      </c>
      <c r="K41" s="1" t="s">
        <v>57</v>
      </c>
      <c r="L41" s="4">
        <v>43487</v>
      </c>
      <c r="M41" s="2">
        <v>43487</v>
      </c>
      <c r="N41" s="1" t="s">
        <v>58</v>
      </c>
      <c r="P41" s="1" t="s">
        <v>59</v>
      </c>
      <c r="Q41" s="1" t="b">
        <v>1</v>
      </c>
      <c r="S41" s="1" t="s">
        <v>60</v>
      </c>
      <c r="T41" s="1" t="s">
        <v>19</v>
      </c>
      <c r="U41" s="1" t="s">
        <v>44</v>
      </c>
      <c r="Y41" s="1">
        <f t="shared" si="0"/>
        <v>1</v>
      </c>
      <c r="Z41" s="4">
        <v>43504.329102118099</v>
      </c>
      <c r="AA41" s="1" t="s">
        <v>45</v>
      </c>
    </row>
    <row r="42" spans="1:27" ht="12.75" customHeight="1" x14ac:dyDescent="0.2">
      <c r="A42" s="1" t="s">
        <v>53</v>
      </c>
      <c r="B42" s="1" t="s">
        <v>54</v>
      </c>
      <c r="C42" s="1" t="s">
        <v>35</v>
      </c>
      <c r="D42" s="2">
        <v>43487</v>
      </c>
      <c r="E42" s="3">
        <v>528</v>
      </c>
      <c r="G42" s="1" t="s">
        <v>131</v>
      </c>
      <c r="H42" s="1" t="s">
        <v>37</v>
      </c>
      <c r="I42" s="1" t="s">
        <v>38</v>
      </c>
      <c r="J42" s="1" t="s">
        <v>132</v>
      </c>
      <c r="K42" s="1" t="s">
        <v>57</v>
      </c>
      <c r="L42" s="4">
        <v>43487</v>
      </c>
      <c r="M42" s="2">
        <v>43487</v>
      </c>
      <c r="N42" s="1" t="s">
        <v>58</v>
      </c>
      <c r="P42" s="1" t="s">
        <v>59</v>
      </c>
      <c r="Q42" s="1" t="b">
        <v>1</v>
      </c>
      <c r="S42" s="1" t="s">
        <v>60</v>
      </c>
      <c r="T42" s="1" t="s">
        <v>19</v>
      </c>
      <c r="U42" s="1" t="s">
        <v>44</v>
      </c>
      <c r="Y42" s="1">
        <f t="shared" si="0"/>
        <v>1</v>
      </c>
      <c r="Z42" s="4">
        <v>43504.329062152799</v>
      </c>
      <c r="AA42" s="1" t="s">
        <v>45</v>
      </c>
    </row>
    <row r="43" spans="1:27" ht="12.75" customHeight="1" x14ac:dyDescent="0.2">
      <c r="A43" s="1" t="s">
        <v>53</v>
      </c>
      <c r="B43" s="1" t="s">
        <v>54</v>
      </c>
      <c r="C43" s="1" t="s">
        <v>35</v>
      </c>
      <c r="D43" s="2">
        <v>43487</v>
      </c>
      <c r="E43" s="3">
        <v>264</v>
      </c>
      <c r="G43" s="1" t="s">
        <v>133</v>
      </c>
      <c r="H43" s="1" t="s">
        <v>37</v>
      </c>
      <c r="I43" s="1" t="s">
        <v>38</v>
      </c>
      <c r="J43" s="1" t="s">
        <v>134</v>
      </c>
      <c r="K43" s="1" t="s">
        <v>57</v>
      </c>
      <c r="L43" s="4">
        <v>43487</v>
      </c>
      <c r="M43" s="2">
        <v>43487</v>
      </c>
      <c r="N43" s="1" t="s">
        <v>58</v>
      </c>
      <c r="P43" s="1" t="s">
        <v>59</v>
      </c>
      <c r="Q43" s="1" t="b">
        <v>1</v>
      </c>
      <c r="S43" s="1" t="s">
        <v>60</v>
      </c>
      <c r="T43" s="1" t="s">
        <v>19</v>
      </c>
      <c r="U43" s="1" t="s">
        <v>44</v>
      </c>
      <c r="Y43" s="1">
        <f t="shared" si="0"/>
        <v>1</v>
      </c>
      <c r="Z43" s="4">
        <v>43504.329073726898</v>
      </c>
      <c r="AA43" s="1" t="s">
        <v>45</v>
      </c>
    </row>
    <row r="44" spans="1:27" ht="12.75" customHeight="1" x14ac:dyDescent="0.2">
      <c r="A44" s="1" t="s">
        <v>53</v>
      </c>
      <c r="B44" s="1" t="s">
        <v>54</v>
      </c>
      <c r="C44" s="1" t="s">
        <v>35</v>
      </c>
      <c r="D44" s="2">
        <v>43487</v>
      </c>
      <c r="E44" s="3">
        <v>132</v>
      </c>
      <c r="G44" s="1" t="s">
        <v>135</v>
      </c>
      <c r="H44" s="1" t="s">
        <v>37</v>
      </c>
      <c r="I44" s="1" t="s">
        <v>38</v>
      </c>
      <c r="J44" s="1" t="s">
        <v>136</v>
      </c>
      <c r="K44" s="1" t="s">
        <v>57</v>
      </c>
      <c r="L44" s="4">
        <v>43487</v>
      </c>
      <c r="M44" s="2">
        <v>43487</v>
      </c>
      <c r="N44" s="1" t="s">
        <v>58</v>
      </c>
      <c r="P44" s="1" t="s">
        <v>59</v>
      </c>
      <c r="Q44" s="1" t="b">
        <v>1</v>
      </c>
      <c r="S44" s="1" t="s">
        <v>60</v>
      </c>
      <c r="T44" s="1" t="s">
        <v>19</v>
      </c>
      <c r="U44" s="1" t="s">
        <v>44</v>
      </c>
      <c r="Y44" s="1">
        <f t="shared" si="0"/>
        <v>1</v>
      </c>
      <c r="Z44" s="4">
        <v>43504.329077546303</v>
      </c>
      <c r="AA44" s="1" t="s">
        <v>45</v>
      </c>
    </row>
    <row r="45" spans="1:27" ht="12.75" customHeight="1" x14ac:dyDescent="0.2">
      <c r="A45" s="1" t="s">
        <v>53</v>
      </c>
      <c r="B45" s="1" t="s">
        <v>54</v>
      </c>
      <c r="C45" s="1" t="s">
        <v>35</v>
      </c>
      <c r="D45" s="2">
        <v>43487</v>
      </c>
      <c r="E45" s="3">
        <v>264</v>
      </c>
      <c r="G45" s="1" t="s">
        <v>137</v>
      </c>
      <c r="H45" s="1" t="s">
        <v>37</v>
      </c>
      <c r="I45" s="1" t="s">
        <v>38</v>
      </c>
      <c r="J45" s="1" t="s">
        <v>138</v>
      </c>
      <c r="K45" s="1" t="s">
        <v>57</v>
      </c>
      <c r="L45" s="4">
        <v>43487</v>
      </c>
      <c r="M45" s="2">
        <v>43487</v>
      </c>
      <c r="N45" s="1" t="s">
        <v>58</v>
      </c>
      <c r="P45" s="1" t="s">
        <v>59</v>
      </c>
      <c r="Q45" s="1" t="b">
        <v>1</v>
      </c>
      <c r="S45" s="1" t="s">
        <v>60</v>
      </c>
      <c r="T45" s="1" t="s">
        <v>19</v>
      </c>
      <c r="U45" s="1" t="s">
        <v>44</v>
      </c>
      <c r="Y45" s="1">
        <f t="shared" si="0"/>
        <v>1</v>
      </c>
      <c r="Z45" s="4">
        <v>43504.329086956001</v>
      </c>
      <c r="AA45" s="1" t="s">
        <v>45</v>
      </c>
    </row>
    <row r="46" spans="1:27" ht="12.75" customHeight="1" x14ac:dyDescent="0.2">
      <c r="A46" s="1" t="s">
        <v>53</v>
      </c>
      <c r="B46" s="1" t="s">
        <v>54</v>
      </c>
      <c r="C46" s="1" t="s">
        <v>35</v>
      </c>
      <c r="D46" s="2">
        <v>43487</v>
      </c>
      <c r="E46" s="3">
        <v>264</v>
      </c>
      <c r="G46" s="1" t="s">
        <v>139</v>
      </c>
      <c r="H46" s="1" t="s">
        <v>37</v>
      </c>
      <c r="I46" s="1" t="s">
        <v>38</v>
      </c>
      <c r="J46" s="1" t="s">
        <v>140</v>
      </c>
      <c r="K46" s="1" t="s">
        <v>57</v>
      </c>
      <c r="L46" s="4">
        <v>43487</v>
      </c>
      <c r="M46" s="2">
        <v>43487</v>
      </c>
      <c r="N46" s="1" t="s">
        <v>58</v>
      </c>
      <c r="P46" s="1" t="s">
        <v>59</v>
      </c>
      <c r="Q46" s="1" t="b">
        <v>1</v>
      </c>
      <c r="S46" s="1" t="s">
        <v>60</v>
      </c>
      <c r="T46" s="1" t="s">
        <v>19</v>
      </c>
      <c r="U46" s="1" t="s">
        <v>44</v>
      </c>
      <c r="Y46" s="1">
        <f t="shared" si="0"/>
        <v>1</v>
      </c>
      <c r="Z46" s="4">
        <v>43504.329091817097</v>
      </c>
      <c r="AA46" s="1" t="s">
        <v>45</v>
      </c>
    </row>
    <row r="47" spans="1:27" ht="12.75" customHeight="1" x14ac:dyDescent="0.2">
      <c r="A47" s="1" t="s">
        <v>53</v>
      </c>
      <c r="B47" s="1" t="s">
        <v>54</v>
      </c>
      <c r="C47" s="1" t="s">
        <v>35</v>
      </c>
      <c r="D47" s="2">
        <v>43487</v>
      </c>
      <c r="E47" s="3">
        <v>792</v>
      </c>
      <c r="G47" s="1" t="s">
        <v>141</v>
      </c>
      <c r="H47" s="1" t="s">
        <v>37</v>
      </c>
      <c r="I47" s="1" t="s">
        <v>38</v>
      </c>
      <c r="J47" s="1" t="s">
        <v>142</v>
      </c>
      <c r="K47" s="1" t="s">
        <v>57</v>
      </c>
      <c r="L47" s="4">
        <v>43487</v>
      </c>
      <c r="M47" s="2">
        <v>43487</v>
      </c>
      <c r="N47" s="1" t="s">
        <v>58</v>
      </c>
      <c r="P47" s="1" t="s">
        <v>59</v>
      </c>
      <c r="Q47" s="1" t="b">
        <v>1</v>
      </c>
      <c r="S47" s="1" t="s">
        <v>60</v>
      </c>
      <c r="T47" s="1" t="s">
        <v>19</v>
      </c>
      <c r="U47" s="1" t="s">
        <v>44</v>
      </c>
      <c r="Y47" s="1">
        <f t="shared" si="0"/>
        <v>1</v>
      </c>
      <c r="Z47" s="4">
        <v>43504.329093981498</v>
      </c>
      <c r="AA47" s="1" t="s">
        <v>45</v>
      </c>
    </row>
    <row r="48" spans="1:27" ht="12.75" customHeight="1" x14ac:dyDescent="0.2">
      <c r="A48" s="1" t="s">
        <v>143</v>
      </c>
      <c r="B48" s="1" t="s">
        <v>144</v>
      </c>
      <c r="C48" s="1" t="s">
        <v>35</v>
      </c>
      <c r="D48" s="2">
        <v>43494</v>
      </c>
      <c r="E48" s="3">
        <v>1300</v>
      </c>
      <c r="G48" s="1" t="s">
        <v>55</v>
      </c>
      <c r="H48" s="1" t="s">
        <v>37</v>
      </c>
      <c r="I48" s="1" t="s">
        <v>38</v>
      </c>
      <c r="J48" s="1" t="s">
        <v>56</v>
      </c>
      <c r="K48" s="1" t="s">
        <v>145</v>
      </c>
      <c r="L48" s="4">
        <v>43494</v>
      </c>
      <c r="M48" s="2">
        <v>43494</v>
      </c>
      <c r="N48" s="1" t="s">
        <v>146</v>
      </c>
      <c r="P48" s="1" t="s">
        <v>147</v>
      </c>
      <c r="Q48" s="1" t="b">
        <v>1</v>
      </c>
      <c r="S48" s="1" t="s">
        <v>43</v>
      </c>
      <c r="T48" s="1" t="s">
        <v>19</v>
      </c>
      <c r="U48" s="1" t="s">
        <v>44</v>
      </c>
      <c r="Y48" s="1">
        <f t="shared" si="0"/>
        <v>1</v>
      </c>
      <c r="Z48" s="4">
        <v>43509.389742974497</v>
      </c>
      <c r="AA48" s="1" t="s">
        <v>45</v>
      </c>
    </row>
    <row r="49" spans="1:27" ht="12.75" customHeight="1" x14ac:dyDescent="0.2">
      <c r="A49" s="1" t="s">
        <v>148</v>
      </c>
      <c r="B49" s="1" t="s">
        <v>149</v>
      </c>
      <c r="C49" s="1" t="s">
        <v>35</v>
      </c>
      <c r="D49" s="2">
        <v>43494</v>
      </c>
      <c r="E49" s="3">
        <v>300</v>
      </c>
      <c r="G49" s="1" t="s">
        <v>36</v>
      </c>
      <c r="H49" s="1" t="s">
        <v>37</v>
      </c>
      <c r="I49" s="1" t="s">
        <v>38</v>
      </c>
      <c r="J49" s="1" t="s">
        <v>39</v>
      </c>
      <c r="K49" s="1" t="s">
        <v>150</v>
      </c>
      <c r="L49" s="4">
        <v>43494</v>
      </c>
      <c r="M49" s="2">
        <v>43494</v>
      </c>
      <c r="N49" s="1" t="s">
        <v>151</v>
      </c>
      <c r="P49" s="1" t="s">
        <v>152</v>
      </c>
      <c r="Q49" s="1" t="b">
        <v>1</v>
      </c>
      <c r="S49" s="1" t="s">
        <v>43</v>
      </c>
      <c r="T49" s="1" t="s">
        <v>19</v>
      </c>
      <c r="U49" s="1" t="s">
        <v>44</v>
      </c>
      <c r="Y49" s="1">
        <f t="shared" si="0"/>
        <v>1</v>
      </c>
      <c r="Z49" s="4">
        <v>43509.389317789399</v>
      </c>
      <c r="AA49" s="1" t="s">
        <v>45</v>
      </c>
    </row>
    <row r="50" spans="1:27" ht="12.75" customHeight="1" x14ac:dyDescent="0.2">
      <c r="A50" s="1" t="s">
        <v>153</v>
      </c>
      <c r="B50" s="1" t="s">
        <v>154</v>
      </c>
      <c r="C50" s="1" t="s">
        <v>35</v>
      </c>
      <c r="D50" s="2">
        <v>43496</v>
      </c>
      <c r="E50" s="3">
        <v>470</v>
      </c>
      <c r="G50" s="1" t="s">
        <v>119</v>
      </c>
      <c r="H50" s="1" t="s">
        <v>37</v>
      </c>
      <c r="I50" s="1" t="s">
        <v>38</v>
      </c>
      <c r="J50" s="1" t="s">
        <v>120</v>
      </c>
      <c r="K50" s="1" t="s">
        <v>155</v>
      </c>
      <c r="L50" s="4">
        <v>43496</v>
      </c>
      <c r="M50" s="2">
        <v>43496</v>
      </c>
      <c r="N50" s="1" t="s">
        <v>156</v>
      </c>
      <c r="P50" s="1" t="s">
        <v>157</v>
      </c>
      <c r="Q50" s="1" t="b">
        <v>1</v>
      </c>
      <c r="S50" s="1" t="s">
        <v>60</v>
      </c>
      <c r="T50" s="1" t="s">
        <v>19</v>
      </c>
      <c r="U50" s="1" t="s">
        <v>44</v>
      </c>
      <c r="Y50" s="1">
        <f t="shared" si="0"/>
        <v>1</v>
      </c>
      <c r="Z50" s="4">
        <v>43510.294164618099</v>
      </c>
      <c r="AA50" s="1" t="s">
        <v>45</v>
      </c>
    </row>
    <row r="51" spans="1:27" ht="12.75" customHeight="1" x14ac:dyDescent="0.2">
      <c r="A51" s="1" t="s">
        <v>158</v>
      </c>
      <c r="B51" s="1" t="s">
        <v>159</v>
      </c>
      <c r="C51" s="1" t="s">
        <v>35</v>
      </c>
      <c r="D51" s="2">
        <v>43515</v>
      </c>
      <c r="E51" s="3">
        <v>920</v>
      </c>
      <c r="G51" s="1" t="s">
        <v>160</v>
      </c>
      <c r="H51" s="1" t="s">
        <v>37</v>
      </c>
      <c r="I51" s="1" t="s">
        <v>38</v>
      </c>
      <c r="J51" s="1" t="s">
        <v>161</v>
      </c>
      <c r="K51" s="1" t="s">
        <v>162</v>
      </c>
      <c r="L51" s="4">
        <v>43500</v>
      </c>
      <c r="M51" s="2">
        <v>43500</v>
      </c>
      <c r="N51" s="1" t="s">
        <v>163</v>
      </c>
      <c r="P51" s="1" t="s">
        <v>164</v>
      </c>
      <c r="Q51" s="1" t="b">
        <v>1</v>
      </c>
      <c r="S51" s="1" t="s">
        <v>43</v>
      </c>
      <c r="T51" s="1" t="s">
        <v>19</v>
      </c>
      <c r="U51" s="1" t="s">
        <v>44</v>
      </c>
      <c r="Y51" s="1">
        <f t="shared" si="0"/>
        <v>2</v>
      </c>
      <c r="Z51" s="4">
        <v>43515.547597650497</v>
      </c>
      <c r="AA51" s="1" t="s">
        <v>45</v>
      </c>
    </row>
    <row r="52" spans="1:27" ht="12.75" customHeight="1" x14ac:dyDescent="0.2">
      <c r="A52" s="1" t="s">
        <v>165</v>
      </c>
      <c r="B52" s="1" t="s">
        <v>166</v>
      </c>
      <c r="C52" s="1" t="s">
        <v>35</v>
      </c>
      <c r="D52" s="2">
        <v>43502</v>
      </c>
      <c r="E52" s="3">
        <v>2153</v>
      </c>
      <c r="G52" s="1" t="s">
        <v>167</v>
      </c>
      <c r="H52" s="1" t="s">
        <v>37</v>
      </c>
      <c r="I52" s="1" t="s">
        <v>38</v>
      </c>
      <c r="J52" s="1" t="s">
        <v>168</v>
      </c>
      <c r="K52" s="1" t="s">
        <v>169</v>
      </c>
      <c r="L52" s="4">
        <v>43502</v>
      </c>
      <c r="M52" s="2">
        <v>43502</v>
      </c>
      <c r="N52" s="1" t="s">
        <v>170</v>
      </c>
      <c r="P52" s="1" t="s">
        <v>171</v>
      </c>
      <c r="Q52" s="1" t="b">
        <v>1</v>
      </c>
      <c r="S52" s="1" t="s">
        <v>43</v>
      </c>
      <c r="T52" s="1" t="s">
        <v>19</v>
      </c>
      <c r="U52" s="1" t="s">
        <v>44</v>
      </c>
      <c r="Y52" s="1">
        <f t="shared" si="0"/>
        <v>2</v>
      </c>
      <c r="Z52" s="4">
        <v>43517.296321875001</v>
      </c>
      <c r="AA52" s="1" t="s">
        <v>45</v>
      </c>
    </row>
    <row r="53" spans="1:27" ht="12.75" customHeight="1" x14ac:dyDescent="0.2">
      <c r="A53" s="1" t="s">
        <v>172</v>
      </c>
      <c r="B53" s="1" t="s">
        <v>173</v>
      </c>
      <c r="C53" s="1" t="s">
        <v>35</v>
      </c>
      <c r="D53" s="2">
        <v>43510</v>
      </c>
      <c r="E53" s="3">
        <v>1500</v>
      </c>
      <c r="G53" s="1" t="s">
        <v>107</v>
      </c>
      <c r="H53" s="1" t="s">
        <v>37</v>
      </c>
      <c r="I53" s="1" t="s">
        <v>38</v>
      </c>
      <c r="J53" s="1" t="s">
        <v>108</v>
      </c>
      <c r="K53" s="1" t="s">
        <v>174</v>
      </c>
      <c r="L53" s="4">
        <v>43510</v>
      </c>
      <c r="M53" s="2">
        <v>43510</v>
      </c>
      <c r="N53" s="1" t="s">
        <v>175</v>
      </c>
      <c r="P53" s="1" t="s">
        <v>176</v>
      </c>
      <c r="Q53" s="1" t="b">
        <v>1</v>
      </c>
      <c r="S53" s="1" t="s">
        <v>60</v>
      </c>
      <c r="T53" s="1" t="s">
        <v>19</v>
      </c>
      <c r="U53" s="1" t="s">
        <v>44</v>
      </c>
      <c r="Y53" s="1">
        <f t="shared" si="0"/>
        <v>2</v>
      </c>
      <c r="Z53" s="4">
        <v>43524.593926238398</v>
      </c>
      <c r="AA53" s="1" t="s">
        <v>45</v>
      </c>
    </row>
    <row r="54" spans="1:27" ht="12.75" customHeight="1" x14ac:dyDescent="0.2">
      <c r="A54" s="1" t="s">
        <v>172</v>
      </c>
      <c r="B54" s="1" t="s">
        <v>173</v>
      </c>
      <c r="C54" s="1" t="s">
        <v>35</v>
      </c>
      <c r="D54" s="2">
        <v>43510</v>
      </c>
      <c r="E54" s="3">
        <v>1500</v>
      </c>
      <c r="G54" s="1" t="s">
        <v>73</v>
      </c>
      <c r="H54" s="1" t="s">
        <v>37</v>
      </c>
      <c r="I54" s="1" t="s">
        <v>38</v>
      </c>
      <c r="J54" s="1" t="s">
        <v>74</v>
      </c>
      <c r="K54" s="1" t="s">
        <v>174</v>
      </c>
      <c r="L54" s="4">
        <v>43510</v>
      </c>
      <c r="M54" s="2">
        <v>43510</v>
      </c>
      <c r="N54" s="1" t="s">
        <v>175</v>
      </c>
      <c r="P54" s="1" t="s">
        <v>176</v>
      </c>
      <c r="Q54" s="1" t="b">
        <v>1</v>
      </c>
      <c r="S54" s="1" t="s">
        <v>60</v>
      </c>
      <c r="T54" s="1" t="s">
        <v>19</v>
      </c>
      <c r="U54" s="1" t="s">
        <v>44</v>
      </c>
      <c r="Y54" s="1">
        <f t="shared" si="0"/>
        <v>2</v>
      </c>
      <c r="Z54" s="4">
        <v>43524.593926967602</v>
      </c>
      <c r="AA54" s="1" t="s">
        <v>45</v>
      </c>
    </row>
    <row r="55" spans="1:27" ht="12.75" customHeight="1" x14ac:dyDescent="0.2">
      <c r="A55" s="1" t="s">
        <v>177</v>
      </c>
      <c r="B55" s="1" t="s">
        <v>178</v>
      </c>
      <c r="C55" s="1" t="s">
        <v>35</v>
      </c>
      <c r="D55" s="2">
        <v>43551</v>
      </c>
      <c r="E55" s="3">
        <v>440</v>
      </c>
      <c r="G55" s="1" t="s">
        <v>73</v>
      </c>
      <c r="H55" s="1" t="s">
        <v>37</v>
      </c>
      <c r="I55" s="1" t="s">
        <v>38</v>
      </c>
      <c r="J55" s="1" t="s">
        <v>74</v>
      </c>
      <c r="K55" s="1" t="s">
        <v>179</v>
      </c>
      <c r="L55" s="4">
        <v>43551</v>
      </c>
      <c r="M55" s="2">
        <v>43551</v>
      </c>
      <c r="N55" s="1" t="s">
        <v>180</v>
      </c>
      <c r="P55" s="1" t="s">
        <v>181</v>
      </c>
      <c r="Q55" s="1" t="b">
        <v>1</v>
      </c>
      <c r="S55" s="1" t="s">
        <v>43</v>
      </c>
      <c r="T55" s="1" t="s">
        <v>19</v>
      </c>
      <c r="U55" s="1" t="s">
        <v>44</v>
      </c>
      <c r="Y55" s="1">
        <f t="shared" si="0"/>
        <v>3</v>
      </c>
      <c r="Z55" s="4">
        <v>43559.363413622697</v>
      </c>
      <c r="AA55" s="1" t="s">
        <v>45</v>
      </c>
    </row>
    <row r="56" spans="1:27" ht="12.75" customHeight="1" x14ac:dyDescent="0.2">
      <c r="A56" s="1" t="s">
        <v>182</v>
      </c>
      <c r="B56" s="1" t="s">
        <v>183</v>
      </c>
      <c r="C56" s="1" t="s">
        <v>35</v>
      </c>
      <c r="D56" s="2">
        <v>43535</v>
      </c>
      <c r="E56" s="3">
        <v>619</v>
      </c>
      <c r="G56" s="1" t="s">
        <v>184</v>
      </c>
      <c r="H56" s="1" t="s">
        <v>37</v>
      </c>
      <c r="I56" s="1" t="s">
        <v>38</v>
      </c>
      <c r="J56" s="1" t="s">
        <v>185</v>
      </c>
      <c r="K56" s="1" t="s">
        <v>186</v>
      </c>
      <c r="L56" s="4">
        <v>43535</v>
      </c>
      <c r="M56" s="2">
        <v>43535</v>
      </c>
      <c r="N56" s="1" t="s">
        <v>187</v>
      </c>
      <c r="P56" s="1" t="s">
        <v>188</v>
      </c>
      <c r="Q56" s="1" t="b">
        <v>1</v>
      </c>
      <c r="S56" s="1" t="s">
        <v>43</v>
      </c>
      <c r="T56" s="1" t="s">
        <v>19</v>
      </c>
      <c r="U56" s="1" t="s">
        <v>44</v>
      </c>
      <c r="Y56" s="1">
        <f t="shared" si="0"/>
        <v>3</v>
      </c>
      <c r="Z56" s="4">
        <v>43543.367433761603</v>
      </c>
      <c r="AA56" s="1" t="s">
        <v>45</v>
      </c>
    </row>
    <row r="57" spans="1:27" ht="12.75" customHeight="1" x14ac:dyDescent="0.2">
      <c r="A57" s="1" t="s">
        <v>189</v>
      </c>
      <c r="B57" s="1" t="s">
        <v>190</v>
      </c>
      <c r="C57" s="1" t="s">
        <v>35</v>
      </c>
      <c r="D57" s="2">
        <v>43606</v>
      </c>
      <c r="E57" s="3">
        <v>2988</v>
      </c>
      <c r="G57" s="1" t="s">
        <v>167</v>
      </c>
      <c r="H57" s="1" t="s">
        <v>37</v>
      </c>
      <c r="I57" s="1" t="s">
        <v>38</v>
      </c>
      <c r="J57" s="1" t="s">
        <v>168</v>
      </c>
      <c r="K57" s="1" t="s">
        <v>169</v>
      </c>
      <c r="L57" s="4">
        <v>43606</v>
      </c>
      <c r="M57" s="2">
        <v>43606</v>
      </c>
      <c r="N57" s="1" t="s">
        <v>191</v>
      </c>
      <c r="P57" s="1" t="s">
        <v>192</v>
      </c>
      <c r="Q57" s="1" t="b">
        <v>1</v>
      </c>
      <c r="S57" s="1" t="s">
        <v>43</v>
      </c>
      <c r="T57" s="1" t="s">
        <v>19</v>
      </c>
      <c r="U57" s="1" t="s">
        <v>44</v>
      </c>
      <c r="Y57" s="1">
        <f t="shared" si="0"/>
        <v>5</v>
      </c>
      <c r="Z57" s="4">
        <v>43616.298143669002</v>
      </c>
      <c r="AA57" s="1" t="s">
        <v>45</v>
      </c>
    </row>
    <row r="58" spans="1:27" ht="12.75" customHeight="1" x14ac:dyDescent="0.2">
      <c r="A58" s="1" t="s">
        <v>193</v>
      </c>
      <c r="B58" s="1" t="s">
        <v>194</v>
      </c>
      <c r="C58" s="1" t="s">
        <v>35</v>
      </c>
      <c r="D58" s="2">
        <v>43629</v>
      </c>
      <c r="E58" s="3">
        <v>6808</v>
      </c>
      <c r="G58" s="1" t="s">
        <v>195</v>
      </c>
      <c r="H58" s="1" t="s">
        <v>37</v>
      </c>
      <c r="I58" s="1" t="s">
        <v>196</v>
      </c>
      <c r="J58" s="1" t="s">
        <v>197</v>
      </c>
      <c r="K58" s="1" t="s">
        <v>198</v>
      </c>
      <c r="L58" s="4">
        <v>43629</v>
      </c>
      <c r="M58" s="2">
        <v>43629</v>
      </c>
      <c r="N58" s="1" t="s">
        <v>199</v>
      </c>
      <c r="P58" s="1" t="s">
        <v>200</v>
      </c>
      <c r="Q58" s="1" t="b">
        <v>1</v>
      </c>
      <c r="S58" s="1" t="s">
        <v>201</v>
      </c>
      <c r="T58" s="1" t="s">
        <v>19</v>
      </c>
      <c r="U58" s="1" t="s">
        <v>202</v>
      </c>
      <c r="Y58" s="1">
        <f t="shared" si="0"/>
        <v>6</v>
      </c>
      <c r="Z58" s="4">
        <v>43630.3133956366</v>
      </c>
      <c r="AA58" s="1" t="s">
        <v>203</v>
      </c>
    </row>
    <row r="59" spans="1:27" ht="12.75" customHeight="1" x14ac:dyDescent="0.2">
      <c r="A59" s="1" t="s">
        <v>204</v>
      </c>
      <c r="B59" s="1" t="s">
        <v>205</v>
      </c>
      <c r="C59" s="1" t="s">
        <v>35</v>
      </c>
      <c r="D59" s="2">
        <v>43636</v>
      </c>
      <c r="E59" s="3">
        <v>404</v>
      </c>
      <c r="G59" s="1" t="s">
        <v>101</v>
      </c>
      <c r="H59" s="1" t="s">
        <v>37</v>
      </c>
      <c r="I59" s="1" t="s">
        <v>38</v>
      </c>
      <c r="J59" s="1" t="s">
        <v>102</v>
      </c>
      <c r="K59" s="1" t="s">
        <v>206</v>
      </c>
      <c r="L59" s="4">
        <v>43636</v>
      </c>
      <c r="M59" s="2">
        <v>43636</v>
      </c>
      <c r="N59" s="1" t="s">
        <v>207</v>
      </c>
      <c r="P59" s="1" t="s">
        <v>208</v>
      </c>
      <c r="Q59" s="1" t="b">
        <v>1</v>
      </c>
      <c r="S59" s="1" t="s">
        <v>43</v>
      </c>
      <c r="T59" s="1" t="s">
        <v>19</v>
      </c>
      <c r="U59" s="1" t="s">
        <v>44</v>
      </c>
      <c r="Y59" s="1">
        <f t="shared" si="0"/>
        <v>6</v>
      </c>
      <c r="Z59" s="4">
        <v>43648.539346874997</v>
      </c>
      <c r="AA59" s="1" t="s">
        <v>45</v>
      </c>
    </row>
    <row r="60" spans="1:27" ht="12.75" customHeight="1" x14ac:dyDescent="0.2">
      <c r="A60" s="1" t="s">
        <v>204</v>
      </c>
      <c r="B60" s="1" t="s">
        <v>205</v>
      </c>
      <c r="C60" s="1" t="s">
        <v>35</v>
      </c>
      <c r="D60" s="2">
        <v>43636</v>
      </c>
      <c r="E60" s="3">
        <v>660</v>
      </c>
      <c r="G60" s="1" t="s">
        <v>73</v>
      </c>
      <c r="H60" s="1" t="s">
        <v>37</v>
      </c>
      <c r="I60" s="1" t="s">
        <v>38</v>
      </c>
      <c r="J60" s="1" t="s">
        <v>74</v>
      </c>
      <c r="K60" s="1" t="s">
        <v>206</v>
      </c>
      <c r="L60" s="4">
        <v>43636</v>
      </c>
      <c r="M60" s="2">
        <v>43636</v>
      </c>
      <c r="N60" s="1" t="s">
        <v>207</v>
      </c>
      <c r="P60" s="1" t="s">
        <v>208</v>
      </c>
      <c r="Q60" s="1" t="b">
        <v>1</v>
      </c>
      <c r="S60" s="1" t="s">
        <v>43</v>
      </c>
      <c r="T60" s="1" t="s">
        <v>19</v>
      </c>
      <c r="U60" s="1" t="s">
        <v>44</v>
      </c>
      <c r="Y60" s="1">
        <f t="shared" si="0"/>
        <v>6</v>
      </c>
      <c r="Z60" s="4">
        <v>43648.539345451398</v>
      </c>
      <c r="AA60" s="1" t="s">
        <v>45</v>
      </c>
    </row>
    <row r="61" spans="1:27" ht="12.75" customHeight="1" x14ac:dyDescent="0.2">
      <c r="A61" s="1" t="s">
        <v>204</v>
      </c>
      <c r="B61" s="1" t="s">
        <v>205</v>
      </c>
      <c r="C61" s="1" t="s">
        <v>35</v>
      </c>
      <c r="D61" s="2">
        <v>43636</v>
      </c>
      <c r="E61" s="3">
        <v>468</v>
      </c>
      <c r="G61" s="1" t="s">
        <v>73</v>
      </c>
      <c r="H61" s="1" t="s">
        <v>37</v>
      </c>
      <c r="I61" s="1" t="s">
        <v>38</v>
      </c>
      <c r="J61" s="1" t="s">
        <v>74</v>
      </c>
      <c r="K61" s="1" t="s">
        <v>206</v>
      </c>
      <c r="L61" s="4">
        <v>43636</v>
      </c>
      <c r="M61" s="2">
        <v>43636</v>
      </c>
      <c r="N61" s="1" t="s">
        <v>207</v>
      </c>
      <c r="P61" s="1" t="s">
        <v>208</v>
      </c>
      <c r="Q61" s="1" t="b">
        <v>1</v>
      </c>
      <c r="S61" s="1" t="s">
        <v>43</v>
      </c>
      <c r="T61" s="1" t="s">
        <v>19</v>
      </c>
      <c r="U61" s="1" t="s">
        <v>44</v>
      </c>
      <c r="Y61" s="1">
        <f t="shared" si="0"/>
        <v>6</v>
      </c>
      <c r="Z61" s="4">
        <v>43648.539346145801</v>
      </c>
      <c r="AA61" s="1" t="s">
        <v>45</v>
      </c>
    </row>
    <row r="62" spans="1:27" ht="12.75" customHeight="1" x14ac:dyDescent="0.2">
      <c r="A62" s="1" t="s">
        <v>209</v>
      </c>
      <c r="B62" s="1" t="s">
        <v>210</v>
      </c>
      <c r="C62" s="1" t="s">
        <v>35</v>
      </c>
      <c r="D62" s="2">
        <v>43644</v>
      </c>
      <c r="E62" s="3">
        <v>7858</v>
      </c>
      <c r="G62" s="1" t="s">
        <v>211</v>
      </c>
      <c r="H62" s="1" t="s">
        <v>37</v>
      </c>
      <c r="I62" s="1" t="s">
        <v>38</v>
      </c>
      <c r="J62" s="1" t="s">
        <v>212</v>
      </c>
      <c r="K62" s="1" t="s">
        <v>198</v>
      </c>
      <c r="L62" s="4">
        <v>43647</v>
      </c>
      <c r="M62" s="2">
        <v>43647</v>
      </c>
      <c r="N62" s="1" t="s">
        <v>213</v>
      </c>
      <c r="P62" s="1" t="s">
        <v>214</v>
      </c>
      <c r="Q62" s="1" t="b">
        <v>1</v>
      </c>
      <c r="S62" s="1" t="s">
        <v>60</v>
      </c>
      <c r="T62" s="1" t="s">
        <v>19</v>
      </c>
      <c r="U62" s="1" t="s">
        <v>44</v>
      </c>
      <c r="Y62" s="1">
        <f t="shared" si="0"/>
        <v>7</v>
      </c>
      <c r="Z62" s="4">
        <v>43655.3033055208</v>
      </c>
      <c r="AA62" s="1" t="s">
        <v>45</v>
      </c>
    </row>
    <row r="63" spans="1:27" ht="12.75" customHeight="1" x14ac:dyDescent="0.2">
      <c r="A63" s="1" t="s">
        <v>215</v>
      </c>
      <c r="B63" s="1" t="s">
        <v>216</v>
      </c>
      <c r="C63" s="1" t="s">
        <v>35</v>
      </c>
      <c r="D63" s="2">
        <v>43644</v>
      </c>
      <c r="E63" s="3">
        <v>4927</v>
      </c>
      <c r="G63" s="1" t="s">
        <v>211</v>
      </c>
      <c r="H63" s="1" t="s">
        <v>37</v>
      </c>
      <c r="I63" s="1" t="s">
        <v>38</v>
      </c>
      <c r="J63" s="1" t="s">
        <v>212</v>
      </c>
      <c r="K63" s="1" t="s">
        <v>217</v>
      </c>
      <c r="L63" s="4">
        <v>43655</v>
      </c>
      <c r="M63" s="2">
        <v>43655</v>
      </c>
      <c r="N63" s="1" t="s">
        <v>218</v>
      </c>
      <c r="P63" s="1" t="s">
        <v>219</v>
      </c>
      <c r="Q63" s="1" t="b">
        <v>1</v>
      </c>
      <c r="S63" s="1" t="s">
        <v>60</v>
      </c>
      <c r="T63" s="1" t="s">
        <v>19</v>
      </c>
      <c r="U63" s="1" t="s">
        <v>44</v>
      </c>
      <c r="Y63" s="1">
        <f t="shared" si="0"/>
        <v>7</v>
      </c>
      <c r="Z63" s="4">
        <v>43658.295451192098</v>
      </c>
      <c r="AA63" s="1" t="s">
        <v>45</v>
      </c>
    </row>
    <row r="64" spans="1:27" ht="12.75" customHeight="1" x14ac:dyDescent="0.2">
      <c r="A64" s="1" t="s">
        <v>220</v>
      </c>
      <c r="B64" s="1" t="s">
        <v>221</v>
      </c>
      <c r="C64" s="1" t="s">
        <v>35</v>
      </c>
      <c r="D64" s="2">
        <v>43663</v>
      </c>
      <c r="E64" s="3">
        <v>1595</v>
      </c>
      <c r="G64" s="1" t="s">
        <v>222</v>
      </c>
      <c r="H64" s="1" t="s">
        <v>37</v>
      </c>
      <c r="I64" s="1" t="s">
        <v>38</v>
      </c>
      <c r="J64" s="1" t="s">
        <v>223</v>
      </c>
      <c r="K64" s="1" t="s">
        <v>224</v>
      </c>
      <c r="L64" s="4">
        <v>43663</v>
      </c>
      <c r="M64" s="2">
        <v>43663</v>
      </c>
      <c r="N64" s="1" t="s">
        <v>225</v>
      </c>
      <c r="P64" s="1" t="s">
        <v>226</v>
      </c>
      <c r="Q64" s="1" t="b">
        <v>1</v>
      </c>
      <c r="S64" s="1" t="s">
        <v>60</v>
      </c>
      <c r="T64" s="1" t="s">
        <v>19</v>
      </c>
      <c r="U64" s="1" t="s">
        <v>44</v>
      </c>
      <c r="Y64" s="1">
        <f t="shared" si="0"/>
        <v>7</v>
      </c>
      <c r="Z64" s="4">
        <v>43676.4268339931</v>
      </c>
      <c r="AA64" s="1" t="s">
        <v>45</v>
      </c>
    </row>
    <row r="65" spans="1:27" ht="12.75" customHeight="1" x14ac:dyDescent="0.2">
      <c r="A65" s="1" t="s">
        <v>227</v>
      </c>
      <c r="B65" s="1" t="s">
        <v>228</v>
      </c>
      <c r="C65" s="1" t="s">
        <v>35</v>
      </c>
      <c r="D65" s="2">
        <v>43474</v>
      </c>
      <c r="E65" s="3">
        <v>9247.67</v>
      </c>
      <c r="G65" s="1" t="s">
        <v>36</v>
      </c>
      <c r="H65" s="1" t="s">
        <v>229</v>
      </c>
      <c r="I65" s="1" t="s">
        <v>38</v>
      </c>
      <c r="J65" s="1" t="s">
        <v>39</v>
      </c>
      <c r="K65" s="1" t="s">
        <v>230</v>
      </c>
      <c r="L65" s="4">
        <v>43474</v>
      </c>
      <c r="P65" s="1" t="s">
        <v>231</v>
      </c>
      <c r="Q65" s="1" t="b">
        <v>1</v>
      </c>
      <c r="S65" s="1" t="s">
        <v>43</v>
      </c>
      <c r="T65" s="1" t="s">
        <v>19</v>
      </c>
      <c r="U65" s="1" t="s">
        <v>232</v>
      </c>
      <c r="Y65" s="1">
        <f t="shared" si="0"/>
        <v>1</v>
      </c>
      <c r="Z65" s="4">
        <v>43476.3435390046</v>
      </c>
      <c r="AA65" s="1" t="s">
        <v>45</v>
      </c>
    </row>
    <row r="66" spans="1:27" ht="12.75" customHeight="1" x14ac:dyDescent="0.2">
      <c r="A66" s="1" t="s">
        <v>233</v>
      </c>
      <c r="B66" s="1" t="s">
        <v>234</v>
      </c>
      <c r="C66" s="1" t="s">
        <v>35</v>
      </c>
      <c r="D66" s="2">
        <v>43480</v>
      </c>
      <c r="E66" s="3">
        <v>10080</v>
      </c>
      <c r="G66" s="1" t="s">
        <v>79</v>
      </c>
      <c r="H66" s="1" t="s">
        <v>229</v>
      </c>
      <c r="I66" s="1" t="s">
        <v>38</v>
      </c>
      <c r="J66" s="1" t="s">
        <v>80</v>
      </c>
      <c r="K66" s="1" t="s">
        <v>235</v>
      </c>
      <c r="L66" s="4">
        <v>43480</v>
      </c>
      <c r="P66" s="1" t="s">
        <v>236</v>
      </c>
      <c r="Q66" s="1" t="b">
        <v>1</v>
      </c>
      <c r="S66" s="1" t="s">
        <v>43</v>
      </c>
      <c r="T66" s="1" t="s">
        <v>19</v>
      </c>
      <c r="U66" s="1" t="s">
        <v>237</v>
      </c>
      <c r="Y66" s="1">
        <f t="shared" si="0"/>
        <v>1</v>
      </c>
      <c r="Z66" s="4">
        <v>43480.423055057901</v>
      </c>
      <c r="AA66" s="1" t="s">
        <v>45</v>
      </c>
    </row>
    <row r="67" spans="1:27" ht="12.75" customHeight="1" x14ac:dyDescent="0.2">
      <c r="A67" s="1" t="s">
        <v>238</v>
      </c>
      <c r="B67" s="1" t="s">
        <v>239</v>
      </c>
      <c r="C67" s="1" t="s">
        <v>35</v>
      </c>
      <c r="D67" s="2">
        <v>43480</v>
      </c>
      <c r="E67" s="3">
        <v>5799</v>
      </c>
      <c r="G67" s="1" t="s">
        <v>36</v>
      </c>
      <c r="H67" s="1" t="s">
        <v>229</v>
      </c>
      <c r="I67" s="1" t="s">
        <v>38</v>
      </c>
      <c r="J67" s="1" t="s">
        <v>39</v>
      </c>
      <c r="K67" s="1" t="s">
        <v>40</v>
      </c>
      <c r="L67" s="4">
        <v>43480</v>
      </c>
      <c r="P67" s="1" t="s">
        <v>240</v>
      </c>
      <c r="Q67" s="1" t="b">
        <v>1</v>
      </c>
      <c r="S67" s="1" t="s">
        <v>43</v>
      </c>
      <c r="T67" s="1" t="s">
        <v>19</v>
      </c>
      <c r="U67" s="1" t="s">
        <v>241</v>
      </c>
      <c r="Y67" s="1">
        <f t="shared" ref="Y67" si="1">MONTH(M67)</f>
        <v>1</v>
      </c>
      <c r="Z67" s="4">
        <v>43480.4230586458</v>
      </c>
      <c r="AA67" s="1" t="s">
        <v>45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2019-10-10T12:02:24Z</dcterms:modified>
</cp:coreProperties>
</file>