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Rozpočet\Rozpočet 2020\Rozpočet FNOL 2020\OEC\"/>
    </mc:Choice>
  </mc:AlternateContent>
  <xr:revisionPtr revIDLastSave="0" documentId="13_ncr:1_{6805381C-444E-4C0B-BD4B-4918279E015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ist1" sheetId="2" r:id="rId1"/>
    <sheet name="Sheet1" sheetId="1" r:id="rId2"/>
    <sheet name="Sheet2" sheetId="3" r:id="rId3"/>
  </sheets>
  <definedNames>
    <definedName name="_xlnm.Print_Area" localSheetId="0">List1!$A$1:$Q$86</definedName>
  </definedNames>
  <calcPr calcId="191029"/>
  <pivotCaches>
    <pivotCache cacheId="0" r:id="rId4"/>
    <pivotCache cacheId="1" r:id="rId5"/>
  </pivotCache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81" i="2" l="1"/>
  <c r="D82" i="2" s="1"/>
  <c r="D78" i="2"/>
  <c r="AK356" i="3"/>
  <c r="AJ356" i="3"/>
  <c r="AI356" i="3"/>
  <c r="AK355" i="3"/>
  <c r="AJ355" i="3"/>
  <c r="AI355" i="3"/>
  <c r="AK354" i="3"/>
  <c r="AJ354" i="3"/>
  <c r="AI354" i="3"/>
  <c r="AK353" i="3"/>
  <c r="AJ353" i="3"/>
  <c r="AI353" i="3"/>
  <c r="AK352" i="3"/>
  <c r="AJ352" i="3"/>
  <c r="AI352" i="3"/>
  <c r="AK351" i="3"/>
  <c r="AJ351" i="3"/>
  <c r="AI351" i="3"/>
  <c r="AK350" i="3"/>
  <c r="AJ350" i="3"/>
  <c r="AI350" i="3"/>
  <c r="AK349" i="3"/>
  <c r="AJ349" i="3"/>
  <c r="AI349" i="3"/>
  <c r="AK348" i="3"/>
  <c r="AJ348" i="3"/>
  <c r="AI348" i="3"/>
  <c r="AK347" i="3"/>
  <c r="AJ347" i="3"/>
  <c r="AI347" i="3"/>
  <c r="AK346" i="3"/>
  <c r="AJ346" i="3"/>
  <c r="AI346" i="3"/>
  <c r="AK345" i="3"/>
  <c r="AJ345" i="3"/>
  <c r="AI345" i="3"/>
  <c r="AK344" i="3"/>
  <c r="AJ344" i="3"/>
  <c r="AI344" i="3"/>
  <c r="AK343" i="3"/>
  <c r="AJ343" i="3"/>
  <c r="AI343" i="3"/>
  <c r="AK342" i="3"/>
  <c r="AJ342" i="3"/>
  <c r="AI342" i="3"/>
  <c r="AK341" i="3"/>
  <c r="AJ341" i="3"/>
  <c r="AI341" i="3"/>
  <c r="AK340" i="3"/>
  <c r="AJ340" i="3"/>
  <c r="AI340" i="3"/>
  <c r="AK339" i="3"/>
  <c r="AJ339" i="3"/>
  <c r="AI339" i="3"/>
  <c r="AK338" i="3"/>
  <c r="AJ338" i="3"/>
  <c r="AI338" i="3"/>
  <c r="AK337" i="3"/>
  <c r="AJ337" i="3"/>
  <c r="AI337" i="3"/>
  <c r="AK336" i="3"/>
  <c r="AJ336" i="3"/>
  <c r="AI336" i="3"/>
  <c r="AK335" i="3"/>
  <c r="AJ335" i="3"/>
  <c r="AI335" i="3"/>
  <c r="AK334" i="3"/>
  <c r="AJ334" i="3"/>
  <c r="AI334" i="3"/>
  <c r="AK333" i="3"/>
  <c r="AJ333" i="3"/>
  <c r="AI333" i="3"/>
  <c r="AK332" i="3"/>
  <c r="AJ332" i="3"/>
  <c r="AI332" i="3"/>
  <c r="AK331" i="3"/>
  <c r="AJ331" i="3"/>
  <c r="AI331" i="3"/>
  <c r="AK330" i="3"/>
  <c r="AJ330" i="3"/>
  <c r="AI330" i="3"/>
  <c r="AK329" i="3"/>
  <c r="AJ329" i="3"/>
  <c r="AI329" i="3"/>
  <c r="AK328" i="3"/>
  <c r="AJ328" i="3"/>
  <c r="AI328" i="3"/>
  <c r="AK327" i="3"/>
  <c r="AJ327" i="3"/>
  <c r="AI327" i="3"/>
  <c r="AK326" i="3"/>
  <c r="AJ326" i="3"/>
  <c r="AI326" i="3"/>
  <c r="AK325" i="3"/>
  <c r="AJ325" i="3"/>
  <c r="AI325" i="3"/>
  <c r="AK324" i="3"/>
  <c r="AJ324" i="3"/>
  <c r="AI324" i="3"/>
  <c r="AK323" i="3"/>
  <c r="AJ323" i="3"/>
  <c r="AI323" i="3"/>
  <c r="AK322" i="3"/>
  <c r="AJ322" i="3"/>
  <c r="AI322" i="3"/>
  <c r="AK321" i="3"/>
  <c r="AJ321" i="3"/>
  <c r="AI321" i="3"/>
  <c r="AK320" i="3"/>
  <c r="AJ320" i="3"/>
  <c r="AI320" i="3"/>
  <c r="AK319" i="3"/>
  <c r="AJ319" i="3"/>
  <c r="AI319" i="3"/>
  <c r="AK318" i="3"/>
  <c r="AJ318" i="3"/>
  <c r="AI318" i="3"/>
  <c r="AK317" i="3"/>
  <c r="AJ317" i="3"/>
  <c r="AI317" i="3"/>
  <c r="AK316" i="3"/>
  <c r="AJ316" i="3"/>
  <c r="AI316" i="3"/>
  <c r="AK315" i="3"/>
  <c r="AJ315" i="3"/>
  <c r="AI315" i="3"/>
  <c r="AK314" i="3"/>
  <c r="AJ314" i="3"/>
  <c r="AI314" i="3"/>
  <c r="AK313" i="3"/>
  <c r="AJ313" i="3"/>
  <c r="AI313" i="3"/>
  <c r="AK312" i="3"/>
  <c r="AJ312" i="3"/>
  <c r="AI312" i="3"/>
  <c r="AK311" i="3"/>
  <c r="AJ311" i="3"/>
  <c r="AI311" i="3"/>
  <c r="AK310" i="3"/>
  <c r="AJ310" i="3"/>
  <c r="AI310" i="3"/>
  <c r="AK309" i="3"/>
  <c r="AJ309" i="3"/>
  <c r="AI309" i="3"/>
  <c r="AK308" i="3"/>
  <c r="AJ308" i="3"/>
  <c r="AI308" i="3"/>
  <c r="AK307" i="3"/>
  <c r="AJ307" i="3"/>
  <c r="AI307" i="3"/>
  <c r="AK306" i="3"/>
  <c r="AJ306" i="3"/>
  <c r="AI306" i="3"/>
  <c r="AK305" i="3"/>
  <c r="AJ305" i="3"/>
  <c r="AI305" i="3"/>
  <c r="AK304" i="3"/>
  <c r="AJ304" i="3"/>
  <c r="AI304" i="3"/>
  <c r="AK303" i="3"/>
  <c r="AJ303" i="3"/>
  <c r="AI303" i="3"/>
  <c r="AK302" i="3"/>
  <c r="AJ302" i="3"/>
  <c r="AI302" i="3"/>
  <c r="AK301" i="3"/>
  <c r="AJ301" i="3"/>
  <c r="AI301" i="3"/>
  <c r="AK300" i="3"/>
  <c r="AJ300" i="3"/>
  <c r="AI300" i="3"/>
  <c r="AK299" i="3"/>
  <c r="AJ299" i="3"/>
  <c r="AI299" i="3"/>
  <c r="AK298" i="3"/>
  <c r="AJ298" i="3"/>
  <c r="AI298" i="3"/>
  <c r="AK297" i="3"/>
  <c r="AJ297" i="3"/>
  <c r="AI297" i="3"/>
  <c r="AK296" i="3"/>
  <c r="AJ296" i="3"/>
  <c r="AI296" i="3"/>
  <c r="AK295" i="3"/>
  <c r="AJ295" i="3"/>
  <c r="AI295" i="3"/>
  <c r="AK294" i="3"/>
  <c r="AJ294" i="3"/>
  <c r="AI294" i="3"/>
  <c r="AK293" i="3"/>
  <c r="AJ293" i="3"/>
  <c r="AI293" i="3"/>
  <c r="AK292" i="3"/>
  <c r="AJ292" i="3"/>
  <c r="AI292" i="3"/>
  <c r="AK291" i="3"/>
  <c r="AJ291" i="3"/>
  <c r="AI291" i="3"/>
  <c r="AK290" i="3"/>
  <c r="AJ290" i="3"/>
  <c r="AI290" i="3"/>
  <c r="AK289" i="3"/>
  <c r="AJ289" i="3"/>
  <c r="AI289" i="3"/>
  <c r="AK288" i="3"/>
  <c r="AJ288" i="3"/>
  <c r="AI288" i="3"/>
  <c r="AK287" i="3"/>
  <c r="AJ287" i="3"/>
  <c r="AI287" i="3"/>
  <c r="AK286" i="3"/>
  <c r="AJ286" i="3"/>
  <c r="AI286" i="3"/>
  <c r="AK285" i="3"/>
  <c r="AJ285" i="3"/>
  <c r="AI285" i="3"/>
  <c r="AK284" i="3"/>
  <c r="AJ284" i="3"/>
  <c r="AI284" i="3"/>
  <c r="AK283" i="3"/>
  <c r="AJ283" i="3"/>
  <c r="AI283" i="3"/>
  <c r="AK282" i="3"/>
  <c r="AJ282" i="3"/>
  <c r="AI282" i="3"/>
  <c r="AK281" i="3"/>
  <c r="AJ281" i="3"/>
  <c r="AI281" i="3"/>
  <c r="AK280" i="3"/>
  <c r="AJ280" i="3"/>
  <c r="AI280" i="3"/>
  <c r="AK279" i="3"/>
  <c r="AJ279" i="3"/>
  <c r="AI279" i="3"/>
  <c r="AK278" i="3"/>
  <c r="AJ278" i="3"/>
  <c r="AI278" i="3"/>
  <c r="AK277" i="3"/>
  <c r="AJ277" i="3"/>
  <c r="AI277" i="3"/>
  <c r="AK276" i="3"/>
  <c r="AJ276" i="3"/>
  <c r="AI276" i="3"/>
  <c r="AK275" i="3"/>
  <c r="AJ275" i="3"/>
  <c r="AI275" i="3"/>
  <c r="AK274" i="3"/>
  <c r="AJ274" i="3"/>
  <c r="AI274" i="3"/>
  <c r="AK273" i="3"/>
  <c r="AJ273" i="3"/>
  <c r="AI273" i="3"/>
  <c r="AK272" i="3"/>
  <c r="AJ272" i="3"/>
  <c r="AI272" i="3"/>
  <c r="AK271" i="3"/>
  <c r="AJ271" i="3"/>
  <c r="AI271" i="3"/>
  <c r="AK270" i="3"/>
  <c r="AJ270" i="3"/>
  <c r="AI270" i="3"/>
  <c r="AK269" i="3"/>
  <c r="AJ269" i="3"/>
  <c r="AI269" i="3"/>
  <c r="AK268" i="3"/>
  <c r="AJ268" i="3"/>
  <c r="AI268" i="3"/>
  <c r="AK267" i="3"/>
  <c r="AJ267" i="3"/>
  <c r="AI267" i="3"/>
  <c r="AK266" i="3"/>
  <c r="AJ266" i="3"/>
  <c r="AI266" i="3"/>
  <c r="AK265" i="3"/>
  <c r="AJ265" i="3"/>
  <c r="AI265" i="3"/>
  <c r="AK264" i="3"/>
  <c r="AJ264" i="3"/>
  <c r="AI264" i="3"/>
  <c r="AK263" i="3"/>
  <c r="AJ263" i="3"/>
  <c r="AI263" i="3"/>
  <c r="AK262" i="3"/>
  <c r="AJ262" i="3"/>
  <c r="AI262" i="3"/>
  <c r="AK261" i="3"/>
  <c r="AJ261" i="3"/>
  <c r="AI261" i="3"/>
  <c r="AK260" i="3"/>
  <c r="AJ260" i="3"/>
  <c r="AI260" i="3"/>
  <c r="AK259" i="3"/>
  <c r="AJ259" i="3"/>
  <c r="AI259" i="3"/>
  <c r="AK258" i="3"/>
  <c r="AJ258" i="3"/>
  <c r="AI258" i="3"/>
  <c r="AK257" i="3"/>
  <c r="AJ257" i="3"/>
  <c r="AI257" i="3"/>
  <c r="AK256" i="3"/>
  <c r="AJ256" i="3"/>
  <c r="AI256" i="3"/>
  <c r="AK255" i="3"/>
  <c r="AJ255" i="3"/>
  <c r="AI255" i="3"/>
  <c r="AK254" i="3"/>
  <c r="AJ254" i="3"/>
  <c r="AI254" i="3"/>
  <c r="AK253" i="3"/>
  <c r="AJ253" i="3"/>
  <c r="AI253" i="3"/>
  <c r="AK252" i="3"/>
  <c r="AJ252" i="3"/>
  <c r="AI252" i="3"/>
  <c r="AK251" i="3"/>
  <c r="AJ251" i="3"/>
  <c r="AI251" i="3"/>
  <c r="AK250" i="3"/>
  <c r="AJ250" i="3"/>
  <c r="AI250" i="3"/>
  <c r="AK249" i="3"/>
  <c r="AJ249" i="3"/>
  <c r="AI249" i="3"/>
  <c r="AK248" i="3"/>
  <c r="AJ248" i="3"/>
  <c r="AI248" i="3"/>
  <c r="AK247" i="3"/>
  <c r="AJ247" i="3"/>
  <c r="AI247" i="3"/>
  <c r="AK246" i="3"/>
  <c r="AJ246" i="3"/>
  <c r="AI246" i="3"/>
  <c r="AK245" i="3"/>
  <c r="AJ245" i="3"/>
  <c r="AI245" i="3"/>
  <c r="AK244" i="3"/>
  <c r="AJ244" i="3"/>
  <c r="AI244" i="3"/>
  <c r="AK243" i="3"/>
  <c r="AJ243" i="3"/>
  <c r="AI243" i="3"/>
  <c r="AK242" i="3"/>
  <c r="AJ242" i="3"/>
  <c r="AI242" i="3"/>
  <c r="AK241" i="3"/>
  <c r="AJ241" i="3"/>
  <c r="AI241" i="3"/>
  <c r="AK240" i="3"/>
  <c r="AJ240" i="3"/>
  <c r="AI240" i="3"/>
  <c r="AK239" i="3"/>
  <c r="AJ239" i="3"/>
  <c r="AI239" i="3"/>
  <c r="AK238" i="3"/>
  <c r="AJ238" i="3"/>
  <c r="AI238" i="3"/>
  <c r="AK237" i="3"/>
  <c r="AJ237" i="3"/>
  <c r="AI237" i="3"/>
  <c r="AK236" i="3"/>
  <c r="AJ236" i="3"/>
  <c r="AI236" i="3"/>
  <c r="AK235" i="3"/>
  <c r="AJ235" i="3"/>
  <c r="AI235" i="3"/>
  <c r="AK234" i="3"/>
  <c r="AJ234" i="3"/>
  <c r="AI234" i="3"/>
  <c r="AK233" i="3"/>
  <c r="AJ233" i="3"/>
  <c r="AI233" i="3"/>
  <c r="AK232" i="3"/>
  <c r="AJ232" i="3"/>
  <c r="AI232" i="3"/>
  <c r="AK231" i="3"/>
  <c r="AJ231" i="3"/>
  <c r="AI231" i="3"/>
  <c r="AK230" i="3"/>
  <c r="AJ230" i="3"/>
  <c r="AI230" i="3"/>
  <c r="AK229" i="3"/>
  <c r="AJ229" i="3"/>
  <c r="AI229" i="3"/>
  <c r="AK228" i="3"/>
  <c r="AJ228" i="3"/>
  <c r="AI228" i="3"/>
  <c r="AK227" i="3"/>
  <c r="AJ227" i="3"/>
  <c r="AI227" i="3"/>
  <c r="AK226" i="3"/>
  <c r="AJ226" i="3"/>
  <c r="AI226" i="3"/>
  <c r="AK225" i="3"/>
  <c r="AJ225" i="3"/>
  <c r="AI225" i="3"/>
  <c r="AK224" i="3"/>
  <c r="AJ224" i="3"/>
  <c r="AI224" i="3"/>
  <c r="AK223" i="3"/>
  <c r="AJ223" i="3"/>
  <c r="AI223" i="3"/>
  <c r="AK222" i="3"/>
  <c r="AJ222" i="3"/>
  <c r="AI222" i="3"/>
  <c r="AK221" i="3"/>
  <c r="AJ221" i="3"/>
  <c r="AI221" i="3"/>
  <c r="AK220" i="3"/>
  <c r="AJ220" i="3"/>
  <c r="AI220" i="3"/>
  <c r="AK219" i="3"/>
  <c r="AJ219" i="3"/>
  <c r="AI219" i="3"/>
  <c r="AK218" i="3"/>
  <c r="AJ218" i="3"/>
  <c r="AI218" i="3"/>
  <c r="AK217" i="3"/>
  <c r="AJ217" i="3"/>
  <c r="AI217" i="3"/>
  <c r="AK216" i="3"/>
  <c r="AJ216" i="3"/>
  <c r="AI216" i="3"/>
  <c r="AK215" i="3"/>
  <c r="AJ215" i="3"/>
  <c r="AI215" i="3"/>
  <c r="AK214" i="3"/>
  <c r="AJ214" i="3"/>
  <c r="AI214" i="3"/>
  <c r="AK213" i="3"/>
  <c r="AJ213" i="3"/>
  <c r="AI213" i="3"/>
  <c r="AK212" i="3"/>
  <c r="AJ212" i="3"/>
  <c r="AI212" i="3"/>
  <c r="AK211" i="3"/>
  <c r="AJ211" i="3"/>
  <c r="AI211" i="3"/>
  <c r="AK210" i="3"/>
  <c r="AJ210" i="3"/>
  <c r="AI210" i="3"/>
  <c r="AK209" i="3"/>
  <c r="AJ209" i="3"/>
  <c r="AI209" i="3"/>
  <c r="AK208" i="3"/>
  <c r="AJ208" i="3"/>
  <c r="AI208" i="3"/>
  <c r="AK207" i="3"/>
  <c r="AJ207" i="3"/>
  <c r="AI207" i="3"/>
  <c r="AK206" i="3"/>
  <c r="AJ206" i="3"/>
  <c r="AI206" i="3"/>
  <c r="AK205" i="3"/>
  <c r="AJ205" i="3"/>
  <c r="AI205" i="3"/>
  <c r="AK204" i="3"/>
  <c r="AJ204" i="3"/>
  <c r="AI204" i="3"/>
  <c r="AK203" i="3"/>
  <c r="AJ203" i="3"/>
  <c r="AI203" i="3"/>
  <c r="AK202" i="3"/>
  <c r="AJ202" i="3"/>
  <c r="AI202" i="3"/>
  <c r="AK201" i="3"/>
  <c r="AJ201" i="3"/>
  <c r="AI201" i="3"/>
  <c r="AK200" i="3"/>
  <c r="AJ200" i="3"/>
  <c r="AI200" i="3"/>
  <c r="AK199" i="3"/>
  <c r="AJ199" i="3"/>
  <c r="AI199" i="3"/>
  <c r="AK198" i="3"/>
  <c r="AJ198" i="3"/>
  <c r="AI198" i="3"/>
  <c r="AK197" i="3"/>
  <c r="AJ197" i="3"/>
  <c r="AI197" i="3"/>
  <c r="AK196" i="3"/>
  <c r="AJ196" i="3"/>
  <c r="AI196" i="3"/>
  <c r="AK195" i="3"/>
  <c r="AJ195" i="3"/>
  <c r="AI195" i="3"/>
  <c r="AK194" i="3"/>
  <c r="AJ194" i="3"/>
  <c r="AI194" i="3"/>
  <c r="AK193" i="3"/>
  <c r="AJ193" i="3"/>
  <c r="AI193" i="3"/>
  <c r="AK192" i="3"/>
  <c r="AJ192" i="3"/>
  <c r="AI192" i="3"/>
  <c r="AK191" i="3"/>
  <c r="AJ191" i="3"/>
  <c r="AI191" i="3"/>
  <c r="AK190" i="3"/>
  <c r="AJ190" i="3"/>
  <c r="AI190" i="3"/>
  <c r="AK189" i="3"/>
  <c r="AJ189" i="3"/>
  <c r="AI189" i="3"/>
  <c r="AK188" i="3"/>
  <c r="AJ188" i="3"/>
  <c r="AI188" i="3"/>
  <c r="AK187" i="3"/>
  <c r="AJ187" i="3"/>
  <c r="AI187" i="3"/>
  <c r="AK186" i="3"/>
  <c r="AJ186" i="3"/>
  <c r="AI186" i="3"/>
  <c r="AK185" i="3"/>
  <c r="AJ185" i="3"/>
  <c r="AI185" i="3"/>
  <c r="AK184" i="3"/>
  <c r="AJ184" i="3"/>
  <c r="AI184" i="3"/>
  <c r="AK183" i="3"/>
  <c r="AJ183" i="3"/>
  <c r="AI183" i="3"/>
  <c r="AK182" i="3"/>
  <c r="AJ182" i="3"/>
  <c r="AI182" i="3"/>
  <c r="AK181" i="3"/>
  <c r="AJ181" i="3"/>
  <c r="AI181" i="3"/>
  <c r="AK180" i="3"/>
  <c r="AJ180" i="3"/>
  <c r="AI180" i="3"/>
  <c r="AK179" i="3"/>
  <c r="AJ179" i="3"/>
  <c r="AI179" i="3"/>
  <c r="AK178" i="3"/>
  <c r="AJ178" i="3"/>
  <c r="AI178" i="3"/>
  <c r="AK177" i="3"/>
  <c r="AJ177" i="3"/>
  <c r="AI177" i="3"/>
  <c r="AK176" i="3"/>
  <c r="AJ176" i="3"/>
  <c r="AI176" i="3"/>
  <c r="AK175" i="3"/>
  <c r="AJ175" i="3"/>
  <c r="AI175" i="3"/>
  <c r="AK174" i="3"/>
  <c r="AJ174" i="3"/>
  <c r="AI174" i="3"/>
  <c r="AK173" i="3"/>
  <c r="AJ173" i="3"/>
  <c r="AI173" i="3"/>
  <c r="AK172" i="3"/>
  <c r="AJ172" i="3"/>
  <c r="AI172" i="3"/>
  <c r="AK171" i="3"/>
  <c r="AJ171" i="3"/>
  <c r="AI171" i="3"/>
  <c r="AK170" i="3"/>
  <c r="AJ170" i="3"/>
  <c r="AI170" i="3"/>
  <c r="AK169" i="3"/>
  <c r="AJ169" i="3"/>
  <c r="AI169" i="3"/>
  <c r="AK168" i="3"/>
  <c r="AJ168" i="3"/>
  <c r="AI168" i="3"/>
  <c r="AK167" i="3"/>
  <c r="AJ167" i="3"/>
  <c r="AI167" i="3"/>
  <c r="AK166" i="3"/>
  <c r="AJ166" i="3"/>
  <c r="AI166" i="3"/>
  <c r="AK165" i="3"/>
  <c r="AJ165" i="3"/>
  <c r="AI165" i="3"/>
  <c r="AK164" i="3"/>
  <c r="AJ164" i="3"/>
  <c r="AI164" i="3"/>
  <c r="AK163" i="3"/>
  <c r="AJ163" i="3"/>
  <c r="AI163" i="3"/>
  <c r="AK162" i="3"/>
  <c r="AJ162" i="3"/>
  <c r="AI162" i="3"/>
  <c r="AK161" i="3"/>
  <c r="AJ161" i="3"/>
  <c r="AI161" i="3"/>
  <c r="AK160" i="3"/>
  <c r="AJ160" i="3"/>
  <c r="AI160" i="3"/>
  <c r="AK159" i="3"/>
  <c r="AJ159" i="3"/>
  <c r="AI159" i="3"/>
  <c r="AK158" i="3"/>
  <c r="AJ158" i="3"/>
  <c r="AI158" i="3"/>
  <c r="AK157" i="3"/>
  <c r="AJ157" i="3"/>
  <c r="AI157" i="3"/>
  <c r="AK156" i="3"/>
  <c r="AJ156" i="3"/>
  <c r="AI156" i="3"/>
  <c r="AK155" i="3"/>
  <c r="AJ155" i="3"/>
  <c r="AI155" i="3"/>
  <c r="AK154" i="3"/>
  <c r="AJ154" i="3"/>
  <c r="AI154" i="3"/>
  <c r="AK153" i="3"/>
  <c r="AJ153" i="3"/>
  <c r="AI153" i="3"/>
  <c r="AK152" i="3"/>
  <c r="AJ152" i="3"/>
  <c r="AI152" i="3"/>
  <c r="AK151" i="3"/>
  <c r="AJ151" i="3"/>
  <c r="AI151" i="3"/>
  <c r="AK150" i="3"/>
  <c r="AJ150" i="3"/>
  <c r="AI150" i="3"/>
  <c r="AK149" i="3"/>
  <c r="AJ149" i="3"/>
  <c r="AI149" i="3"/>
  <c r="AK148" i="3"/>
  <c r="AJ148" i="3"/>
  <c r="AI148" i="3"/>
  <c r="AK147" i="3"/>
  <c r="AJ147" i="3"/>
  <c r="AI147" i="3"/>
  <c r="AK146" i="3"/>
  <c r="AJ146" i="3"/>
  <c r="AI146" i="3"/>
  <c r="AK145" i="3"/>
  <c r="AJ145" i="3"/>
  <c r="AI145" i="3"/>
  <c r="AK144" i="3"/>
  <c r="AJ144" i="3"/>
  <c r="AI144" i="3"/>
  <c r="AK143" i="3"/>
  <c r="AJ143" i="3"/>
  <c r="AI143" i="3"/>
  <c r="AK142" i="3"/>
  <c r="AJ142" i="3"/>
  <c r="AI142" i="3"/>
  <c r="AK141" i="3"/>
  <c r="AJ141" i="3"/>
  <c r="AI141" i="3"/>
  <c r="AK140" i="3"/>
  <c r="AJ140" i="3"/>
  <c r="AI140" i="3"/>
  <c r="AK139" i="3"/>
  <c r="AJ139" i="3"/>
  <c r="AI139" i="3"/>
  <c r="AK138" i="3"/>
  <c r="AJ138" i="3"/>
  <c r="AI138" i="3"/>
  <c r="AK137" i="3"/>
  <c r="AJ137" i="3"/>
  <c r="AI137" i="3"/>
  <c r="AK136" i="3"/>
  <c r="AJ136" i="3"/>
  <c r="AI136" i="3"/>
  <c r="AK135" i="3"/>
  <c r="AJ135" i="3"/>
  <c r="AI135" i="3"/>
  <c r="AK134" i="3"/>
  <c r="AJ134" i="3"/>
  <c r="AI134" i="3"/>
  <c r="AK133" i="3"/>
  <c r="AJ133" i="3"/>
  <c r="AI133" i="3"/>
  <c r="AK132" i="3"/>
  <c r="AJ132" i="3"/>
  <c r="AI132" i="3"/>
  <c r="AK131" i="3"/>
  <c r="AJ131" i="3"/>
  <c r="AI131" i="3"/>
  <c r="AK130" i="3"/>
  <c r="AJ130" i="3"/>
  <c r="AI130" i="3"/>
  <c r="AK129" i="3"/>
  <c r="AJ129" i="3"/>
  <c r="AI129" i="3"/>
  <c r="AK128" i="3"/>
  <c r="AJ128" i="3"/>
  <c r="AI128" i="3"/>
  <c r="AK127" i="3"/>
  <c r="AJ127" i="3"/>
  <c r="AI127" i="3"/>
  <c r="AK126" i="3"/>
  <c r="AJ126" i="3"/>
  <c r="AI126" i="3"/>
  <c r="AK125" i="3"/>
  <c r="AJ125" i="3"/>
  <c r="AI125" i="3"/>
  <c r="AK124" i="3"/>
  <c r="AJ124" i="3"/>
  <c r="AI124" i="3"/>
  <c r="AK123" i="3"/>
  <c r="AJ123" i="3"/>
  <c r="AI123" i="3"/>
  <c r="AK122" i="3"/>
  <c r="AJ122" i="3"/>
  <c r="AI122" i="3"/>
  <c r="AK121" i="3"/>
  <c r="AJ121" i="3"/>
  <c r="AI121" i="3"/>
  <c r="AK120" i="3"/>
  <c r="AJ120" i="3"/>
  <c r="AI120" i="3"/>
  <c r="AK119" i="3"/>
  <c r="AJ119" i="3"/>
  <c r="AI119" i="3"/>
  <c r="AK118" i="3"/>
  <c r="AJ118" i="3"/>
  <c r="AI118" i="3"/>
  <c r="AK117" i="3"/>
  <c r="AJ117" i="3"/>
  <c r="AI117" i="3"/>
  <c r="AK116" i="3"/>
  <c r="AJ116" i="3"/>
  <c r="AI116" i="3"/>
  <c r="AK115" i="3"/>
  <c r="AJ115" i="3"/>
  <c r="AI115" i="3"/>
  <c r="AK114" i="3"/>
  <c r="AJ114" i="3"/>
  <c r="AI114" i="3"/>
  <c r="AK113" i="3"/>
  <c r="AJ113" i="3"/>
  <c r="AI113" i="3"/>
  <c r="AK112" i="3"/>
  <c r="AJ112" i="3"/>
  <c r="AI112" i="3"/>
  <c r="AK111" i="3"/>
  <c r="AJ111" i="3"/>
  <c r="AI111" i="3"/>
  <c r="AK110" i="3"/>
  <c r="AJ110" i="3"/>
  <c r="AI110" i="3"/>
  <c r="AK109" i="3"/>
  <c r="AJ109" i="3"/>
  <c r="AI109" i="3"/>
  <c r="AK108" i="3"/>
  <c r="AJ108" i="3"/>
  <c r="AI108" i="3"/>
  <c r="AK107" i="3"/>
  <c r="AJ107" i="3"/>
  <c r="AI107" i="3"/>
  <c r="AK106" i="3"/>
  <c r="AJ106" i="3"/>
  <c r="AI106" i="3"/>
  <c r="AK105" i="3"/>
  <c r="AJ105" i="3"/>
  <c r="AI105" i="3"/>
  <c r="AK104" i="3"/>
  <c r="AJ104" i="3"/>
  <c r="AI104" i="3"/>
  <c r="AK103" i="3"/>
  <c r="AJ103" i="3"/>
  <c r="AI103" i="3"/>
  <c r="AK102" i="3"/>
  <c r="AJ102" i="3"/>
  <c r="AI102" i="3"/>
  <c r="AK101" i="3"/>
  <c r="AJ101" i="3"/>
  <c r="AI101" i="3"/>
  <c r="AK100" i="3"/>
  <c r="AJ100" i="3"/>
  <c r="AI100" i="3"/>
  <c r="AK99" i="3"/>
  <c r="AJ99" i="3"/>
  <c r="AI99" i="3"/>
  <c r="AK98" i="3"/>
  <c r="AJ98" i="3"/>
  <c r="AI98" i="3"/>
  <c r="AK97" i="3"/>
  <c r="AJ97" i="3"/>
  <c r="AI97" i="3"/>
  <c r="AK96" i="3"/>
  <c r="AJ96" i="3"/>
  <c r="AI96" i="3"/>
  <c r="AK95" i="3"/>
  <c r="AJ95" i="3"/>
  <c r="AI95" i="3"/>
  <c r="AK94" i="3"/>
  <c r="AJ94" i="3"/>
  <c r="AI94" i="3"/>
  <c r="AK93" i="3"/>
  <c r="AJ93" i="3"/>
  <c r="AI93" i="3"/>
  <c r="AK92" i="3"/>
  <c r="AJ92" i="3"/>
  <c r="AI92" i="3"/>
  <c r="AK91" i="3"/>
  <c r="AJ91" i="3"/>
  <c r="AI91" i="3"/>
  <c r="AK90" i="3"/>
  <c r="AJ90" i="3"/>
  <c r="AI90" i="3"/>
  <c r="AK89" i="3"/>
  <c r="AJ89" i="3"/>
  <c r="AI89" i="3"/>
  <c r="AK88" i="3"/>
  <c r="AJ88" i="3"/>
  <c r="AI88" i="3"/>
  <c r="AK87" i="3"/>
  <c r="AJ87" i="3"/>
  <c r="AI87" i="3"/>
  <c r="AK86" i="3"/>
  <c r="AJ86" i="3"/>
  <c r="AI86" i="3"/>
  <c r="AK85" i="3"/>
  <c r="AJ85" i="3"/>
  <c r="AI85" i="3"/>
  <c r="AK84" i="3"/>
  <c r="AJ84" i="3"/>
  <c r="AI84" i="3"/>
  <c r="AK83" i="3"/>
  <c r="AJ83" i="3"/>
  <c r="AI83" i="3"/>
  <c r="AK82" i="3"/>
  <c r="AJ82" i="3"/>
  <c r="AI82" i="3"/>
  <c r="AK81" i="3"/>
  <c r="AJ81" i="3"/>
  <c r="AI81" i="3"/>
  <c r="AK80" i="3"/>
  <c r="AJ80" i="3"/>
  <c r="AI80" i="3"/>
  <c r="AK79" i="3"/>
  <c r="AJ79" i="3"/>
  <c r="AI79" i="3"/>
  <c r="AK78" i="3"/>
  <c r="AJ78" i="3"/>
  <c r="AI78" i="3"/>
  <c r="AK77" i="3"/>
  <c r="AJ77" i="3"/>
  <c r="AI77" i="3"/>
  <c r="AK76" i="3"/>
  <c r="AJ76" i="3"/>
  <c r="AI76" i="3"/>
  <c r="AK75" i="3"/>
  <c r="AJ75" i="3"/>
  <c r="AI75" i="3"/>
  <c r="AK74" i="3"/>
  <c r="AJ74" i="3"/>
  <c r="AI74" i="3"/>
  <c r="AK73" i="3"/>
  <c r="AJ73" i="3"/>
  <c r="AI73" i="3"/>
  <c r="AK72" i="3"/>
  <c r="AJ72" i="3"/>
  <c r="AI72" i="3"/>
  <c r="AK71" i="3"/>
  <c r="AJ71" i="3"/>
  <c r="AI71" i="3"/>
  <c r="AK70" i="3"/>
  <c r="AJ70" i="3"/>
  <c r="AI70" i="3"/>
  <c r="AK69" i="3"/>
  <c r="AJ69" i="3"/>
  <c r="AI69" i="3"/>
  <c r="AK68" i="3"/>
  <c r="AJ68" i="3"/>
  <c r="AI68" i="3"/>
  <c r="AK67" i="3"/>
  <c r="AJ67" i="3"/>
  <c r="AI67" i="3"/>
  <c r="AK66" i="3"/>
  <c r="AJ66" i="3"/>
  <c r="AI66" i="3"/>
  <c r="AK65" i="3"/>
  <c r="AJ65" i="3"/>
  <c r="AI65" i="3"/>
  <c r="AK64" i="3"/>
  <c r="AJ64" i="3"/>
  <c r="AI64" i="3"/>
  <c r="AK63" i="3"/>
  <c r="AJ63" i="3"/>
  <c r="AI63" i="3"/>
  <c r="AK62" i="3"/>
  <c r="AJ62" i="3"/>
  <c r="AI62" i="3"/>
  <c r="AK61" i="3"/>
  <c r="AJ61" i="3"/>
  <c r="AI61" i="3"/>
  <c r="AK60" i="3"/>
  <c r="AJ60" i="3"/>
  <c r="AI60" i="3"/>
  <c r="AK59" i="3"/>
  <c r="AJ59" i="3"/>
  <c r="AI59" i="3"/>
  <c r="AK58" i="3"/>
  <c r="AJ58" i="3"/>
  <c r="AI58" i="3"/>
  <c r="AK57" i="3"/>
  <c r="AJ57" i="3"/>
  <c r="AI57" i="3"/>
  <c r="AK56" i="3"/>
  <c r="AJ56" i="3"/>
  <c r="AI56" i="3"/>
  <c r="AK55" i="3"/>
  <c r="AJ55" i="3"/>
  <c r="AI55" i="3"/>
  <c r="AK54" i="3"/>
  <c r="AJ54" i="3"/>
  <c r="AI54" i="3"/>
  <c r="AK53" i="3"/>
  <c r="AJ53" i="3"/>
  <c r="AI53" i="3"/>
  <c r="AK52" i="3"/>
  <c r="AJ52" i="3"/>
  <c r="AI52" i="3"/>
  <c r="AK51" i="3"/>
  <c r="AJ51" i="3"/>
  <c r="AI51" i="3"/>
  <c r="AK50" i="3"/>
  <c r="AJ50" i="3"/>
  <c r="AI50" i="3"/>
  <c r="AK49" i="3"/>
  <c r="AJ49" i="3"/>
  <c r="AI49" i="3"/>
  <c r="AK48" i="3"/>
  <c r="AJ48" i="3"/>
  <c r="AI48" i="3"/>
  <c r="AK47" i="3"/>
  <c r="AJ47" i="3"/>
  <c r="AI47" i="3"/>
  <c r="AK46" i="3"/>
  <c r="AJ46" i="3"/>
  <c r="AI46" i="3"/>
  <c r="AK45" i="3"/>
  <c r="AJ45" i="3"/>
  <c r="AI45" i="3"/>
  <c r="AK44" i="3"/>
  <c r="AJ44" i="3"/>
  <c r="AI44" i="3"/>
  <c r="AK43" i="3"/>
  <c r="AJ43" i="3"/>
  <c r="AI43" i="3"/>
  <c r="AK42" i="3"/>
  <c r="AJ42" i="3"/>
  <c r="AI42" i="3"/>
  <c r="AK41" i="3"/>
  <c r="AJ41" i="3"/>
  <c r="AI41" i="3"/>
  <c r="AK40" i="3"/>
  <c r="AJ40" i="3"/>
  <c r="AI40" i="3"/>
  <c r="AK39" i="3"/>
  <c r="AJ39" i="3"/>
  <c r="AI39" i="3"/>
  <c r="AK38" i="3"/>
  <c r="AJ38" i="3"/>
  <c r="AI38" i="3"/>
  <c r="AK37" i="3"/>
  <c r="AJ37" i="3"/>
  <c r="AI37" i="3"/>
  <c r="AK36" i="3"/>
  <c r="AJ36" i="3"/>
  <c r="AI36" i="3"/>
  <c r="AK35" i="3"/>
  <c r="AJ35" i="3"/>
  <c r="AI35" i="3"/>
  <c r="AK34" i="3"/>
  <c r="AJ34" i="3"/>
  <c r="AI34" i="3"/>
  <c r="AK33" i="3"/>
  <c r="AJ33" i="3"/>
  <c r="AI33" i="3"/>
  <c r="AK32" i="3"/>
  <c r="AJ32" i="3"/>
  <c r="AI32" i="3"/>
  <c r="AK31" i="3"/>
  <c r="AJ31" i="3"/>
  <c r="AI31" i="3"/>
  <c r="AK30" i="3"/>
  <c r="AJ30" i="3"/>
  <c r="AI30" i="3"/>
  <c r="AK29" i="3"/>
  <c r="AJ29" i="3"/>
  <c r="AI29" i="3"/>
  <c r="AK28" i="3"/>
  <c r="AJ28" i="3"/>
  <c r="AI28" i="3"/>
  <c r="AK27" i="3"/>
  <c r="AJ27" i="3"/>
  <c r="AI27" i="3"/>
  <c r="AK26" i="3"/>
  <c r="AJ26" i="3"/>
  <c r="AI26" i="3"/>
  <c r="AK25" i="3"/>
  <c r="AJ25" i="3"/>
  <c r="AI25" i="3"/>
  <c r="AK24" i="3"/>
  <c r="AJ24" i="3"/>
  <c r="AI24" i="3"/>
  <c r="AK23" i="3"/>
  <c r="AJ23" i="3"/>
  <c r="AI23" i="3"/>
  <c r="AK22" i="3"/>
  <c r="AJ22" i="3"/>
  <c r="AI22" i="3"/>
  <c r="AK21" i="3"/>
  <c r="AJ21" i="3"/>
  <c r="AI21" i="3"/>
  <c r="AK20" i="3"/>
  <c r="AJ20" i="3"/>
  <c r="AI20" i="3"/>
  <c r="AK19" i="3"/>
  <c r="AJ19" i="3"/>
  <c r="AI19" i="3"/>
  <c r="AK18" i="3"/>
  <c r="AJ18" i="3"/>
  <c r="AI18" i="3"/>
  <c r="AK17" i="3"/>
  <c r="AJ17" i="3"/>
  <c r="AI17" i="3"/>
  <c r="AK16" i="3"/>
  <c r="AJ16" i="3"/>
  <c r="AI16" i="3"/>
  <c r="AK15" i="3"/>
  <c r="AJ15" i="3"/>
  <c r="AI15" i="3"/>
  <c r="AK14" i="3"/>
  <c r="AJ14" i="3"/>
  <c r="AI14" i="3"/>
  <c r="AK13" i="3"/>
  <c r="AJ13" i="3"/>
  <c r="AI13" i="3"/>
  <c r="AK12" i="3"/>
  <c r="AJ12" i="3"/>
  <c r="AI12" i="3"/>
  <c r="AK11" i="3"/>
  <c r="AJ11" i="3"/>
  <c r="AI11" i="3"/>
  <c r="AK10" i="3"/>
  <c r="AJ10" i="3"/>
  <c r="AI10" i="3"/>
  <c r="AK9" i="3"/>
  <c r="AJ9" i="3"/>
  <c r="AI9" i="3"/>
  <c r="AK8" i="3"/>
  <c r="AJ8" i="3"/>
  <c r="AI8" i="3"/>
  <c r="AK7" i="3"/>
  <c r="AJ7" i="3"/>
  <c r="AI7" i="3"/>
  <c r="AK6" i="3"/>
  <c r="AJ6" i="3"/>
  <c r="AI6" i="3"/>
  <c r="AK5" i="3"/>
  <c r="AJ5" i="3"/>
  <c r="AI5" i="3"/>
  <c r="AK4" i="3"/>
  <c r="AJ4" i="3"/>
  <c r="AI4" i="3"/>
  <c r="AK3" i="3"/>
  <c r="AJ3" i="3"/>
  <c r="AI3" i="3"/>
  <c r="AK2" i="3"/>
  <c r="AJ2" i="3"/>
  <c r="AI2" i="3"/>
  <c r="AK685" i="1"/>
  <c r="AJ685" i="1"/>
  <c r="AI685" i="1"/>
  <c r="AK684" i="1"/>
  <c r="AJ684" i="1"/>
  <c r="AI684" i="1"/>
  <c r="AK683" i="1"/>
  <c r="AJ683" i="1"/>
  <c r="AI683" i="1"/>
  <c r="AK682" i="1"/>
  <c r="AJ682" i="1"/>
  <c r="AI682" i="1"/>
  <c r="AK681" i="1"/>
  <c r="AJ681" i="1"/>
  <c r="AI681" i="1"/>
  <c r="AK680" i="1"/>
  <c r="AJ680" i="1"/>
  <c r="AI680" i="1"/>
  <c r="AK679" i="1"/>
  <c r="AJ679" i="1"/>
  <c r="AI679" i="1"/>
  <c r="AK678" i="1"/>
  <c r="AJ678" i="1"/>
  <c r="AI678" i="1"/>
  <c r="AK677" i="1"/>
  <c r="AJ677" i="1"/>
  <c r="AI677" i="1"/>
  <c r="AK676" i="1"/>
  <c r="AJ676" i="1"/>
  <c r="AI676" i="1"/>
  <c r="AK675" i="1"/>
  <c r="AJ675" i="1"/>
  <c r="AI675" i="1"/>
  <c r="AK674" i="1"/>
  <c r="AJ674" i="1"/>
  <c r="AI674" i="1"/>
  <c r="AK673" i="1"/>
  <c r="AJ673" i="1"/>
  <c r="AI673" i="1"/>
  <c r="AK672" i="1"/>
  <c r="AJ672" i="1"/>
  <c r="AI672" i="1"/>
  <c r="AK671" i="1"/>
  <c r="AJ671" i="1"/>
  <c r="AI671" i="1"/>
  <c r="AK670" i="1"/>
  <c r="AJ670" i="1"/>
  <c r="AI670" i="1"/>
  <c r="AK669" i="1"/>
  <c r="AJ669" i="1"/>
  <c r="AI669" i="1"/>
  <c r="AK668" i="1"/>
  <c r="AJ668" i="1"/>
  <c r="AI668" i="1"/>
  <c r="AK667" i="1"/>
  <c r="AJ667" i="1"/>
  <c r="AI667" i="1"/>
  <c r="AK666" i="1"/>
  <c r="AJ666" i="1"/>
  <c r="AI666" i="1"/>
  <c r="AK665" i="1"/>
  <c r="AJ665" i="1"/>
  <c r="AI665" i="1"/>
  <c r="AK664" i="1"/>
  <c r="AJ664" i="1"/>
  <c r="AI664" i="1"/>
  <c r="AK663" i="1"/>
  <c r="AJ663" i="1"/>
  <c r="AI663" i="1"/>
  <c r="AK662" i="1"/>
  <c r="AJ662" i="1"/>
  <c r="AI662" i="1"/>
  <c r="AK661" i="1"/>
  <c r="AJ661" i="1"/>
  <c r="AI661" i="1"/>
  <c r="AK660" i="1"/>
  <c r="AJ660" i="1"/>
  <c r="AI660" i="1"/>
  <c r="AK659" i="1"/>
  <c r="AJ659" i="1"/>
  <c r="AI659" i="1"/>
  <c r="AK658" i="1"/>
  <c r="AJ658" i="1"/>
  <c r="AI658" i="1"/>
  <c r="AK657" i="1"/>
  <c r="AJ657" i="1"/>
  <c r="AI657" i="1"/>
  <c r="AK656" i="1"/>
  <c r="AJ656" i="1"/>
  <c r="AI656" i="1"/>
  <c r="AK655" i="1"/>
  <c r="AJ655" i="1"/>
  <c r="AI655" i="1"/>
  <c r="AK654" i="1"/>
  <c r="AJ654" i="1"/>
  <c r="AI654" i="1"/>
  <c r="AK653" i="1"/>
  <c r="AJ653" i="1"/>
  <c r="AI653" i="1"/>
  <c r="AK652" i="1"/>
  <c r="AJ652" i="1"/>
  <c r="AI652" i="1"/>
  <c r="AK651" i="1"/>
  <c r="AJ651" i="1"/>
  <c r="AI651" i="1"/>
  <c r="AK650" i="1"/>
  <c r="AJ650" i="1"/>
  <c r="AI650" i="1"/>
  <c r="AK649" i="1"/>
  <c r="AJ649" i="1"/>
  <c r="AI649" i="1"/>
  <c r="AK648" i="1"/>
  <c r="AJ648" i="1"/>
  <c r="AI648" i="1"/>
  <c r="AK647" i="1"/>
  <c r="AJ647" i="1"/>
  <c r="AI647" i="1"/>
  <c r="AK646" i="1"/>
  <c r="AJ646" i="1"/>
  <c r="AI646" i="1"/>
  <c r="AK645" i="1"/>
  <c r="AJ645" i="1"/>
  <c r="AI645" i="1"/>
  <c r="AK644" i="1"/>
  <c r="AJ644" i="1"/>
  <c r="AI644" i="1"/>
  <c r="AK643" i="1"/>
  <c r="AJ643" i="1"/>
  <c r="AI643" i="1"/>
  <c r="AK642" i="1"/>
  <c r="AJ642" i="1"/>
  <c r="AI642" i="1"/>
  <c r="AK641" i="1"/>
  <c r="AJ641" i="1"/>
  <c r="AI641" i="1"/>
  <c r="AK640" i="1"/>
  <c r="AJ640" i="1"/>
  <c r="AI640" i="1"/>
  <c r="AK639" i="1"/>
  <c r="AJ639" i="1"/>
  <c r="AI639" i="1"/>
  <c r="AK638" i="1"/>
  <c r="AJ638" i="1"/>
  <c r="AI638" i="1"/>
  <c r="AK637" i="1"/>
  <c r="AJ637" i="1"/>
  <c r="AI637" i="1"/>
  <c r="AK636" i="1"/>
  <c r="AJ636" i="1"/>
  <c r="AI636" i="1"/>
  <c r="AK635" i="1"/>
  <c r="AJ635" i="1"/>
  <c r="AI635" i="1"/>
  <c r="AK634" i="1"/>
  <c r="AJ634" i="1"/>
  <c r="AI634" i="1"/>
  <c r="AK633" i="1"/>
  <c r="AJ633" i="1"/>
  <c r="AI633" i="1"/>
  <c r="AK632" i="1"/>
  <c r="AJ632" i="1"/>
  <c r="AI632" i="1"/>
  <c r="AK631" i="1"/>
  <c r="AJ631" i="1"/>
  <c r="AI631" i="1"/>
  <c r="AK630" i="1"/>
  <c r="AJ630" i="1"/>
  <c r="AI630" i="1"/>
  <c r="AK629" i="1"/>
  <c r="AJ629" i="1"/>
  <c r="AI629" i="1"/>
  <c r="AK628" i="1"/>
  <c r="AJ628" i="1"/>
  <c r="AI628" i="1"/>
  <c r="AK627" i="1"/>
  <c r="AJ627" i="1"/>
  <c r="AI627" i="1"/>
  <c r="AK626" i="1"/>
  <c r="AJ626" i="1"/>
  <c r="AI626" i="1"/>
  <c r="AK625" i="1"/>
  <c r="AJ625" i="1"/>
  <c r="AI625" i="1"/>
  <c r="AK624" i="1"/>
  <c r="AJ624" i="1"/>
  <c r="AI624" i="1"/>
  <c r="AK623" i="1"/>
  <c r="AJ623" i="1"/>
  <c r="AI623" i="1"/>
  <c r="AK622" i="1"/>
  <c r="AJ622" i="1"/>
  <c r="AI622" i="1"/>
  <c r="AK621" i="1"/>
  <c r="AJ621" i="1"/>
  <c r="AI621" i="1"/>
  <c r="AK620" i="1"/>
  <c r="AJ620" i="1"/>
  <c r="AI620" i="1"/>
  <c r="AK619" i="1"/>
  <c r="AJ619" i="1"/>
  <c r="AI619" i="1"/>
  <c r="AK618" i="1"/>
  <c r="AJ618" i="1"/>
  <c r="AI618" i="1"/>
  <c r="AK617" i="1"/>
  <c r="AJ617" i="1"/>
  <c r="AI617" i="1"/>
  <c r="AK616" i="1"/>
  <c r="AJ616" i="1"/>
  <c r="AI616" i="1"/>
  <c r="AK615" i="1"/>
  <c r="AJ615" i="1"/>
  <c r="AI615" i="1"/>
  <c r="AK614" i="1"/>
  <c r="AJ614" i="1"/>
  <c r="AI614" i="1"/>
  <c r="AK613" i="1"/>
  <c r="AJ613" i="1"/>
  <c r="AI613" i="1"/>
  <c r="AK612" i="1"/>
  <c r="AJ612" i="1"/>
  <c r="AI612" i="1"/>
  <c r="AK611" i="1"/>
  <c r="AJ611" i="1"/>
  <c r="AI611" i="1"/>
  <c r="AK610" i="1"/>
  <c r="AJ610" i="1"/>
  <c r="AI610" i="1"/>
  <c r="AK609" i="1"/>
  <c r="AJ609" i="1"/>
  <c r="AI609" i="1"/>
  <c r="AK608" i="1"/>
  <c r="AJ608" i="1"/>
  <c r="AI608" i="1"/>
  <c r="AK607" i="1"/>
  <c r="AJ607" i="1"/>
  <c r="AI607" i="1"/>
  <c r="AK606" i="1"/>
  <c r="AJ606" i="1"/>
  <c r="AI606" i="1"/>
  <c r="AK605" i="1"/>
  <c r="AJ605" i="1"/>
  <c r="AI605" i="1"/>
  <c r="AK604" i="1"/>
  <c r="AJ604" i="1"/>
  <c r="AI604" i="1"/>
  <c r="AK603" i="1"/>
  <c r="AJ603" i="1"/>
  <c r="AI603" i="1"/>
  <c r="AK602" i="1"/>
  <c r="AJ602" i="1"/>
  <c r="AI602" i="1"/>
  <c r="AK601" i="1"/>
  <c r="AJ601" i="1"/>
  <c r="AI601" i="1"/>
  <c r="AK600" i="1"/>
  <c r="AJ600" i="1"/>
  <c r="AI600" i="1"/>
  <c r="AK599" i="1"/>
  <c r="AJ599" i="1"/>
  <c r="AI599" i="1"/>
  <c r="AK598" i="1"/>
  <c r="AJ598" i="1"/>
  <c r="AI598" i="1"/>
  <c r="AK597" i="1"/>
  <c r="AJ597" i="1"/>
  <c r="AI597" i="1"/>
  <c r="AK596" i="1"/>
  <c r="AJ596" i="1"/>
  <c r="AI596" i="1"/>
  <c r="AK595" i="1"/>
  <c r="AJ595" i="1"/>
  <c r="AI595" i="1"/>
  <c r="AK594" i="1"/>
  <c r="AJ594" i="1"/>
  <c r="AI594" i="1"/>
  <c r="AK593" i="1"/>
  <c r="AJ593" i="1"/>
  <c r="AI593" i="1"/>
  <c r="AK592" i="1"/>
  <c r="AJ592" i="1"/>
  <c r="AI592" i="1"/>
  <c r="AK591" i="1"/>
  <c r="AJ591" i="1"/>
  <c r="AI591" i="1"/>
  <c r="AK590" i="1"/>
  <c r="AJ590" i="1"/>
  <c r="AI590" i="1"/>
  <c r="AK589" i="1"/>
  <c r="AJ589" i="1"/>
  <c r="AI589" i="1"/>
  <c r="AK588" i="1"/>
  <c r="AJ588" i="1"/>
  <c r="AI588" i="1"/>
  <c r="AK587" i="1"/>
  <c r="AJ587" i="1"/>
  <c r="AI587" i="1"/>
  <c r="AK586" i="1"/>
  <c r="AJ586" i="1"/>
  <c r="AI586" i="1"/>
  <c r="AK585" i="1"/>
  <c r="AJ585" i="1"/>
  <c r="AI585" i="1"/>
  <c r="AK584" i="1"/>
  <c r="AJ584" i="1"/>
  <c r="AI584" i="1"/>
  <c r="AK583" i="1"/>
  <c r="AJ583" i="1"/>
  <c r="AI583" i="1"/>
  <c r="AK582" i="1"/>
  <c r="AJ582" i="1"/>
  <c r="AI582" i="1"/>
  <c r="AK581" i="1"/>
  <c r="AJ581" i="1"/>
  <c r="AI581" i="1"/>
  <c r="AK580" i="1"/>
  <c r="AJ580" i="1"/>
  <c r="AI580" i="1"/>
  <c r="AK579" i="1"/>
  <c r="AJ579" i="1"/>
  <c r="AI579" i="1"/>
  <c r="AK578" i="1"/>
  <c r="AJ578" i="1"/>
  <c r="AI578" i="1"/>
  <c r="AK577" i="1"/>
  <c r="AJ577" i="1"/>
  <c r="AI577" i="1"/>
  <c r="AK576" i="1"/>
  <c r="AJ576" i="1"/>
  <c r="AI576" i="1"/>
  <c r="AK575" i="1"/>
  <c r="AJ575" i="1"/>
  <c r="AI575" i="1"/>
  <c r="AK574" i="1"/>
  <c r="AJ574" i="1"/>
  <c r="AI574" i="1"/>
  <c r="AK573" i="1"/>
  <c r="AJ573" i="1"/>
  <c r="AI573" i="1"/>
  <c r="AK572" i="1"/>
  <c r="AJ572" i="1"/>
  <c r="AI572" i="1"/>
  <c r="AK571" i="1"/>
  <c r="AJ571" i="1"/>
  <c r="AI571" i="1"/>
  <c r="AK570" i="1"/>
  <c r="AJ570" i="1"/>
  <c r="AI570" i="1"/>
  <c r="AK569" i="1"/>
  <c r="AJ569" i="1"/>
  <c r="AI569" i="1"/>
  <c r="AK568" i="1"/>
  <c r="AJ568" i="1"/>
  <c r="AI568" i="1"/>
  <c r="AK567" i="1"/>
  <c r="AJ567" i="1"/>
  <c r="AI567" i="1"/>
  <c r="AK566" i="1"/>
  <c r="AJ566" i="1"/>
  <c r="AI566" i="1"/>
  <c r="AK565" i="1"/>
  <c r="AJ565" i="1"/>
  <c r="AI565" i="1"/>
  <c r="AK564" i="1"/>
  <c r="AJ564" i="1"/>
  <c r="AI564" i="1"/>
  <c r="AK563" i="1"/>
  <c r="AJ563" i="1"/>
  <c r="AI563" i="1"/>
  <c r="AK562" i="1"/>
  <c r="AJ562" i="1"/>
  <c r="AI562" i="1"/>
  <c r="AK561" i="1"/>
  <c r="AJ561" i="1"/>
  <c r="AI561" i="1"/>
  <c r="AK560" i="1"/>
  <c r="AJ560" i="1"/>
  <c r="AI560" i="1"/>
  <c r="AK559" i="1"/>
  <c r="AJ559" i="1"/>
  <c r="AI559" i="1"/>
  <c r="AK558" i="1"/>
  <c r="AJ558" i="1"/>
  <c r="AI558" i="1"/>
  <c r="AK557" i="1"/>
  <c r="AJ557" i="1"/>
  <c r="AI557" i="1"/>
  <c r="AK556" i="1"/>
  <c r="AJ556" i="1"/>
  <c r="AI556" i="1"/>
  <c r="AK555" i="1"/>
  <c r="AJ555" i="1"/>
  <c r="AI555" i="1"/>
  <c r="AK554" i="1"/>
  <c r="AJ554" i="1"/>
  <c r="AI554" i="1"/>
  <c r="AK553" i="1"/>
  <c r="AJ553" i="1"/>
  <c r="AI553" i="1"/>
  <c r="AK552" i="1"/>
  <c r="AJ552" i="1"/>
  <c r="AI552" i="1"/>
  <c r="AK551" i="1"/>
  <c r="AJ551" i="1"/>
  <c r="AI551" i="1"/>
  <c r="AK550" i="1"/>
  <c r="AJ550" i="1"/>
  <c r="AI550" i="1"/>
  <c r="AK549" i="1"/>
  <c r="AJ549" i="1"/>
  <c r="AI549" i="1"/>
  <c r="AK548" i="1"/>
  <c r="AJ548" i="1"/>
  <c r="AI548" i="1"/>
  <c r="AK547" i="1"/>
  <c r="AJ547" i="1"/>
  <c r="AI547" i="1"/>
  <c r="AK546" i="1"/>
  <c r="AJ546" i="1"/>
  <c r="AI546" i="1"/>
  <c r="AK545" i="1"/>
  <c r="AJ545" i="1"/>
  <c r="AI545" i="1"/>
  <c r="AK544" i="1"/>
  <c r="AJ544" i="1"/>
  <c r="AI544" i="1"/>
  <c r="AK543" i="1"/>
  <c r="AJ543" i="1"/>
  <c r="AI543" i="1"/>
  <c r="AK542" i="1"/>
  <c r="AJ542" i="1"/>
  <c r="AI542" i="1"/>
  <c r="AK541" i="1"/>
  <c r="AJ541" i="1"/>
  <c r="AI541" i="1"/>
  <c r="AK540" i="1"/>
  <c r="AJ540" i="1"/>
  <c r="AI540" i="1"/>
  <c r="AK539" i="1"/>
  <c r="AJ539" i="1"/>
  <c r="AI539" i="1"/>
  <c r="AK538" i="1"/>
  <c r="AJ538" i="1"/>
  <c r="AI538" i="1"/>
  <c r="AK537" i="1"/>
  <c r="AJ537" i="1"/>
  <c r="AI537" i="1"/>
  <c r="AK536" i="1"/>
  <c r="AJ536" i="1"/>
  <c r="AI536" i="1"/>
  <c r="AK535" i="1"/>
  <c r="AJ535" i="1"/>
  <c r="AI535" i="1"/>
  <c r="AK534" i="1"/>
  <c r="AJ534" i="1"/>
  <c r="AI534" i="1"/>
  <c r="AK533" i="1"/>
  <c r="AJ533" i="1"/>
  <c r="AI533" i="1"/>
  <c r="AK532" i="1"/>
  <c r="AJ532" i="1"/>
  <c r="AI532" i="1"/>
  <c r="AK531" i="1"/>
  <c r="AJ531" i="1"/>
  <c r="AI531" i="1"/>
  <c r="AK530" i="1"/>
  <c r="AJ530" i="1"/>
  <c r="AI530" i="1"/>
  <c r="AK529" i="1"/>
  <c r="AJ529" i="1"/>
  <c r="AI529" i="1"/>
  <c r="AK528" i="1"/>
  <c r="AJ528" i="1"/>
  <c r="AI528" i="1"/>
  <c r="AK527" i="1"/>
  <c r="AJ527" i="1"/>
  <c r="AI527" i="1"/>
  <c r="AK526" i="1"/>
  <c r="AJ526" i="1"/>
  <c r="AI526" i="1"/>
  <c r="AK525" i="1"/>
  <c r="AJ525" i="1"/>
  <c r="AI525" i="1"/>
  <c r="AK524" i="1"/>
  <c r="AJ524" i="1"/>
  <c r="AI524" i="1"/>
  <c r="AK523" i="1"/>
  <c r="AJ523" i="1"/>
  <c r="AI523" i="1"/>
  <c r="AK522" i="1"/>
  <c r="AJ522" i="1"/>
  <c r="AI522" i="1"/>
  <c r="AK521" i="1"/>
  <c r="AJ521" i="1"/>
  <c r="AI521" i="1"/>
  <c r="AK520" i="1"/>
  <c r="AJ520" i="1"/>
  <c r="AI520" i="1"/>
  <c r="AK519" i="1"/>
  <c r="AJ519" i="1"/>
  <c r="AI519" i="1"/>
  <c r="AK518" i="1"/>
  <c r="AJ518" i="1"/>
  <c r="AI518" i="1"/>
  <c r="AK517" i="1"/>
  <c r="AJ517" i="1"/>
  <c r="AI517" i="1"/>
  <c r="AK516" i="1"/>
  <c r="AJ516" i="1"/>
  <c r="AI516" i="1"/>
  <c r="AK515" i="1"/>
  <c r="AJ515" i="1"/>
  <c r="AI515" i="1"/>
  <c r="AK514" i="1"/>
  <c r="AJ514" i="1"/>
  <c r="AI514" i="1"/>
  <c r="AK513" i="1"/>
  <c r="AJ513" i="1"/>
  <c r="AI513" i="1"/>
  <c r="AK512" i="1"/>
  <c r="AJ512" i="1"/>
  <c r="AI512" i="1"/>
  <c r="AK511" i="1"/>
  <c r="AJ511" i="1"/>
  <c r="AI511" i="1"/>
  <c r="AK510" i="1"/>
  <c r="AJ510" i="1"/>
  <c r="AI510" i="1"/>
  <c r="AK509" i="1"/>
  <c r="AJ509" i="1"/>
  <c r="AI509" i="1"/>
  <c r="AK508" i="1"/>
  <c r="AJ508" i="1"/>
  <c r="AI508" i="1"/>
  <c r="AK507" i="1"/>
  <c r="AJ507" i="1"/>
  <c r="AI507" i="1"/>
  <c r="AK506" i="1"/>
  <c r="AJ506" i="1"/>
  <c r="AI506" i="1"/>
  <c r="AK505" i="1"/>
  <c r="AJ505" i="1"/>
  <c r="AI505" i="1"/>
  <c r="AK504" i="1"/>
  <c r="AJ504" i="1"/>
  <c r="AI504" i="1"/>
  <c r="AK503" i="1"/>
  <c r="AJ503" i="1"/>
  <c r="AI503" i="1"/>
  <c r="AK502" i="1"/>
  <c r="AJ502" i="1"/>
  <c r="AI502" i="1"/>
  <c r="AK501" i="1"/>
  <c r="AJ501" i="1"/>
  <c r="AI501" i="1"/>
  <c r="AK500" i="1"/>
  <c r="AJ500" i="1"/>
  <c r="AI500" i="1"/>
  <c r="AK499" i="1"/>
  <c r="AJ499" i="1"/>
  <c r="AI499" i="1"/>
  <c r="AK498" i="1"/>
  <c r="AJ498" i="1"/>
  <c r="AI498" i="1"/>
  <c r="AK497" i="1"/>
  <c r="AJ497" i="1"/>
  <c r="AI497" i="1"/>
  <c r="AK496" i="1"/>
  <c r="AJ496" i="1"/>
  <c r="AI496" i="1"/>
  <c r="AK495" i="1"/>
  <c r="AJ495" i="1"/>
  <c r="AI495" i="1"/>
  <c r="AK494" i="1"/>
  <c r="AJ494" i="1"/>
  <c r="AI494" i="1"/>
  <c r="AK493" i="1"/>
  <c r="AJ493" i="1"/>
  <c r="AI493" i="1"/>
  <c r="AK492" i="1"/>
  <c r="AJ492" i="1"/>
  <c r="AI492" i="1"/>
  <c r="AK491" i="1"/>
  <c r="AJ491" i="1"/>
  <c r="AI491" i="1"/>
  <c r="AK490" i="1"/>
  <c r="AJ490" i="1"/>
  <c r="AI490" i="1"/>
  <c r="AK489" i="1"/>
  <c r="AJ489" i="1"/>
  <c r="AI489" i="1"/>
  <c r="AK488" i="1"/>
  <c r="AJ488" i="1"/>
  <c r="AI488" i="1"/>
  <c r="AK487" i="1"/>
  <c r="AJ487" i="1"/>
  <c r="AI487" i="1"/>
  <c r="AK486" i="1"/>
  <c r="AJ486" i="1"/>
  <c r="AI486" i="1"/>
  <c r="AK485" i="1"/>
  <c r="AJ485" i="1"/>
  <c r="AI485" i="1"/>
  <c r="AK484" i="1"/>
  <c r="AJ484" i="1"/>
  <c r="AI484" i="1"/>
  <c r="AK483" i="1"/>
  <c r="AJ483" i="1"/>
  <c r="AI483" i="1"/>
  <c r="AK482" i="1"/>
  <c r="AJ482" i="1"/>
  <c r="AI482" i="1"/>
  <c r="AK481" i="1"/>
  <c r="AJ481" i="1"/>
  <c r="AI481" i="1"/>
  <c r="AK480" i="1"/>
  <c r="AJ480" i="1"/>
  <c r="AI480" i="1"/>
  <c r="AK479" i="1"/>
  <c r="AJ479" i="1"/>
  <c r="AI479" i="1"/>
  <c r="AK478" i="1"/>
  <c r="AJ478" i="1"/>
  <c r="AI478" i="1"/>
  <c r="AK477" i="1"/>
  <c r="AJ477" i="1"/>
  <c r="AI477" i="1"/>
  <c r="AK476" i="1"/>
  <c r="AJ476" i="1"/>
  <c r="AI476" i="1"/>
  <c r="AK475" i="1"/>
  <c r="AJ475" i="1"/>
  <c r="AI475" i="1"/>
  <c r="AK474" i="1"/>
  <c r="AJ474" i="1"/>
  <c r="AI474" i="1"/>
  <c r="AK473" i="1"/>
  <c r="AJ473" i="1"/>
  <c r="AI473" i="1"/>
  <c r="AK472" i="1"/>
  <c r="AJ472" i="1"/>
  <c r="AI472" i="1"/>
  <c r="AK471" i="1"/>
  <c r="AJ471" i="1"/>
  <c r="AI471" i="1"/>
  <c r="AK470" i="1"/>
  <c r="AJ470" i="1"/>
  <c r="AI470" i="1"/>
  <c r="AK469" i="1"/>
  <c r="AJ469" i="1"/>
  <c r="AI469" i="1"/>
  <c r="AK468" i="1"/>
  <c r="AJ468" i="1"/>
  <c r="AI468" i="1"/>
  <c r="AK467" i="1"/>
  <c r="AJ467" i="1"/>
  <c r="AI467" i="1"/>
  <c r="AK466" i="1"/>
  <c r="AJ466" i="1"/>
  <c r="AI466" i="1"/>
  <c r="AK465" i="1"/>
  <c r="AJ465" i="1"/>
  <c r="AI465" i="1"/>
  <c r="AK464" i="1"/>
  <c r="AJ464" i="1"/>
  <c r="AI464" i="1"/>
  <c r="AK463" i="1"/>
  <c r="AJ463" i="1"/>
  <c r="AI463" i="1"/>
  <c r="AK462" i="1"/>
  <c r="AJ462" i="1"/>
  <c r="AI462" i="1"/>
  <c r="AK461" i="1"/>
  <c r="AJ461" i="1"/>
  <c r="AI461" i="1"/>
  <c r="AK460" i="1"/>
  <c r="AJ460" i="1"/>
  <c r="AI460" i="1"/>
  <c r="AK459" i="1"/>
  <c r="AJ459" i="1"/>
  <c r="AI459" i="1"/>
  <c r="AK458" i="1"/>
  <c r="AJ458" i="1"/>
  <c r="AI458" i="1"/>
  <c r="AK457" i="1"/>
  <c r="AJ457" i="1"/>
  <c r="AI457" i="1"/>
  <c r="AK456" i="1"/>
  <c r="AJ456" i="1"/>
  <c r="AI456" i="1"/>
  <c r="AK455" i="1"/>
  <c r="AJ455" i="1"/>
  <c r="AI455" i="1"/>
  <c r="AK454" i="1"/>
  <c r="AJ454" i="1"/>
  <c r="AI454" i="1"/>
  <c r="AK453" i="1"/>
  <c r="AJ453" i="1"/>
  <c r="AI453" i="1"/>
  <c r="AK452" i="1"/>
  <c r="AJ452" i="1"/>
  <c r="AI452" i="1"/>
  <c r="AK451" i="1"/>
  <c r="AJ451" i="1"/>
  <c r="AI451" i="1"/>
  <c r="AK450" i="1"/>
  <c r="AJ450" i="1"/>
  <c r="AI450" i="1"/>
  <c r="AK449" i="1"/>
  <c r="AJ449" i="1"/>
  <c r="AI449" i="1"/>
  <c r="AK448" i="1"/>
  <c r="AJ448" i="1"/>
  <c r="AI448" i="1"/>
  <c r="AK447" i="1"/>
  <c r="AJ447" i="1"/>
  <c r="AI447" i="1"/>
  <c r="AK446" i="1"/>
  <c r="AJ446" i="1"/>
  <c r="AI446" i="1"/>
  <c r="AK445" i="1"/>
  <c r="AJ445" i="1"/>
  <c r="AI445" i="1"/>
  <c r="AK444" i="1"/>
  <c r="AJ444" i="1"/>
  <c r="AI444" i="1"/>
  <c r="AK443" i="1"/>
  <c r="AJ443" i="1"/>
  <c r="AI443" i="1"/>
  <c r="AK442" i="1"/>
  <c r="AJ442" i="1"/>
  <c r="AI442" i="1"/>
  <c r="AK441" i="1"/>
  <c r="AJ441" i="1"/>
  <c r="AI441" i="1"/>
  <c r="AK440" i="1"/>
  <c r="AJ440" i="1"/>
  <c r="AI440" i="1"/>
  <c r="AK439" i="1"/>
  <c r="AJ439" i="1"/>
  <c r="AI439" i="1"/>
  <c r="AK438" i="1"/>
  <c r="AJ438" i="1"/>
  <c r="AI438" i="1"/>
  <c r="AK437" i="1"/>
  <c r="AJ437" i="1"/>
  <c r="AI437" i="1"/>
  <c r="AK436" i="1"/>
  <c r="AJ436" i="1"/>
  <c r="AI436" i="1"/>
  <c r="AK435" i="1"/>
  <c r="AJ435" i="1"/>
  <c r="AI435" i="1"/>
  <c r="AK434" i="1"/>
  <c r="AJ434" i="1"/>
  <c r="AI434" i="1"/>
  <c r="AK433" i="1"/>
  <c r="AJ433" i="1"/>
  <c r="AI433" i="1"/>
  <c r="AK432" i="1"/>
  <c r="AJ432" i="1"/>
  <c r="AI432" i="1"/>
  <c r="AK431" i="1"/>
  <c r="AJ431" i="1"/>
  <c r="AI431" i="1"/>
  <c r="AK430" i="1"/>
  <c r="AJ430" i="1"/>
  <c r="AI430" i="1"/>
  <c r="AK429" i="1"/>
  <c r="AJ429" i="1"/>
  <c r="AI429" i="1"/>
  <c r="AK428" i="1"/>
  <c r="AJ428" i="1"/>
  <c r="AI428" i="1"/>
  <c r="AK427" i="1"/>
  <c r="AJ427" i="1"/>
  <c r="AI427" i="1"/>
  <c r="AK426" i="1"/>
  <c r="AJ426" i="1"/>
  <c r="AI426" i="1"/>
  <c r="AK425" i="1"/>
  <c r="AJ425" i="1"/>
  <c r="AI425" i="1"/>
  <c r="AK424" i="1"/>
  <c r="AJ424" i="1"/>
  <c r="AI424" i="1"/>
  <c r="AK423" i="1"/>
  <c r="AJ423" i="1"/>
  <c r="AI423" i="1"/>
  <c r="AK422" i="1"/>
  <c r="AJ422" i="1"/>
  <c r="AI422" i="1"/>
  <c r="AK421" i="1"/>
  <c r="AJ421" i="1"/>
  <c r="AI421" i="1"/>
  <c r="AK420" i="1"/>
  <c r="AJ420" i="1"/>
  <c r="AI420" i="1"/>
  <c r="AK419" i="1"/>
  <c r="AJ419" i="1"/>
  <c r="AI419" i="1"/>
  <c r="AK418" i="1"/>
  <c r="AJ418" i="1"/>
  <c r="AI418" i="1"/>
  <c r="AK417" i="1"/>
  <c r="AJ417" i="1"/>
  <c r="AI417" i="1"/>
  <c r="AK416" i="1"/>
  <c r="AJ416" i="1"/>
  <c r="AI416" i="1"/>
  <c r="AK415" i="1"/>
  <c r="AJ415" i="1"/>
  <c r="AI415" i="1"/>
  <c r="AK414" i="1"/>
  <c r="AJ414" i="1"/>
  <c r="AI414" i="1"/>
  <c r="AK413" i="1"/>
  <c r="AJ413" i="1"/>
  <c r="AI413" i="1"/>
  <c r="AK412" i="1"/>
  <c r="AJ412" i="1"/>
  <c r="AI412" i="1"/>
  <c r="AK411" i="1"/>
  <c r="AJ411" i="1"/>
  <c r="AI411" i="1"/>
  <c r="AK410" i="1"/>
  <c r="AJ410" i="1"/>
  <c r="AI410" i="1"/>
  <c r="AK409" i="1"/>
  <c r="AJ409" i="1"/>
  <c r="AI409" i="1"/>
  <c r="AK408" i="1"/>
  <c r="AJ408" i="1"/>
  <c r="AI408" i="1"/>
  <c r="AK407" i="1"/>
  <c r="AJ407" i="1"/>
  <c r="AI407" i="1"/>
  <c r="AK406" i="1"/>
  <c r="AJ406" i="1"/>
  <c r="AI406" i="1"/>
  <c r="AK405" i="1"/>
  <c r="AJ405" i="1"/>
  <c r="AI405" i="1"/>
  <c r="AK404" i="1"/>
  <c r="AJ404" i="1"/>
  <c r="AI404" i="1"/>
  <c r="AK403" i="1"/>
  <c r="AJ403" i="1"/>
  <c r="AI403" i="1"/>
  <c r="AK402" i="1"/>
  <c r="AJ402" i="1"/>
  <c r="AI402" i="1"/>
  <c r="AK401" i="1"/>
  <c r="AJ401" i="1"/>
  <c r="AI401" i="1"/>
  <c r="AK400" i="1"/>
  <c r="AJ400" i="1"/>
  <c r="AI400" i="1"/>
  <c r="AK399" i="1"/>
  <c r="AJ399" i="1"/>
  <c r="AI399" i="1"/>
  <c r="AK398" i="1"/>
  <c r="AJ398" i="1"/>
  <c r="AI398" i="1"/>
  <c r="AK397" i="1"/>
  <c r="AJ397" i="1"/>
  <c r="AI397" i="1"/>
  <c r="AK396" i="1"/>
  <c r="AJ396" i="1"/>
  <c r="AI396" i="1"/>
  <c r="AK395" i="1"/>
  <c r="AJ395" i="1"/>
  <c r="AI395" i="1"/>
  <c r="AK394" i="1"/>
  <c r="AJ394" i="1"/>
  <c r="AI394" i="1"/>
  <c r="AK393" i="1"/>
  <c r="AJ393" i="1"/>
  <c r="AI393" i="1"/>
  <c r="AK392" i="1"/>
  <c r="AJ392" i="1"/>
  <c r="AI392" i="1"/>
  <c r="AK391" i="1"/>
  <c r="AJ391" i="1"/>
  <c r="AI391" i="1"/>
  <c r="AK390" i="1"/>
  <c r="AJ390" i="1"/>
  <c r="AI390" i="1"/>
  <c r="AK389" i="1"/>
  <c r="AJ389" i="1"/>
  <c r="AI389" i="1"/>
  <c r="AK388" i="1"/>
  <c r="AJ388" i="1"/>
  <c r="AI388" i="1"/>
  <c r="AK387" i="1"/>
  <c r="AJ387" i="1"/>
  <c r="AI387" i="1"/>
  <c r="AK386" i="1"/>
  <c r="AJ386" i="1"/>
  <c r="AI386" i="1"/>
  <c r="AK385" i="1"/>
  <c r="AJ385" i="1"/>
  <c r="AI385" i="1"/>
  <c r="AK384" i="1"/>
  <c r="AJ384" i="1"/>
  <c r="AI384" i="1"/>
  <c r="AK383" i="1"/>
  <c r="AJ383" i="1"/>
  <c r="AI383" i="1"/>
  <c r="AK382" i="1"/>
  <c r="AJ382" i="1"/>
  <c r="AI382" i="1"/>
  <c r="AK381" i="1"/>
  <c r="AJ381" i="1"/>
  <c r="AI381" i="1"/>
  <c r="AK380" i="1"/>
  <c r="AJ380" i="1"/>
  <c r="AI380" i="1"/>
  <c r="AK379" i="1"/>
  <c r="AJ379" i="1"/>
  <c r="AI379" i="1"/>
  <c r="AK378" i="1"/>
  <c r="AJ378" i="1"/>
  <c r="AI378" i="1"/>
  <c r="AK377" i="1"/>
  <c r="AJ377" i="1"/>
  <c r="AI377" i="1"/>
  <c r="AK376" i="1"/>
  <c r="AJ376" i="1"/>
  <c r="AI376" i="1"/>
  <c r="AK375" i="1"/>
  <c r="AJ375" i="1"/>
  <c r="AI375" i="1"/>
  <c r="AK374" i="1"/>
  <c r="AJ374" i="1"/>
  <c r="AI374" i="1"/>
  <c r="AK373" i="1"/>
  <c r="AJ373" i="1"/>
  <c r="AI373" i="1"/>
  <c r="AK372" i="1"/>
  <c r="AJ372" i="1"/>
  <c r="AI372" i="1"/>
  <c r="AK371" i="1"/>
  <c r="AJ371" i="1"/>
  <c r="AI371" i="1"/>
  <c r="AK370" i="1"/>
  <c r="AJ370" i="1"/>
  <c r="AI370" i="1"/>
  <c r="AK369" i="1"/>
  <c r="AJ369" i="1"/>
  <c r="AI369" i="1"/>
  <c r="AK368" i="1"/>
  <c r="AJ368" i="1"/>
  <c r="AI368" i="1"/>
  <c r="AK367" i="1"/>
  <c r="AJ367" i="1"/>
  <c r="AI367" i="1"/>
  <c r="AK366" i="1"/>
  <c r="AJ366" i="1"/>
  <c r="AI366" i="1"/>
  <c r="AK365" i="1"/>
  <c r="AJ365" i="1"/>
  <c r="AI365" i="1"/>
  <c r="AK364" i="1"/>
  <c r="AJ364" i="1"/>
  <c r="AI364" i="1"/>
  <c r="AK363" i="1"/>
  <c r="AJ363" i="1"/>
  <c r="AI363" i="1"/>
  <c r="AK362" i="1"/>
  <c r="AJ362" i="1"/>
  <c r="AI362" i="1"/>
  <c r="AK361" i="1"/>
  <c r="AJ361" i="1"/>
  <c r="AI361" i="1"/>
  <c r="AK360" i="1"/>
  <c r="AJ360" i="1"/>
  <c r="AI360" i="1"/>
  <c r="AK359" i="1"/>
  <c r="AJ359" i="1"/>
  <c r="AI359" i="1"/>
  <c r="AK358" i="1"/>
  <c r="AJ358" i="1"/>
  <c r="AI358" i="1"/>
  <c r="AK357" i="1"/>
  <c r="AJ357" i="1"/>
  <c r="AI357" i="1"/>
  <c r="AK356" i="1"/>
  <c r="AJ356" i="1"/>
  <c r="AI356" i="1"/>
  <c r="AK355" i="1"/>
  <c r="AJ355" i="1"/>
  <c r="AI355" i="1"/>
  <c r="AK354" i="1"/>
  <c r="AJ354" i="1"/>
  <c r="AI354" i="1"/>
  <c r="AK353" i="1"/>
  <c r="AJ353" i="1"/>
  <c r="AI353" i="1"/>
  <c r="AK352" i="1"/>
  <c r="AJ352" i="1"/>
  <c r="AI352" i="1"/>
  <c r="AK351" i="1"/>
  <c r="AJ351" i="1"/>
  <c r="AI351" i="1"/>
  <c r="AK350" i="1"/>
  <c r="AJ350" i="1"/>
  <c r="AI350" i="1"/>
  <c r="AK349" i="1"/>
  <c r="AJ349" i="1"/>
  <c r="AI349" i="1"/>
  <c r="AK348" i="1"/>
  <c r="AJ348" i="1"/>
  <c r="AI348" i="1"/>
  <c r="AK347" i="1"/>
  <c r="AJ347" i="1"/>
  <c r="AI347" i="1"/>
  <c r="AK346" i="1"/>
  <c r="AJ346" i="1"/>
  <c r="AI346" i="1"/>
  <c r="AK345" i="1"/>
  <c r="AJ345" i="1"/>
  <c r="AI345" i="1"/>
  <c r="AK344" i="1"/>
  <c r="AJ344" i="1"/>
  <c r="AI344" i="1"/>
  <c r="AK343" i="1"/>
  <c r="AJ343" i="1"/>
  <c r="AI343" i="1"/>
  <c r="AK342" i="1"/>
  <c r="AJ342" i="1"/>
  <c r="AI342" i="1"/>
  <c r="AK341" i="1"/>
  <c r="AJ341" i="1"/>
  <c r="AI341" i="1"/>
  <c r="AK340" i="1"/>
  <c r="AJ340" i="1"/>
  <c r="AI340" i="1"/>
  <c r="AK339" i="1"/>
  <c r="AJ339" i="1"/>
  <c r="AI339" i="1"/>
  <c r="AK338" i="1"/>
  <c r="AJ338" i="1"/>
  <c r="AI338" i="1"/>
  <c r="AK337" i="1"/>
  <c r="AJ337" i="1"/>
  <c r="AI337" i="1"/>
  <c r="AK336" i="1"/>
  <c r="AJ336" i="1"/>
  <c r="AI336" i="1"/>
  <c r="AK335" i="1"/>
  <c r="AJ335" i="1"/>
  <c r="AI335" i="1"/>
  <c r="AK334" i="1"/>
  <c r="AJ334" i="1"/>
  <c r="AI334" i="1"/>
  <c r="AK333" i="1"/>
  <c r="AJ333" i="1"/>
  <c r="AI333" i="1"/>
  <c r="AK332" i="1"/>
  <c r="AJ332" i="1"/>
  <c r="AI332" i="1"/>
  <c r="AK331" i="1"/>
  <c r="AJ331" i="1"/>
  <c r="AI331" i="1"/>
  <c r="AK330" i="1"/>
  <c r="AJ330" i="1"/>
  <c r="AI330" i="1"/>
  <c r="AK329" i="1"/>
  <c r="AJ329" i="1"/>
  <c r="AI329" i="1"/>
  <c r="AK328" i="1"/>
  <c r="AJ328" i="1"/>
  <c r="AI328" i="1"/>
  <c r="AK327" i="1"/>
  <c r="AJ327" i="1"/>
  <c r="AI327" i="1"/>
  <c r="AK326" i="1"/>
  <c r="AJ326" i="1"/>
  <c r="AI326" i="1"/>
  <c r="AK325" i="1"/>
  <c r="AJ325" i="1"/>
  <c r="AI325" i="1"/>
  <c r="AK324" i="1"/>
  <c r="AJ324" i="1"/>
  <c r="AI324" i="1"/>
  <c r="AK323" i="1"/>
  <c r="AJ323" i="1"/>
  <c r="AI323" i="1"/>
  <c r="AK322" i="1"/>
  <c r="AJ322" i="1"/>
  <c r="AI322" i="1"/>
  <c r="AK321" i="1"/>
  <c r="AJ321" i="1"/>
  <c r="AI321" i="1"/>
  <c r="AK320" i="1"/>
  <c r="AJ320" i="1"/>
  <c r="AI320" i="1"/>
  <c r="AK319" i="1"/>
  <c r="AJ319" i="1"/>
  <c r="AI319" i="1"/>
  <c r="AK318" i="1"/>
  <c r="AJ318" i="1"/>
  <c r="AI318" i="1"/>
  <c r="AK317" i="1"/>
  <c r="AJ317" i="1"/>
  <c r="AI317" i="1"/>
  <c r="AK316" i="1"/>
  <c r="AJ316" i="1"/>
  <c r="AI316" i="1"/>
  <c r="AK315" i="1"/>
  <c r="AJ315" i="1"/>
  <c r="AI315" i="1"/>
  <c r="AK314" i="1"/>
  <c r="AJ314" i="1"/>
  <c r="AI314" i="1"/>
  <c r="AK313" i="1"/>
  <c r="AJ313" i="1"/>
  <c r="AI313" i="1"/>
  <c r="AK312" i="1"/>
  <c r="AJ312" i="1"/>
  <c r="AI312" i="1"/>
  <c r="AK311" i="1"/>
  <c r="AJ311" i="1"/>
  <c r="AI311" i="1"/>
  <c r="AK310" i="1"/>
  <c r="AJ310" i="1"/>
  <c r="AI310" i="1"/>
  <c r="AK309" i="1"/>
  <c r="AJ309" i="1"/>
  <c r="AI309" i="1"/>
  <c r="AK308" i="1"/>
  <c r="AJ308" i="1"/>
  <c r="AI308" i="1"/>
  <c r="AK307" i="1"/>
  <c r="AJ307" i="1"/>
  <c r="AI307" i="1"/>
  <c r="AK306" i="1"/>
  <c r="AJ306" i="1"/>
  <c r="AI306" i="1"/>
  <c r="AK305" i="1"/>
  <c r="AJ305" i="1"/>
  <c r="AI305" i="1"/>
  <c r="AK304" i="1"/>
  <c r="AJ304" i="1"/>
  <c r="AI304" i="1"/>
  <c r="AK303" i="1"/>
  <c r="AJ303" i="1"/>
  <c r="AI303" i="1"/>
  <c r="AK302" i="1"/>
  <c r="AJ302" i="1"/>
  <c r="AI302" i="1"/>
  <c r="AK301" i="1"/>
  <c r="AJ301" i="1"/>
  <c r="AI301" i="1"/>
  <c r="AK300" i="1"/>
  <c r="AJ300" i="1"/>
  <c r="AI300" i="1"/>
  <c r="AK299" i="1"/>
  <c r="AJ299" i="1"/>
  <c r="AI299" i="1"/>
  <c r="AK298" i="1"/>
  <c r="AJ298" i="1"/>
  <c r="AI298" i="1"/>
  <c r="AK297" i="1"/>
  <c r="AJ297" i="1"/>
  <c r="AI297" i="1"/>
  <c r="AK296" i="1"/>
  <c r="AJ296" i="1"/>
  <c r="AI296" i="1"/>
  <c r="AK295" i="1"/>
  <c r="AJ295" i="1"/>
  <c r="AI295" i="1"/>
  <c r="AK294" i="1"/>
  <c r="AJ294" i="1"/>
  <c r="AI294" i="1"/>
  <c r="AK293" i="1"/>
  <c r="AJ293" i="1"/>
  <c r="AI293" i="1"/>
  <c r="AK292" i="1"/>
  <c r="AJ292" i="1"/>
  <c r="AI292" i="1"/>
  <c r="AK291" i="1"/>
  <c r="AJ291" i="1"/>
  <c r="AI291" i="1"/>
  <c r="AK290" i="1"/>
  <c r="AJ290" i="1"/>
  <c r="AI290" i="1"/>
  <c r="AK289" i="1"/>
  <c r="AJ289" i="1"/>
  <c r="AI289" i="1"/>
  <c r="AK288" i="1"/>
  <c r="AJ288" i="1"/>
  <c r="AI288" i="1"/>
  <c r="AK287" i="1"/>
  <c r="AJ287" i="1"/>
  <c r="AI287" i="1"/>
  <c r="AK286" i="1"/>
  <c r="AJ286" i="1"/>
  <c r="AI286" i="1"/>
  <c r="AK285" i="1"/>
  <c r="AJ285" i="1"/>
  <c r="AI285" i="1"/>
  <c r="AK284" i="1"/>
  <c r="AJ284" i="1"/>
  <c r="AI284" i="1"/>
  <c r="AK283" i="1"/>
  <c r="AJ283" i="1"/>
  <c r="AI283" i="1"/>
  <c r="AK282" i="1"/>
  <c r="AJ282" i="1"/>
  <c r="AI282" i="1"/>
  <c r="AK281" i="1"/>
  <c r="AJ281" i="1"/>
  <c r="AI281" i="1"/>
  <c r="AK280" i="1"/>
  <c r="AJ280" i="1"/>
  <c r="AI280" i="1"/>
  <c r="AK279" i="1"/>
  <c r="AJ279" i="1"/>
  <c r="AI279" i="1"/>
  <c r="AK278" i="1"/>
  <c r="AJ278" i="1"/>
  <c r="AI278" i="1"/>
  <c r="AK277" i="1"/>
  <c r="AJ277" i="1"/>
  <c r="AI277" i="1"/>
  <c r="AK276" i="1"/>
  <c r="AJ276" i="1"/>
  <c r="AI276" i="1"/>
  <c r="AK275" i="1"/>
  <c r="AJ275" i="1"/>
  <c r="AI275" i="1"/>
  <c r="AK274" i="1"/>
  <c r="AJ274" i="1"/>
  <c r="AI274" i="1"/>
  <c r="AK273" i="1"/>
  <c r="AJ273" i="1"/>
  <c r="AI273" i="1"/>
  <c r="AK272" i="1"/>
  <c r="AJ272" i="1"/>
  <c r="AI272" i="1"/>
  <c r="AK271" i="1"/>
  <c r="AJ271" i="1"/>
  <c r="AI271" i="1"/>
  <c r="AK270" i="1"/>
  <c r="AJ270" i="1"/>
  <c r="AI270" i="1"/>
  <c r="AK269" i="1"/>
  <c r="AJ269" i="1"/>
  <c r="AI269" i="1"/>
  <c r="AK268" i="1"/>
  <c r="AJ268" i="1"/>
  <c r="AI268" i="1"/>
  <c r="AK267" i="1"/>
  <c r="AJ267" i="1"/>
  <c r="AI267" i="1"/>
  <c r="AK266" i="1"/>
  <c r="AJ266" i="1"/>
  <c r="AI266" i="1"/>
  <c r="AK265" i="1"/>
  <c r="AJ265" i="1"/>
  <c r="AI265" i="1"/>
  <c r="AK264" i="1"/>
  <c r="AJ264" i="1"/>
  <c r="AI264" i="1"/>
  <c r="AK263" i="1"/>
  <c r="AJ263" i="1"/>
  <c r="AI263" i="1"/>
  <c r="AK262" i="1"/>
  <c r="AJ262" i="1"/>
  <c r="AI262" i="1"/>
  <c r="AK261" i="1"/>
  <c r="AJ261" i="1"/>
  <c r="AI261" i="1"/>
  <c r="AK260" i="1"/>
  <c r="AJ260" i="1"/>
  <c r="AI260" i="1"/>
  <c r="AK259" i="1"/>
  <c r="AJ259" i="1"/>
  <c r="AI259" i="1"/>
  <c r="AK258" i="1"/>
  <c r="AJ258" i="1"/>
  <c r="AI258" i="1"/>
  <c r="AK257" i="1"/>
  <c r="AJ257" i="1"/>
  <c r="AI257" i="1"/>
  <c r="AK256" i="1"/>
  <c r="AJ256" i="1"/>
  <c r="AI256" i="1"/>
  <c r="AK255" i="1"/>
  <c r="AJ255" i="1"/>
  <c r="AI255" i="1"/>
  <c r="AK254" i="1"/>
  <c r="AJ254" i="1"/>
  <c r="AI254" i="1"/>
  <c r="AK253" i="1"/>
  <c r="AJ253" i="1"/>
  <c r="AI253" i="1"/>
  <c r="AK252" i="1"/>
  <c r="AJ252" i="1"/>
  <c r="AI252" i="1"/>
  <c r="AK251" i="1"/>
  <c r="AJ251" i="1"/>
  <c r="AI251" i="1"/>
  <c r="AK250" i="1"/>
  <c r="AJ250" i="1"/>
  <c r="AI250" i="1"/>
  <c r="AK249" i="1"/>
  <c r="AJ249" i="1"/>
  <c r="AI249" i="1"/>
  <c r="AK248" i="1"/>
  <c r="AJ248" i="1"/>
  <c r="AI248" i="1"/>
  <c r="AK247" i="1"/>
  <c r="AJ247" i="1"/>
  <c r="AI247" i="1"/>
  <c r="AK246" i="1"/>
  <c r="AJ246" i="1"/>
  <c r="AI246" i="1"/>
  <c r="AK245" i="1"/>
  <c r="AJ245" i="1"/>
  <c r="AI245" i="1"/>
  <c r="AK244" i="1"/>
  <c r="AJ244" i="1"/>
  <c r="AI244" i="1"/>
  <c r="AK243" i="1"/>
  <c r="AJ243" i="1"/>
  <c r="AI243" i="1"/>
  <c r="AK242" i="1"/>
  <c r="AJ242" i="1"/>
  <c r="AI242" i="1"/>
  <c r="AK241" i="1"/>
  <c r="AJ241" i="1"/>
  <c r="AI241" i="1"/>
  <c r="AK240" i="1"/>
  <c r="AJ240" i="1"/>
  <c r="AI240" i="1"/>
  <c r="AK239" i="1"/>
  <c r="AJ239" i="1"/>
  <c r="AI239" i="1"/>
  <c r="AK238" i="1"/>
  <c r="AJ238" i="1"/>
  <c r="AI238" i="1"/>
  <c r="AK237" i="1"/>
  <c r="AJ237" i="1"/>
  <c r="AI237" i="1"/>
  <c r="AK236" i="1"/>
  <c r="AJ236" i="1"/>
  <c r="AI236" i="1"/>
  <c r="AK235" i="1"/>
  <c r="AJ235" i="1"/>
  <c r="AI235" i="1"/>
  <c r="AK234" i="1"/>
  <c r="AJ234" i="1"/>
  <c r="AI234" i="1"/>
  <c r="AK233" i="1"/>
  <c r="AJ233" i="1"/>
  <c r="AI233" i="1"/>
  <c r="AK232" i="1"/>
  <c r="AJ232" i="1"/>
  <c r="AI232" i="1"/>
  <c r="AK231" i="1"/>
  <c r="AJ231" i="1"/>
  <c r="AI231" i="1"/>
  <c r="AK230" i="1"/>
  <c r="AJ230" i="1"/>
  <c r="AI230" i="1"/>
  <c r="AK229" i="1"/>
  <c r="AJ229" i="1"/>
  <c r="AI229" i="1"/>
  <c r="AK228" i="1"/>
  <c r="AJ228" i="1"/>
  <c r="AI228" i="1"/>
  <c r="AK227" i="1"/>
  <c r="AJ227" i="1"/>
  <c r="AI227" i="1"/>
  <c r="AK226" i="1"/>
  <c r="AJ226" i="1"/>
  <c r="AI226" i="1"/>
  <c r="AK225" i="1"/>
  <c r="AJ225" i="1"/>
  <c r="AI225" i="1"/>
  <c r="AK224" i="1"/>
  <c r="AJ224" i="1"/>
  <c r="AI224" i="1"/>
  <c r="AK223" i="1"/>
  <c r="AJ223" i="1"/>
  <c r="AI223" i="1"/>
  <c r="AK222" i="1"/>
  <c r="AJ222" i="1"/>
  <c r="AI222" i="1"/>
  <c r="AK221" i="1"/>
  <c r="AJ221" i="1"/>
  <c r="AI221" i="1"/>
  <c r="AK220" i="1"/>
  <c r="AJ220" i="1"/>
  <c r="AI220" i="1"/>
  <c r="AK219" i="1"/>
  <c r="AJ219" i="1"/>
  <c r="AI219" i="1"/>
  <c r="AK218" i="1"/>
  <c r="AJ218" i="1"/>
  <c r="AI218" i="1"/>
  <c r="AK217" i="1"/>
  <c r="AJ217" i="1"/>
  <c r="AI217" i="1"/>
  <c r="AK216" i="1"/>
  <c r="AJ216" i="1"/>
  <c r="AI216" i="1"/>
  <c r="AK215" i="1"/>
  <c r="AJ215" i="1"/>
  <c r="AI215" i="1"/>
  <c r="AK214" i="1"/>
  <c r="AJ214" i="1"/>
  <c r="AI214" i="1"/>
  <c r="AK213" i="1"/>
  <c r="AJ213" i="1"/>
  <c r="AI213" i="1"/>
  <c r="AK212" i="1"/>
  <c r="AJ212" i="1"/>
  <c r="AI212" i="1"/>
  <c r="AK211" i="1"/>
  <c r="AJ211" i="1"/>
  <c r="AI211" i="1"/>
  <c r="AK210" i="1"/>
  <c r="AJ210" i="1"/>
  <c r="AI210" i="1"/>
  <c r="AK209" i="1"/>
  <c r="AJ209" i="1"/>
  <c r="AI209" i="1"/>
  <c r="AK208" i="1"/>
  <c r="AJ208" i="1"/>
  <c r="AI208" i="1"/>
  <c r="AK207" i="1"/>
  <c r="AJ207" i="1"/>
  <c r="AI207" i="1"/>
  <c r="AK206" i="1"/>
  <c r="AJ206" i="1"/>
  <c r="AI206" i="1"/>
  <c r="AK205" i="1"/>
  <c r="AJ205" i="1"/>
  <c r="AI205" i="1"/>
  <c r="AK204" i="1"/>
  <c r="AJ204" i="1"/>
  <c r="AI204" i="1"/>
  <c r="AK203" i="1"/>
  <c r="AJ203" i="1"/>
  <c r="AI203" i="1"/>
  <c r="AK202" i="1"/>
  <c r="AJ202" i="1"/>
  <c r="AI202" i="1"/>
  <c r="AK201" i="1"/>
  <c r="AJ201" i="1"/>
  <c r="AI201" i="1"/>
  <c r="AK200" i="1"/>
  <c r="AJ200" i="1"/>
  <c r="AI200" i="1"/>
  <c r="AK199" i="1"/>
  <c r="AJ199" i="1"/>
  <c r="AI199" i="1"/>
  <c r="AK198" i="1"/>
  <c r="AJ198" i="1"/>
  <c r="AI198" i="1"/>
  <c r="AK197" i="1"/>
  <c r="AJ197" i="1"/>
  <c r="AI197" i="1"/>
  <c r="AK196" i="1"/>
  <c r="AJ196" i="1"/>
  <c r="AI196" i="1"/>
  <c r="AK195" i="1"/>
  <c r="AJ195" i="1"/>
  <c r="AI195" i="1"/>
  <c r="AK194" i="1"/>
  <c r="AJ194" i="1"/>
  <c r="AI194" i="1"/>
  <c r="AK193" i="1"/>
  <c r="AJ193" i="1"/>
  <c r="AI193" i="1"/>
  <c r="AK192" i="1"/>
  <c r="AJ192" i="1"/>
  <c r="AI192" i="1"/>
  <c r="AK191" i="1"/>
  <c r="AJ191" i="1"/>
  <c r="AI191" i="1"/>
  <c r="AK190" i="1"/>
  <c r="AJ190" i="1"/>
  <c r="AI190" i="1"/>
  <c r="AK189" i="1"/>
  <c r="AJ189" i="1"/>
  <c r="AI189" i="1"/>
  <c r="AK188" i="1"/>
  <c r="AJ188" i="1"/>
  <c r="AI188" i="1"/>
  <c r="AK187" i="1"/>
  <c r="AJ187" i="1"/>
  <c r="AI187" i="1"/>
  <c r="AK186" i="1"/>
  <c r="AJ186" i="1"/>
  <c r="AI186" i="1"/>
  <c r="AK185" i="1"/>
  <c r="AJ185" i="1"/>
  <c r="AI185" i="1"/>
  <c r="AK184" i="1"/>
  <c r="AJ184" i="1"/>
  <c r="AI184" i="1"/>
  <c r="AK183" i="1"/>
  <c r="AJ183" i="1"/>
  <c r="AI183" i="1"/>
  <c r="AK182" i="1"/>
  <c r="AJ182" i="1"/>
  <c r="AI182" i="1"/>
  <c r="AK181" i="1"/>
  <c r="AJ181" i="1"/>
  <c r="AI181" i="1"/>
  <c r="AK180" i="1"/>
  <c r="AJ180" i="1"/>
  <c r="AI180" i="1"/>
  <c r="AK179" i="1"/>
  <c r="AJ179" i="1"/>
  <c r="AI179" i="1"/>
  <c r="AK178" i="1"/>
  <c r="AJ178" i="1"/>
  <c r="AI178" i="1"/>
  <c r="AK177" i="1"/>
  <c r="AJ177" i="1"/>
  <c r="AI177" i="1"/>
  <c r="AK176" i="1"/>
  <c r="AJ176" i="1"/>
  <c r="AI176" i="1"/>
  <c r="AK175" i="1"/>
  <c r="AJ175" i="1"/>
  <c r="AI175" i="1"/>
  <c r="AK174" i="1"/>
  <c r="AJ174" i="1"/>
  <c r="AI174" i="1"/>
  <c r="AK173" i="1"/>
  <c r="AJ173" i="1"/>
  <c r="AI173" i="1"/>
  <c r="AK172" i="1"/>
  <c r="AJ172" i="1"/>
  <c r="AI172" i="1"/>
  <c r="AK171" i="1"/>
  <c r="AJ171" i="1"/>
  <c r="AI171" i="1"/>
  <c r="AK170" i="1"/>
  <c r="AJ170" i="1"/>
  <c r="AI170" i="1"/>
  <c r="AK169" i="1"/>
  <c r="AJ169" i="1"/>
  <c r="AI169" i="1"/>
  <c r="AK168" i="1"/>
  <c r="AJ168" i="1"/>
  <c r="AI168" i="1"/>
  <c r="AK167" i="1"/>
  <c r="AJ167" i="1"/>
  <c r="AI167" i="1"/>
  <c r="AK166" i="1"/>
  <c r="AJ166" i="1"/>
  <c r="AI166" i="1"/>
  <c r="AK165" i="1"/>
  <c r="AJ165" i="1"/>
  <c r="AI165" i="1"/>
  <c r="AK164" i="1"/>
  <c r="AJ164" i="1"/>
  <c r="AI164" i="1"/>
  <c r="AK163" i="1"/>
  <c r="AJ163" i="1"/>
  <c r="AI163" i="1"/>
  <c r="AK162" i="1"/>
  <c r="AJ162" i="1"/>
  <c r="AI162" i="1"/>
  <c r="AK161" i="1"/>
  <c r="AJ161" i="1"/>
  <c r="AI161" i="1"/>
  <c r="AK160" i="1"/>
  <c r="AJ160" i="1"/>
  <c r="AI160" i="1"/>
  <c r="AK159" i="1"/>
  <c r="AJ159" i="1"/>
  <c r="AI159" i="1"/>
  <c r="AK158" i="1"/>
  <c r="AJ158" i="1"/>
  <c r="AI158" i="1"/>
  <c r="AK157" i="1"/>
  <c r="AJ157" i="1"/>
  <c r="AI157" i="1"/>
  <c r="AK156" i="1"/>
  <c r="AJ156" i="1"/>
  <c r="AI156" i="1"/>
  <c r="AK155" i="1"/>
  <c r="AJ155" i="1"/>
  <c r="AI155" i="1"/>
  <c r="AK154" i="1"/>
  <c r="AJ154" i="1"/>
  <c r="AI154" i="1"/>
  <c r="AK153" i="1"/>
  <c r="AJ153" i="1"/>
  <c r="AI153" i="1"/>
  <c r="AK152" i="1"/>
  <c r="AJ152" i="1"/>
  <c r="AI152" i="1"/>
  <c r="AK151" i="1"/>
  <c r="AJ151" i="1"/>
  <c r="AI151" i="1"/>
  <c r="AK150" i="1"/>
  <c r="AJ150" i="1"/>
  <c r="AI150" i="1"/>
  <c r="AK149" i="1"/>
  <c r="AJ149" i="1"/>
  <c r="AI149" i="1"/>
  <c r="AK148" i="1"/>
  <c r="AJ148" i="1"/>
  <c r="AI148" i="1"/>
  <c r="AK147" i="1"/>
  <c r="AJ147" i="1"/>
  <c r="AI147" i="1"/>
  <c r="AK146" i="1"/>
  <c r="AJ146" i="1"/>
  <c r="AI146" i="1"/>
  <c r="AK145" i="1"/>
  <c r="AJ145" i="1"/>
  <c r="AI145" i="1"/>
  <c r="AK144" i="1"/>
  <c r="AJ144" i="1"/>
  <c r="AI144" i="1"/>
  <c r="AK143" i="1"/>
  <c r="AJ143" i="1"/>
  <c r="AI143" i="1"/>
  <c r="AK142" i="1"/>
  <c r="AJ142" i="1"/>
  <c r="AI142" i="1"/>
  <c r="AK141" i="1"/>
  <c r="AJ141" i="1"/>
  <c r="AI141" i="1"/>
  <c r="AK140" i="1"/>
  <c r="AJ140" i="1"/>
  <c r="AI140" i="1"/>
  <c r="AK139" i="1"/>
  <c r="AJ139" i="1"/>
  <c r="AI139" i="1"/>
  <c r="AK138" i="1"/>
  <c r="AJ138" i="1"/>
  <c r="AI138" i="1"/>
  <c r="AK137" i="1"/>
  <c r="AJ137" i="1"/>
  <c r="AI137" i="1"/>
  <c r="AK136" i="1"/>
  <c r="AJ136" i="1"/>
  <c r="AI136" i="1"/>
  <c r="AK135" i="1"/>
  <c r="AJ135" i="1"/>
  <c r="AI135" i="1"/>
  <c r="AK134" i="1"/>
  <c r="AJ134" i="1"/>
  <c r="AI134" i="1"/>
  <c r="AK133" i="1"/>
  <c r="AJ133" i="1"/>
  <c r="AI133" i="1"/>
  <c r="AK132" i="1"/>
  <c r="AJ132" i="1"/>
  <c r="AI132" i="1"/>
  <c r="AK131" i="1"/>
  <c r="AJ131" i="1"/>
  <c r="AI131" i="1"/>
  <c r="AK130" i="1"/>
  <c r="AJ130" i="1"/>
  <c r="AI130" i="1"/>
  <c r="AK129" i="1"/>
  <c r="AJ129" i="1"/>
  <c r="AI129" i="1"/>
  <c r="AK128" i="1"/>
  <c r="AJ128" i="1"/>
  <c r="AI128" i="1"/>
  <c r="AK127" i="1"/>
  <c r="AJ127" i="1"/>
  <c r="AI127" i="1"/>
  <c r="AK126" i="1"/>
  <c r="AJ126" i="1"/>
  <c r="AI126" i="1"/>
  <c r="AK125" i="1"/>
  <c r="AJ125" i="1"/>
  <c r="AI125" i="1"/>
  <c r="AK124" i="1"/>
  <c r="AJ124" i="1"/>
  <c r="AI124" i="1"/>
  <c r="AK123" i="1"/>
  <c r="AJ123" i="1"/>
  <c r="AI123" i="1"/>
  <c r="AK122" i="1"/>
  <c r="AJ122" i="1"/>
  <c r="AI122" i="1"/>
  <c r="AK121" i="1"/>
  <c r="AJ121" i="1"/>
  <c r="AI121" i="1"/>
  <c r="AK120" i="1"/>
  <c r="AJ120" i="1"/>
  <c r="AI120" i="1"/>
  <c r="AK119" i="1"/>
  <c r="AJ119" i="1"/>
  <c r="AI119" i="1"/>
  <c r="AK118" i="1"/>
  <c r="AJ118" i="1"/>
  <c r="AI118" i="1"/>
  <c r="AK117" i="1"/>
  <c r="AJ117" i="1"/>
  <c r="AI117" i="1"/>
  <c r="AK116" i="1"/>
  <c r="AJ116" i="1"/>
  <c r="AI116" i="1"/>
  <c r="AK115" i="1"/>
  <c r="AJ115" i="1"/>
  <c r="AI115" i="1"/>
  <c r="AK114" i="1"/>
  <c r="AJ114" i="1"/>
  <c r="AI114" i="1"/>
  <c r="AK113" i="1"/>
  <c r="AJ113" i="1"/>
  <c r="AI113" i="1"/>
  <c r="AK112" i="1"/>
  <c r="AJ112" i="1"/>
  <c r="AI112" i="1"/>
  <c r="AK111" i="1"/>
  <c r="AJ111" i="1"/>
  <c r="AI111" i="1"/>
  <c r="AK110" i="1"/>
  <c r="AJ110" i="1"/>
  <c r="AI110" i="1"/>
  <c r="AK109" i="1"/>
  <c r="AJ109" i="1"/>
  <c r="AI109" i="1"/>
  <c r="AK108" i="1"/>
  <c r="AJ108" i="1"/>
  <c r="AI108" i="1"/>
  <c r="AK107" i="1"/>
  <c r="AJ107" i="1"/>
  <c r="AI107" i="1"/>
  <c r="AK106" i="1"/>
  <c r="AJ106" i="1"/>
  <c r="AI106" i="1"/>
  <c r="AK105" i="1"/>
  <c r="AJ105" i="1"/>
  <c r="AI105" i="1"/>
  <c r="AK104" i="1"/>
  <c r="AJ104" i="1"/>
  <c r="AI104" i="1"/>
  <c r="AK103" i="1"/>
  <c r="AJ103" i="1"/>
  <c r="AI103" i="1"/>
  <c r="AK102" i="1"/>
  <c r="AJ102" i="1"/>
  <c r="AI102" i="1"/>
  <c r="AK101" i="1"/>
  <c r="AJ101" i="1"/>
  <c r="AI101" i="1"/>
  <c r="AK100" i="1"/>
  <c r="AJ100" i="1"/>
  <c r="AI100" i="1"/>
  <c r="AK99" i="1"/>
  <c r="AJ99" i="1"/>
  <c r="AI99" i="1"/>
  <c r="AK98" i="1"/>
  <c r="AJ98" i="1"/>
  <c r="AI98" i="1"/>
  <c r="AK97" i="1"/>
  <c r="AJ97" i="1"/>
  <c r="AI97" i="1"/>
  <c r="AK96" i="1"/>
  <c r="AJ96" i="1"/>
  <c r="AI96" i="1"/>
  <c r="AK95" i="1"/>
  <c r="AJ95" i="1"/>
  <c r="AI95" i="1"/>
  <c r="AK94" i="1"/>
  <c r="AJ94" i="1"/>
  <c r="AI94" i="1"/>
  <c r="AK93" i="1"/>
  <c r="AJ93" i="1"/>
  <c r="AI93" i="1"/>
  <c r="AK92" i="1"/>
  <c r="AJ92" i="1"/>
  <c r="AI92" i="1"/>
  <c r="AK91" i="1"/>
  <c r="AJ91" i="1"/>
  <c r="AI91" i="1"/>
  <c r="AK90" i="1"/>
  <c r="AJ90" i="1"/>
  <c r="AI90" i="1"/>
  <c r="AK89" i="1"/>
  <c r="AJ89" i="1"/>
  <c r="AI89" i="1"/>
  <c r="AK88" i="1"/>
  <c r="AJ88" i="1"/>
  <c r="AI88" i="1"/>
  <c r="AK87" i="1"/>
  <c r="AJ87" i="1"/>
  <c r="AI87" i="1"/>
  <c r="AK86" i="1"/>
  <c r="AJ86" i="1"/>
  <c r="AI86" i="1"/>
  <c r="AK85" i="1"/>
  <c r="AJ85" i="1"/>
  <c r="AI85" i="1"/>
  <c r="AK84" i="1"/>
  <c r="AJ84" i="1"/>
  <c r="AI84" i="1"/>
  <c r="AK83" i="1"/>
  <c r="AJ83" i="1"/>
  <c r="AI83" i="1"/>
  <c r="AK82" i="1"/>
  <c r="AJ82" i="1"/>
  <c r="AI82" i="1"/>
  <c r="AK81" i="1"/>
  <c r="AJ81" i="1"/>
  <c r="AI81" i="1"/>
  <c r="AK80" i="1"/>
  <c r="AJ80" i="1"/>
  <c r="AI80" i="1"/>
  <c r="AK79" i="1"/>
  <c r="AJ79" i="1"/>
  <c r="AI79" i="1"/>
  <c r="AK78" i="1"/>
  <c r="AJ78" i="1"/>
  <c r="AI78" i="1"/>
  <c r="AK77" i="1"/>
  <c r="AJ77" i="1"/>
  <c r="AI77" i="1"/>
  <c r="AK76" i="1"/>
  <c r="AJ76" i="1"/>
  <c r="AI76" i="1"/>
  <c r="AK75" i="1"/>
  <c r="AJ75" i="1"/>
  <c r="AI75" i="1"/>
  <c r="AK74" i="1"/>
  <c r="AJ74" i="1"/>
  <c r="AI74" i="1"/>
  <c r="AK73" i="1"/>
  <c r="AJ73" i="1"/>
  <c r="AI73" i="1"/>
  <c r="AK72" i="1"/>
  <c r="AJ72" i="1"/>
  <c r="AI72" i="1"/>
  <c r="AK71" i="1"/>
  <c r="AJ71" i="1"/>
  <c r="AI71" i="1"/>
  <c r="AK70" i="1"/>
  <c r="AJ70" i="1"/>
  <c r="AI70" i="1"/>
  <c r="AK69" i="1"/>
  <c r="AJ69" i="1"/>
  <c r="AI69" i="1"/>
  <c r="AK68" i="1"/>
  <c r="AJ68" i="1"/>
  <c r="AI68" i="1"/>
  <c r="AK67" i="1"/>
  <c r="AJ67" i="1"/>
  <c r="AI67" i="1"/>
  <c r="AK66" i="1"/>
  <c r="AJ66" i="1"/>
  <c r="AI66" i="1"/>
  <c r="AK65" i="1"/>
  <c r="AJ65" i="1"/>
  <c r="AI65" i="1"/>
  <c r="AK64" i="1"/>
  <c r="AJ64" i="1"/>
  <c r="AI64" i="1"/>
  <c r="AK63" i="1"/>
  <c r="AJ63" i="1"/>
  <c r="AI63" i="1"/>
  <c r="AK62" i="1"/>
  <c r="AJ62" i="1"/>
  <c r="AI62" i="1"/>
  <c r="AK61" i="1"/>
  <c r="AJ61" i="1"/>
  <c r="AI61" i="1"/>
  <c r="AK60" i="1"/>
  <c r="AJ60" i="1"/>
  <c r="AI60" i="1"/>
  <c r="AK59" i="1"/>
  <c r="AJ59" i="1"/>
  <c r="AI59" i="1"/>
  <c r="AK58" i="1"/>
  <c r="AJ58" i="1"/>
  <c r="AI58" i="1"/>
  <c r="AK57" i="1"/>
  <c r="AJ57" i="1"/>
  <c r="AI57" i="1"/>
  <c r="AK56" i="1"/>
  <c r="AJ56" i="1"/>
  <c r="AI56" i="1"/>
  <c r="AK55" i="1"/>
  <c r="AJ55" i="1"/>
  <c r="AI55" i="1"/>
  <c r="AK54" i="1"/>
  <c r="AJ54" i="1"/>
  <c r="AI54" i="1"/>
  <c r="AK53" i="1"/>
  <c r="AJ53" i="1"/>
  <c r="AI53" i="1"/>
  <c r="AK52" i="1"/>
  <c r="AJ52" i="1"/>
  <c r="AI52" i="1"/>
  <c r="AK51" i="1"/>
  <c r="AJ51" i="1"/>
  <c r="AI51" i="1"/>
  <c r="AK50" i="1"/>
  <c r="AJ50" i="1"/>
  <c r="AI50" i="1"/>
  <c r="AK49" i="1"/>
  <c r="AJ49" i="1"/>
  <c r="AI49" i="1"/>
  <c r="AK48" i="1"/>
  <c r="AJ48" i="1"/>
  <c r="AI48" i="1"/>
  <c r="AK47" i="1"/>
  <c r="AJ47" i="1"/>
  <c r="AI47" i="1"/>
  <c r="AK46" i="1"/>
  <c r="AJ46" i="1"/>
  <c r="AI46" i="1"/>
  <c r="AK45" i="1"/>
  <c r="AJ45" i="1"/>
  <c r="AI45" i="1"/>
  <c r="AK44" i="1"/>
  <c r="AJ44" i="1"/>
  <c r="AI44" i="1"/>
  <c r="AK43" i="1"/>
  <c r="AJ43" i="1"/>
  <c r="AI43" i="1"/>
  <c r="AK42" i="1"/>
  <c r="AJ42" i="1"/>
  <c r="AI42" i="1"/>
  <c r="AK41" i="1"/>
  <c r="AJ41" i="1"/>
  <c r="AI41" i="1"/>
  <c r="AK40" i="1"/>
  <c r="AJ40" i="1"/>
  <c r="AI40" i="1"/>
  <c r="AK39" i="1"/>
  <c r="AJ39" i="1"/>
  <c r="AI39" i="1"/>
  <c r="AK38" i="1"/>
  <c r="AJ38" i="1"/>
  <c r="AI38" i="1"/>
  <c r="AK37" i="1"/>
  <c r="AJ37" i="1"/>
  <c r="AI37" i="1"/>
  <c r="AK36" i="1"/>
  <c r="AJ36" i="1"/>
  <c r="AI36" i="1"/>
  <c r="AK35" i="1"/>
  <c r="AJ35" i="1"/>
  <c r="AI35" i="1"/>
  <c r="AK34" i="1"/>
  <c r="AJ34" i="1"/>
  <c r="AI34" i="1"/>
  <c r="AK33" i="1"/>
  <c r="AJ33" i="1"/>
  <c r="AI33" i="1"/>
  <c r="AK32" i="1"/>
  <c r="AJ32" i="1"/>
  <c r="AI32" i="1"/>
  <c r="AK31" i="1"/>
  <c r="AJ31" i="1"/>
  <c r="AI31" i="1"/>
  <c r="AK30" i="1"/>
  <c r="AJ30" i="1"/>
  <c r="AI30" i="1"/>
  <c r="AK29" i="1"/>
  <c r="AJ29" i="1"/>
  <c r="AI29" i="1"/>
  <c r="AK28" i="1"/>
  <c r="AJ28" i="1"/>
  <c r="AI28" i="1"/>
  <c r="AK27" i="1"/>
  <c r="AJ27" i="1"/>
  <c r="AI27" i="1"/>
  <c r="AK26" i="1"/>
  <c r="AJ26" i="1"/>
  <c r="AI26" i="1"/>
  <c r="AK25" i="1"/>
  <c r="AJ25" i="1"/>
  <c r="AI25" i="1"/>
  <c r="AK24" i="1"/>
  <c r="AJ24" i="1"/>
  <c r="AI24" i="1"/>
  <c r="AK23" i="1"/>
  <c r="AJ23" i="1"/>
  <c r="AI23" i="1"/>
  <c r="AK22" i="1"/>
  <c r="AJ22" i="1"/>
  <c r="AI22" i="1"/>
  <c r="AK21" i="1"/>
  <c r="AJ21" i="1"/>
  <c r="AI21" i="1"/>
  <c r="AK20" i="1"/>
  <c r="AJ20" i="1"/>
  <c r="AI20" i="1"/>
  <c r="AK19" i="1"/>
  <c r="AJ19" i="1"/>
  <c r="AI19" i="1"/>
  <c r="AK18" i="1"/>
  <c r="AJ18" i="1"/>
  <c r="AI18" i="1"/>
  <c r="AK17" i="1"/>
  <c r="AJ17" i="1"/>
  <c r="AI17" i="1"/>
  <c r="AK16" i="1"/>
  <c r="AJ16" i="1"/>
  <c r="AI16" i="1"/>
  <c r="AK15" i="1"/>
  <c r="AJ15" i="1"/>
  <c r="AI15" i="1"/>
  <c r="AK14" i="1"/>
  <c r="AJ14" i="1"/>
  <c r="AI14" i="1"/>
  <c r="AK13" i="1"/>
  <c r="AJ13" i="1"/>
  <c r="AI13" i="1"/>
  <c r="AK12" i="1"/>
  <c r="AJ12" i="1"/>
  <c r="AI12" i="1"/>
  <c r="AK11" i="1"/>
  <c r="AJ11" i="1"/>
  <c r="AI11" i="1"/>
  <c r="AK10" i="1"/>
  <c r="AJ10" i="1"/>
  <c r="AI10" i="1"/>
  <c r="AK9" i="1"/>
  <c r="AJ9" i="1"/>
  <c r="AI9" i="1"/>
  <c r="AK8" i="1"/>
  <c r="AJ8" i="1"/>
  <c r="AI8" i="1"/>
  <c r="AK7" i="1"/>
  <c r="AJ7" i="1"/>
  <c r="AI7" i="1"/>
  <c r="AK6" i="1"/>
  <c r="AJ6" i="1"/>
  <c r="AI6" i="1"/>
  <c r="AK5" i="1"/>
  <c r="AJ5" i="1"/>
  <c r="AI5" i="1"/>
  <c r="AK4" i="1"/>
  <c r="AJ4" i="1"/>
  <c r="AI4" i="1"/>
  <c r="AK3" i="1"/>
  <c r="AJ3" i="1"/>
  <c r="AI3" i="1"/>
  <c r="AK2" i="1"/>
  <c r="AJ2" i="1"/>
  <c r="AI2" i="1"/>
  <c r="D79" i="2" l="1"/>
</calcChain>
</file>

<file path=xl/sharedStrings.xml><?xml version="1.0" encoding="utf-8"?>
<sst xmlns="http://schemas.openxmlformats.org/spreadsheetml/2006/main" count="14678" uniqueCount="472">
  <si>
    <t>Evidenční číslo dokladu</t>
  </si>
  <si>
    <t>Popis</t>
  </si>
  <si>
    <t>Účetní skupina zboží</t>
  </si>
  <si>
    <t>Index DPH</t>
  </si>
  <si>
    <t>Datum zaúčtování</t>
  </si>
  <si>
    <t>Částka MD</t>
  </si>
  <si>
    <t>Částka DAL</t>
  </si>
  <si>
    <t>Hospodářské středisko</t>
  </si>
  <si>
    <t>Protiúčet</t>
  </si>
  <si>
    <t>Akce</t>
  </si>
  <si>
    <t>Obchodní partner</t>
  </si>
  <si>
    <t>Datum dokladu</t>
  </si>
  <si>
    <t>Datum uplatnění zd. plnění</t>
  </si>
  <si>
    <t>Variabilní symbol</t>
  </si>
  <si>
    <t>Párovací skupina</t>
  </si>
  <si>
    <t>Audit</t>
  </si>
  <si>
    <t>Kalkulační jednice</t>
  </si>
  <si>
    <t>Zaúčtováno</t>
  </si>
  <si>
    <t>Poznámka k dokladu</t>
  </si>
  <si>
    <t>Poznámka k položce</t>
  </si>
  <si>
    <t>Účetní kurz</t>
  </si>
  <si>
    <t>Cena na dokladu v cizí měně</t>
  </si>
  <si>
    <t>Měna</t>
  </si>
  <si>
    <t>Zaúčtoval</t>
  </si>
  <si>
    <t>Okamžik zápisu</t>
  </si>
  <si>
    <t>Název akce</t>
  </si>
  <si>
    <t>Název hospodářského střediska</t>
  </si>
  <si>
    <t>Název kalkulační jednice</t>
  </si>
  <si>
    <t>Obor</t>
  </si>
  <si>
    <t>Zdroj</t>
  </si>
  <si>
    <t>Okruh</t>
  </si>
  <si>
    <t>Název oboru</t>
  </si>
  <si>
    <t>Název okruhu</t>
  </si>
  <si>
    <t>Název zdroje</t>
  </si>
  <si>
    <t>DP-2019-10-000003</t>
  </si>
  <si>
    <t>vyúčtování ročních množstevních slev 2018 za listovní zásilky</t>
  </si>
  <si>
    <t>000</t>
  </si>
  <si>
    <t>9001</t>
  </si>
  <si>
    <t>39520002</t>
  </si>
  <si>
    <t>HC</t>
  </si>
  <si>
    <t>Česká pošta, s.p.</t>
  </si>
  <si>
    <t>1390030494</t>
  </si>
  <si>
    <t>315221618,10870</t>
  </si>
  <si>
    <t>PRAV</t>
  </si>
  <si>
    <t>Buzková Eva</t>
  </si>
  <si>
    <t>Hlavní činnost</t>
  </si>
  <si>
    <t>URE: Úsek ředitele</t>
  </si>
  <si>
    <t>FP-2019-10-000425</t>
  </si>
  <si>
    <t>Kredit na frankovací stroj dle č. 982707-1863/2011 S2011-270</t>
  </si>
  <si>
    <t>0101</t>
  </si>
  <si>
    <t>2777500</t>
  </si>
  <si>
    <t>322019032,10870</t>
  </si>
  <si>
    <t>PODAT</t>
  </si>
  <si>
    <t>Jakšová Jana</t>
  </si>
  <si>
    <t>1IK: vedení klinického pracoviště</t>
  </si>
  <si>
    <t>0401</t>
  </si>
  <si>
    <t>1CHIR: vedení klinického pracoviště</t>
  </si>
  <si>
    <t>1401</t>
  </si>
  <si>
    <t>OCNI: vedení klinického pracoviště</t>
  </si>
  <si>
    <t>5398</t>
  </si>
  <si>
    <t>LFRO: odd. lékařské fyziky a rad. ochrany</t>
  </si>
  <si>
    <t>5693</t>
  </si>
  <si>
    <t>COSS: oddělení centrální sterilizace</t>
  </si>
  <si>
    <t>6001</t>
  </si>
  <si>
    <t>URGENT: vedení klinického pracoviště</t>
  </si>
  <si>
    <t>9003</t>
  </si>
  <si>
    <t>URE: Etická komise</t>
  </si>
  <si>
    <t>5498</t>
  </si>
  <si>
    <t>ONH: Oddělení nemocniční hygieny</t>
  </si>
  <si>
    <t>9051</t>
  </si>
  <si>
    <t>UHTS: Útvar hospodářsko - technické správy</t>
  </si>
  <si>
    <t>9081</t>
  </si>
  <si>
    <t>UIT: Úsek informačních technologií</t>
  </si>
  <si>
    <t>9091</t>
  </si>
  <si>
    <t>OBU: Obchodní úsek</t>
  </si>
  <si>
    <t>0301</t>
  </si>
  <si>
    <t>3IK: vedení klinického pracoviště</t>
  </si>
  <si>
    <t>4441</t>
  </si>
  <si>
    <t>LEM: LEM - laboratoř experimentální medicíny</t>
  </si>
  <si>
    <t>1101</t>
  </si>
  <si>
    <t>ORT: vedení klinického pracoviště</t>
  </si>
  <si>
    <t>1601</t>
  </si>
  <si>
    <t>PLIC: vedení klinického pracoviště</t>
  </si>
  <si>
    <t>1701</t>
  </si>
  <si>
    <t>NEUR: vedení klinického pracoviště</t>
  </si>
  <si>
    <t>1801</t>
  </si>
  <si>
    <t>PSY: vedení klinického pracoviště</t>
  </si>
  <si>
    <t>2201</t>
  </si>
  <si>
    <t>KNM: vedení klinického pracoviště</t>
  </si>
  <si>
    <t>9041</t>
  </si>
  <si>
    <t>EU: Útvar ekonomiky a zdravotních pojišťoven</t>
  </si>
  <si>
    <t>9071</t>
  </si>
  <si>
    <t>PEU: Personální úsek</t>
  </si>
  <si>
    <t>0201</t>
  </si>
  <si>
    <t>2IK-GER: vedení klinického prac. gastroenterologie</t>
  </si>
  <si>
    <t>0801</t>
  </si>
  <si>
    <t>PORGYN: vedení klinického pracoviště</t>
  </si>
  <si>
    <t>1001</t>
  </si>
  <si>
    <t>DK: vedení klinického pracoviště</t>
  </si>
  <si>
    <t>1201</t>
  </si>
  <si>
    <t>UROL: vedení klinického pracoviště</t>
  </si>
  <si>
    <t>1301</t>
  </si>
  <si>
    <t>ORL: vedení klinického pracoviště</t>
  </si>
  <si>
    <t>2901</t>
  </si>
  <si>
    <t>PCHIR: vedení klinického pracoviště</t>
  </si>
  <si>
    <t>3101</t>
  </si>
  <si>
    <t>TRAU: vedení klinického pracoviště</t>
  </si>
  <si>
    <t>3741</t>
  </si>
  <si>
    <t>PATOL: laboratoř</t>
  </si>
  <si>
    <t>4041</t>
  </si>
  <si>
    <t>MIKRO: mikrobiologie - laboratoř</t>
  </si>
  <si>
    <t>4598</t>
  </si>
  <si>
    <t>SOC: sociální oddělení</t>
  </si>
  <si>
    <t>4801</t>
  </si>
  <si>
    <t>LEK: lékárna - vedení klinického pracoviště</t>
  </si>
  <si>
    <t>9028</t>
  </si>
  <si>
    <t>ULP: Oddělení vědy a výzkumu</t>
  </si>
  <si>
    <t>0601</t>
  </si>
  <si>
    <t>NCHIR: vedení klinického pracoviště</t>
  </si>
  <si>
    <t>2001</t>
  </si>
  <si>
    <t>KOZNI: vedení klinického pracoviště</t>
  </si>
  <si>
    <t>2501</t>
  </si>
  <si>
    <t>UCOCH: vedení klinického pracoviště</t>
  </si>
  <si>
    <t>2601</t>
  </si>
  <si>
    <t>RHC: vedení klinického pracoviště</t>
  </si>
  <si>
    <t>2701</t>
  </si>
  <si>
    <t>KTVL: vedení klinického pracoviště</t>
  </si>
  <si>
    <t>2801</t>
  </si>
  <si>
    <t>GEN: vedení klinického pracoviště</t>
  </si>
  <si>
    <t>3201</t>
  </si>
  <si>
    <t>HOK: vedení klinického pracoviště</t>
  </si>
  <si>
    <t>3301</t>
  </si>
  <si>
    <t>OKB: vedení klinického pracoviště</t>
  </si>
  <si>
    <t>3401</t>
  </si>
  <si>
    <t>RTG: vedení klinického pracoviště</t>
  </si>
  <si>
    <t>3921</t>
  </si>
  <si>
    <t>OKPSY: ambulance - odborná poradna</t>
  </si>
  <si>
    <t>4141</t>
  </si>
  <si>
    <t>IMUNO: imunologie - laboratoř</t>
  </si>
  <si>
    <t>5001</t>
  </si>
  <si>
    <t>KCHIR: vedení klinického pracoviště</t>
  </si>
  <si>
    <t>5931</t>
  </si>
  <si>
    <t>IPCHO: JIP 51</t>
  </si>
  <si>
    <t>9021</t>
  </si>
  <si>
    <t>ULP: Úsek léčebné péče</t>
  </si>
  <si>
    <t>9031</t>
  </si>
  <si>
    <t>OHS: Odbor hlavní sestry</t>
  </si>
  <si>
    <t>9501</t>
  </si>
  <si>
    <t>STRAV: Provoz stravování - ostatní stravování</t>
  </si>
  <si>
    <t>0701</t>
  </si>
  <si>
    <t>KARIM: vedení klinického pracoviště</t>
  </si>
  <si>
    <t>0901</t>
  </si>
  <si>
    <t>NOVO: vedení klinického pracoviště</t>
  </si>
  <si>
    <t>1501</t>
  </si>
  <si>
    <t>ALG: vedení klinického pracoviště</t>
  </si>
  <si>
    <t>2401</t>
  </si>
  <si>
    <t>ZUBNI: vedení klinického pracoviště</t>
  </si>
  <si>
    <t>3342</t>
  </si>
  <si>
    <t>OKB: laboratoř DMP</t>
  </si>
  <si>
    <t>3501</t>
  </si>
  <si>
    <t>TO: vedení klinického pracoviště</t>
  </si>
  <si>
    <t>9301</t>
  </si>
  <si>
    <t>SklOstProv: Sklad ZPr (sled.rež. nákl.prac.)</t>
  </si>
  <si>
    <t>0501</t>
  </si>
  <si>
    <t>2CHIR: vedení klinického pracoviště</t>
  </si>
  <si>
    <t>1901</t>
  </si>
  <si>
    <t>PRAC: vedení klinického pracoviště</t>
  </si>
  <si>
    <t>2101</t>
  </si>
  <si>
    <t>ONK: vedení klinického pracoviště</t>
  </si>
  <si>
    <t>3001</t>
  </si>
  <si>
    <t>2IK-GER: vedení klinického prac. geriatrie</t>
  </si>
  <si>
    <t>3841</t>
  </si>
  <si>
    <t>SOUD: soudní lékařství - laboratoř</t>
  </si>
  <si>
    <t>9305</t>
  </si>
  <si>
    <t>SklOstProv: Ostatní provozy,sklady,stěhovací četa</t>
  </si>
  <si>
    <t>9812</t>
  </si>
  <si>
    <t xml:space="preserve">TranMZČR: Refundace ZO OS, SČL,Unie sester </t>
  </si>
  <si>
    <t>FP-2019-10-000589</t>
  </si>
  <si>
    <t>Smlouva o nadstandardním zpracování poštovních poukázek A.</t>
  </si>
  <si>
    <t>5137688861</t>
  </si>
  <si>
    <t>325829936,10870</t>
  </si>
  <si>
    <t>PRAVOD</t>
  </si>
  <si>
    <t>FP-2019-10-000655</t>
  </si>
  <si>
    <t>Dodatek č. 3 ke Smlouvě služby Svoz a rozvoz poštovních zásilek - prodloužení smlouvy s2012-470/3</t>
  </si>
  <si>
    <t>5117171602</t>
  </si>
  <si>
    <t>326762554,10870</t>
  </si>
  <si>
    <t>FP-2019-10-000776</t>
  </si>
  <si>
    <t>balík do ruky do 30kg</t>
  </si>
  <si>
    <t>5117175389</t>
  </si>
  <si>
    <t>327566430,10870</t>
  </si>
  <si>
    <t>FP-2019-10-001017</t>
  </si>
  <si>
    <t>328780259,10870</t>
  </si>
  <si>
    <t>0823</t>
  </si>
  <si>
    <t>PORGYN: centrum asistované reprodukce</t>
  </si>
  <si>
    <t>FP-2019-10-001120</t>
  </si>
  <si>
    <t>5137733999</t>
  </si>
  <si>
    <t>329133247,10870</t>
  </si>
  <si>
    <t>FP-2019-10-001294</t>
  </si>
  <si>
    <t>5117177026</t>
  </si>
  <si>
    <t>330566353,10870</t>
  </si>
  <si>
    <t>FP-2019-10-001377</t>
  </si>
  <si>
    <t>5117181529</t>
  </si>
  <si>
    <t>331154524,10870</t>
  </si>
  <si>
    <t>FP-2019-10-001668</t>
  </si>
  <si>
    <t>332433127,10870</t>
  </si>
  <si>
    <t>3621</t>
  </si>
  <si>
    <t>LOGO: ambulance</t>
  </si>
  <si>
    <t>FP-2019-10-001802</t>
  </si>
  <si>
    <t>5137779051</t>
  </si>
  <si>
    <t>333013679,10870</t>
  </si>
  <si>
    <t>FP-2019-10-001945</t>
  </si>
  <si>
    <t>5117182256</t>
  </si>
  <si>
    <t>333880190,10870</t>
  </si>
  <si>
    <t>FP-2019-10-002012</t>
  </si>
  <si>
    <t>5117185002</t>
  </si>
  <si>
    <t>334242196,10870</t>
  </si>
  <si>
    <t>FP-2019-10-002336</t>
  </si>
  <si>
    <t>336750184,10870</t>
  </si>
  <si>
    <t>FP-2019-10-002523</t>
  </si>
  <si>
    <t>5137828733</t>
  </si>
  <si>
    <t>337514605,10870</t>
  </si>
  <si>
    <t>FP-2019-10-002574</t>
  </si>
  <si>
    <t>5117187969</t>
  </si>
  <si>
    <t>338316988,10870</t>
  </si>
  <si>
    <t>FP-2019-10-002656</t>
  </si>
  <si>
    <t>5117192007</t>
  </si>
  <si>
    <t>338734422,10870</t>
  </si>
  <si>
    <t>FP-2019-10-002989</t>
  </si>
  <si>
    <t>339942745,10870</t>
  </si>
  <si>
    <t>FP-2019-10-003159</t>
  </si>
  <si>
    <t>5137864091</t>
  </si>
  <si>
    <t>340457688,10870</t>
  </si>
  <si>
    <t>FP-2019-10-003290</t>
  </si>
  <si>
    <t>5117193156</t>
  </si>
  <si>
    <t>341599215,10870</t>
  </si>
  <si>
    <t>FP-2019-10-003338</t>
  </si>
  <si>
    <t>5117197062</t>
  </si>
  <si>
    <t>341759681,10870</t>
  </si>
  <si>
    <t>FP-2019-10-003697</t>
  </si>
  <si>
    <t>342876776,10870</t>
  </si>
  <si>
    <t>FP-2019-10-003856</t>
  </si>
  <si>
    <t>5137921186</t>
  </si>
  <si>
    <t>343471627,10870</t>
  </si>
  <si>
    <t>FP-2019-10-003907</t>
  </si>
  <si>
    <t>Dodatek č. 3 ke Smlouvě služby Svoz a rozvoz poštovních zásilek - prodloužení smlouvy s2012-470/3 za  6/2019</t>
  </si>
  <si>
    <t>5117198346</t>
  </si>
  <si>
    <t>343982119,10870</t>
  </si>
  <si>
    <t>FP-2019-10-004001</t>
  </si>
  <si>
    <t>balík do ruky do 30kg, EMS</t>
  </si>
  <si>
    <t>5117202649</t>
  </si>
  <si>
    <t>344769521,10870</t>
  </si>
  <si>
    <t>FP-2019-10-004252</t>
  </si>
  <si>
    <t>345940902,10870</t>
  </si>
  <si>
    <t>FP-2019-10-004394</t>
  </si>
  <si>
    <t>Dodatek č. 3 ke Smlouvě služby Svoz a rozvoz poštovních zásilek - prodloužení smlouvy s2012-470/3 7/2019</t>
  </si>
  <si>
    <t>5137952313</t>
  </si>
  <si>
    <t>346529903,10870</t>
  </si>
  <si>
    <t>FP-2019-10-004464</t>
  </si>
  <si>
    <t>5117203842</t>
  </si>
  <si>
    <t>347366189,10870</t>
  </si>
  <si>
    <t>FP-2019-10-004567</t>
  </si>
  <si>
    <t>5117207867</t>
  </si>
  <si>
    <t>347857159,10870</t>
  </si>
  <si>
    <t>FP-2019-10-004808</t>
  </si>
  <si>
    <t>349207507,10870</t>
  </si>
  <si>
    <t>9402</t>
  </si>
  <si>
    <t>Prov. služby: Provoz dopravy - sanitní - přev.FNOL</t>
  </si>
  <si>
    <t>4692</t>
  </si>
  <si>
    <t>Transplantační centrum: transplantační centrum + k</t>
  </si>
  <si>
    <t>FP-2019-10-004986</t>
  </si>
  <si>
    <t>Dodatek č. 3 ke Smlouvě služby Svoz a rozvoz poštovních zásilek - prodloužení smlouvy s2012-470/3 8/2019</t>
  </si>
  <si>
    <t>5138006285</t>
  </si>
  <si>
    <t>350042420,10870</t>
  </si>
  <si>
    <t>ID-2019-02-000007</t>
  </si>
  <si>
    <t>PV-2019-1-000387</t>
  </si>
  <si>
    <t>9710</t>
  </si>
  <si>
    <t>39520000</t>
  </si>
  <si>
    <t>327250102,10870</t>
  </si>
  <si>
    <t>autorizovaná konverze dokumentu</t>
  </si>
  <si>
    <t>Hrbáčová Irena</t>
  </si>
  <si>
    <t>Stavby: Parkování pod Dětskou klinikou</t>
  </si>
  <si>
    <t>PV-2019-1-000035</t>
  </si>
  <si>
    <t>poštovné k PV-2019-1-000034-úschova Vrbecký Antonín</t>
  </si>
  <si>
    <t>26101000</t>
  </si>
  <si>
    <t>Lésková Zuzana</t>
  </si>
  <si>
    <t>313112469,10870</t>
  </si>
  <si>
    <t>Reifová Milada</t>
  </si>
  <si>
    <t>PV-2019-1-000057</t>
  </si>
  <si>
    <t>poštovné k PV-2019-1-000056-pozůstalost Kovář Jan</t>
  </si>
  <si>
    <t>313302134,10870</t>
  </si>
  <si>
    <t>Lexová Martina</t>
  </si>
  <si>
    <t>PV-2019-1-000377</t>
  </si>
  <si>
    <t>vyúčtování mimořádné zálohy</t>
  </si>
  <si>
    <t>Vojtková Martina Mgr.</t>
  </si>
  <si>
    <t>325820785,10870</t>
  </si>
  <si>
    <t>poplatek za konverzi dokumentu</t>
  </si>
  <si>
    <t>199</t>
  </si>
  <si>
    <t>Říha Martin</t>
  </si>
  <si>
    <t>326325704,10870</t>
  </si>
  <si>
    <t>299</t>
  </si>
  <si>
    <t>PV-2019-1-000429</t>
  </si>
  <si>
    <t>poštovné k PV-2019-1-000428-úschova Sedlářová Věra</t>
  </si>
  <si>
    <t>327242566,10870</t>
  </si>
  <si>
    <t>PV-2019-1-000453</t>
  </si>
  <si>
    <t>konverze dokumentů (13 stran)</t>
  </si>
  <si>
    <t>Pospíšilová Petra</t>
  </si>
  <si>
    <t>327405080,10870</t>
  </si>
  <si>
    <t>PV-2019-1-000470</t>
  </si>
  <si>
    <t>poštovné za znaleckou činnost FNOL</t>
  </si>
  <si>
    <t>Vilímcová Lenka</t>
  </si>
  <si>
    <t>327457189,10870</t>
  </si>
  <si>
    <t>PV-2019-1-000471</t>
  </si>
  <si>
    <t>327457268,10870</t>
  </si>
  <si>
    <t>PV-2019-1-000472</t>
  </si>
  <si>
    <t>poštovné za znaleckou činnost FNOL r.2018</t>
  </si>
  <si>
    <t>327457320,10870</t>
  </si>
  <si>
    <t>PV-2019-1-000473</t>
  </si>
  <si>
    <t>327457545,10870</t>
  </si>
  <si>
    <t>PV-2019-1-000607</t>
  </si>
  <si>
    <t>poštovné - monitorovací zpráva o udržitelnosti</t>
  </si>
  <si>
    <t>Straková Eva Ing.</t>
  </si>
  <si>
    <t>329504213,10870</t>
  </si>
  <si>
    <t>OP 203475953</t>
  </si>
  <si>
    <t>PV-2019-1-000695</t>
  </si>
  <si>
    <t>poštovné k PV-2019-1-000694-pozůstalost Berousek Josef</t>
  </si>
  <si>
    <t>331124229,10870</t>
  </si>
  <si>
    <t>PV-2019-1-000786</t>
  </si>
  <si>
    <t>poštovné k PV-2019-1-000785-pozůstalost Dostálová Anežka</t>
  </si>
  <si>
    <t>Dučáková Kristýna</t>
  </si>
  <si>
    <t>332215307,10870</t>
  </si>
  <si>
    <t>PV-2019-1-000858</t>
  </si>
  <si>
    <t>poštovné k PV-2019-1-000857-přeplatek Gilar Ivo</t>
  </si>
  <si>
    <t>333107413,10870</t>
  </si>
  <si>
    <t>PV-2019-1-001005</t>
  </si>
  <si>
    <t>poštovné k PV-2019-1-001004-pozůstalost Pavel Dostál</t>
  </si>
  <si>
    <t>336135072,10870</t>
  </si>
  <si>
    <t>PV-2019-1-001057</t>
  </si>
  <si>
    <t>336611431,10870</t>
  </si>
  <si>
    <t>PV-2019-1-001085</t>
  </si>
  <si>
    <t>poštovné k PV-2019-1-001084-vrácený dar Franěcová Růžena</t>
  </si>
  <si>
    <t>336976456,10870</t>
  </si>
  <si>
    <t>PV-2019-1-001274</t>
  </si>
  <si>
    <t>Vyúčtování provozní zálohy-poštovné</t>
  </si>
  <si>
    <t>Vyroubalová Alena</t>
  </si>
  <si>
    <t>339762738,10870</t>
  </si>
  <si>
    <t>PV-2019-1-001316</t>
  </si>
  <si>
    <t>poštovné k PV-2019-1-001314 - Dobešová Anna</t>
  </si>
  <si>
    <t>340314912,10870</t>
  </si>
  <si>
    <t>PV-2019-1-001917</t>
  </si>
  <si>
    <t>345739149,10870</t>
  </si>
  <si>
    <t>rok</t>
  </si>
  <si>
    <t>měsíc</t>
  </si>
  <si>
    <t>klinika</t>
  </si>
  <si>
    <t>Součet z Částka MD</t>
  </si>
  <si>
    <t>Popisky řádků</t>
  </si>
  <si>
    <t>Celkový součet</t>
  </si>
  <si>
    <t>Popisky sloupců</t>
  </si>
  <si>
    <t>Datum zaúčtování od</t>
  </si>
  <si>
    <t>Datum zaúčtování do</t>
  </si>
  <si>
    <t>Účet</t>
  </si>
  <si>
    <t>51802001</t>
  </si>
  <si>
    <t>Poštovné</t>
  </si>
  <si>
    <t>FP-2018-10-005021</t>
  </si>
  <si>
    <t>5117142449</t>
  </si>
  <si>
    <t>299818030,10870</t>
  </si>
  <si>
    <t>FP-2018-10-005139</t>
  </si>
  <si>
    <t>balík do ruky do 30 kg</t>
  </si>
  <si>
    <t>5117147034</t>
  </si>
  <si>
    <t>300490798,10870</t>
  </si>
  <si>
    <t>FP-2018-10-005340</t>
  </si>
  <si>
    <t>301820014,10870</t>
  </si>
  <si>
    <t>9061</t>
  </si>
  <si>
    <t>UI: Útvar investic</t>
  </si>
  <si>
    <t>FP-2018-10-005382</t>
  </si>
  <si>
    <t>Úklid 9/2018</t>
  </si>
  <si>
    <t>9801</t>
  </si>
  <si>
    <t>MW-DIAS, a.s.</t>
  </si>
  <si>
    <t>201813092</t>
  </si>
  <si>
    <t>302215836,10870</t>
  </si>
  <si>
    <t>OPS</t>
  </si>
  <si>
    <t>TranMZČR: Krizová připravenost - MZ</t>
  </si>
  <si>
    <t>FP-2018-10-005580</t>
  </si>
  <si>
    <t>5137515006</t>
  </si>
  <si>
    <t>302962960,10870</t>
  </si>
  <si>
    <t>FP-2018-10-005581</t>
  </si>
  <si>
    <t>5117147931</t>
  </si>
  <si>
    <t>302965334,10870</t>
  </si>
  <si>
    <t>FP-2018-10-005705</t>
  </si>
  <si>
    <t>5117152229</t>
  </si>
  <si>
    <t>303768219,10870</t>
  </si>
  <si>
    <t>FP-2018-10-006093</t>
  </si>
  <si>
    <t>305685664,10870</t>
  </si>
  <si>
    <t>FP-2018-10-006300</t>
  </si>
  <si>
    <t>5137556591</t>
  </si>
  <si>
    <t>306466085,10870</t>
  </si>
  <si>
    <t>FP-2018-10-006396</t>
  </si>
  <si>
    <t>5117154052</t>
  </si>
  <si>
    <t>307089097,10870</t>
  </si>
  <si>
    <t>FP-2018-10-006497</t>
  </si>
  <si>
    <t>5117158424</t>
  </si>
  <si>
    <t>307780706,10870</t>
  </si>
  <si>
    <t>FP-2018-10-006836</t>
  </si>
  <si>
    <t>309526860,10870</t>
  </si>
  <si>
    <t>9032</t>
  </si>
  <si>
    <t>OHS: Oddělení léčebné výživy</t>
  </si>
  <si>
    <t>FP-2018-10-007161</t>
  </si>
  <si>
    <t>5137618782</t>
  </si>
  <si>
    <t>311090152,10870</t>
  </si>
  <si>
    <t>FP-2018-10-007245</t>
  </si>
  <si>
    <t>Neuplatněná DPH - Dodatek č. 3 ke Smlouvě služby Svoz a rozvoz poštovních zásilek - prodloužení smlouvy s2012-470/3</t>
  </si>
  <si>
    <t>5117159726</t>
  </si>
  <si>
    <t>311508954,10870</t>
  </si>
  <si>
    <t>FP-2018-10-007311</t>
  </si>
  <si>
    <t>5117164563</t>
  </si>
  <si>
    <t>311834352,10870</t>
  </si>
  <si>
    <t>FP-2018-10-007597</t>
  </si>
  <si>
    <t>312781265,10870</t>
  </si>
  <si>
    <t>9999</t>
  </si>
  <si>
    <t>Pronájmy: pomocné středisko pro inter. potřeby</t>
  </si>
  <si>
    <t>FP-2018-10-007704</t>
  </si>
  <si>
    <t>5137655582</t>
  </si>
  <si>
    <t>313703440,10870</t>
  </si>
  <si>
    <t>FP-2018-10-007751</t>
  </si>
  <si>
    <t>5117165244</t>
  </si>
  <si>
    <t>314252294,10870</t>
  </si>
  <si>
    <t>FP-2018-10-007804</t>
  </si>
  <si>
    <t>5117169544</t>
  </si>
  <si>
    <t>PV-2018-1-001789</t>
  </si>
  <si>
    <t>poštovné k PV-2018-1-001788  pozůstalost Dudová Emílie</t>
  </si>
  <si>
    <t>300177781,10870</t>
  </si>
  <si>
    <t>PV-2018-1-001900</t>
  </si>
  <si>
    <t>poštovné k PV-2018-1-001899 pozůstalost Procházka Ladislav</t>
  </si>
  <si>
    <t>301174318,10870</t>
  </si>
  <si>
    <t>PV-2018-1-001908</t>
  </si>
  <si>
    <t>poštovné k PV-2018-1-001907 pozůstalost Čep Rostislav</t>
  </si>
  <si>
    <t>301344525,10870</t>
  </si>
  <si>
    <t>PV-2018-1-001952</t>
  </si>
  <si>
    <t>poštovné k PV-2018-1-001951-pozůstalost Přikryl Jaroslav</t>
  </si>
  <si>
    <t>302028965,10870</t>
  </si>
  <si>
    <t>PV-2018-1-001954</t>
  </si>
  <si>
    <t>poštovné k PV-2018-1-001953-pozůstalost MUDr.Janýška Vladimír</t>
  </si>
  <si>
    <t>302031170,10870</t>
  </si>
  <si>
    <t>PV-2018-1-002051</t>
  </si>
  <si>
    <t>304063721,10870</t>
  </si>
  <si>
    <t>PV-2018-1-002060</t>
  </si>
  <si>
    <t>304227971,10870</t>
  </si>
  <si>
    <t>PV-2018-1-002219</t>
  </si>
  <si>
    <t>pojištění balíku</t>
  </si>
  <si>
    <t>152</t>
  </si>
  <si>
    <t>9802</t>
  </si>
  <si>
    <t>Holubcová Ivana</t>
  </si>
  <si>
    <t>305625600,10870</t>
  </si>
  <si>
    <t>TranMZČR: Zdravotní výchova - MZ</t>
  </si>
  <si>
    <t>252</t>
  </si>
  <si>
    <t>PV-2018-1-002558</t>
  </si>
  <si>
    <t>poštovné k PV-2018-1-002556-náhrada subjektu Přikryl Jiří</t>
  </si>
  <si>
    <t>311301103,10870</t>
  </si>
  <si>
    <t>PV-2018-1-002665</t>
  </si>
  <si>
    <t>312077078,10870</t>
  </si>
  <si>
    <t>PV-2018-1-002750</t>
  </si>
  <si>
    <t>Neuplatněná DPH - Vyúčtování provozní zálohy-poštovné</t>
  </si>
  <si>
    <t>312453358,10870</t>
  </si>
  <si>
    <t>PV-2018-1-002755</t>
  </si>
  <si>
    <t>poštovné k PV-2018-1-002754-mzda Kosová Miroslava</t>
  </si>
  <si>
    <t>312488177,10870</t>
  </si>
  <si>
    <t>Celkem</t>
  </si>
  <si>
    <t>skutečnost 1-8/2019</t>
  </si>
  <si>
    <t>dopočet 1-12/2019</t>
  </si>
  <si>
    <t>skutečnost 9-12/2018</t>
  </si>
  <si>
    <t>součet 1-12/2019</t>
  </si>
  <si>
    <t>skutečnost 1-12/2018</t>
  </si>
  <si>
    <t>návrh rozpočtu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</si>
</sst>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;\-0.00"/>
    <numFmt numFmtId="165" formatCode="dd/mm/yyyy\ h:mm:ss"/>
  </numFmts>
  <fonts count="4" x14ac:knownFonts="1">
    <font>
      <sz val="10"/>
      <color rgb="FF000000"/>
      <name val="Arial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ont="1" applyFill="1" applyAlignment="1">
      <alignment vertical="top"/>
    </xf>
    <xf numFmtId="14" fontId="0" fillId="0" borderId="0" xfId="0" applyNumberFormat="1" applyFont="1" applyFill="1" applyAlignment="1">
      <alignment horizontal="right" vertical="top"/>
    </xf>
    <xf numFmtId="164" fontId="0" fillId="0" borderId="0" xfId="0" applyNumberFormat="1" applyFont="1" applyFill="1" applyAlignment="1">
      <alignment horizontal="right" vertical="top"/>
    </xf>
    <xf numFmtId="165" fontId="0" fillId="0" borderId="0" xfId="0" applyNumberFormat="1" applyFont="1" applyFill="1" applyAlignment="1">
      <alignment horizontal="right" vertical="top"/>
    </xf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applyNumberFormat="1"/>
    <xf numFmtId="0" fontId="1" fillId="0" borderId="0" xfId="0" applyFont="1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/>
    </xf>
    <xf numFmtId="49" fontId="2" fillId="0" borderId="0" xfId="0" applyNumberFormat="1" applyFont="1" applyAlignment="1">
      <alignment horizontal="right" vertical="top"/>
    </xf>
    <xf numFmtId="0" fontId="3" fillId="0" borderId="0" xfId="0" applyFont="1" applyAlignment="1">
      <alignment vertical="top"/>
    </xf>
    <xf numFmtId="14" fontId="0" fillId="0" borderId="0" xfId="0" applyNumberFormat="1" applyAlignment="1">
      <alignment horizontal="right" vertical="top"/>
    </xf>
    <xf numFmtId="164" fontId="0" fillId="0" borderId="0" xfId="0" applyNumberFormat="1" applyAlignment="1">
      <alignment horizontal="right" vertical="top"/>
    </xf>
    <xf numFmtId="165" fontId="0" fillId="0" borderId="0" xfId="0" applyNumberFormat="1" applyAlignment="1">
      <alignment horizontal="right" vertical="top"/>
    </xf>
    <xf numFmtId="0" fontId="2" fillId="0" borderId="0" xfId="0" applyFont="1" applyAlignment="1">
      <alignment vertical="top"/>
    </xf>
    <xf numFmtId="3" fontId="2" fillId="0" borderId="0" xfId="0" applyNumberFormat="1" applyFont="1" applyAlignment="1">
      <alignment vertical="top"/>
    </xf>
    <xf numFmtId="3" fontId="2" fillId="0" borderId="0" xfId="0" applyNumberFormat="1" applyFont="1" applyAlignment="1">
      <alignment vertical="top"/>
    </xf>
    <xf numFmtId="3" fontId="0" fillId="0" borderId="0" xfId="0" applyNumberFormat="1"/>
    <xf numFmtId="0" fontId="0" fillId="0" borderId="0" xfId="0"/>
  </cellXfs>
  <cellStyles count="1">
    <cellStyle name="Normální" xfId="0" builtinId="0"/>
  </cellStyles>
  <dxfs count="2"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3732.342252662034" createdVersion="6" refreshedVersion="6" minRefreshableVersion="3" recordCount="684" xr:uid="{5501C75A-2A4D-43AA-9E98-356A8BDD30A0}">
  <cacheSource type="worksheet">
    <worksheetSource ref="A1:AK685" sheet="Sheet1"/>
  </cacheSource>
  <cacheFields count="37">
    <cacheField name="Evidenční číslo dokladu" numFmtId="0">
      <sharedItems/>
    </cacheField>
    <cacheField name="Popis" numFmtId="0">
      <sharedItems/>
    </cacheField>
    <cacheField name="Účetní skupina zboží" numFmtId="0">
      <sharedItems containsNonDate="0" containsString="0" containsBlank="1"/>
    </cacheField>
    <cacheField name="Index DPH" numFmtId="0">
      <sharedItems/>
    </cacheField>
    <cacheField name="Datum zaúčtování" numFmtId="14">
      <sharedItems containsSemiMixedTypes="0" containsNonDate="0" containsDate="1" containsString="0" minDate="2019-01-03T00:00:00" maxDate="2019-09-01T00:00:00"/>
    </cacheField>
    <cacheField name="Částka MD" numFmtId="164">
      <sharedItems containsSemiMixedTypes="0" containsString="0" containsNumber="1" minValue="-27608.82" maxValue="15694.5"/>
    </cacheField>
    <cacheField name="Částka DAL" numFmtId="0">
      <sharedItems containsNonDate="0" containsString="0" containsBlank="1"/>
    </cacheField>
    <cacheField name="Hospodářské středisko" numFmtId="0">
      <sharedItems/>
    </cacheField>
    <cacheField name="Protiúčet" numFmtId="0">
      <sharedItems/>
    </cacheField>
    <cacheField name="Akce" numFmtId="0">
      <sharedItems/>
    </cacheField>
    <cacheField name="Obchodní partner" numFmtId="0">
      <sharedItems/>
    </cacheField>
    <cacheField name="Datum dokladu" numFmtId="165">
      <sharedItems containsSemiMixedTypes="0" containsNonDate="0" containsDate="1" containsString="0" minDate="2019-01-03T10:12:42" maxDate="2019-09-10T00:00:00"/>
    </cacheField>
    <cacheField name="Datum uplatnění zd. plnění" numFmtId="0">
      <sharedItems containsNonDate="0" containsDate="1" containsString="0" containsBlank="1" minDate="2019-01-03T00:00:00" maxDate="2019-09-10T00:00:00"/>
    </cacheField>
    <cacheField name="Variabilní symbol" numFmtId="0">
      <sharedItems containsBlank="1"/>
    </cacheField>
    <cacheField name="Párovací skupina" numFmtId="0">
      <sharedItems/>
    </cacheField>
    <cacheField name="Audit" numFmtId="0">
      <sharedItems/>
    </cacheField>
    <cacheField name="Kalkulační jednice" numFmtId="0">
      <sharedItems containsNonDate="0" containsString="0" containsBlank="1"/>
    </cacheField>
    <cacheField name="Zaúčtováno" numFmtId="0">
      <sharedItems/>
    </cacheField>
    <cacheField name="Poznámka k dokladu" numFmtId="0">
      <sharedItems containsBlank="1"/>
    </cacheField>
    <cacheField name="Poznámka k položce" numFmtId="0">
      <sharedItems containsNonDate="0" containsString="0" containsBlank="1"/>
    </cacheField>
    <cacheField name="Účetní kurz" numFmtId="0">
      <sharedItems containsNonDate="0" containsString="0" containsBlank="1"/>
    </cacheField>
    <cacheField name="Cena na dokladu v cizí měně" numFmtId="0">
      <sharedItems containsNonDate="0" containsString="0" containsBlank="1"/>
    </cacheField>
    <cacheField name="Měna" numFmtId="0">
      <sharedItems containsNonDate="0" containsString="0" containsBlank="1"/>
    </cacheField>
    <cacheField name="Zaúčtoval" numFmtId="0">
      <sharedItems/>
    </cacheField>
    <cacheField name="Okamžik zápisu" numFmtId="165">
      <sharedItems containsSemiMixedTypes="0" containsNonDate="0" containsDate="1" containsString="0" minDate="2019-01-07T12:39:04" maxDate="2019-09-11T08:43:13"/>
    </cacheField>
    <cacheField name="Název akce" numFmtId="0">
      <sharedItems/>
    </cacheField>
    <cacheField name="Název hospodářského střediska" numFmtId="0">
      <sharedItems count="68">
        <s v="URE: Úsek ředitele"/>
        <s v="1IK: vedení klinického pracoviště"/>
        <s v="1CHIR: vedení klinického pracoviště"/>
        <s v="OCNI: vedení klinického pracoviště"/>
        <s v="LFRO: odd. lékařské fyziky a rad. ochrany"/>
        <s v="COSS: oddělení centrální sterilizace"/>
        <s v="URGENT: vedení klinického pracoviště"/>
        <s v="URE: Etická komise"/>
        <s v="ONH: Oddělení nemocniční hygieny"/>
        <s v="UHTS: Útvar hospodářsko - technické správy"/>
        <s v="UIT: Úsek informačních technologií"/>
        <s v="OBU: Obchodní úsek"/>
        <s v="3IK: vedení klinického pracoviště"/>
        <s v="LEM: LEM - laboratoř experimentální medicíny"/>
        <s v="ORT: vedení klinického pracoviště"/>
        <s v="PLIC: vedení klinického pracoviště"/>
        <s v="NEUR: vedení klinického pracoviště"/>
        <s v="PSY: vedení klinického pracoviště"/>
        <s v="KNM: vedení klinického pracoviště"/>
        <s v="EU: Útvar ekonomiky a zdravotních pojišťoven"/>
        <s v="PEU: Personální úsek"/>
        <s v="2IK-GER: vedení klinického prac. gastroenterologie"/>
        <s v="PORGYN: vedení klinického pracoviště"/>
        <s v="DK: vedení klinického pracoviště"/>
        <s v="UROL: vedení klinického pracoviště"/>
        <s v="ORL: vedení klinického pracoviště"/>
        <s v="PCHIR: vedení klinického pracoviště"/>
        <s v="TRAU: vedení klinického pracoviště"/>
        <s v="PATOL: laboratoř"/>
        <s v="MIKRO: mikrobiologie - laboratoř"/>
        <s v="SOC: sociální oddělení"/>
        <s v="LEK: lékárna - vedení klinického pracoviště"/>
        <s v="ULP: Oddělení vědy a výzkumu"/>
        <s v="NCHIR: vedení klinického pracoviště"/>
        <s v="KOZNI: vedení klinického pracoviště"/>
        <s v="UCOCH: vedení klinického pracoviště"/>
        <s v="RHC: vedení klinického pracoviště"/>
        <s v="KTVL: vedení klinického pracoviště"/>
        <s v="GEN: vedení klinického pracoviště"/>
        <s v="HOK: vedení klinického pracoviště"/>
        <s v="OKB: vedení klinického pracoviště"/>
        <s v="RTG: vedení klinického pracoviště"/>
        <s v="OKPSY: ambulance - odborná poradna"/>
        <s v="IMUNO: imunologie - laboratoř"/>
        <s v="KCHIR: vedení klinického pracoviště"/>
        <s v="IPCHO: JIP 51"/>
        <s v="ULP: Úsek léčebné péče"/>
        <s v="OHS: Odbor hlavní sestry"/>
        <s v="STRAV: Provoz stravování - ostatní stravování"/>
        <s v="KARIM: vedení klinického pracoviště"/>
        <s v="NOVO: vedení klinického pracoviště"/>
        <s v="ALG: vedení klinického pracoviště"/>
        <s v="ZUBNI: vedení klinického pracoviště"/>
        <s v="OKB: laboratoř DMP"/>
        <s v="TO: vedení klinického pracoviště"/>
        <s v="SklOstProv: Sklad ZPr (sled.rež. nákl.prac.)"/>
        <s v="2CHIR: vedení klinického pracoviště"/>
        <s v="PRAC: vedení klinického pracoviště"/>
        <s v="ONK: vedení klinického pracoviště"/>
        <s v="2IK-GER: vedení klinického prac. geriatrie"/>
        <s v="SOUD: soudní lékařství - laboratoř"/>
        <s v="SklOstProv: Ostatní provozy,sklady,stěhovací četa"/>
        <s v="TranMZČR: Refundace ZO OS, SČL,Unie sester "/>
        <s v="PORGYN: centrum asistované reprodukce"/>
        <s v="LOGO: ambulance"/>
        <s v="Prov. služby: Provoz dopravy - sanitní - přev.FNOL"/>
        <s v="Transplantační centrum: transplantační centrum + k"/>
        <s v="Stavby: Parkování pod Dětskou klinikou"/>
      </sharedItems>
    </cacheField>
    <cacheField name="Název kalkulační jednice" numFmtId="0">
      <sharedItems containsNonDate="0" containsString="0" containsBlank="1"/>
    </cacheField>
    <cacheField name="Obor" numFmtId="0">
      <sharedItems containsNonDate="0" containsString="0" containsBlank="1"/>
    </cacheField>
    <cacheField name="Zdroj" numFmtId="0">
      <sharedItems containsNonDate="0" containsString="0" containsBlank="1"/>
    </cacheField>
    <cacheField name="Okruh" numFmtId="0">
      <sharedItems containsNonDate="0" containsString="0" containsBlank="1"/>
    </cacheField>
    <cacheField name="Název oboru" numFmtId="0">
      <sharedItems containsNonDate="0" containsString="0" containsBlank="1"/>
    </cacheField>
    <cacheField name="Název okruhu" numFmtId="0">
      <sharedItems containsNonDate="0" containsString="0" containsBlank="1"/>
    </cacheField>
    <cacheField name="Název zdroje" numFmtId="0">
      <sharedItems containsNonDate="0" containsString="0" containsBlank="1"/>
    </cacheField>
    <cacheField name="rok" numFmtId="0">
      <sharedItems containsSemiMixedTypes="0" containsString="0" containsNumber="1" containsInteger="1" minValue="2019" maxValue="2019"/>
    </cacheField>
    <cacheField name="měsíc" numFmtId="0">
      <sharedItems containsSemiMixedTypes="0" containsString="0" containsNumber="1" containsInteger="1" minValue="1" maxValue="8" count="8">
        <n v="1"/>
        <n v="2"/>
        <n v="3"/>
        <n v="4"/>
        <n v="5"/>
        <n v="6"/>
        <n v="7"/>
        <n v="8"/>
      </sharedItems>
    </cacheField>
    <cacheField name="klinik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3732.34909895833" createdVersion="6" refreshedVersion="6" minRefreshableVersion="3" recordCount="355" xr:uid="{462CBFC2-854E-45E8-9C3E-6D05BADB3FCE}">
  <cacheSource type="worksheet">
    <worksheetSource ref="A1:AK356" sheet="Sheet2"/>
  </cacheSource>
  <cacheFields count="37">
    <cacheField name="Evidenční číslo dokladu" numFmtId="0">
      <sharedItems/>
    </cacheField>
    <cacheField name="Popis" numFmtId="0">
      <sharedItems/>
    </cacheField>
    <cacheField name="Účetní skupina zboží" numFmtId="0">
      <sharedItems containsNonDate="0" containsString="0" containsBlank="1"/>
    </cacheField>
    <cacheField name="Index DPH" numFmtId="0">
      <sharedItems containsBlank="1"/>
    </cacheField>
    <cacheField name="Datum zaúčtování" numFmtId="14">
      <sharedItems containsSemiMixedTypes="0" containsNonDate="0" containsDate="1" containsString="0" minDate="2018-09-10T00:00:00" maxDate="2019-01-01T00:00:00"/>
    </cacheField>
    <cacheField name="Částka MD" numFmtId="164">
      <sharedItems containsSemiMixedTypes="0" containsString="0" containsNumber="1" minValue="-11354.91" maxValue="8914.7999999999993"/>
    </cacheField>
    <cacheField name="Částka DAL" numFmtId="0">
      <sharedItems containsNonDate="0" containsString="0" containsBlank="1"/>
    </cacheField>
    <cacheField name="Hospodářské středisko" numFmtId="0">
      <sharedItems/>
    </cacheField>
    <cacheField name="Protiúčet" numFmtId="0">
      <sharedItems/>
    </cacheField>
    <cacheField name="Akce" numFmtId="0">
      <sharedItems/>
    </cacheField>
    <cacheField name="Obchodní partner" numFmtId="0">
      <sharedItems/>
    </cacheField>
    <cacheField name="Datum dokladu" numFmtId="165">
      <sharedItems containsSemiMixedTypes="0" containsNonDate="0" containsDate="1" containsString="0" minDate="2018-09-10T00:00:00" maxDate="2019-01-01T00:00:00"/>
    </cacheField>
    <cacheField name="Datum uplatnění zd. plnění" numFmtId="14">
      <sharedItems containsSemiMixedTypes="0" containsNonDate="0" containsDate="1" containsString="0" minDate="2018-09-10T00:00:00" maxDate="2019-01-17T00:00:00"/>
    </cacheField>
    <cacheField name="Variabilní symbol" numFmtId="0">
      <sharedItems containsBlank="1"/>
    </cacheField>
    <cacheField name="Párovací skupina" numFmtId="0">
      <sharedItems/>
    </cacheField>
    <cacheField name="Audit" numFmtId="0">
      <sharedItems/>
    </cacheField>
    <cacheField name="Kalkulační jednice" numFmtId="0">
      <sharedItems containsNonDate="0" containsString="0" containsBlank="1"/>
    </cacheField>
    <cacheField name="Zaúčtováno" numFmtId="0">
      <sharedItems/>
    </cacheField>
    <cacheField name="Poznámka k dokladu" numFmtId="0">
      <sharedItems containsBlank="1"/>
    </cacheField>
    <cacheField name="Poznámka k položce" numFmtId="0">
      <sharedItems containsNonDate="0" containsString="0" containsBlank="1"/>
    </cacheField>
    <cacheField name="Účetní kurz" numFmtId="0">
      <sharedItems containsNonDate="0" containsString="0" containsBlank="1"/>
    </cacheField>
    <cacheField name="Cena na dokladu v cizí měně" numFmtId="0">
      <sharedItems containsNonDate="0" containsString="0" containsBlank="1"/>
    </cacheField>
    <cacheField name="Měna" numFmtId="0">
      <sharedItems containsNonDate="0" containsString="0" containsBlank="1"/>
    </cacheField>
    <cacheField name="Zaúčtoval" numFmtId="0">
      <sharedItems/>
    </cacheField>
    <cacheField name="Okamžik zápisu" numFmtId="165">
      <sharedItems containsSemiMixedTypes="0" containsNonDate="0" containsDate="1" containsString="0" minDate="2018-09-13T08:55:42" maxDate="2019-01-16T10:01:37"/>
    </cacheField>
    <cacheField name="Název akce" numFmtId="0">
      <sharedItems/>
    </cacheField>
    <cacheField name="Název hospodářského střediska" numFmtId="0">
      <sharedItems count="70">
        <s v="URE: Úsek ředitele"/>
        <s v="2IK-GER: vedení klinického prac. gastroenterologie"/>
        <s v="KARIM: vedení klinického pracoviště"/>
        <s v="NOVO: vedení klinického pracoviště"/>
        <s v="KNM: vedení klinického pracoviště"/>
        <s v="UCOCH: vedení klinického pracoviště"/>
        <s v="GEN: vedení klinického pracoviště"/>
        <s v="OKB: vedení klinického pracoviště"/>
        <s v="TO: vedení klinického pracoviště"/>
        <s v="LOGO: ambulance"/>
        <s v="IPCHO: JIP 51"/>
        <s v="UHTS: Útvar hospodářsko - technické správy"/>
        <s v="Prov. služby: Provoz dopravy - sanitní - přev.FNOL"/>
        <s v="3IK: vedení klinického pracoviště"/>
        <s v="ORT: vedení klinického pracoviště"/>
        <s v="ORL: vedení klinického pracoviště"/>
        <s v="PSY: vedení klinického pracoviště"/>
        <s v="PRAC: vedení klinického pracoviště"/>
        <s v="TRAU: vedení klinického pracoviště"/>
        <s v="HOK: vedení klinického pracoviště"/>
        <s v="OKB: laboratoř DMP"/>
        <s v="RTG: vedení klinického pracoviště"/>
        <s v="PATOL: laboratoř"/>
        <s v="SOC: sociální oddělení"/>
        <s v="URGENT: vedení klinického pracoviště"/>
        <s v="EU: Útvar ekonomiky a zdravotních pojišťoven"/>
        <s v="PEU: Personální úsek"/>
        <s v="2CHIR: vedení klinického pracoviště"/>
        <s v="OCNI: vedení klinického pracoviště"/>
        <s v="PLIC: vedení klinického pracoviště"/>
        <s v="NEUR: vedení klinického pracoviště"/>
        <s v="ZUBNI: vedení klinického pracoviště"/>
        <s v="MIKRO: mikrobiologie - laboratoř"/>
        <s v="LFRO: odd. lékařské fyziky a rad. ochrany"/>
        <s v="UIT: Úsek informačních technologií"/>
        <s v="SklOstProv: Sklad ZPr (sled.rež. nákl.prac.)"/>
        <s v="ULP: Oddělení vědy a výzkumu"/>
        <s v="DK: vedení klinického pracoviště"/>
        <s v="LEM: LEM - laboratoř experimentální medicíny"/>
        <s v="ALG: vedení klinického pracoviště"/>
        <s v="ONK: vedení klinického pracoviště"/>
        <s v="RHC: vedení klinického pracoviště"/>
        <s v="LEK: lékárna - vedení klinického pracoviště"/>
        <s v="KCHIR: vedení klinického pracoviště"/>
        <s v="PORGYN: vedení klinického pracoviště"/>
        <s v="KTVL: vedení klinického pracoviště"/>
        <s v="2IK-GER: vedení klinického prac. geriatrie"/>
        <s v="SOUD: soudní lékařství - laboratoř"/>
        <s v="OKPSY: ambulance - odborná poradna"/>
        <s v="URE: Etická komise"/>
        <s v="ONH: Oddělení nemocniční hygieny"/>
        <s v="PORGYN: centrum asistované reprodukce"/>
        <s v="1IK: vedení klinického pracoviště"/>
        <s v="1CHIR: vedení klinického pracoviště"/>
        <s v="NCHIR: vedení klinického pracoviště"/>
        <s v="UROL: vedení klinického pracoviště"/>
        <s v="KOZNI: vedení klinického pracoviště"/>
        <s v="PCHIR: vedení klinického pracoviště"/>
        <s v="IMUNO: imunologie - laboratoř"/>
        <s v="UI: Útvar investic"/>
        <s v="OBU: Obchodní úsek"/>
        <s v="SklOstProv: Ostatní provozy,sklady,stěhovací četa"/>
        <s v="TranMZČR: Refundace ZO OS, SČL,Unie sester "/>
        <s v="TranMZČR: Krizová připravenost - MZ"/>
        <s v="STRAV: Provoz stravování - ostatní stravování"/>
        <s v="OHS: Odbor hlavní sestry"/>
        <s v="COSS: oddělení centrální sterilizace"/>
        <s v="OHS: Oddělení léčebné výživy"/>
        <s v="Pronájmy: pomocné středisko pro inter. potřeby"/>
        <s v="TranMZČR: Zdravotní výchova - MZ"/>
      </sharedItems>
    </cacheField>
    <cacheField name="Název kalkulační jednice" numFmtId="0">
      <sharedItems containsNonDate="0" containsString="0" containsBlank="1"/>
    </cacheField>
    <cacheField name="Obor" numFmtId="0">
      <sharedItems containsNonDate="0" containsString="0" containsBlank="1"/>
    </cacheField>
    <cacheField name="Zdroj" numFmtId="0">
      <sharedItems containsNonDate="0" containsString="0" containsBlank="1"/>
    </cacheField>
    <cacheField name="Okruh" numFmtId="0">
      <sharedItems containsNonDate="0" containsString="0" containsBlank="1"/>
    </cacheField>
    <cacheField name="Název oboru" numFmtId="0">
      <sharedItems containsNonDate="0" containsString="0" containsBlank="1"/>
    </cacheField>
    <cacheField name="Název okruhu" numFmtId="0">
      <sharedItems containsNonDate="0" containsString="0" containsBlank="1"/>
    </cacheField>
    <cacheField name="Název zdroje" numFmtId="0">
      <sharedItems containsNonDate="0" containsString="0" containsBlank="1"/>
    </cacheField>
    <cacheField name="rok" numFmtId="0">
      <sharedItems containsSemiMixedTypes="0" containsString="0" containsNumber="1" containsInteger="1" minValue="2018" maxValue="2018"/>
    </cacheField>
    <cacheField name="měsíc" numFmtId="0">
      <sharedItems containsSemiMixedTypes="0" containsString="0" containsNumber="1" containsInteger="1" minValue="9" maxValue="12" count="4">
        <n v="9"/>
        <n v="10"/>
        <n v="11"/>
        <n v="12"/>
      </sharedItems>
    </cacheField>
    <cacheField name="klinik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84">
  <r>
    <s v="DP-2019-10-000003"/>
    <s v="vyúčtování ročních množstevních slev 2018 za listovní zásilky"/>
    <m/>
    <s v="000"/>
    <d v="2019-01-28T00:00:00"/>
    <n v="-27608.82"/>
    <m/>
    <s v="9001"/>
    <s v="39520002"/>
    <s v="HC"/>
    <s v="Česká pošta, s.p."/>
    <d v="2019-01-28T00:00:00"/>
    <d v="2019-01-28T00:00:00"/>
    <s v="1390030494"/>
    <s v="315221618,10870"/>
    <b v="1"/>
    <m/>
    <s v="Zaúčtováno"/>
    <s v="PRAV"/>
    <m/>
    <m/>
    <m/>
    <m/>
    <s v="Buzková Eva"/>
    <d v="2019-01-30T13:57:43"/>
    <s v="Hlavní činnost"/>
    <x v="0"/>
    <m/>
    <m/>
    <m/>
    <m/>
    <m/>
    <m/>
    <m/>
    <n v="2019"/>
    <x v="0"/>
    <s v="90"/>
  </r>
  <r>
    <s v="FP-2019-10-000425"/>
    <s v="Kredit na frankovací stroj dle č. 982707-1863/2011 S2011-270"/>
    <m/>
    <s v="000"/>
    <d v="2019-01-31T00:00:00"/>
    <n v="3777.5"/>
    <m/>
    <s v="0101"/>
    <s v="39520002"/>
    <s v="HC"/>
    <s v="Česká pošta, s.p."/>
    <d v="2019-01-31T00:00:00"/>
    <d v="2019-01-31T00:00:00"/>
    <s v="2777500"/>
    <s v="322019032,10870"/>
    <b v="1"/>
    <m/>
    <s v="Zaúčtováno"/>
    <s v="PODAT"/>
    <m/>
    <m/>
    <m/>
    <m/>
    <s v="Jakšová Jana"/>
    <d v="2019-02-04T09:38:23"/>
    <s v="Hlavní činnost"/>
    <x v="1"/>
    <m/>
    <m/>
    <m/>
    <m/>
    <m/>
    <m/>
    <m/>
    <n v="2019"/>
    <x v="0"/>
    <s v="01"/>
  </r>
  <r>
    <s v="FP-2019-10-000425"/>
    <s v="Kredit na frankovací stroj dle č. 982707-1863/2011 S2011-270"/>
    <m/>
    <s v="000"/>
    <d v="2019-01-31T00:00:00"/>
    <n v="2111.1"/>
    <m/>
    <s v="0401"/>
    <s v="39520002"/>
    <s v="HC"/>
    <s v="Česká pošta, s.p."/>
    <d v="2019-01-31T00:00:00"/>
    <d v="2019-01-31T00:00:00"/>
    <s v="2777500"/>
    <s v="322019032,10870"/>
    <b v="1"/>
    <m/>
    <s v="Zaúčtováno"/>
    <s v="PODAT"/>
    <m/>
    <m/>
    <m/>
    <m/>
    <s v="Jakšová Jana"/>
    <d v="2019-02-04T09:38:23"/>
    <s v="Hlavní činnost"/>
    <x v="2"/>
    <m/>
    <m/>
    <m/>
    <m/>
    <m/>
    <m/>
    <m/>
    <n v="2019"/>
    <x v="0"/>
    <s v="04"/>
  </r>
  <r>
    <s v="FP-2019-10-000425"/>
    <s v="Kredit na frankovací stroj dle č. 982707-1863/2011 S2011-270"/>
    <m/>
    <s v="000"/>
    <d v="2019-01-31T00:00:00"/>
    <n v="579.5"/>
    <m/>
    <s v="1401"/>
    <s v="39520002"/>
    <s v="HC"/>
    <s v="Česká pošta, s.p."/>
    <d v="2019-01-31T00:00:00"/>
    <d v="2019-01-31T00:00:00"/>
    <s v="2777500"/>
    <s v="322019032,10870"/>
    <b v="1"/>
    <m/>
    <s v="Zaúčtováno"/>
    <s v="PODAT"/>
    <m/>
    <m/>
    <m/>
    <m/>
    <s v="Jakšová Jana"/>
    <d v="2019-02-04T09:38:23"/>
    <s v="Hlavní činnost"/>
    <x v="3"/>
    <m/>
    <m/>
    <m/>
    <m/>
    <m/>
    <m/>
    <m/>
    <n v="2019"/>
    <x v="0"/>
    <s v="14"/>
  </r>
  <r>
    <s v="FP-2019-10-000425"/>
    <s v="Kredit na frankovací stroj dle č. 982707-1863/2011 S2011-270"/>
    <m/>
    <s v="000"/>
    <d v="2019-01-31T00:00:00"/>
    <n v="292"/>
    <m/>
    <s v="5398"/>
    <s v="39520002"/>
    <s v="HC"/>
    <s v="Česká pošta, s.p."/>
    <d v="2019-01-31T00:00:00"/>
    <d v="2019-01-31T00:00:00"/>
    <s v="2777500"/>
    <s v="322019032,10870"/>
    <b v="1"/>
    <m/>
    <s v="Zaúčtováno"/>
    <s v="PODAT"/>
    <m/>
    <m/>
    <m/>
    <m/>
    <s v="Jakšová Jana"/>
    <d v="2019-02-04T09:38:25"/>
    <s v="Hlavní činnost"/>
    <x v="4"/>
    <m/>
    <m/>
    <m/>
    <m/>
    <m/>
    <m/>
    <m/>
    <n v="2019"/>
    <x v="0"/>
    <s v="53"/>
  </r>
  <r>
    <s v="FP-2019-10-000425"/>
    <s v="Kredit na frankovací stroj dle č. 982707-1863/2011 S2011-270"/>
    <m/>
    <s v="000"/>
    <d v="2019-01-31T00:00:00"/>
    <n v="13.3"/>
    <m/>
    <s v="5693"/>
    <s v="39520002"/>
    <s v="HC"/>
    <s v="Česká pošta, s.p."/>
    <d v="2019-01-31T00:00:00"/>
    <d v="2019-01-31T00:00:00"/>
    <s v="2777500"/>
    <s v="322019032,10870"/>
    <b v="1"/>
    <m/>
    <s v="Zaúčtováno"/>
    <s v="PODAT"/>
    <m/>
    <m/>
    <m/>
    <m/>
    <s v="Jakšová Jana"/>
    <d v="2019-02-04T09:38:25"/>
    <s v="Hlavní činnost"/>
    <x v="5"/>
    <m/>
    <m/>
    <m/>
    <m/>
    <m/>
    <m/>
    <m/>
    <n v="2019"/>
    <x v="0"/>
    <s v="56"/>
  </r>
  <r>
    <s v="FP-2019-10-000425"/>
    <s v="Kredit na frankovací stroj dle č. 982707-1863/2011 S2011-270"/>
    <m/>
    <s v="000"/>
    <d v="2019-01-31T00:00:00"/>
    <n v="104.5"/>
    <m/>
    <s v="6001"/>
    <s v="39520002"/>
    <s v="HC"/>
    <s v="Česká pošta, s.p."/>
    <d v="2019-01-31T00:00:00"/>
    <d v="2019-01-31T00:00:00"/>
    <s v="2777500"/>
    <s v="322019032,10870"/>
    <b v="1"/>
    <m/>
    <s v="Zaúčtováno"/>
    <s v="PODAT"/>
    <m/>
    <m/>
    <m/>
    <m/>
    <s v="Jakšová Jana"/>
    <d v="2019-02-04T09:38:26"/>
    <s v="Hlavní činnost"/>
    <x v="6"/>
    <m/>
    <m/>
    <m/>
    <m/>
    <m/>
    <m/>
    <m/>
    <n v="2019"/>
    <x v="0"/>
    <s v="60"/>
  </r>
  <r>
    <s v="FP-2019-10-000425"/>
    <s v="Kredit na frankovací stroj dle č. 982707-1863/2011 S2011-270"/>
    <m/>
    <s v="000"/>
    <d v="2019-01-31T00:00:00"/>
    <n v="75"/>
    <m/>
    <s v="9001"/>
    <s v="39520002"/>
    <s v="HC"/>
    <s v="Česká pošta, s.p."/>
    <d v="2019-01-31T00:00:00"/>
    <d v="2019-01-31T00:00:00"/>
    <s v="2777500"/>
    <s v="322019032,10870"/>
    <b v="1"/>
    <m/>
    <s v="Zaúčtováno"/>
    <s v="PODAT"/>
    <m/>
    <m/>
    <m/>
    <m/>
    <s v="Jakšová Jana"/>
    <d v="2019-02-04T09:38:26"/>
    <s v="Hlavní činnost"/>
    <x v="0"/>
    <m/>
    <m/>
    <m/>
    <m/>
    <m/>
    <m/>
    <m/>
    <n v="2019"/>
    <x v="0"/>
    <s v="90"/>
  </r>
  <r>
    <s v="FP-2019-10-000425"/>
    <s v="Kredit na frankovací stroj dle č. 982707-1863/2011 S2011-270"/>
    <m/>
    <s v="000"/>
    <d v="2019-01-31T00:00:00"/>
    <n v="969.2"/>
    <m/>
    <s v="9003"/>
    <s v="39520002"/>
    <s v="HC"/>
    <s v="Česká pošta, s.p."/>
    <d v="2019-01-31T00:00:00"/>
    <d v="2019-01-31T00:00:00"/>
    <s v="2777500"/>
    <s v="322019032,10870"/>
    <b v="1"/>
    <m/>
    <s v="Zaúčtováno"/>
    <s v="PODAT"/>
    <m/>
    <m/>
    <m/>
    <m/>
    <s v="Jakšová Jana"/>
    <d v="2019-02-04T09:38:26"/>
    <s v="Hlavní činnost"/>
    <x v="7"/>
    <m/>
    <m/>
    <m/>
    <m/>
    <m/>
    <m/>
    <m/>
    <n v="2019"/>
    <x v="0"/>
    <s v="90"/>
  </r>
  <r>
    <s v="FP-2019-10-000425"/>
    <s v="Kredit na frankovací stroj dle č. 982707-1863/2011 S2011-270"/>
    <m/>
    <s v="000"/>
    <d v="2019-01-31T00:00:00"/>
    <n v="19"/>
    <m/>
    <s v="5498"/>
    <s v="39520002"/>
    <s v="HC"/>
    <s v="Česká pošta, s.p."/>
    <d v="2019-01-31T00:00:00"/>
    <d v="2019-01-31T00:00:00"/>
    <s v="2777500"/>
    <s v="322019032,10870"/>
    <b v="1"/>
    <m/>
    <s v="Zaúčtováno"/>
    <s v="PODAT"/>
    <m/>
    <m/>
    <m/>
    <m/>
    <s v="Jakšová Jana"/>
    <d v="2019-02-04T09:38:26"/>
    <s v="Hlavní činnost"/>
    <x v="8"/>
    <m/>
    <m/>
    <m/>
    <m/>
    <m/>
    <m/>
    <m/>
    <n v="2019"/>
    <x v="0"/>
    <s v="54"/>
  </r>
  <r>
    <s v="FP-2019-10-000425"/>
    <s v="Kredit na frankovací stroj dle č. 982707-1863/2011 S2011-270"/>
    <m/>
    <s v="000"/>
    <d v="2019-01-31T00:00:00"/>
    <n v="9.5"/>
    <m/>
    <s v="9051"/>
    <s v="39520002"/>
    <s v="HC"/>
    <s v="Česká pošta, s.p."/>
    <d v="2019-01-31T00:00:00"/>
    <d v="2019-01-31T00:00:00"/>
    <s v="2777500"/>
    <s v="322019032,10870"/>
    <b v="1"/>
    <m/>
    <s v="Zaúčtováno"/>
    <s v="PODAT"/>
    <m/>
    <m/>
    <m/>
    <m/>
    <s v="Jakšová Jana"/>
    <d v="2019-02-04T09:38:27"/>
    <s v="Hlavní činnost"/>
    <x v="9"/>
    <m/>
    <m/>
    <m/>
    <m/>
    <m/>
    <m/>
    <m/>
    <n v="2019"/>
    <x v="0"/>
    <s v="90"/>
  </r>
  <r>
    <s v="FP-2019-10-000425"/>
    <s v="Kredit na frankovací stroj dle č. 982707-1863/2011 S2011-270"/>
    <m/>
    <s v="000"/>
    <d v="2019-01-31T00:00:00"/>
    <n v="85.3"/>
    <m/>
    <s v="9081"/>
    <s v="39520002"/>
    <s v="HC"/>
    <s v="Česká pošta, s.p."/>
    <d v="2019-01-31T00:00:00"/>
    <d v="2019-01-31T00:00:00"/>
    <s v="2777500"/>
    <s v="322019032,10870"/>
    <b v="1"/>
    <m/>
    <s v="Zaúčtováno"/>
    <s v="PODAT"/>
    <m/>
    <m/>
    <m/>
    <m/>
    <s v="Jakšová Jana"/>
    <d v="2019-02-04T09:38:28"/>
    <s v="Hlavní činnost"/>
    <x v="10"/>
    <m/>
    <m/>
    <m/>
    <m/>
    <m/>
    <m/>
    <m/>
    <n v="2019"/>
    <x v="0"/>
    <s v="90"/>
  </r>
  <r>
    <s v="FP-2019-10-000425"/>
    <s v="Kredit na frankovací stroj dle č. 982707-1863/2011 S2011-270"/>
    <m/>
    <s v="000"/>
    <d v="2019-01-31T00:00:00"/>
    <n v="503.3"/>
    <m/>
    <s v="9091"/>
    <s v="39520002"/>
    <s v="HC"/>
    <s v="Česká pošta, s.p."/>
    <d v="2019-01-31T00:00:00"/>
    <d v="2019-01-31T00:00:00"/>
    <s v="2777500"/>
    <s v="322019032,10870"/>
    <b v="1"/>
    <m/>
    <s v="Zaúčtováno"/>
    <s v="PODAT"/>
    <m/>
    <m/>
    <m/>
    <m/>
    <s v="Jakšová Jana"/>
    <d v="2019-02-04T09:38:28"/>
    <s v="Hlavní činnost"/>
    <x v="11"/>
    <m/>
    <m/>
    <m/>
    <m/>
    <m/>
    <m/>
    <m/>
    <n v="2019"/>
    <x v="0"/>
    <s v="90"/>
  </r>
  <r>
    <s v="FP-2019-10-000425"/>
    <s v="Kredit na frankovací stroj dle č. 982707-1863/2011 S2011-270"/>
    <m/>
    <s v="000"/>
    <d v="2019-01-31T00:00:00"/>
    <n v="3092.2"/>
    <m/>
    <s v="0301"/>
    <s v="39520002"/>
    <s v="HC"/>
    <s v="Česká pošta, s.p."/>
    <d v="2019-01-31T00:00:00"/>
    <d v="2019-01-31T00:00:00"/>
    <s v="2777500"/>
    <s v="322019032,10870"/>
    <b v="1"/>
    <m/>
    <s v="Zaúčtováno"/>
    <s v="PODAT"/>
    <m/>
    <m/>
    <m/>
    <m/>
    <s v="Jakšová Jana"/>
    <d v="2019-02-04T09:38:23"/>
    <s v="Hlavní činnost"/>
    <x v="12"/>
    <m/>
    <m/>
    <m/>
    <m/>
    <m/>
    <m/>
    <m/>
    <n v="2019"/>
    <x v="0"/>
    <s v="03"/>
  </r>
  <r>
    <s v="FP-2019-10-000425"/>
    <s v="Kredit na frankovací stroj dle č. 982707-1863/2011 S2011-270"/>
    <m/>
    <s v="000"/>
    <d v="2019-01-31T00:00:00"/>
    <n v="1116.8"/>
    <m/>
    <s v="4441"/>
    <s v="39520002"/>
    <s v="HC"/>
    <s v="Česká pošta, s.p."/>
    <d v="2019-01-31T00:00:00"/>
    <d v="2019-01-31T00:00:00"/>
    <s v="2777500"/>
    <s v="322019032,10870"/>
    <b v="1"/>
    <m/>
    <s v="Zaúčtováno"/>
    <s v="PODAT"/>
    <m/>
    <m/>
    <m/>
    <m/>
    <s v="Jakšová Jana"/>
    <d v="2019-02-04T09:38:23"/>
    <s v="Hlavní činnost"/>
    <x v="13"/>
    <m/>
    <m/>
    <m/>
    <m/>
    <m/>
    <m/>
    <m/>
    <n v="2019"/>
    <x v="0"/>
    <s v="44"/>
  </r>
  <r>
    <s v="FP-2019-10-000425"/>
    <s v="Kredit na frankovací stroj dle č. 982707-1863/2011 S2011-270"/>
    <m/>
    <s v="000"/>
    <d v="2019-01-31T00:00:00"/>
    <n v="1676.1"/>
    <m/>
    <s v="1101"/>
    <s v="39520002"/>
    <s v="HC"/>
    <s v="Česká pošta, s.p."/>
    <d v="2019-01-31T00:00:00"/>
    <d v="2019-01-31T00:00:00"/>
    <s v="2777500"/>
    <s v="322019032,10870"/>
    <b v="1"/>
    <m/>
    <s v="Zaúčtováno"/>
    <s v="PODAT"/>
    <m/>
    <m/>
    <m/>
    <m/>
    <s v="Jakšová Jana"/>
    <d v="2019-02-04T09:38:23"/>
    <s v="Hlavní činnost"/>
    <x v="14"/>
    <m/>
    <m/>
    <m/>
    <m/>
    <m/>
    <m/>
    <m/>
    <n v="2019"/>
    <x v="0"/>
    <s v="11"/>
  </r>
  <r>
    <s v="FP-2019-10-000425"/>
    <s v="Kredit na frankovací stroj dle č. 982707-1863/2011 S2011-270"/>
    <m/>
    <s v="000"/>
    <d v="2019-01-31T00:00:00"/>
    <n v="4559.2"/>
    <m/>
    <s v="1601"/>
    <s v="39520002"/>
    <s v="HC"/>
    <s v="Česká pošta, s.p."/>
    <d v="2019-01-31T00:00:00"/>
    <d v="2019-01-31T00:00:00"/>
    <s v="2777500"/>
    <s v="322019032,10870"/>
    <b v="1"/>
    <m/>
    <s v="Zaúčtováno"/>
    <s v="PODAT"/>
    <m/>
    <m/>
    <m/>
    <m/>
    <s v="Jakšová Jana"/>
    <d v="2019-02-04T09:38:23"/>
    <s v="Hlavní činnost"/>
    <x v="15"/>
    <m/>
    <m/>
    <m/>
    <m/>
    <m/>
    <m/>
    <m/>
    <n v="2019"/>
    <x v="0"/>
    <s v="16"/>
  </r>
  <r>
    <s v="FP-2019-10-000425"/>
    <s v="Kredit na frankovací stroj dle č. 982707-1863/2011 S2011-270"/>
    <m/>
    <s v="000"/>
    <d v="2019-01-31T00:00:00"/>
    <n v="6876.2"/>
    <m/>
    <s v="1701"/>
    <s v="39520002"/>
    <s v="HC"/>
    <s v="Česká pošta, s.p."/>
    <d v="2019-01-31T00:00:00"/>
    <d v="2019-01-31T00:00:00"/>
    <s v="2777500"/>
    <s v="322019032,10870"/>
    <b v="1"/>
    <m/>
    <s v="Zaúčtováno"/>
    <s v="PODAT"/>
    <m/>
    <m/>
    <m/>
    <m/>
    <s v="Jakšová Jana"/>
    <d v="2019-02-04T09:38:24"/>
    <s v="Hlavní činnost"/>
    <x v="16"/>
    <m/>
    <m/>
    <m/>
    <m/>
    <m/>
    <m/>
    <m/>
    <n v="2019"/>
    <x v="0"/>
    <s v="17"/>
  </r>
  <r>
    <s v="FP-2019-10-000425"/>
    <s v="Kredit na frankovací stroj dle č. 982707-1863/2011 S2011-270"/>
    <m/>
    <s v="000"/>
    <d v="2019-01-31T00:00:00"/>
    <n v="4191.1000000000004"/>
    <m/>
    <s v="1801"/>
    <s v="39520002"/>
    <s v="HC"/>
    <s v="Česká pošta, s.p."/>
    <d v="2019-01-31T00:00:00"/>
    <d v="2019-01-31T00:00:00"/>
    <s v="2777500"/>
    <s v="322019032,10870"/>
    <b v="1"/>
    <m/>
    <s v="Zaúčtováno"/>
    <s v="PODAT"/>
    <m/>
    <m/>
    <m/>
    <m/>
    <s v="Jakšová Jana"/>
    <d v="2019-02-04T09:38:24"/>
    <s v="Hlavní činnost"/>
    <x v="17"/>
    <m/>
    <m/>
    <m/>
    <m/>
    <m/>
    <m/>
    <m/>
    <n v="2019"/>
    <x v="0"/>
    <s v="18"/>
  </r>
  <r>
    <s v="FP-2019-10-000425"/>
    <s v="Kredit na frankovací stroj dle č. 982707-1863/2011 S2011-270"/>
    <m/>
    <s v="000"/>
    <d v="2019-01-31T00:00:00"/>
    <n v="4421.2"/>
    <m/>
    <s v="2201"/>
    <s v="39520002"/>
    <s v="HC"/>
    <s v="Česká pošta, s.p."/>
    <d v="2019-01-31T00:00:00"/>
    <d v="2019-01-31T00:00:00"/>
    <s v="2777500"/>
    <s v="322019032,10870"/>
    <b v="1"/>
    <m/>
    <s v="Zaúčtováno"/>
    <s v="PODAT"/>
    <m/>
    <m/>
    <m/>
    <m/>
    <s v="Jakšová Jana"/>
    <d v="2019-02-04T09:38:24"/>
    <s v="Hlavní činnost"/>
    <x v="18"/>
    <m/>
    <m/>
    <m/>
    <m/>
    <m/>
    <m/>
    <m/>
    <n v="2019"/>
    <x v="0"/>
    <s v="22"/>
  </r>
  <r>
    <s v="FP-2019-10-000425"/>
    <s v="Kredit na frankovací stroj dle č. 982707-1863/2011 S2011-270"/>
    <m/>
    <s v="000"/>
    <d v="2019-01-31T00:00:00"/>
    <n v="70"/>
    <m/>
    <s v="9041"/>
    <s v="39520002"/>
    <s v="HC"/>
    <s v="Česká pošta, s.p."/>
    <d v="2019-01-31T00:00:00"/>
    <d v="2019-01-31T00:00:00"/>
    <s v="2777500"/>
    <s v="322019032,10870"/>
    <b v="1"/>
    <m/>
    <s v="Zaúčtováno"/>
    <s v="PODAT"/>
    <m/>
    <m/>
    <m/>
    <m/>
    <s v="Jakšová Jana"/>
    <d v="2019-02-04T09:38:27"/>
    <s v="Hlavní činnost"/>
    <x v="19"/>
    <m/>
    <m/>
    <m/>
    <m/>
    <m/>
    <m/>
    <m/>
    <n v="2019"/>
    <x v="0"/>
    <s v="90"/>
  </r>
  <r>
    <s v="FP-2019-10-000425"/>
    <s v="Kredit na frankovací stroj dle č. 982707-1863/2011 S2011-270"/>
    <m/>
    <s v="000"/>
    <d v="2019-01-31T00:00:00"/>
    <n v="28.5"/>
    <m/>
    <s v="9041"/>
    <s v="39520002"/>
    <s v="HC"/>
    <s v="Česká pošta, s.p."/>
    <d v="2019-01-31T00:00:00"/>
    <d v="2019-01-31T00:00:00"/>
    <s v="2777500"/>
    <s v="322019032,10870"/>
    <b v="1"/>
    <m/>
    <s v="Zaúčtováno"/>
    <s v="PODAT"/>
    <m/>
    <m/>
    <m/>
    <m/>
    <s v="Jakšová Jana"/>
    <d v="2019-02-04T09:38:27"/>
    <s v="Hlavní činnost"/>
    <x v="19"/>
    <m/>
    <m/>
    <m/>
    <m/>
    <m/>
    <m/>
    <m/>
    <n v="2019"/>
    <x v="0"/>
    <s v="90"/>
  </r>
  <r>
    <s v="FP-2019-10-000425"/>
    <s v="Kredit na frankovací stroj dle č. 982707-1863/2011 S2011-270"/>
    <m/>
    <s v="000"/>
    <d v="2019-01-31T00:00:00"/>
    <n v="1539.8"/>
    <m/>
    <s v="9071"/>
    <s v="39520002"/>
    <s v="HC"/>
    <s v="Česká pošta, s.p."/>
    <d v="2019-01-31T00:00:00"/>
    <d v="2019-01-31T00:00:00"/>
    <s v="2777500"/>
    <s v="322019032,10870"/>
    <b v="1"/>
    <m/>
    <s v="Zaúčtováno"/>
    <s v="PODAT"/>
    <m/>
    <m/>
    <m/>
    <m/>
    <s v="Jakšová Jana"/>
    <d v="2019-02-04T09:38:28"/>
    <s v="Hlavní činnost"/>
    <x v="20"/>
    <m/>
    <m/>
    <m/>
    <m/>
    <m/>
    <m/>
    <m/>
    <n v="2019"/>
    <x v="0"/>
    <s v="90"/>
  </r>
  <r>
    <s v="FP-2019-10-000425"/>
    <s v="Kredit na frankovací stroj dle č. 982707-1863/2011 S2011-270"/>
    <m/>
    <s v="000"/>
    <d v="2019-01-31T00:00:00"/>
    <n v="3856.8"/>
    <m/>
    <s v="0201"/>
    <s v="39520002"/>
    <s v="HC"/>
    <s v="Česká pošta, s.p."/>
    <d v="2019-01-31T00:00:00"/>
    <d v="2019-01-31T00:00:00"/>
    <s v="2777500"/>
    <s v="322019032,10870"/>
    <b v="1"/>
    <m/>
    <s v="Zaúčtováno"/>
    <s v="PODAT"/>
    <m/>
    <m/>
    <m/>
    <m/>
    <s v="Jakšová Jana"/>
    <d v="2019-02-04T09:38:23"/>
    <s v="Hlavní činnost"/>
    <x v="21"/>
    <m/>
    <m/>
    <m/>
    <m/>
    <m/>
    <m/>
    <m/>
    <n v="2019"/>
    <x v="0"/>
    <s v="02"/>
  </r>
  <r>
    <s v="FP-2019-10-000425"/>
    <s v="Kredit na frankovací stroj dle č. 982707-1863/2011 S2011-270"/>
    <m/>
    <s v="000"/>
    <d v="2019-01-31T00:00:00"/>
    <n v="1122"/>
    <m/>
    <s v="0801"/>
    <s v="39520002"/>
    <s v="HC"/>
    <s v="Česká pošta, s.p."/>
    <d v="2019-01-31T00:00:00"/>
    <d v="2019-01-31T00:00:00"/>
    <s v="2777500"/>
    <s v="322019032,10870"/>
    <b v="1"/>
    <m/>
    <s v="Zaúčtováno"/>
    <s v="PODAT"/>
    <m/>
    <m/>
    <m/>
    <m/>
    <s v="Jakšová Jana"/>
    <d v="2019-02-04T09:38:23"/>
    <s v="Hlavní činnost"/>
    <x v="22"/>
    <m/>
    <m/>
    <m/>
    <m/>
    <m/>
    <m/>
    <m/>
    <n v="2019"/>
    <x v="0"/>
    <s v="08"/>
  </r>
  <r>
    <s v="FP-2019-10-000425"/>
    <s v="Kredit na frankovací stroj dle č. 982707-1863/2011 S2011-270"/>
    <m/>
    <s v="000"/>
    <d v="2019-01-31T00:00:00"/>
    <n v="4164.1000000000004"/>
    <m/>
    <s v="1001"/>
    <s v="39520002"/>
    <s v="HC"/>
    <s v="Česká pošta, s.p."/>
    <d v="2019-01-31T00:00:00"/>
    <d v="2019-01-31T00:00:00"/>
    <s v="2777500"/>
    <s v="322019032,10870"/>
    <b v="1"/>
    <m/>
    <s v="Zaúčtováno"/>
    <s v="PODAT"/>
    <m/>
    <m/>
    <m/>
    <m/>
    <s v="Jakšová Jana"/>
    <d v="2019-02-04T09:38:23"/>
    <s v="Hlavní činnost"/>
    <x v="23"/>
    <m/>
    <m/>
    <m/>
    <m/>
    <m/>
    <m/>
    <m/>
    <n v="2019"/>
    <x v="0"/>
    <s v="10"/>
  </r>
  <r>
    <s v="FP-2019-10-000425"/>
    <s v="Kredit na frankovací stroj dle č. 982707-1863/2011 S2011-270"/>
    <m/>
    <s v="000"/>
    <d v="2019-01-31T00:00:00"/>
    <n v="1436.5"/>
    <m/>
    <s v="1201"/>
    <s v="39520002"/>
    <s v="HC"/>
    <s v="Česká pošta, s.p."/>
    <d v="2019-01-31T00:00:00"/>
    <d v="2019-01-31T00:00:00"/>
    <s v="2777500"/>
    <s v="322019032,10870"/>
    <b v="1"/>
    <m/>
    <s v="Zaúčtováno"/>
    <s v="PODAT"/>
    <m/>
    <m/>
    <m/>
    <m/>
    <s v="Jakšová Jana"/>
    <d v="2019-02-04T09:38:23"/>
    <s v="Hlavní činnost"/>
    <x v="24"/>
    <m/>
    <m/>
    <m/>
    <m/>
    <m/>
    <m/>
    <m/>
    <n v="2019"/>
    <x v="0"/>
    <s v="12"/>
  </r>
  <r>
    <s v="FP-2019-10-000425"/>
    <s v="Kredit na frankovací stroj dle č. 982707-1863/2011 S2011-270"/>
    <m/>
    <s v="000"/>
    <d v="2019-01-31T00:00:00"/>
    <n v="1210"/>
    <m/>
    <s v="1301"/>
    <s v="39520002"/>
    <s v="HC"/>
    <s v="Česká pošta, s.p."/>
    <d v="2019-01-31T00:00:00"/>
    <d v="2019-01-31T00:00:00"/>
    <s v="2777500"/>
    <s v="322019032,10870"/>
    <b v="1"/>
    <m/>
    <s v="Zaúčtováno"/>
    <s v="PODAT"/>
    <m/>
    <m/>
    <m/>
    <m/>
    <s v="Jakšová Jana"/>
    <d v="2019-02-04T09:38:23"/>
    <s v="Hlavní činnost"/>
    <x v="25"/>
    <m/>
    <m/>
    <m/>
    <m/>
    <m/>
    <m/>
    <m/>
    <n v="2019"/>
    <x v="0"/>
    <s v="13"/>
  </r>
  <r>
    <s v="FP-2019-10-000425"/>
    <s v="Kredit na frankovací stroj dle č. 982707-1863/2011 S2011-270"/>
    <m/>
    <s v="000"/>
    <d v="2019-01-31T00:00:00"/>
    <n v="391.3"/>
    <m/>
    <s v="2901"/>
    <s v="39520002"/>
    <s v="HC"/>
    <s v="Česká pošta, s.p."/>
    <d v="2019-01-31T00:00:00"/>
    <d v="2019-01-31T00:00:00"/>
    <s v="2777500"/>
    <s v="322019032,10870"/>
    <b v="1"/>
    <m/>
    <s v="Zaúčtováno"/>
    <s v="PODAT"/>
    <m/>
    <m/>
    <m/>
    <m/>
    <s v="Jakšová Jana"/>
    <d v="2019-02-04T09:38:24"/>
    <s v="Hlavní činnost"/>
    <x v="26"/>
    <m/>
    <m/>
    <m/>
    <m/>
    <m/>
    <m/>
    <m/>
    <n v="2019"/>
    <x v="0"/>
    <s v="29"/>
  </r>
  <r>
    <s v="FP-2019-10-000425"/>
    <s v="Kredit na frankovací stroj dle č. 982707-1863/2011 S2011-270"/>
    <m/>
    <s v="000"/>
    <d v="2019-01-31T00:00:00"/>
    <n v="782.2"/>
    <m/>
    <s v="3101"/>
    <s v="39520002"/>
    <s v="HC"/>
    <s v="Česká pošta, s.p."/>
    <d v="2019-01-31T00:00:00"/>
    <d v="2019-01-31T00:00:00"/>
    <s v="2777500"/>
    <s v="322019032,10870"/>
    <b v="1"/>
    <m/>
    <s v="Zaúčtováno"/>
    <s v="PODAT"/>
    <m/>
    <m/>
    <m/>
    <m/>
    <s v="Jakšová Jana"/>
    <d v="2019-02-04T09:38:24"/>
    <s v="Hlavní činnost"/>
    <x v="27"/>
    <m/>
    <m/>
    <m/>
    <m/>
    <m/>
    <m/>
    <m/>
    <n v="2019"/>
    <x v="0"/>
    <s v="31"/>
  </r>
  <r>
    <s v="FP-2019-10-000425"/>
    <s v="Kredit na frankovací stroj dle č. 982707-1863/2011 S2011-270"/>
    <m/>
    <s v="000"/>
    <d v="2019-01-31T00:00:00"/>
    <n v="1621.9"/>
    <m/>
    <s v="3741"/>
    <s v="39520002"/>
    <s v="HC"/>
    <s v="Česká pošta, s.p."/>
    <d v="2019-01-31T00:00:00"/>
    <d v="2019-01-31T00:00:00"/>
    <s v="2777500"/>
    <s v="322019032,10870"/>
    <b v="1"/>
    <m/>
    <s v="Zaúčtováno"/>
    <s v="PODAT"/>
    <m/>
    <m/>
    <m/>
    <m/>
    <s v="Jakšová Jana"/>
    <d v="2019-02-04T09:38:25"/>
    <s v="Hlavní činnost"/>
    <x v="28"/>
    <m/>
    <m/>
    <m/>
    <m/>
    <m/>
    <m/>
    <m/>
    <n v="2019"/>
    <x v="0"/>
    <s v="37"/>
  </r>
  <r>
    <s v="FP-2019-10-000425"/>
    <s v="Kredit na frankovací stroj dle č. 982707-1863/2011 S2011-270"/>
    <m/>
    <s v="000"/>
    <d v="2019-01-31T00:00:00"/>
    <n v="285"/>
    <m/>
    <s v="4041"/>
    <s v="39520002"/>
    <s v="HC"/>
    <s v="Česká pošta, s.p."/>
    <d v="2019-01-31T00:00:00"/>
    <d v="2019-01-31T00:00:00"/>
    <s v="2777500"/>
    <s v="322019032,10870"/>
    <b v="1"/>
    <m/>
    <s v="Zaúčtováno"/>
    <s v="PODAT"/>
    <m/>
    <m/>
    <m/>
    <m/>
    <s v="Jakšová Jana"/>
    <d v="2019-02-04T09:38:25"/>
    <s v="Hlavní činnost"/>
    <x v="29"/>
    <m/>
    <m/>
    <m/>
    <m/>
    <m/>
    <m/>
    <m/>
    <n v="2019"/>
    <x v="0"/>
    <s v="40"/>
  </r>
  <r>
    <s v="FP-2019-10-000425"/>
    <s v="Kredit na frankovací stroj dle č. 982707-1863/2011 S2011-270"/>
    <m/>
    <s v="000"/>
    <d v="2019-01-31T00:00:00"/>
    <n v="853.1"/>
    <m/>
    <s v="4598"/>
    <s v="39520002"/>
    <s v="HC"/>
    <s v="Česká pošta, s.p."/>
    <d v="2019-01-31T00:00:00"/>
    <d v="2019-01-31T00:00:00"/>
    <s v="2777500"/>
    <s v="322019032,10870"/>
    <b v="1"/>
    <m/>
    <s v="Zaúčtováno"/>
    <s v="PODAT"/>
    <m/>
    <m/>
    <m/>
    <m/>
    <s v="Jakšová Jana"/>
    <d v="2019-02-04T09:38:25"/>
    <s v="Hlavní činnost"/>
    <x v="30"/>
    <m/>
    <m/>
    <m/>
    <m/>
    <m/>
    <m/>
    <m/>
    <n v="2019"/>
    <x v="0"/>
    <s v="45"/>
  </r>
  <r>
    <s v="FP-2019-10-000425"/>
    <s v="Kredit na frankovací stroj dle č. 982707-1863/2011 S2011-270"/>
    <m/>
    <s v="000"/>
    <d v="2019-01-31T00:00:00"/>
    <n v="149"/>
    <m/>
    <s v="4801"/>
    <s v="39520002"/>
    <s v="HC"/>
    <s v="Česká pošta, s.p."/>
    <d v="2019-01-31T00:00:00"/>
    <d v="2019-01-31T00:00:00"/>
    <s v="2777500"/>
    <s v="322019032,10870"/>
    <b v="1"/>
    <m/>
    <s v="Zaúčtováno"/>
    <s v="PODAT"/>
    <m/>
    <m/>
    <m/>
    <m/>
    <s v="Jakšová Jana"/>
    <d v="2019-02-04T09:38:25"/>
    <s v="Hlavní činnost"/>
    <x v="31"/>
    <m/>
    <m/>
    <m/>
    <m/>
    <m/>
    <m/>
    <m/>
    <n v="2019"/>
    <x v="0"/>
    <s v="48"/>
  </r>
  <r>
    <s v="FP-2019-10-000425"/>
    <s v="Kredit na frankovací stroj dle č. 982707-1863/2011 S2011-270"/>
    <m/>
    <s v="000"/>
    <d v="2019-01-31T00:00:00"/>
    <n v="42"/>
    <m/>
    <s v="9001"/>
    <s v="39520002"/>
    <s v="HC"/>
    <s v="Česká pošta, s.p."/>
    <d v="2019-01-31T00:00:00"/>
    <d v="2019-01-31T00:00:00"/>
    <s v="2777500"/>
    <s v="322019032,10870"/>
    <b v="1"/>
    <m/>
    <s v="Zaúčtováno"/>
    <s v="PODAT"/>
    <m/>
    <m/>
    <m/>
    <m/>
    <s v="Jakšová Jana"/>
    <d v="2019-02-04T09:38:26"/>
    <s v="Hlavní činnost"/>
    <x v="0"/>
    <m/>
    <m/>
    <m/>
    <m/>
    <m/>
    <m/>
    <m/>
    <n v="2019"/>
    <x v="0"/>
    <s v="90"/>
  </r>
  <r>
    <s v="FP-2019-10-000425"/>
    <s v="Kredit na frankovací stroj dle č. 982707-1863/2011 S2011-270"/>
    <m/>
    <s v="000"/>
    <d v="2019-01-31T00:00:00"/>
    <n v="1351.6"/>
    <m/>
    <s v="9001"/>
    <s v="39520002"/>
    <s v="HC"/>
    <s v="Česká pošta, s.p."/>
    <d v="2019-01-31T00:00:00"/>
    <d v="2019-01-31T00:00:00"/>
    <s v="2777500"/>
    <s v="322019032,10870"/>
    <b v="1"/>
    <m/>
    <s v="Zaúčtováno"/>
    <s v="PODAT"/>
    <m/>
    <m/>
    <m/>
    <m/>
    <s v="Jakšová Jana"/>
    <d v="2019-02-04T09:38:26"/>
    <s v="Hlavní činnost"/>
    <x v="0"/>
    <m/>
    <m/>
    <m/>
    <m/>
    <m/>
    <m/>
    <m/>
    <n v="2019"/>
    <x v="0"/>
    <s v="90"/>
  </r>
  <r>
    <s v="FP-2019-10-000425"/>
    <s v="Kredit na frankovací stroj dle č. 982707-1863/2011 S2011-270"/>
    <m/>
    <s v="000"/>
    <d v="2019-01-31T00:00:00"/>
    <n v="83.1"/>
    <m/>
    <s v="9041"/>
    <s v="39520002"/>
    <s v="HC"/>
    <s v="Česká pošta, s.p."/>
    <d v="2019-01-31T00:00:00"/>
    <d v="2019-01-31T00:00:00"/>
    <s v="2777500"/>
    <s v="322019032,10870"/>
    <b v="1"/>
    <m/>
    <s v="Zaúčtováno"/>
    <s v="PODAT"/>
    <m/>
    <m/>
    <m/>
    <m/>
    <s v="Jakšová Jana"/>
    <d v="2019-02-04T09:38:26"/>
    <s v="Hlavní činnost"/>
    <x v="19"/>
    <m/>
    <m/>
    <m/>
    <m/>
    <m/>
    <m/>
    <m/>
    <n v="2019"/>
    <x v="0"/>
    <s v="90"/>
  </r>
  <r>
    <s v="FP-2019-10-000425"/>
    <s v="Kredit na frankovací stroj dle č. 982707-1863/2011 S2011-270"/>
    <m/>
    <s v="000"/>
    <d v="2019-01-31T00:00:00"/>
    <n v="413.3"/>
    <m/>
    <s v="9091"/>
    <s v="39520002"/>
    <s v="HC"/>
    <s v="Česká pošta, s.p."/>
    <d v="2019-01-31T00:00:00"/>
    <d v="2019-01-31T00:00:00"/>
    <s v="2777500"/>
    <s v="322019032,10870"/>
    <b v="1"/>
    <m/>
    <s v="Zaúčtováno"/>
    <s v="PODAT"/>
    <m/>
    <m/>
    <m/>
    <m/>
    <s v="Jakšová Jana"/>
    <d v="2019-02-04T09:38:28"/>
    <s v="Hlavní činnost"/>
    <x v="11"/>
    <m/>
    <m/>
    <m/>
    <m/>
    <m/>
    <m/>
    <m/>
    <n v="2019"/>
    <x v="0"/>
    <s v="90"/>
  </r>
  <r>
    <s v="FP-2019-10-000425"/>
    <s v="Kredit na frankovací stroj dle č. 982707-1863/2011 S2011-270"/>
    <m/>
    <s v="000"/>
    <d v="2019-01-31T00:00:00"/>
    <n v="3536.9"/>
    <m/>
    <s v="9071"/>
    <s v="39520002"/>
    <s v="HC"/>
    <s v="Česká pošta, s.p."/>
    <d v="2019-01-31T00:00:00"/>
    <d v="2019-01-31T00:00:00"/>
    <s v="2777500"/>
    <s v="322019032,10870"/>
    <b v="1"/>
    <m/>
    <s v="Zaúčtováno"/>
    <s v="PODAT"/>
    <m/>
    <m/>
    <m/>
    <m/>
    <s v="Jakšová Jana"/>
    <d v="2019-02-04T09:38:29"/>
    <s v="Hlavní činnost"/>
    <x v="20"/>
    <m/>
    <m/>
    <m/>
    <m/>
    <m/>
    <m/>
    <m/>
    <n v="2019"/>
    <x v="0"/>
    <s v="90"/>
  </r>
  <r>
    <s v="FP-2019-10-000425"/>
    <s v="Kredit na frankovací stroj dle č. 982707-1863/2011 S2011-270"/>
    <m/>
    <s v="000"/>
    <d v="2019-01-31T00:00:00"/>
    <n v="575.70000000000005"/>
    <m/>
    <s v="9041"/>
    <s v="39520002"/>
    <s v="HC"/>
    <s v="Česká pošta, s.p."/>
    <d v="2019-01-31T00:00:00"/>
    <d v="2019-01-31T00:00:00"/>
    <s v="2777500"/>
    <s v="322019032,10870"/>
    <b v="1"/>
    <m/>
    <s v="Zaúčtováno"/>
    <s v="PODAT"/>
    <m/>
    <m/>
    <m/>
    <m/>
    <s v="Jakšová Jana"/>
    <d v="2019-02-04T09:38:29"/>
    <s v="Hlavní činnost"/>
    <x v="19"/>
    <m/>
    <m/>
    <m/>
    <m/>
    <m/>
    <m/>
    <m/>
    <n v="2019"/>
    <x v="0"/>
    <s v="90"/>
  </r>
  <r>
    <s v="FP-2019-10-000425"/>
    <s v="Kredit na frankovací stroj dle č. 982707-1863/2011 S2011-270"/>
    <m/>
    <s v="000"/>
    <d v="2019-01-31T00:00:00"/>
    <n v="345.6"/>
    <m/>
    <s v="9028"/>
    <s v="39520002"/>
    <s v="HC"/>
    <s v="Česká pošta, s.p."/>
    <d v="2019-01-31T00:00:00"/>
    <d v="2019-01-31T00:00:00"/>
    <s v="2777500"/>
    <s v="322019032,10870"/>
    <b v="1"/>
    <m/>
    <s v="Zaúčtováno"/>
    <s v="PODAT"/>
    <m/>
    <m/>
    <m/>
    <m/>
    <s v="Jakšová Jana"/>
    <d v="2019-02-04T09:38:29"/>
    <s v="Hlavní činnost"/>
    <x v="32"/>
    <m/>
    <m/>
    <m/>
    <m/>
    <m/>
    <m/>
    <m/>
    <n v="2019"/>
    <x v="0"/>
    <s v="90"/>
  </r>
  <r>
    <s v="FP-2019-10-000425"/>
    <s v="Kredit na frankovací stroj dle č. 982707-1863/2011 S2011-270"/>
    <m/>
    <s v="000"/>
    <d v="2019-01-31T00:00:00"/>
    <n v="1249.5999999999999"/>
    <m/>
    <s v="0601"/>
    <s v="39520002"/>
    <s v="HC"/>
    <s v="Česká pošta, s.p."/>
    <d v="2019-01-31T00:00:00"/>
    <d v="2019-01-31T00:00:00"/>
    <s v="2777500"/>
    <s v="322019032,10870"/>
    <b v="1"/>
    <m/>
    <s v="Zaúčtováno"/>
    <s v="PODAT"/>
    <m/>
    <m/>
    <m/>
    <m/>
    <s v="Jakšová Jana"/>
    <d v="2019-02-04T09:38:23"/>
    <s v="Hlavní činnost"/>
    <x v="33"/>
    <m/>
    <m/>
    <m/>
    <m/>
    <m/>
    <m/>
    <m/>
    <n v="2019"/>
    <x v="0"/>
    <s v="06"/>
  </r>
  <r>
    <s v="FP-2019-10-000425"/>
    <s v="Kredit na frankovací stroj dle č. 982707-1863/2011 S2011-270"/>
    <m/>
    <s v="000"/>
    <d v="2019-01-31T00:00:00"/>
    <n v="857.9"/>
    <m/>
    <s v="2001"/>
    <s v="39520002"/>
    <s v="HC"/>
    <s v="Česká pošta, s.p."/>
    <d v="2019-01-31T00:00:00"/>
    <d v="2019-01-31T00:00:00"/>
    <s v="2777500"/>
    <s v="322019032,10870"/>
    <b v="1"/>
    <m/>
    <s v="Zaúčtováno"/>
    <s v="PODAT"/>
    <m/>
    <m/>
    <m/>
    <m/>
    <s v="Jakšová Jana"/>
    <d v="2019-02-04T09:38:24"/>
    <s v="Hlavní činnost"/>
    <x v="34"/>
    <m/>
    <m/>
    <m/>
    <m/>
    <m/>
    <m/>
    <m/>
    <n v="2019"/>
    <x v="0"/>
    <s v="20"/>
  </r>
  <r>
    <s v="FP-2019-10-000425"/>
    <s v="Kredit na frankovací stroj dle č. 982707-1863/2011 S2011-270"/>
    <m/>
    <s v="000"/>
    <d v="2019-01-31T00:00:00"/>
    <n v="242.7"/>
    <m/>
    <s v="2501"/>
    <s v="39520002"/>
    <s v="HC"/>
    <s v="Česká pošta, s.p."/>
    <d v="2019-01-31T00:00:00"/>
    <d v="2019-01-31T00:00:00"/>
    <s v="2777500"/>
    <s v="322019032,10870"/>
    <b v="1"/>
    <m/>
    <s v="Zaúčtováno"/>
    <s v="PODAT"/>
    <m/>
    <m/>
    <m/>
    <m/>
    <s v="Jakšová Jana"/>
    <d v="2019-02-04T09:38:24"/>
    <s v="Hlavní činnost"/>
    <x v="35"/>
    <m/>
    <m/>
    <m/>
    <m/>
    <m/>
    <m/>
    <m/>
    <n v="2019"/>
    <x v="0"/>
    <s v="25"/>
  </r>
  <r>
    <s v="FP-2019-10-000425"/>
    <s v="Kredit na frankovací stroj dle č. 982707-1863/2011 S2011-270"/>
    <m/>
    <s v="000"/>
    <d v="2019-01-31T00:00:00"/>
    <n v="839.8"/>
    <m/>
    <s v="2601"/>
    <s v="39520002"/>
    <s v="HC"/>
    <s v="Česká pošta, s.p."/>
    <d v="2019-01-31T00:00:00"/>
    <d v="2019-01-31T00:00:00"/>
    <s v="2777500"/>
    <s v="322019032,10870"/>
    <b v="1"/>
    <m/>
    <s v="Zaúčtováno"/>
    <s v="PODAT"/>
    <m/>
    <m/>
    <m/>
    <m/>
    <s v="Jakšová Jana"/>
    <d v="2019-02-04T09:38:24"/>
    <s v="Hlavní činnost"/>
    <x v="36"/>
    <m/>
    <m/>
    <m/>
    <m/>
    <m/>
    <m/>
    <m/>
    <n v="2019"/>
    <x v="0"/>
    <s v="26"/>
  </r>
  <r>
    <s v="FP-2019-10-000425"/>
    <s v="Kredit na frankovací stroj dle č. 982707-1863/2011 S2011-270"/>
    <m/>
    <s v="000"/>
    <d v="2019-01-31T00:00:00"/>
    <n v="1343.8"/>
    <m/>
    <s v="2701"/>
    <s v="39520002"/>
    <s v="HC"/>
    <s v="Česká pošta, s.p."/>
    <d v="2019-01-31T00:00:00"/>
    <d v="2019-01-31T00:00:00"/>
    <s v="2777500"/>
    <s v="322019032,10870"/>
    <b v="1"/>
    <m/>
    <s v="Zaúčtováno"/>
    <s v="PODAT"/>
    <m/>
    <m/>
    <m/>
    <m/>
    <s v="Jakšová Jana"/>
    <d v="2019-02-04T09:38:24"/>
    <s v="Hlavní činnost"/>
    <x v="37"/>
    <m/>
    <m/>
    <m/>
    <m/>
    <m/>
    <m/>
    <m/>
    <n v="2019"/>
    <x v="0"/>
    <s v="27"/>
  </r>
  <r>
    <s v="FP-2019-10-000425"/>
    <s v="Kredit na frankovací stroj dle č. 982707-1863/2011 S2011-270"/>
    <m/>
    <s v="000"/>
    <d v="2019-01-31T00:00:00"/>
    <n v="4275.3"/>
    <m/>
    <s v="2801"/>
    <s v="39520002"/>
    <s v="HC"/>
    <s v="Česká pošta, s.p."/>
    <d v="2019-01-31T00:00:00"/>
    <d v="2019-01-31T00:00:00"/>
    <s v="2777500"/>
    <s v="322019032,10870"/>
    <b v="1"/>
    <m/>
    <s v="Zaúčtováno"/>
    <s v="PODAT"/>
    <m/>
    <m/>
    <m/>
    <m/>
    <s v="Jakšová Jana"/>
    <d v="2019-02-04T09:38:24"/>
    <s v="Hlavní činnost"/>
    <x v="38"/>
    <m/>
    <m/>
    <m/>
    <m/>
    <m/>
    <m/>
    <m/>
    <n v="2019"/>
    <x v="0"/>
    <s v="28"/>
  </r>
  <r>
    <s v="FP-2019-10-000425"/>
    <s v="Kredit na frankovací stroj dle č. 982707-1863/2011 S2011-270"/>
    <m/>
    <s v="000"/>
    <d v="2019-01-31T00:00:00"/>
    <n v="3996.2"/>
    <m/>
    <s v="3201"/>
    <s v="39520002"/>
    <s v="HC"/>
    <s v="Česká pošta, s.p."/>
    <d v="2019-01-31T00:00:00"/>
    <d v="2019-01-31T00:00:00"/>
    <s v="2777500"/>
    <s v="322019032,10870"/>
    <b v="1"/>
    <m/>
    <s v="Zaúčtováno"/>
    <s v="PODAT"/>
    <m/>
    <m/>
    <m/>
    <m/>
    <s v="Jakšová Jana"/>
    <d v="2019-02-04T09:38:24"/>
    <s v="Hlavní činnost"/>
    <x v="39"/>
    <m/>
    <m/>
    <m/>
    <m/>
    <m/>
    <m/>
    <m/>
    <n v="2019"/>
    <x v="0"/>
    <s v="32"/>
  </r>
  <r>
    <s v="FP-2019-10-000425"/>
    <s v="Kredit na frankovací stroj dle č. 982707-1863/2011 S2011-270"/>
    <m/>
    <s v="000"/>
    <d v="2019-01-31T00:00:00"/>
    <n v="2219.4"/>
    <m/>
    <s v="3301"/>
    <s v="39520002"/>
    <s v="HC"/>
    <s v="Česká pošta, s.p."/>
    <d v="2019-01-31T00:00:00"/>
    <d v="2019-01-31T00:00:00"/>
    <s v="2777500"/>
    <s v="322019032,10870"/>
    <b v="1"/>
    <m/>
    <s v="Zaúčtováno"/>
    <s v="PODAT"/>
    <m/>
    <m/>
    <m/>
    <m/>
    <s v="Jakšová Jana"/>
    <d v="2019-02-04T09:38:25"/>
    <s v="Hlavní činnost"/>
    <x v="40"/>
    <m/>
    <m/>
    <m/>
    <m/>
    <m/>
    <m/>
    <m/>
    <n v="2019"/>
    <x v="0"/>
    <s v="33"/>
  </r>
  <r>
    <s v="FP-2019-10-000425"/>
    <s v="Kredit na frankovací stroj dle č. 982707-1863/2011 S2011-270"/>
    <m/>
    <s v="000"/>
    <d v="2019-01-31T00:00:00"/>
    <n v="5071.7"/>
    <m/>
    <s v="3401"/>
    <s v="39520002"/>
    <s v="HC"/>
    <s v="Česká pošta, s.p."/>
    <d v="2019-01-31T00:00:00"/>
    <d v="2019-01-31T00:00:00"/>
    <s v="2777500"/>
    <s v="322019032,10870"/>
    <b v="1"/>
    <m/>
    <s v="Zaúčtováno"/>
    <s v="PODAT"/>
    <m/>
    <m/>
    <m/>
    <m/>
    <s v="Jakšová Jana"/>
    <d v="2019-02-04T09:38:25"/>
    <s v="Hlavní činnost"/>
    <x v="41"/>
    <m/>
    <m/>
    <m/>
    <m/>
    <m/>
    <m/>
    <m/>
    <n v="2019"/>
    <x v="0"/>
    <s v="34"/>
  </r>
  <r>
    <s v="FP-2019-10-000425"/>
    <s v="Kredit na frankovací stroj dle č. 982707-1863/2011 S2011-270"/>
    <m/>
    <s v="000"/>
    <d v="2019-01-31T00:00:00"/>
    <n v="294.5"/>
    <m/>
    <s v="3921"/>
    <s v="39520002"/>
    <s v="HC"/>
    <s v="Česká pošta, s.p."/>
    <d v="2019-01-31T00:00:00"/>
    <d v="2019-01-31T00:00:00"/>
    <s v="2777500"/>
    <s v="322019032,10870"/>
    <b v="1"/>
    <m/>
    <s v="Zaúčtováno"/>
    <s v="PODAT"/>
    <m/>
    <m/>
    <m/>
    <m/>
    <s v="Jakšová Jana"/>
    <d v="2019-02-04T09:38:25"/>
    <s v="Hlavní činnost"/>
    <x v="42"/>
    <m/>
    <m/>
    <m/>
    <m/>
    <m/>
    <m/>
    <m/>
    <n v="2019"/>
    <x v="0"/>
    <s v="39"/>
  </r>
  <r>
    <s v="FP-2019-10-000425"/>
    <s v="Kredit na frankovací stroj dle č. 982707-1863/2011 S2011-270"/>
    <m/>
    <s v="000"/>
    <d v="2019-01-31T00:00:00"/>
    <n v="1107"/>
    <m/>
    <s v="4141"/>
    <s v="39520002"/>
    <s v="HC"/>
    <s v="Česká pošta, s.p."/>
    <d v="2019-01-31T00:00:00"/>
    <d v="2019-01-31T00:00:00"/>
    <s v="2777500"/>
    <s v="322019032,10870"/>
    <b v="1"/>
    <m/>
    <s v="Zaúčtováno"/>
    <s v="PODAT"/>
    <m/>
    <m/>
    <m/>
    <m/>
    <s v="Jakšová Jana"/>
    <d v="2019-02-04T09:38:25"/>
    <s v="Hlavní činnost"/>
    <x v="43"/>
    <m/>
    <m/>
    <m/>
    <m/>
    <m/>
    <m/>
    <m/>
    <n v="2019"/>
    <x v="0"/>
    <s v="41"/>
  </r>
  <r>
    <s v="FP-2019-10-000425"/>
    <s v="Kredit na frankovací stroj dle č. 982707-1863/2011 S2011-270"/>
    <m/>
    <s v="000"/>
    <d v="2019-01-31T00:00:00"/>
    <n v="1437"/>
    <m/>
    <s v="5001"/>
    <s v="39520002"/>
    <s v="HC"/>
    <s v="Česká pošta, s.p."/>
    <d v="2019-01-31T00:00:00"/>
    <d v="2019-01-31T00:00:00"/>
    <s v="2777500"/>
    <s v="322019032,10870"/>
    <b v="1"/>
    <m/>
    <s v="Zaúčtováno"/>
    <s v="PODAT"/>
    <m/>
    <m/>
    <m/>
    <m/>
    <s v="Jakšová Jana"/>
    <d v="2019-02-04T09:38:25"/>
    <s v="Hlavní činnost"/>
    <x v="44"/>
    <m/>
    <m/>
    <m/>
    <m/>
    <m/>
    <m/>
    <m/>
    <n v="2019"/>
    <x v="0"/>
    <s v="50"/>
  </r>
  <r>
    <s v="FP-2019-10-000425"/>
    <s v="Kredit na frankovací stroj dle č. 982707-1863/2011 S2011-270"/>
    <m/>
    <s v="000"/>
    <d v="2019-01-31T00:00:00"/>
    <n v="121.9"/>
    <m/>
    <s v="5931"/>
    <s v="39520002"/>
    <s v="HC"/>
    <s v="Česká pošta, s.p."/>
    <d v="2019-01-31T00:00:00"/>
    <d v="2019-01-31T00:00:00"/>
    <s v="2777500"/>
    <s v="322019032,10870"/>
    <b v="1"/>
    <m/>
    <s v="Zaúčtováno"/>
    <s v="PODAT"/>
    <m/>
    <m/>
    <m/>
    <m/>
    <s v="Jakšová Jana"/>
    <d v="2019-02-04T09:38:26"/>
    <s v="Hlavní činnost"/>
    <x v="45"/>
    <m/>
    <m/>
    <m/>
    <m/>
    <m/>
    <m/>
    <m/>
    <n v="2019"/>
    <x v="0"/>
    <s v="59"/>
  </r>
  <r>
    <s v="FP-2019-10-000425"/>
    <s v="Kredit na frankovací stroj dle č. 982707-1863/2011 S2011-270"/>
    <m/>
    <s v="000"/>
    <d v="2019-01-31T00:00:00"/>
    <n v="206.6"/>
    <m/>
    <s v="9001"/>
    <s v="39520002"/>
    <s v="HC"/>
    <s v="Česká pošta, s.p."/>
    <d v="2019-01-31T00:00:00"/>
    <d v="2019-01-31T00:00:00"/>
    <s v="2777500"/>
    <s v="322019032,10870"/>
    <b v="1"/>
    <m/>
    <s v="Zaúčtováno"/>
    <s v="PODAT"/>
    <m/>
    <m/>
    <m/>
    <m/>
    <s v="Jakšová Jana"/>
    <d v="2019-02-04T09:38:26"/>
    <s v="Hlavní činnost"/>
    <x v="0"/>
    <m/>
    <m/>
    <m/>
    <m/>
    <m/>
    <m/>
    <m/>
    <n v="2019"/>
    <x v="0"/>
    <s v="90"/>
  </r>
  <r>
    <s v="FP-2019-10-000425"/>
    <s v="Kredit na frankovací stroj dle č. 982707-1863/2011 S2011-270"/>
    <m/>
    <s v="000"/>
    <d v="2019-01-31T00:00:00"/>
    <n v="17.100000000000001"/>
    <m/>
    <s v="9021"/>
    <s v="39520002"/>
    <s v="HC"/>
    <s v="Česká pošta, s.p."/>
    <d v="2019-01-31T00:00:00"/>
    <d v="2019-01-31T00:00:00"/>
    <s v="2777500"/>
    <s v="322019032,10870"/>
    <b v="1"/>
    <m/>
    <s v="Zaúčtováno"/>
    <s v="PODAT"/>
    <m/>
    <m/>
    <m/>
    <m/>
    <s v="Jakšová Jana"/>
    <d v="2019-02-04T09:38:26"/>
    <s v="Hlavní činnost"/>
    <x v="46"/>
    <m/>
    <m/>
    <m/>
    <m/>
    <m/>
    <m/>
    <m/>
    <n v="2019"/>
    <x v="0"/>
    <s v="90"/>
  </r>
  <r>
    <s v="FP-2019-10-000425"/>
    <s v="Kredit na frankovací stroj dle č. 982707-1863/2011 S2011-270"/>
    <m/>
    <s v="000"/>
    <d v="2019-01-31T00:00:00"/>
    <n v="44.5"/>
    <m/>
    <s v="9031"/>
    <s v="39520002"/>
    <s v="HC"/>
    <s v="Česká pošta, s.p."/>
    <d v="2019-01-31T00:00:00"/>
    <d v="2019-01-31T00:00:00"/>
    <s v="2777500"/>
    <s v="322019032,10870"/>
    <b v="1"/>
    <m/>
    <s v="Zaúčtováno"/>
    <s v="PODAT"/>
    <m/>
    <m/>
    <m/>
    <m/>
    <s v="Jakšová Jana"/>
    <d v="2019-02-04T09:38:26"/>
    <s v="Hlavní činnost"/>
    <x v="47"/>
    <m/>
    <m/>
    <m/>
    <m/>
    <m/>
    <m/>
    <m/>
    <n v="2019"/>
    <x v="0"/>
    <s v="90"/>
  </r>
  <r>
    <s v="FP-2019-10-000425"/>
    <s v="Kredit na frankovací stroj dle č. 982707-1863/2011 S2011-270"/>
    <m/>
    <s v="000"/>
    <d v="2019-01-31T00:00:00"/>
    <n v="4636"/>
    <m/>
    <s v="9041"/>
    <s v="39520002"/>
    <s v="HC"/>
    <s v="Česká pošta, s.p."/>
    <d v="2019-01-31T00:00:00"/>
    <d v="2019-01-31T00:00:00"/>
    <s v="2777500"/>
    <s v="322019032,10870"/>
    <b v="1"/>
    <m/>
    <s v="Zaúčtováno"/>
    <s v="PODAT"/>
    <m/>
    <m/>
    <m/>
    <m/>
    <s v="Jakšová Jana"/>
    <d v="2019-02-04T09:38:26"/>
    <s v="Hlavní činnost"/>
    <x v="19"/>
    <m/>
    <m/>
    <m/>
    <m/>
    <m/>
    <m/>
    <m/>
    <n v="2019"/>
    <x v="0"/>
    <s v="90"/>
  </r>
  <r>
    <s v="FP-2019-10-000425"/>
    <s v="Kredit na frankovací stroj dle č. 982707-1863/2011 S2011-270"/>
    <m/>
    <s v="000"/>
    <d v="2019-01-31T00:00:00"/>
    <n v="1006.1"/>
    <m/>
    <s v="9041"/>
    <s v="39520002"/>
    <s v="HC"/>
    <s v="Česká pošta, s.p."/>
    <d v="2019-01-31T00:00:00"/>
    <d v="2019-01-31T00:00:00"/>
    <s v="2777500"/>
    <s v="322019032,10870"/>
    <b v="1"/>
    <m/>
    <s v="Zaúčtováno"/>
    <s v="PODAT"/>
    <m/>
    <m/>
    <m/>
    <m/>
    <s v="Jakšová Jana"/>
    <d v="2019-02-04T09:38:27"/>
    <s v="Hlavní činnost"/>
    <x v="19"/>
    <m/>
    <m/>
    <m/>
    <m/>
    <m/>
    <m/>
    <m/>
    <n v="2019"/>
    <x v="0"/>
    <s v="90"/>
  </r>
  <r>
    <s v="FP-2019-10-000425"/>
    <s v="Kredit na frankovací stroj dle č. 982707-1863/2011 S2011-270"/>
    <m/>
    <s v="000"/>
    <d v="2019-01-31T00:00:00"/>
    <n v="9.5"/>
    <m/>
    <s v="9501"/>
    <s v="39520002"/>
    <s v="HC"/>
    <s v="Česká pošta, s.p."/>
    <d v="2019-01-31T00:00:00"/>
    <d v="2019-01-31T00:00:00"/>
    <s v="2777500"/>
    <s v="322019032,10870"/>
    <b v="1"/>
    <m/>
    <s v="Zaúčtováno"/>
    <s v="PODAT"/>
    <m/>
    <m/>
    <m/>
    <m/>
    <s v="Jakšová Jana"/>
    <d v="2019-02-04T09:38:28"/>
    <s v="Hlavní činnost"/>
    <x v="48"/>
    <m/>
    <m/>
    <m/>
    <m/>
    <m/>
    <m/>
    <m/>
    <n v="2019"/>
    <x v="0"/>
    <s v="95"/>
  </r>
  <r>
    <s v="FP-2019-10-000425"/>
    <s v="Kredit na frankovací stroj dle č. 982707-1863/2011 S2011-270"/>
    <m/>
    <s v="000"/>
    <d v="2019-01-31T00:00:00"/>
    <n v="249.2"/>
    <m/>
    <s v="9041"/>
    <s v="39520002"/>
    <s v="HC"/>
    <s v="Česká pošta, s.p."/>
    <d v="2019-01-31T00:00:00"/>
    <d v="2019-01-31T00:00:00"/>
    <s v="2777500"/>
    <s v="322019032,10870"/>
    <b v="1"/>
    <m/>
    <s v="Zaúčtováno"/>
    <s v="PODAT"/>
    <m/>
    <m/>
    <m/>
    <m/>
    <s v="Jakšová Jana"/>
    <d v="2019-02-04T09:38:29"/>
    <s v="Hlavní činnost"/>
    <x v="19"/>
    <m/>
    <m/>
    <m/>
    <m/>
    <m/>
    <m/>
    <m/>
    <n v="2019"/>
    <x v="0"/>
    <s v="90"/>
  </r>
  <r>
    <s v="FP-2019-10-000425"/>
    <s v="Kredit na frankovací stroj dle č. 982707-1863/2011 S2011-270"/>
    <m/>
    <s v="000"/>
    <d v="2019-01-31T00:00:00"/>
    <n v="37.799999999999997"/>
    <m/>
    <s v="9041"/>
    <s v="39520002"/>
    <s v="HC"/>
    <s v="Česká pošta, s.p."/>
    <d v="2019-01-31T00:00:00"/>
    <d v="2019-01-31T00:00:00"/>
    <s v="2777500"/>
    <s v="322019032,10870"/>
    <b v="1"/>
    <m/>
    <s v="Zaúčtováno"/>
    <s v="PODAT"/>
    <m/>
    <m/>
    <m/>
    <m/>
    <s v="Jakšová Jana"/>
    <d v="2019-02-04T09:38:29"/>
    <s v="Hlavní činnost"/>
    <x v="19"/>
    <m/>
    <m/>
    <m/>
    <m/>
    <m/>
    <m/>
    <m/>
    <n v="2019"/>
    <x v="0"/>
    <s v="90"/>
  </r>
  <r>
    <s v="FP-2019-10-000425"/>
    <s v="Kredit na frankovací stroj dle č. 982707-1863/2011 S2011-270"/>
    <m/>
    <s v="000"/>
    <d v="2019-01-31T00:00:00"/>
    <n v="914.5"/>
    <m/>
    <s v="0701"/>
    <s v="39520002"/>
    <s v="HC"/>
    <s v="Česká pošta, s.p."/>
    <d v="2019-01-31T00:00:00"/>
    <d v="2019-01-31T00:00:00"/>
    <s v="2777500"/>
    <s v="322019032,10870"/>
    <b v="1"/>
    <m/>
    <s v="Zaúčtováno"/>
    <s v="PODAT"/>
    <m/>
    <m/>
    <m/>
    <m/>
    <s v="Jakšová Jana"/>
    <d v="2019-02-04T09:38:23"/>
    <s v="Hlavní činnost"/>
    <x v="49"/>
    <m/>
    <m/>
    <m/>
    <m/>
    <m/>
    <m/>
    <m/>
    <n v="2019"/>
    <x v="0"/>
    <s v="07"/>
  </r>
  <r>
    <s v="FP-2019-10-000425"/>
    <s v="Kredit na frankovací stroj dle č. 982707-1863/2011 S2011-270"/>
    <m/>
    <s v="000"/>
    <d v="2019-01-31T00:00:00"/>
    <n v="990.7"/>
    <m/>
    <s v="0901"/>
    <s v="39520002"/>
    <s v="HC"/>
    <s v="Česká pošta, s.p."/>
    <d v="2019-01-31T00:00:00"/>
    <d v="2019-01-31T00:00:00"/>
    <s v="2777500"/>
    <s v="322019032,10870"/>
    <b v="1"/>
    <m/>
    <s v="Zaúčtováno"/>
    <s v="PODAT"/>
    <m/>
    <m/>
    <m/>
    <m/>
    <s v="Jakšová Jana"/>
    <d v="2019-02-04T09:38:23"/>
    <s v="Hlavní činnost"/>
    <x v="50"/>
    <m/>
    <m/>
    <m/>
    <m/>
    <m/>
    <m/>
    <m/>
    <n v="2019"/>
    <x v="0"/>
    <s v="09"/>
  </r>
  <r>
    <s v="FP-2019-10-000425"/>
    <s v="Kredit na frankovací stroj dle č. 982707-1863/2011 S2011-270"/>
    <m/>
    <s v="000"/>
    <d v="2019-01-31T00:00:00"/>
    <n v="632.70000000000005"/>
    <m/>
    <s v="1501"/>
    <s v="39520002"/>
    <s v="HC"/>
    <s v="Česká pošta, s.p."/>
    <d v="2019-01-31T00:00:00"/>
    <d v="2019-01-31T00:00:00"/>
    <s v="2777500"/>
    <s v="322019032,10870"/>
    <b v="1"/>
    <m/>
    <s v="Zaúčtováno"/>
    <s v="PODAT"/>
    <m/>
    <m/>
    <m/>
    <m/>
    <s v="Jakšová Jana"/>
    <d v="2019-02-04T09:38:23"/>
    <s v="Hlavní činnost"/>
    <x v="51"/>
    <m/>
    <m/>
    <m/>
    <m/>
    <m/>
    <m/>
    <m/>
    <n v="2019"/>
    <x v="0"/>
    <s v="15"/>
  </r>
  <r>
    <s v="FP-2019-10-000425"/>
    <s v="Kredit na frankovací stroj dle č. 982707-1863/2011 S2011-270"/>
    <m/>
    <s v="000"/>
    <d v="2019-01-31T00:00:00"/>
    <n v="408.5"/>
    <m/>
    <s v="2401"/>
    <s v="39520002"/>
    <s v="HC"/>
    <s v="Česká pošta, s.p."/>
    <d v="2019-01-31T00:00:00"/>
    <d v="2019-01-31T00:00:00"/>
    <s v="2777500"/>
    <s v="322019032,10870"/>
    <b v="1"/>
    <m/>
    <s v="Zaúčtováno"/>
    <s v="PODAT"/>
    <m/>
    <m/>
    <m/>
    <m/>
    <s v="Jakšová Jana"/>
    <d v="2019-02-04T09:38:24"/>
    <s v="Hlavní činnost"/>
    <x v="52"/>
    <m/>
    <m/>
    <m/>
    <m/>
    <m/>
    <m/>
    <m/>
    <n v="2019"/>
    <x v="0"/>
    <s v="24"/>
  </r>
  <r>
    <s v="FP-2019-10-000425"/>
    <s v="Kredit na frankovací stroj dle č. 982707-1863/2011 S2011-270"/>
    <m/>
    <s v="000"/>
    <d v="2019-01-31T00:00:00"/>
    <n v="161.5"/>
    <m/>
    <s v="3342"/>
    <s v="39520002"/>
    <s v="HC"/>
    <s v="Česká pošta, s.p."/>
    <d v="2019-01-31T00:00:00"/>
    <d v="2019-01-31T00:00:00"/>
    <s v="2777500"/>
    <s v="322019032,10870"/>
    <b v="1"/>
    <m/>
    <s v="Zaúčtováno"/>
    <s v="PODAT"/>
    <m/>
    <m/>
    <m/>
    <m/>
    <s v="Jakšová Jana"/>
    <d v="2019-02-04T09:38:25"/>
    <s v="Hlavní činnost"/>
    <x v="53"/>
    <m/>
    <m/>
    <m/>
    <m/>
    <m/>
    <m/>
    <m/>
    <n v="2019"/>
    <x v="0"/>
    <s v="33"/>
  </r>
  <r>
    <s v="FP-2019-10-000425"/>
    <s v="Kredit na frankovací stroj dle č. 982707-1863/2011 S2011-270"/>
    <m/>
    <s v="000"/>
    <d v="2019-01-31T00:00:00"/>
    <n v="3984.7"/>
    <m/>
    <s v="3501"/>
    <s v="39520002"/>
    <s v="HC"/>
    <s v="Česká pošta, s.p."/>
    <d v="2019-01-31T00:00:00"/>
    <d v="2019-01-31T00:00:00"/>
    <s v="2777500"/>
    <s v="322019032,10870"/>
    <b v="1"/>
    <m/>
    <s v="Zaúčtováno"/>
    <s v="PODAT"/>
    <m/>
    <m/>
    <m/>
    <m/>
    <s v="Jakšová Jana"/>
    <d v="2019-02-04T09:38:25"/>
    <s v="Hlavní činnost"/>
    <x v="54"/>
    <m/>
    <m/>
    <m/>
    <m/>
    <m/>
    <m/>
    <m/>
    <n v="2019"/>
    <x v="0"/>
    <s v="35"/>
  </r>
  <r>
    <s v="FP-2019-10-000425"/>
    <s v="Kredit na frankovací stroj dle č. 982707-1863/2011 S2011-270"/>
    <m/>
    <s v="000"/>
    <d v="2019-01-31T00:00:00"/>
    <n v="916.5"/>
    <m/>
    <s v="9001"/>
    <s v="39520002"/>
    <s v="HC"/>
    <s v="Česká pošta, s.p."/>
    <d v="2019-01-31T00:00:00"/>
    <d v="2019-01-31T00:00:00"/>
    <s v="2777500"/>
    <s v="322019032,10870"/>
    <b v="1"/>
    <m/>
    <s v="Zaúčtováno"/>
    <s v="PODAT"/>
    <m/>
    <m/>
    <m/>
    <m/>
    <s v="Jakšová Jana"/>
    <d v="2019-02-04T09:38:26"/>
    <s v="Hlavní činnost"/>
    <x v="0"/>
    <m/>
    <m/>
    <m/>
    <m/>
    <m/>
    <m/>
    <m/>
    <n v="2019"/>
    <x v="0"/>
    <s v="90"/>
  </r>
  <r>
    <s v="FP-2019-10-000425"/>
    <s v="Kredit na frankovací stroj dle č. 982707-1863/2011 S2011-270"/>
    <m/>
    <s v="000"/>
    <d v="2019-01-31T00:00:00"/>
    <n v="37.200000000000003"/>
    <m/>
    <s v="9051"/>
    <s v="39520002"/>
    <s v="HC"/>
    <s v="Česká pošta, s.p."/>
    <d v="2019-01-31T00:00:00"/>
    <d v="2019-01-31T00:00:00"/>
    <s v="2777500"/>
    <s v="322019032,10870"/>
    <b v="1"/>
    <m/>
    <s v="Zaúčtováno"/>
    <s v="PODAT"/>
    <m/>
    <m/>
    <m/>
    <m/>
    <s v="Jakšová Jana"/>
    <d v="2019-02-04T09:38:27"/>
    <s v="Hlavní činnost"/>
    <x v="9"/>
    <m/>
    <m/>
    <m/>
    <m/>
    <m/>
    <m/>
    <m/>
    <n v="2019"/>
    <x v="0"/>
    <s v="90"/>
  </r>
  <r>
    <s v="FP-2019-10-000425"/>
    <s v="Kredit na frankovací stroj dle č. 982707-1863/2011 S2011-270"/>
    <m/>
    <s v="000"/>
    <d v="2019-01-31T00:00:00"/>
    <n v="9.5"/>
    <m/>
    <s v="9051"/>
    <s v="39520002"/>
    <s v="HC"/>
    <s v="Česká pošta, s.p."/>
    <d v="2019-01-31T00:00:00"/>
    <d v="2019-01-31T00:00:00"/>
    <s v="2777500"/>
    <s v="322019032,10870"/>
    <b v="1"/>
    <m/>
    <s v="Zaúčtováno"/>
    <s v="PODAT"/>
    <m/>
    <m/>
    <m/>
    <m/>
    <s v="Jakšová Jana"/>
    <d v="2019-02-04T09:38:27"/>
    <s v="Hlavní činnost"/>
    <x v="9"/>
    <m/>
    <m/>
    <m/>
    <m/>
    <m/>
    <m/>
    <m/>
    <n v="2019"/>
    <x v="0"/>
    <s v="90"/>
  </r>
  <r>
    <s v="FP-2019-10-000425"/>
    <s v="Kredit na frankovací stroj dle č. 982707-1863/2011 S2011-270"/>
    <m/>
    <s v="000"/>
    <d v="2019-01-31T00:00:00"/>
    <n v="377.7"/>
    <m/>
    <s v="9301"/>
    <s v="39520002"/>
    <s v="HC"/>
    <s v="Česká pošta, s.p."/>
    <d v="2019-01-31T00:00:00"/>
    <d v="2019-01-31T00:00:00"/>
    <s v="2777500"/>
    <s v="322019032,10870"/>
    <b v="1"/>
    <m/>
    <s v="Zaúčtováno"/>
    <s v="PODAT"/>
    <m/>
    <m/>
    <m/>
    <m/>
    <s v="Jakšová Jana"/>
    <d v="2019-02-04T09:38:28"/>
    <s v="Hlavní činnost"/>
    <x v="55"/>
    <m/>
    <m/>
    <m/>
    <m/>
    <m/>
    <m/>
    <m/>
    <n v="2019"/>
    <x v="0"/>
    <s v="93"/>
  </r>
  <r>
    <s v="FP-2019-10-000425"/>
    <s v="Kredit na frankovací stroj dle č. 982707-1863/2011 S2011-270"/>
    <m/>
    <s v="000"/>
    <d v="2019-01-31T00:00:00"/>
    <n v="577.20000000000005"/>
    <m/>
    <s v="0801"/>
    <s v="39520002"/>
    <s v="HC"/>
    <s v="Česká pošta, s.p."/>
    <d v="2019-01-31T00:00:00"/>
    <d v="2019-01-31T00:00:00"/>
    <s v="2777500"/>
    <s v="322019032,10870"/>
    <b v="1"/>
    <m/>
    <s v="Zaúčtováno"/>
    <s v="PODAT"/>
    <m/>
    <m/>
    <m/>
    <m/>
    <s v="Jakšová Jana"/>
    <d v="2019-02-04T09:38:29"/>
    <s v="Hlavní činnost"/>
    <x v="22"/>
    <m/>
    <m/>
    <m/>
    <m/>
    <m/>
    <m/>
    <m/>
    <n v="2019"/>
    <x v="0"/>
    <s v="08"/>
  </r>
  <r>
    <s v="FP-2019-10-000425"/>
    <s v="Kredit na frankovací stroj dle č. 982707-1863/2011 S2011-270"/>
    <m/>
    <s v="000"/>
    <d v="2019-01-31T00:00:00"/>
    <n v="114.5"/>
    <m/>
    <s v="9091"/>
    <s v="39520002"/>
    <s v="HC"/>
    <s v="Česká pošta, s.p."/>
    <d v="2019-01-31T00:00:00"/>
    <d v="2019-01-31T00:00:00"/>
    <s v="2777500"/>
    <s v="322019032,10870"/>
    <b v="1"/>
    <m/>
    <s v="Zaúčtováno"/>
    <s v="PODAT"/>
    <m/>
    <m/>
    <m/>
    <m/>
    <s v="Jakšová Jana"/>
    <d v="2019-02-04T09:38:30"/>
    <s v="Hlavní činnost"/>
    <x v="11"/>
    <m/>
    <m/>
    <m/>
    <m/>
    <m/>
    <m/>
    <m/>
    <n v="2019"/>
    <x v="0"/>
    <s v="90"/>
  </r>
  <r>
    <s v="FP-2019-10-000425"/>
    <s v="Kredit na frankovací stroj dle č. 982707-1863/2011 S2011-270"/>
    <m/>
    <s v="000"/>
    <d v="2019-01-31T00:00:00"/>
    <n v="1566.2"/>
    <m/>
    <s v="9001"/>
    <s v="39520002"/>
    <s v="HC"/>
    <s v="Česká pošta, s.p."/>
    <d v="2019-01-31T00:00:00"/>
    <d v="2019-01-31T00:00:00"/>
    <s v="2777500"/>
    <s v="322019032,10870"/>
    <b v="1"/>
    <m/>
    <s v="Zaúčtováno"/>
    <s v="PODAT"/>
    <m/>
    <m/>
    <m/>
    <m/>
    <s v="Jakšová Jana"/>
    <d v="2019-02-04T09:38:30"/>
    <s v="Hlavní činnost"/>
    <x v="0"/>
    <m/>
    <m/>
    <m/>
    <m/>
    <m/>
    <m/>
    <m/>
    <n v="2019"/>
    <x v="0"/>
    <s v="90"/>
  </r>
  <r>
    <s v="FP-2019-10-000425"/>
    <s v="Kredit na frankovací stroj dle č. 982707-1863/2011 S2011-270"/>
    <m/>
    <s v="000"/>
    <d v="2019-01-31T00:00:00"/>
    <n v="1038.8"/>
    <m/>
    <s v="0501"/>
    <s v="39520002"/>
    <s v="HC"/>
    <s v="Česká pošta, s.p."/>
    <d v="2019-01-31T00:00:00"/>
    <d v="2019-01-31T00:00:00"/>
    <s v="2777500"/>
    <s v="322019032,10870"/>
    <b v="1"/>
    <m/>
    <s v="Zaúčtováno"/>
    <s v="PODAT"/>
    <m/>
    <m/>
    <m/>
    <m/>
    <s v="Jakšová Jana"/>
    <d v="2019-02-04T09:38:23"/>
    <s v="Hlavní činnost"/>
    <x v="56"/>
    <m/>
    <m/>
    <m/>
    <m/>
    <m/>
    <m/>
    <m/>
    <n v="2019"/>
    <x v="0"/>
    <s v="05"/>
  </r>
  <r>
    <s v="FP-2019-10-000425"/>
    <s v="Kredit na frankovací stroj dle č. 982707-1863/2011 S2011-270"/>
    <m/>
    <s v="000"/>
    <d v="2019-01-31T00:00:00"/>
    <n v="3414.9"/>
    <m/>
    <s v="1901"/>
    <s v="39520002"/>
    <s v="HC"/>
    <s v="Česká pošta, s.p."/>
    <d v="2019-01-31T00:00:00"/>
    <d v="2019-01-31T00:00:00"/>
    <s v="2777500"/>
    <s v="322019032,10870"/>
    <b v="1"/>
    <m/>
    <s v="Zaúčtováno"/>
    <s v="PODAT"/>
    <m/>
    <m/>
    <m/>
    <m/>
    <s v="Jakšová Jana"/>
    <d v="2019-02-04T09:38:24"/>
    <s v="Hlavní činnost"/>
    <x v="57"/>
    <m/>
    <m/>
    <m/>
    <m/>
    <m/>
    <m/>
    <m/>
    <n v="2019"/>
    <x v="0"/>
    <s v="19"/>
  </r>
  <r>
    <s v="FP-2019-10-000425"/>
    <s v="Kredit na frankovací stroj dle č. 982707-1863/2011 S2011-270"/>
    <m/>
    <s v="000"/>
    <d v="2019-01-31T00:00:00"/>
    <n v="5075.8999999999996"/>
    <m/>
    <s v="2101"/>
    <s v="39520002"/>
    <s v="HC"/>
    <s v="Česká pošta, s.p."/>
    <d v="2019-01-31T00:00:00"/>
    <d v="2019-01-31T00:00:00"/>
    <s v="2777500"/>
    <s v="322019032,10870"/>
    <b v="1"/>
    <m/>
    <s v="Zaúčtováno"/>
    <s v="PODAT"/>
    <m/>
    <m/>
    <m/>
    <m/>
    <s v="Jakšová Jana"/>
    <d v="2019-02-04T09:38:24"/>
    <s v="Hlavní činnost"/>
    <x v="58"/>
    <m/>
    <m/>
    <m/>
    <m/>
    <m/>
    <m/>
    <m/>
    <n v="2019"/>
    <x v="0"/>
    <s v="21"/>
  </r>
  <r>
    <s v="FP-2019-10-000425"/>
    <s v="Kredit na frankovací stroj dle č. 982707-1863/2011 S2011-270"/>
    <m/>
    <s v="000"/>
    <d v="2019-01-31T00:00:00"/>
    <n v="617.5"/>
    <m/>
    <s v="3001"/>
    <s v="39520002"/>
    <s v="HC"/>
    <s v="Česká pošta, s.p."/>
    <d v="2019-01-31T00:00:00"/>
    <d v="2019-01-31T00:00:00"/>
    <s v="2777500"/>
    <s v="322019032,10870"/>
    <b v="1"/>
    <m/>
    <s v="Zaúčtováno"/>
    <s v="PODAT"/>
    <m/>
    <m/>
    <m/>
    <m/>
    <s v="Jakšová Jana"/>
    <d v="2019-02-04T09:38:24"/>
    <s v="Hlavní činnost"/>
    <x v="59"/>
    <m/>
    <m/>
    <m/>
    <m/>
    <m/>
    <m/>
    <m/>
    <n v="2019"/>
    <x v="0"/>
    <s v="30"/>
  </r>
  <r>
    <s v="FP-2019-10-000425"/>
    <s v="Kredit na frankovací stroj dle č. 982707-1863/2011 S2011-270"/>
    <m/>
    <s v="000"/>
    <d v="2019-01-31T00:00:00"/>
    <n v="3432.2"/>
    <m/>
    <s v="3841"/>
    <s v="39520002"/>
    <s v="HC"/>
    <s v="Česká pošta, s.p."/>
    <d v="2019-01-31T00:00:00"/>
    <d v="2019-01-31T00:00:00"/>
    <s v="2777500"/>
    <s v="322019032,10870"/>
    <b v="1"/>
    <m/>
    <s v="Zaúčtováno"/>
    <s v="PODAT"/>
    <m/>
    <m/>
    <m/>
    <m/>
    <s v="Jakšová Jana"/>
    <d v="2019-02-04T09:38:25"/>
    <s v="Hlavní činnost"/>
    <x v="60"/>
    <m/>
    <m/>
    <m/>
    <m/>
    <m/>
    <m/>
    <m/>
    <n v="2019"/>
    <x v="0"/>
    <s v="38"/>
  </r>
  <r>
    <s v="FP-2019-10-000425"/>
    <s v="Kredit na frankovací stroj dle č. 982707-1863/2011 S2011-270"/>
    <m/>
    <s v="000"/>
    <d v="2019-01-31T00:00:00"/>
    <n v="170.8"/>
    <m/>
    <s v="9041"/>
    <s v="39520002"/>
    <s v="HC"/>
    <s v="Česká pošta, s.p."/>
    <d v="2019-01-31T00:00:00"/>
    <d v="2019-01-31T00:00:00"/>
    <s v="2777500"/>
    <s v="322019032,10870"/>
    <b v="1"/>
    <m/>
    <s v="Zaúčtováno"/>
    <s v="PODAT"/>
    <m/>
    <m/>
    <m/>
    <m/>
    <s v="Jakšová Jana"/>
    <d v="2019-02-04T09:38:27"/>
    <s v="Hlavní činnost"/>
    <x v="19"/>
    <m/>
    <m/>
    <m/>
    <m/>
    <m/>
    <m/>
    <m/>
    <n v="2019"/>
    <x v="0"/>
    <s v="90"/>
  </r>
  <r>
    <s v="FP-2019-10-000425"/>
    <s v="Kredit na frankovací stroj dle č. 982707-1863/2011 S2011-270"/>
    <m/>
    <s v="000"/>
    <d v="2019-01-31T00:00:00"/>
    <n v="6680.8"/>
    <m/>
    <s v="9041"/>
    <s v="39520002"/>
    <s v="HC"/>
    <s v="Česká pošta, s.p."/>
    <d v="2019-01-31T00:00:00"/>
    <d v="2019-01-31T00:00:00"/>
    <s v="2777500"/>
    <s v="322019032,10870"/>
    <b v="1"/>
    <m/>
    <s v="Zaúčtováno"/>
    <s v="PODAT"/>
    <m/>
    <m/>
    <m/>
    <m/>
    <s v="Jakšová Jana"/>
    <d v="2019-02-04T09:38:27"/>
    <s v="Hlavní činnost"/>
    <x v="19"/>
    <m/>
    <m/>
    <m/>
    <m/>
    <m/>
    <m/>
    <m/>
    <n v="2019"/>
    <x v="0"/>
    <s v="90"/>
  </r>
  <r>
    <s v="FP-2019-10-000425"/>
    <s v="Kredit na frankovací stroj dle č. 982707-1863/2011 S2011-270"/>
    <m/>
    <s v="000"/>
    <d v="2019-01-31T00:00:00"/>
    <n v="148"/>
    <m/>
    <s v="9305"/>
    <s v="39520002"/>
    <s v="HC"/>
    <s v="Česká pošta, s.p."/>
    <d v="2019-01-31T00:00:00"/>
    <d v="2019-01-31T00:00:00"/>
    <s v="2777500"/>
    <s v="322019032,10870"/>
    <b v="1"/>
    <m/>
    <s v="Zaúčtováno"/>
    <s v="PODAT"/>
    <m/>
    <m/>
    <m/>
    <m/>
    <s v="Jakšová Jana"/>
    <d v="2019-02-04T09:38:28"/>
    <s v="Hlavní činnost"/>
    <x v="61"/>
    <m/>
    <m/>
    <m/>
    <m/>
    <m/>
    <m/>
    <m/>
    <n v="2019"/>
    <x v="0"/>
    <s v="93"/>
  </r>
  <r>
    <s v="FP-2019-10-000425"/>
    <s v="Kredit na frankovací stroj dle č. 982707-1863/2011 S2011-270"/>
    <m/>
    <s v="000"/>
    <d v="2019-01-31T00:00:00"/>
    <n v="190"/>
    <m/>
    <s v="9812"/>
    <s v="39520002"/>
    <s v="HC"/>
    <s v="Česká pošta, s.p."/>
    <d v="2019-01-31T00:00:00"/>
    <d v="2019-01-31T00:00:00"/>
    <s v="2777500"/>
    <s v="322019032,10870"/>
    <b v="1"/>
    <m/>
    <s v="Zaúčtováno"/>
    <s v="PODAT"/>
    <m/>
    <m/>
    <m/>
    <m/>
    <s v="Jakšová Jana"/>
    <d v="2019-02-04T09:38:29"/>
    <s v="Hlavní činnost"/>
    <x v="62"/>
    <m/>
    <m/>
    <m/>
    <m/>
    <m/>
    <m/>
    <m/>
    <n v="2019"/>
    <x v="0"/>
    <s v="98"/>
  </r>
  <r>
    <s v="FP-2019-10-000425"/>
    <s v="Kredit na frankovací stroj dle č. 982707-1863/2011 S2011-270"/>
    <m/>
    <s v="000"/>
    <d v="2019-01-31T00:00:00"/>
    <n v="945.7"/>
    <m/>
    <s v="9091"/>
    <s v="39520002"/>
    <s v="HC"/>
    <s v="Česká pošta, s.p."/>
    <d v="2019-01-31T00:00:00"/>
    <d v="2019-01-31T00:00:00"/>
    <s v="2777500"/>
    <s v="322019032,10870"/>
    <b v="1"/>
    <m/>
    <s v="Zaúčtováno"/>
    <s v="PODAT"/>
    <m/>
    <m/>
    <m/>
    <m/>
    <s v="Jakšová Jana"/>
    <d v="2019-02-04T09:38:29"/>
    <s v="Hlavní činnost"/>
    <x v="11"/>
    <m/>
    <m/>
    <m/>
    <m/>
    <m/>
    <m/>
    <m/>
    <n v="2019"/>
    <x v="0"/>
    <s v="90"/>
  </r>
  <r>
    <s v="FP-2019-10-000589"/>
    <s v="Smlouva o nadstandardním zpracování poštovních poukázek A."/>
    <m/>
    <s v="000"/>
    <d v="2019-01-31T00:00:00"/>
    <n v="148.83000000000001"/>
    <m/>
    <s v="9001"/>
    <s v="39520002"/>
    <s v="HC"/>
    <s v="Česká pošta, s.p."/>
    <d v="2019-02-06T00:00:00"/>
    <d v="2019-02-06T00:00:00"/>
    <s v="5137688861"/>
    <s v="325829936,10870"/>
    <b v="1"/>
    <m/>
    <s v="Zaúčtováno"/>
    <s v="PRAVOD"/>
    <m/>
    <m/>
    <m/>
    <m/>
    <s v="Buzková Eva"/>
    <d v="2019-02-12T11:48:16"/>
    <s v="Hlavní činnost"/>
    <x v="0"/>
    <m/>
    <m/>
    <m/>
    <m/>
    <m/>
    <m/>
    <m/>
    <n v="2019"/>
    <x v="0"/>
    <s v="90"/>
  </r>
  <r>
    <s v="FP-2019-10-000655"/>
    <s v="Dodatek č. 3 ke Smlouvě služby Svoz a rozvoz poštovních zásilek - prodloužení smlouvy s2012-470/3"/>
    <m/>
    <s v="000"/>
    <d v="2019-01-31T00:00:00"/>
    <n v="1875.5"/>
    <m/>
    <s v="9001"/>
    <s v="39520002"/>
    <s v="HC"/>
    <s v="Česká pošta, s.p."/>
    <d v="2019-02-11T00:00:00"/>
    <d v="2019-02-11T00:00:00"/>
    <s v="5117171602"/>
    <s v="326762554,10870"/>
    <b v="1"/>
    <m/>
    <s v="Zaúčtováno"/>
    <s v="PRAVOD"/>
    <m/>
    <m/>
    <m/>
    <m/>
    <s v="Jakšová Jana"/>
    <d v="2019-02-14T07:03:37"/>
    <s v="Hlavní činnost"/>
    <x v="0"/>
    <m/>
    <m/>
    <m/>
    <m/>
    <m/>
    <m/>
    <m/>
    <n v="2019"/>
    <x v="0"/>
    <s v="90"/>
  </r>
  <r>
    <s v="FP-2019-10-000776"/>
    <s v="balík do ruky do 30kg"/>
    <m/>
    <s v="000"/>
    <d v="2019-02-18T00:00:00"/>
    <n v="3557.06"/>
    <m/>
    <s v="9001"/>
    <s v="39520002"/>
    <s v="HC"/>
    <s v="Česká pošta, s.p."/>
    <d v="2019-02-18T00:00:00"/>
    <d v="2019-02-18T00:00:00"/>
    <s v="5117175389"/>
    <s v="327566430,10870"/>
    <b v="1"/>
    <m/>
    <s v="Zaúčtováno"/>
    <s v="PODAT"/>
    <m/>
    <m/>
    <m/>
    <m/>
    <s v="Buzková Eva"/>
    <d v="2019-02-21T06:47:13"/>
    <s v="Hlavní činnost"/>
    <x v="0"/>
    <m/>
    <m/>
    <m/>
    <m/>
    <m/>
    <m/>
    <m/>
    <n v="2019"/>
    <x v="1"/>
    <s v="90"/>
  </r>
  <r>
    <s v="FP-2019-10-001017"/>
    <s v="Kredit na frankovací stroj dle č. 982707-1863/2011 S2011-270"/>
    <m/>
    <s v="000"/>
    <d v="2019-02-28T00:00:00"/>
    <n v="998.9"/>
    <m/>
    <s v="0501"/>
    <s v="39520002"/>
    <s v="HC"/>
    <s v="Česká pošta, s.p."/>
    <d v="2019-03-01T00:00:00"/>
    <d v="2019-03-01T00:00:00"/>
    <s v="2777500"/>
    <s v="328780259,10870"/>
    <b v="1"/>
    <m/>
    <s v="Zaúčtováno"/>
    <s v="PODAT"/>
    <m/>
    <m/>
    <m/>
    <m/>
    <s v="Buzková Eva"/>
    <d v="2019-03-11T13:38:23"/>
    <s v="Hlavní činnost"/>
    <x v="56"/>
    <m/>
    <m/>
    <m/>
    <m/>
    <m/>
    <m/>
    <m/>
    <n v="2019"/>
    <x v="1"/>
    <s v="05"/>
  </r>
  <r>
    <s v="FP-2019-10-001017"/>
    <s v="Kredit na frankovací stroj dle č. 982707-1863/2011 S2011-270"/>
    <m/>
    <s v="000"/>
    <d v="2019-02-28T00:00:00"/>
    <n v="769.9"/>
    <m/>
    <s v="0701"/>
    <s v="39520002"/>
    <s v="HC"/>
    <s v="Česká pošta, s.p."/>
    <d v="2019-03-01T00:00:00"/>
    <d v="2019-03-01T00:00:00"/>
    <s v="2777500"/>
    <s v="328780259,10870"/>
    <b v="1"/>
    <m/>
    <s v="Zaúčtováno"/>
    <s v="PODAT"/>
    <m/>
    <m/>
    <m/>
    <m/>
    <s v="Buzková Eva"/>
    <d v="2019-03-11T13:38:23"/>
    <s v="Hlavní činnost"/>
    <x v="49"/>
    <m/>
    <m/>
    <m/>
    <m/>
    <m/>
    <m/>
    <m/>
    <n v="2019"/>
    <x v="1"/>
    <s v="07"/>
  </r>
  <r>
    <s v="FP-2019-10-001017"/>
    <s v="Kredit na frankovací stroj dle č. 982707-1863/2011 S2011-270"/>
    <m/>
    <s v="000"/>
    <d v="2019-02-28T00:00:00"/>
    <n v="4095.7"/>
    <m/>
    <s v="1001"/>
    <s v="39520002"/>
    <s v="HC"/>
    <s v="Česká pošta, s.p."/>
    <d v="2019-03-01T00:00:00"/>
    <d v="2019-03-01T00:00:00"/>
    <s v="2777500"/>
    <s v="328780259,10870"/>
    <b v="1"/>
    <m/>
    <s v="Zaúčtováno"/>
    <s v="PODAT"/>
    <m/>
    <m/>
    <m/>
    <m/>
    <s v="Buzková Eva"/>
    <d v="2019-03-11T13:38:24"/>
    <s v="Hlavní činnost"/>
    <x v="23"/>
    <m/>
    <m/>
    <m/>
    <m/>
    <m/>
    <m/>
    <m/>
    <n v="2019"/>
    <x v="1"/>
    <s v="10"/>
  </r>
  <r>
    <s v="FP-2019-10-001017"/>
    <s v="Kredit na frankovací stroj dle č. 982707-1863/2011 S2011-270"/>
    <m/>
    <s v="000"/>
    <d v="2019-02-28T00:00:00"/>
    <n v="707.8"/>
    <m/>
    <s v="4441"/>
    <s v="39520002"/>
    <s v="HC"/>
    <s v="Česká pošta, s.p."/>
    <d v="2019-03-01T00:00:00"/>
    <d v="2019-03-01T00:00:00"/>
    <s v="2777500"/>
    <s v="328780259,10870"/>
    <b v="1"/>
    <m/>
    <s v="Zaúčtováno"/>
    <s v="PODAT"/>
    <m/>
    <m/>
    <m/>
    <m/>
    <s v="Buzková Eva"/>
    <d v="2019-03-11T13:38:24"/>
    <s v="Hlavní činnost"/>
    <x v="13"/>
    <m/>
    <m/>
    <m/>
    <m/>
    <m/>
    <m/>
    <m/>
    <n v="2019"/>
    <x v="1"/>
    <s v="44"/>
  </r>
  <r>
    <s v="FP-2019-10-001017"/>
    <s v="Kredit na frankovací stroj dle č. 982707-1863/2011 S2011-270"/>
    <m/>
    <s v="000"/>
    <d v="2019-02-28T00:00:00"/>
    <n v="323.39999999999998"/>
    <m/>
    <s v="2401"/>
    <s v="39520002"/>
    <s v="HC"/>
    <s v="Česká pošta, s.p."/>
    <d v="2019-03-01T00:00:00"/>
    <d v="2019-03-01T00:00:00"/>
    <s v="2777500"/>
    <s v="328780259,10870"/>
    <b v="1"/>
    <m/>
    <s v="Zaúčtováno"/>
    <s v="PODAT"/>
    <m/>
    <m/>
    <m/>
    <m/>
    <s v="Buzková Eva"/>
    <d v="2019-03-11T13:38:25"/>
    <s v="Hlavní činnost"/>
    <x v="52"/>
    <m/>
    <m/>
    <m/>
    <m/>
    <m/>
    <m/>
    <m/>
    <n v="2019"/>
    <x v="1"/>
    <s v="24"/>
  </r>
  <r>
    <s v="FP-2019-10-001017"/>
    <s v="Kredit na frankovací stroj dle č. 982707-1863/2011 S2011-270"/>
    <m/>
    <s v="000"/>
    <d v="2019-02-28T00:00:00"/>
    <n v="238.5"/>
    <m/>
    <s v="2501"/>
    <s v="39520002"/>
    <s v="HC"/>
    <s v="Česká pošta, s.p."/>
    <d v="2019-03-01T00:00:00"/>
    <d v="2019-03-01T00:00:00"/>
    <s v="2777500"/>
    <s v="328780259,10870"/>
    <b v="1"/>
    <m/>
    <s v="Zaúčtováno"/>
    <s v="PODAT"/>
    <m/>
    <m/>
    <m/>
    <m/>
    <s v="Buzková Eva"/>
    <d v="2019-03-11T13:38:25"/>
    <s v="Hlavní činnost"/>
    <x v="35"/>
    <m/>
    <m/>
    <m/>
    <m/>
    <m/>
    <m/>
    <m/>
    <n v="2019"/>
    <x v="1"/>
    <s v="25"/>
  </r>
  <r>
    <s v="FP-2019-10-001017"/>
    <s v="Kredit na frankovací stroj dle č. 982707-1863/2011 S2011-270"/>
    <m/>
    <s v="000"/>
    <d v="2019-02-28T00:00:00"/>
    <n v="653.4"/>
    <m/>
    <s v="3101"/>
    <s v="39520002"/>
    <s v="HC"/>
    <s v="Česká pošta, s.p."/>
    <d v="2019-03-01T00:00:00"/>
    <d v="2019-03-01T00:00:00"/>
    <s v="2777500"/>
    <s v="328780259,10870"/>
    <b v="1"/>
    <m/>
    <s v="Zaúčtováno"/>
    <s v="PODAT"/>
    <m/>
    <m/>
    <m/>
    <m/>
    <s v="Buzková Eva"/>
    <d v="2019-03-11T13:38:26"/>
    <s v="Hlavní činnost"/>
    <x v="27"/>
    <m/>
    <m/>
    <m/>
    <m/>
    <m/>
    <m/>
    <m/>
    <n v="2019"/>
    <x v="1"/>
    <s v="31"/>
  </r>
  <r>
    <s v="FP-2019-10-001017"/>
    <s v="Kredit na frankovací stroj dle č. 982707-1863/2011 S2011-270"/>
    <m/>
    <s v="000"/>
    <d v="2019-02-28T00:00:00"/>
    <n v="1867.7"/>
    <m/>
    <s v="3301"/>
    <s v="39520002"/>
    <s v="HC"/>
    <s v="Česká pošta, s.p."/>
    <d v="2019-03-01T00:00:00"/>
    <d v="2019-03-01T00:00:00"/>
    <s v="2777500"/>
    <s v="328780259,10870"/>
    <b v="1"/>
    <m/>
    <s v="Zaúčtováno"/>
    <s v="PODAT"/>
    <m/>
    <m/>
    <m/>
    <m/>
    <s v="Buzková Eva"/>
    <d v="2019-03-11T13:38:26"/>
    <s v="Hlavní činnost"/>
    <x v="40"/>
    <m/>
    <m/>
    <m/>
    <m/>
    <m/>
    <m/>
    <m/>
    <n v="2019"/>
    <x v="1"/>
    <s v="33"/>
  </r>
  <r>
    <s v="FP-2019-10-001017"/>
    <s v="Kredit na frankovací stroj dle č. 982707-1863/2011 S2011-270"/>
    <m/>
    <s v="000"/>
    <d v="2019-02-28T00:00:00"/>
    <n v="4395.3"/>
    <m/>
    <s v="3501"/>
    <s v="39520002"/>
    <s v="HC"/>
    <s v="Česká pošta, s.p."/>
    <d v="2019-03-01T00:00:00"/>
    <d v="2019-03-01T00:00:00"/>
    <s v="2777500"/>
    <s v="328780259,10870"/>
    <b v="1"/>
    <m/>
    <s v="Zaúčtováno"/>
    <s v="PODAT"/>
    <m/>
    <m/>
    <m/>
    <m/>
    <s v="Buzková Eva"/>
    <d v="2019-03-11T13:38:27"/>
    <s v="Hlavní činnost"/>
    <x v="54"/>
    <m/>
    <m/>
    <m/>
    <m/>
    <m/>
    <m/>
    <m/>
    <n v="2019"/>
    <x v="1"/>
    <s v="35"/>
  </r>
  <r>
    <s v="FP-2019-10-001017"/>
    <s v="Kredit na frankovací stroj dle č. 982707-1863/2011 S2011-270"/>
    <m/>
    <s v="000"/>
    <d v="2019-02-28T00:00:00"/>
    <n v="3734.7"/>
    <m/>
    <s v="3841"/>
    <s v="39520002"/>
    <s v="HC"/>
    <s v="Česká pošta, s.p."/>
    <d v="2019-03-01T00:00:00"/>
    <d v="2019-03-01T00:00:00"/>
    <s v="2777500"/>
    <s v="328780259,10870"/>
    <b v="1"/>
    <m/>
    <s v="Zaúčtováno"/>
    <s v="PODAT"/>
    <m/>
    <m/>
    <m/>
    <m/>
    <s v="Buzková Eva"/>
    <d v="2019-03-11T13:38:27"/>
    <s v="Hlavní činnost"/>
    <x v="60"/>
    <m/>
    <m/>
    <m/>
    <m/>
    <m/>
    <m/>
    <m/>
    <n v="2019"/>
    <x v="1"/>
    <s v="38"/>
  </r>
  <r>
    <s v="FP-2019-10-001017"/>
    <s v="Kredit na frankovací stroj dle č. 982707-1863/2011 S2011-270"/>
    <m/>
    <s v="000"/>
    <d v="2019-02-28T00:00:00"/>
    <n v="691.6"/>
    <m/>
    <s v="4598"/>
    <s v="39520002"/>
    <s v="HC"/>
    <s v="Česká pošta, s.p."/>
    <d v="2019-03-01T00:00:00"/>
    <d v="2019-03-01T00:00:00"/>
    <s v="2777500"/>
    <s v="328780259,10870"/>
    <b v="1"/>
    <m/>
    <s v="Zaúčtováno"/>
    <s v="PODAT"/>
    <m/>
    <m/>
    <m/>
    <m/>
    <s v="Buzková Eva"/>
    <d v="2019-03-11T13:38:27"/>
    <s v="Hlavní činnost"/>
    <x v="30"/>
    <m/>
    <m/>
    <m/>
    <m/>
    <m/>
    <m/>
    <m/>
    <n v="2019"/>
    <x v="1"/>
    <s v="45"/>
  </r>
  <r>
    <s v="FP-2019-10-001017"/>
    <s v="Kredit na frankovací stroj dle č. 982707-1863/2011 S2011-270"/>
    <m/>
    <s v="000"/>
    <d v="2019-02-28T00:00:00"/>
    <n v="371.7"/>
    <m/>
    <s v="4801"/>
    <s v="39520002"/>
    <s v="HC"/>
    <s v="Česká pošta, s.p."/>
    <d v="2019-03-01T00:00:00"/>
    <d v="2019-03-01T00:00:00"/>
    <s v="2777500"/>
    <s v="328780259,10870"/>
    <b v="1"/>
    <m/>
    <s v="Zaúčtováno"/>
    <s v="PODAT"/>
    <m/>
    <m/>
    <m/>
    <m/>
    <s v="Buzková Eva"/>
    <d v="2019-03-11T13:38:28"/>
    <s v="Hlavní činnost"/>
    <x v="31"/>
    <m/>
    <m/>
    <m/>
    <m/>
    <m/>
    <m/>
    <m/>
    <n v="2019"/>
    <x v="1"/>
    <s v="48"/>
  </r>
  <r>
    <s v="FP-2019-10-001017"/>
    <s v="Kredit na frankovací stroj dle č. 982707-1863/2011 S2011-270"/>
    <m/>
    <s v="000"/>
    <d v="2019-02-28T00:00:00"/>
    <n v="905.3"/>
    <m/>
    <s v="5001"/>
    <s v="39520002"/>
    <s v="HC"/>
    <s v="Česká pošta, s.p."/>
    <d v="2019-03-01T00:00:00"/>
    <d v="2019-03-01T00:00:00"/>
    <s v="2777500"/>
    <s v="328780259,10870"/>
    <b v="1"/>
    <m/>
    <s v="Zaúčtováno"/>
    <s v="PODAT"/>
    <m/>
    <m/>
    <m/>
    <m/>
    <s v="Buzková Eva"/>
    <d v="2019-03-11T13:38:28"/>
    <s v="Hlavní činnost"/>
    <x v="44"/>
    <m/>
    <m/>
    <m/>
    <m/>
    <m/>
    <m/>
    <m/>
    <n v="2019"/>
    <x v="1"/>
    <s v="50"/>
  </r>
  <r>
    <s v="FP-2019-10-001017"/>
    <s v="Kredit na frankovací stroj dle č. 982707-1863/2011 S2011-270"/>
    <m/>
    <s v="000"/>
    <d v="2019-02-28T00:00:00"/>
    <n v="658.7"/>
    <m/>
    <s v="9001"/>
    <s v="39520002"/>
    <s v="HC"/>
    <s v="Česká pošta, s.p."/>
    <d v="2019-03-01T00:00:00"/>
    <d v="2019-03-01T00:00:00"/>
    <s v="2777500"/>
    <s v="328780259,10870"/>
    <b v="1"/>
    <m/>
    <s v="Zaúčtováno"/>
    <s v="PODAT"/>
    <m/>
    <m/>
    <m/>
    <m/>
    <s v="Buzková Eva"/>
    <d v="2019-03-11T13:38:29"/>
    <s v="Hlavní činnost"/>
    <x v="0"/>
    <m/>
    <m/>
    <m/>
    <m/>
    <m/>
    <m/>
    <m/>
    <n v="2019"/>
    <x v="1"/>
    <s v="90"/>
  </r>
  <r>
    <s v="FP-2019-10-001017"/>
    <s v="Kredit na frankovací stroj dle č. 982707-1863/2011 S2011-270"/>
    <m/>
    <s v="000"/>
    <d v="2019-02-28T00:00:00"/>
    <n v="961.2"/>
    <m/>
    <s v="9003"/>
    <s v="39520002"/>
    <s v="HC"/>
    <s v="Česká pošta, s.p."/>
    <d v="2019-03-01T00:00:00"/>
    <d v="2019-03-01T00:00:00"/>
    <s v="2777500"/>
    <s v="328780259,10870"/>
    <b v="1"/>
    <m/>
    <s v="Zaúčtováno"/>
    <s v="PODAT"/>
    <m/>
    <m/>
    <m/>
    <m/>
    <s v="Buzková Eva"/>
    <d v="2019-03-11T13:38:29"/>
    <s v="Hlavní činnost"/>
    <x v="7"/>
    <m/>
    <m/>
    <m/>
    <m/>
    <m/>
    <m/>
    <m/>
    <n v="2019"/>
    <x v="1"/>
    <s v="90"/>
  </r>
  <r>
    <s v="FP-2019-10-001017"/>
    <s v="Kredit na frankovací stroj dle č. 982707-1863/2011 S2011-270"/>
    <m/>
    <s v="000"/>
    <d v="2019-02-28T00:00:00"/>
    <n v="15694.5"/>
    <m/>
    <s v="9041"/>
    <s v="39520002"/>
    <s v="HC"/>
    <s v="Česká pošta, s.p."/>
    <d v="2019-03-01T00:00:00"/>
    <d v="2019-03-01T00:00:00"/>
    <s v="2777500"/>
    <s v="328780259,10870"/>
    <b v="1"/>
    <m/>
    <s v="Zaúčtováno"/>
    <s v="PODAT"/>
    <m/>
    <m/>
    <m/>
    <m/>
    <s v="Buzková Eva"/>
    <d v="2019-03-11T13:38:29"/>
    <s v="Hlavní činnost"/>
    <x v="19"/>
    <m/>
    <m/>
    <m/>
    <m/>
    <m/>
    <m/>
    <m/>
    <n v="2019"/>
    <x v="1"/>
    <s v="90"/>
  </r>
  <r>
    <s v="FP-2019-10-001017"/>
    <s v="Kredit na frankovací stroj dle č. 982707-1863/2011 S2011-270"/>
    <m/>
    <s v="000"/>
    <d v="2019-02-28T00:00:00"/>
    <n v="47.3"/>
    <m/>
    <s v="9041"/>
    <s v="39520002"/>
    <s v="HC"/>
    <s v="Česká pošta, s.p."/>
    <d v="2019-03-01T00:00:00"/>
    <d v="2019-03-01T00:00:00"/>
    <s v="2777500"/>
    <s v="328780259,10870"/>
    <b v="1"/>
    <m/>
    <s v="Zaúčtováno"/>
    <s v="PODAT"/>
    <m/>
    <m/>
    <m/>
    <m/>
    <s v="Buzková Eva"/>
    <d v="2019-03-11T13:38:30"/>
    <s v="Hlavní činnost"/>
    <x v="19"/>
    <m/>
    <m/>
    <m/>
    <m/>
    <m/>
    <m/>
    <m/>
    <n v="2019"/>
    <x v="1"/>
    <s v="90"/>
  </r>
  <r>
    <s v="FP-2019-10-001017"/>
    <s v="Kredit na frankovací stroj dle č. 982707-1863/2011 S2011-270"/>
    <m/>
    <s v="000"/>
    <d v="2019-02-28T00:00:00"/>
    <n v="629.79999999999995"/>
    <m/>
    <s v="9041"/>
    <s v="39520002"/>
    <s v="HC"/>
    <s v="Česká pošta, s.p."/>
    <d v="2019-03-01T00:00:00"/>
    <d v="2019-03-01T00:00:00"/>
    <s v="2777500"/>
    <s v="328780259,10870"/>
    <b v="1"/>
    <m/>
    <s v="Zaúčtováno"/>
    <s v="PODAT"/>
    <m/>
    <m/>
    <m/>
    <m/>
    <s v="Buzková Eva"/>
    <d v="2019-03-11T13:38:30"/>
    <s v="Hlavní činnost"/>
    <x v="19"/>
    <m/>
    <m/>
    <m/>
    <m/>
    <m/>
    <m/>
    <m/>
    <n v="2019"/>
    <x v="1"/>
    <s v="90"/>
  </r>
  <r>
    <s v="FP-2019-10-001017"/>
    <s v="Kredit na frankovací stroj dle č. 982707-1863/2011 S2011-270"/>
    <m/>
    <s v="000"/>
    <d v="2019-02-28T00:00:00"/>
    <n v="3460.6"/>
    <m/>
    <s v="9071"/>
    <s v="39520002"/>
    <s v="HC"/>
    <s v="Česká pošta, s.p."/>
    <d v="2019-03-01T00:00:00"/>
    <d v="2019-03-01T00:00:00"/>
    <s v="2777500"/>
    <s v="328780259,10870"/>
    <b v="1"/>
    <m/>
    <s v="Zaúčtováno"/>
    <s v="PODAT"/>
    <m/>
    <m/>
    <m/>
    <m/>
    <s v="Buzková Eva"/>
    <d v="2019-03-11T13:38:31"/>
    <s v="Hlavní činnost"/>
    <x v="20"/>
    <m/>
    <m/>
    <m/>
    <m/>
    <m/>
    <m/>
    <m/>
    <n v="2019"/>
    <x v="1"/>
    <s v="90"/>
  </r>
  <r>
    <s v="FP-2019-10-001017"/>
    <s v="Kredit na frankovací stroj dle č. 982707-1863/2011 S2011-270"/>
    <m/>
    <s v="000"/>
    <d v="2019-02-28T00:00:00"/>
    <n v="70"/>
    <m/>
    <s v="9041"/>
    <s v="39520002"/>
    <s v="HC"/>
    <s v="Česká pošta, s.p."/>
    <d v="2019-03-01T00:00:00"/>
    <d v="2019-03-01T00:00:00"/>
    <s v="2777500"/>
    <s v="328780259,10870"/>
    <b v="1"/>
    <m/>
    <s v="Zaúčtováno"/>
    <s v="PODAT"/>
    <m/>
    <m/>
    <m/>
    <m/>
    <s v="Buzková Eva"/>
    <d v="2019-03-11T13:38:31"/>
    <s v="Hlavní činnost"/>
    <x v="19"/>
    <m/>
    <m/>
    <m/>
    <m/>
    <m/>
    <m/>
    <m/>
    <n v="2019"/>
    <x v="1"/>
    <s v="90"/>
  </r>
  <r>
    <s v="FP-2019-10-001017"/>
    <s v="Kredit na frankovací stroj dle č. 982707-1863/2011 S2011-270"/>
    <m/>
    <s v="000"/>
    <d v="2019-02-28T00:00:00"/>
    <n v="2006.6"/>
    <m/>
    <s v="1101"/>
    <s v="39520002"/>
    <s v="HC"/>
    <s v="Česká pošta, s.p."/>
    <d v="2019-03-01T00:00:00"/>
    <d v="2019-03-01T00:00:00"/>
    <s v="2777500"/>
    <s v="328780259,10870"/>
    <b v="1"/>
    <m/>
    <s v="Zaúčtováno"/>
    <s v="PODAT"/>
    <m/>
    <m/>
    <m/>
    <m/>
    <s v="Buzková Eva"/>
    <d v="2019-03-11T13:38:24"/>
    <s v="Hlavní činnost"/>
    <x v="14"/>
    <m/>
    <m/>
    <m/>
    <m/>
    <m/>
    <m/>
    <m/>
    <n v="2019"/>
    <x v="1"/>
    <s v="11"/>
  </r>
  <r>
    <s v="FP-2019-10-001017"/>
    <s v="Kredit na frankovací stroj dle č. 982707-1863/2011 S2011-270"/>
    <m/>
    <s v="000"/>
    <d v="2019-02-28T00:00:00"/>
    <n v="955.9"/>
    <m/>
    <s v="1501"/>
    <s v="39520002"/>
    <s v="HC"/>
    <s v="Česká pošta, s.p."/>
    <d v="2019-03-01T00:00:00"/>
    <d v="2019-03-01T00:00:00"/>
    <s v="2777500"/>
    <s v="328780259,10870"/>
    <b v="1"/>
    <m/>
    <s v="Zaúčtováno"/>
    <s v="PODAT"/>
    <m/>
    <m/>
    <m/>
    <m/>
    <s v="Buzková Eva"/>
    <d v="2019-03-11T13:38:24"/>
    <s v="Hlavní činnost"/>
    <x v="51"/>
    <m/>
    <m/>
    <m/>
    <m/>
    <m/>
    <m/>
    <m/>
    <n v="2019"/>
    <x v="1"/>
    <s v="15"/>
  </r>
  <r>
    <s v="FP-2019-10-001017"/>
    <s v="Kredit na frankovací stroj dle č. 982707-1863/2011 S2011-270"/>
    <m/>
    <s v="000"/>
    <d v="2019-02-28T00:00:00"/>
    <n v="3286.8"/>
    <m/>
    <s v="1901"/>
    <s v="39520002"/>
    <s v="HC"/>
    <s v="Česká pošta, s.p."/>
    <d v="2019-03-01T00:00:00"/>
    <d v="2019-03-01T00:00:00"/>
    <s v="2777500"/>
    <s v="328780259,10870"/>
    <b v="1"/>
    <m/>
    <s v="Zaúčtováno"/>
    <s v="PODAT"/>
    <m/>
    <m/>
    <m/>
    <m/>
    <s v="Buzková Eva"/>
    <d v="2019-03-11T13:38:25"/>
    <s v="Hlavní činnost"/>
    <x v="57"/>
    <m/>
    <m/>
    <m/>
    <m/>
    <m/>
    <m/>
    <m/>
    <n v="2019"/>
    <x v="1"/>
    <s v="19"/>
  </r>
  <r>
    <s v="FP-2019-10-001017"/>
    <s v="Kredit na frankovací stroj dle č. 982707-1863/2011 S2011-270"/>
    <m/>
    <s v="000"/>
    <d v="2019-02-28T00:00:00"/>
    <n v="4494.5"/>
    <m/>
    <s v="2801"/>
    <s v="39520002"/>
    <s v="HC"/>
    <s v="Česká pošta, s.p."/>
    <d v="2019-03-01T00:00:00"/>
    <d v="2019-03-01T00:00:00"/>
    <s v="2777500"/>
    <s v="328780259,10870"/>
    <b v="1"/>
    <m/>
    <s v="Zaúčtováno"/>
    <s v="PODAT"/>
    <m/>
    <m/>
    <m/>
    <m/>
    <s v="Buzková Eva"/>
    <d v="2019-03-11T13:38:26"/>
    <s v="Hlavní činnost"/>
    <x v="38"/>
    <m/>
    <m/>
    <m/>
    <m/>
    <m/>
    <m/>
    <m/>
    <n v="2019"/>
    <x v="1"/>
    <s v="28"/>
  </r>
  <r>
    <s v="FP-2019-10-001017"/>
    <s v="Kredit na frankovací stroj dle č. 982707-1863/2011 S2011-270"/>
    <m/>
    <s v="000"/>
    <d v="2019-02-28T00:00:00"/>
    <n v="853.1"/>
    <m/>
    <s v="3001"/>
    <s v="39520002"/>
    <s v="HC"/>
    <s v="Česká pošta, s.p."/>
    <d v="2019-03-01T00:00:00"/>
    <d v="2019-03-01T00:00:00"/>
    <s v="2777500"/>
    <s v="328780259,10870"/>
    <b v="1"/>
    <m/>
    <s v="Zaúčtováno"/>
    <s v="PODAT"/>
    <m/>
    <m/>
    <m/>
    <m/>
    <s v="Buzková Eva"/>
    <d v="2019-03-11T13:38:26"/>
    <s v="Hlavní činnost"/>
    <x v="59"/>
    <m/>
    <m/>
    <m/>
    <m/>
    <m/>
    <m/>
    <m/>
    <n v="2019"/>
    <x v="1"/>
    <s v="30"/>
  </r>
  <r>
    <s v="FP-2019-10-001017"/>
    <s v="Kredit na frankovací stroj dle č. 982707-1863/2011 S2011-270"/>
    <m/>
    <s v="000"/>
    <d v="2019-02-28T00:00:00"/>
    <n v="3712.5"/>
    <m/>
    <s v="3201"/>
    <s v="39520002"/>
    <s v="HC"/>
    <s v="Česká pošta, s.p."/>
    <d v="2019-03-01T00:00:00"/>
    <d v="2019-03-01T00:00:00"/>
    <s v="2777500"/>
    <s v="328780259,10870"/>
    <b v="1"/>
    <m/>
    <s v="Zaúčtováno"/>
    <s v="PODAT"/>
    <m/>
    <m/>
    <m/>
    <m/>
    <s v="Buzková Eva"/>
    <d v="2019-03-11T13:38:26"/>
    <s v="Hlavní činnost"/>
    <x v="39"/>
    <m/>
    <m/>
    <m/>
    <m/>
    <m/>
    <m/>
    <m/>
    <n v="2019"/>
    <x v="1"/>
    <s v="32"/>
  </r>
  <r>
    <s v="FP-2019-10-001017"/>
    <s v="Kredit na frankovací stroj dle č. 982707-1863/2011 S2011-270"/>
    <m/>
    <s v="000"/>
    <d v="2019-02-28T00:00:00"/>
    <n v="351.5"/>
    <m/>
    <s v="3921"/>
    <s v="39520002"/>
    <s v="HC"/>
    <s v="Česká pošta, s.p."/>
    <d v="2019-03-01T00:00:00"/>
    <d v="2019-03-01T00:00:00"/>
    <s v="2777500"/>
    <s v="328780259,10870"/>
    <b v="1"/>
    <m/>
    <s v="Zaúčtováno"/>
    <s v="PODAT"/>
    <m/>
    <m/>
    <m/>
    <m/>
    <s v="Buzková Eva"/>
    <d v="2019-03-11T13:38:27"/>
    <s v="Hlavní činnost"/>
    <x v="42"/>
    <m/>
    <m/>
    <m/>
    <m/>
    <m/>
    <m/>
    <m/>
    <n v="2019"/>
    <x v="1"/>
    <s v="39"/>
  </r>
  <r>
    <s v="FP-2019-10-001017"/>
    <s v="Kredit na frankovací stroj dle č. 982707-1863/2011 S2011-270"/>
    <m/>
    <s v="000"/>
    <d v="2019-02-28T00:00:00"/>
    <n v="1002.8"/>
    <m/>
    <s v="4141"/>
    <s v="39520002"/>
    <s v="HC"/>
    <s v="Česká pošta, s.p."/>
    <d v="2019-03-01T00:00:00"/>
    <d v="2019-03-01T00:00:00"/>
    <s v="2777500"/>
    <s v="328780259,10870"/>
    <b v="1"/>
    <m/>
    <s v="Zaúčtováno"/>
    <s v="PODAT"/>
    <m/>
    <m/>
    <m/>
    <m/>
    <s v="Buzková Eva"/>
    <d v="2019-03-11T13:38:27"/>
    <s v="Hlavní činnost"/>
    <x v="43"/>
    <m/>
    <m/>
    <m/>
    <m/>
    <m/>
    <m/>
    <m/>
    <n v="2019"/>
    <x v="1"/>
    <s v="41"/>
  </r>
  <r>
    <s v="FP-2019-10-001017"/>
    <s v="Kredit na frankovací stroj dle č. 982707-1863/2011 S2011-270"/>
    <m/>
    <s v="000"/>
    <d v="2019-02-28T00:00:00"/>
    <n v="65.7"/>
    <m/>
    <s v="5931"/>
    <s v="39520002"/>
    <s v="HC"/>
    <s v="Česká pošta, s.p."/>
    <d v="2019-03-01T00:00:00"/>
    <d v="2019-03-01T00:00:00"/>
    <s v="2777500"/>
    <s v="328780259,10870"/>
    <b v="1"/>
    <m/>
    <s v="Zaúčtováno"/>
    <s v="PODAT"/>
    <m/>
    <m/>
    <m/>
    <m/>
    <s v="Buzková Eva"/>
    <d v="2019-03-11T13:38:28"/>
    <s v="Hlavní činnost"/>
    <x v="45"/>
    <m/>
    <m/>
    <m/>
    <m/>
    <m/>
    <m/>
    <m/>
    <n v="2019"/>
    <x v="1"/>
    <s v="59"/>
  </r>
  <r>
    <s v="FP-2019-10-001017"/>
    <s v="Kredit na frankovací stroj dle č. 982707-1863/2011 S2011-270"/>
    <m/>
    <s v="000"/>
    <d v="2019-02-28T00:00:00"/>
    <n v="519.5"/>
    <m/>
    <s v="9001"/>
    <s v="39520002"/>
    <s v="HC"/>
    <s v="Česká pošta, s.p."/>
    <d v="2019-03-01T00:00:00"/>
    <d v="2019-03-01T00:00:00"/>
    <s v="2777500"/>
    <s v="328780259,10870"/>
    <b v="1"/>
    <m/>
    <s v="Zaúčtováno"/>
    <s v="PODAT"/>
    <m/>
    <m/>
    <m/>
    <m/>
    <s v="Buzková Eva"/>
    <d v="2019-03-11T13:38:28"/>
    <s v="Hlavní činnost"/>
    <x v="0"/>
    <m/>
    <m/>
    <m/>
    <m/>
    <m/>
    <m/>
    <m/>
    <n v="2019"/>
    <x v="1"/>
    <s v="90"/>
  </r>
  <r>
    <s v="FP-2019-10-001017"/>
    <s v="Kredit na frankovací stroj dle č. 982707-1863/2011 S2011-270"/>
    <m/>
    <s v="000"/>
    <d v="2019-02-28T00:00:00"/>
    <n v="27.7"/>
    <m/>
    <s v="9041"/>
    <s v="39520002"/>
    <s v="HC"/>
    <s v="Česká pošta, s.p."/>
    <d v="2019-03-01T00:00:00"/>
    <d v="2019-03-01T00:00:00"/>
    <s v="2777500"/>
    <s v="328780259,10870"/>
    <b v="1"/>
    <m/>
    <s v="Zaúčtováno"/>
    <s v="PODAT"/>
    <m/>
    <m/>
    <m/>
    <m/>
    <s v="Buzková Eva"/>
    <d v="2019-03-11T13:38:29"/>
    <s v="Hlavní činnost"/>
    <x v="19"/>
    <m/>
    <m/>
    <m/>
    <m/>
    <m/>
    <m/>
    <m/>
    <n v="2019"/>
    <x v="1"/>
    <s v="90"/>
  </r>
  <r>
    <s v="FP-2019-10-001017"/>
    <s v="Kredit na frankovací stroj dle č. 982707-1863/2011 S2011-270"/>
    <m/>
    <s v="000"/>
    <d v="2019-02-28T00:00:00"/>
    <n v="281.3"/>
    <m/>
    <s v="9051"/>
    <s v="39520002"/>
    <s v="HC"/>
    <s v="Česká pošta, s.p."/>
    <d v="2019-03-01T00:00:00"/>
    <d v="2019-03-01T00:00:00"/>
    <s v="2777500"/>
    <s v="328780259,10870"/>
    <b v="1"/>
    <m/>
    <s v="Zaúčtováno"/>
    <s v="PODAT"/>
    <m/>
    <m/>
    <m/>
    <m/>
    <s v="Buzková Eva"/>
    <d v="2019-03-11T13:38:30"/>
    <s v="Hlavní činnost"/>
    <x v="9"/>
    <m/>
    <m/>
    <m/>
    <m/>
    <m/>
    <m/>
    <m/>
    <n v="2019"/>
    <x v="1"/>
    <s v="90"/>
  </r>
  <r>
    <s v="FP-2019-10-001017"/>
    <s v="Kredit na frankovací stroj dle č. 982707-1863/2011 S2011-270"/>
    <m/>
    <s v="000"/>
    <d v="2019-02-28T00:00:00"/>
    <n v="1194.5999999999999"/>
    <m/>
    <s v="9071"/>
    <s v="39520002"/>
    <s v="HC"/>
    <s v="Česká pošta, s.p."/>
    <d v="2019-03-01T00:00:00"/>
    <d v="2019-03-01T00:00:00"/>
    <s v="2777500"/>
    <s v="328780259,10870"/>
    <b v="1"/>
    <m/>
    <s v="Zaúčtováno"/>
    <s v="PODAT"/>
    <m/>
    <m/>
    <m/>
    <m/>
    <s v="Buzková Eva"/>
    <d v="2019-03-11T13:38:30"/>
    <s v="Hlavní činnost"/>
    <x v="20"/>
    <m/>
    <m/>
    <m/>
    <m/>
    <m/>
    <m/>
    <m/>
    <n v="2019"/>
    <x v="1"/>
    <s v="90"/>
  </r>
  <r>
    <s v="FP-2019-10-001017"/>
    <s v="Kredit na frankovací stroj dle č. 982707-1863/2011 S2011-270"/>
    <m/>
    <s v="000"/>
    <d v="2019-02-28T00:00:00"/>
    <n v="161.5"/>
    <m/>
    <s v="9301"/>
    <s v="39520002"/>
    <s v="HC"/>
    <s v="Česká pošta, s.p."/>
    <d v="2019-03-01T00:00:00"/>
    <d v="2019-03-01T00:00:00"/>
    <s v="2777500"/>
    <s v="328780259,10870"/>
    <b v="1"/>
    <m/>
    <s v="Zaúčtováno"/>
    <s v="PODAT"/>
    <m/>
    <m/>
    <m/>
    <m/>
    <s v="Buzková Eva"/>
    <d v="2019-03-11T13:38:31"/>
    <s v="Hlavní činnost"/>
    <x v="55"/>
    <m/>
    <m/>
    <m/>
    <m/>
    <m/>
    <m/>
    <m/>
    <n v="2019"/>
    <x v="1"/>
    <s v="93"/>
  </r>
  <r>
    <s v="FP-2019-10-001017"/>
    <s v="Kredit na frankovací stroj dle č. 982707-1863/2011 S2011-270"/>
    <m/>
    <s v="000"/>
    <d v="2019-02-28T00:00:00"/>
    <n v="1577.3"/>
    <m/>
    <s v="0901"/>
    <s v="39520002"/>
    <s v="HC"/>
    <s v="Česká pošta, s.p."/>
    <d v="2019-03-01T00:00:00"/>
    <d v="2019-03-01T00:00:00"/>
    <s v="2777500"/>
    <s v="328780259,10870"/>
    <b v="1"/>
    <m/>
    <s v="Zaúčtováno"/>
    <s v="PODAT"/>
    <m/>
    <m/>
    <m/>
    <m/>
    <s v="Buzková Eva"/>
    <d v="2019-03-11T13:38:24"/>
    <s v="Hlavní činnost"/>
    <x v="50"/>
    <m/>
    <m/>
    <m/>
    <m/>
    <m/>
    <m/>
    <m/>
    <n v="2019"/>
    <x v="1"/>
    <s v="09"/>
  </r>
  <r>
    <s v="FP-2019-10-001017"/>
    <s v="Kredit na frankovací stroj dle č. 982707-1863/2011 S2011-270"/>
    <m/>
    <s v="000"/>
    <d v="2019-02-28T00:00:00"/>
    <n v="425.6"/>
    <m/>
    <s v="1401"/>
    <s v="39520002"/>
    <s v="HC"/>
    <s v="Česká pošta, s.p."/>
    <d v="2019-03-01T00:00:00"/>
    <d v="2019-03-01T00:00:00"/>
    <s v="2777500"/>
    <s v="328780259,10870"/>
    <b v="1"/>
    <m/>
    <s v="Zaúčtováno"/>
    <s v="PODAT"/>
    <m/>
    <m/>
    <m/>
    <m/>
    <s v="Buzková Eva"/>
    <d v="2019-03-11T13:38:24"/>
    <s v="Hlavní činnost"/>
    <x v="3"/>
    <m/>
    <m/>
    <m/>
    <m/>
    <m/>
    <m/>
    <m/>
    <n v="2019"/>
    <x v="1"/>
    <s v="14"/>
  </r>
  <r>
    <s v="FP-2019-10-001017"/>
    <s v="Kredit na frankovací stroj dle č. 982707-1863/2011 S2011-270"/>
    <m/>
    <s v="000"/>
    <d v="2019-02-28T00:00:00"/>
    <n v="4502.8"/>
    <m/>
    <s v="2101"/>
    <s v="39520002"/>
    <s v="HC"/>
    <s v="Česká pošta, s.p."/>
    <d v="2019-03-01T00:00:00"/>
    <d v="2019-03-01T00:00:00"/>
    <s v="2777500"/>
    <s v="328780259,10870"/>
    <b v="1"/>
    <m/>
    <s v="Zaúčtováno"/>
    <s v="PODAT"/>
    <m/>
    <m/>
    <m/>
    <m/>
    <s v="Buzková Eva"/>
    <d v="2019-03-11T13:38:25"/>
    <s v="Hlavní činnost"/>
    <x v="58"/>
    <m/>
    <m/>
    <m/>
    <m/>
    <m/>
    <m/>
    <m/>
    <n v="2019"/>
    <x v="1"/>
    <s v="21"/>
  </r>
  <r>
    <s v="FP-2019-10-001017"/>
    <s v="Kredit na frankovací stroj dle č. 982707-1863/2011 S2011-270"/>
    <m/>
    <s v="000"/>
    <d v="2019-02-28T00:00:00"/>
    <n v="5280.2"/>
    <m/>
    <s v="2201"/>
    <s v="39520002"/>
    <s v="HC"/>
    <s v="Česká pošta, s.p."/>
    <d v="2019-03-01T00:00:00"/>
    <d v="2019-03-01T00:00:00"/>
    <s v="2777500"/>
    <s v="328780259,10870"/>
    <b v="1"/>
    <m/>
    <s v="Zaúčtováno"/>
    <s v="PODAT"/>
    <m/>
    <m/>
    <m/>
    <m/>
    <s v="Buzková Eva"/>
    <d v="2019-03-11T13:38:25"/>
    <s v="Hlavní činnost"/>
    <x v="18"/>
    <m/>
    <m/>
    <m/>
    <m/>
    <m/>
    <m/>
    <m/>
    <n v="2019"/>
    <x v="1"/>
    <s v="22"/>
  </r>
  <r>
    <s v="FP-2019-10-001017"/>
    <s v="Kredit na frankovací stroj dle č. 982707-1863/2011 S2011-270"/>
    <m/>
    <s v="000"/>
    <d v="2019-02-28T00:00:00"/>
    <n v="651.70000000000005"/>
    <m/>
    <s v="2601"/>
    <s v="39520002"/>
    <s v="HC"/>
    <s v="Česká pošta, s.p."/>
    <d v="2019-03-01T00:00:00"/>
    <d v="2019-03-01T00:00:00"/>
    <s v="2777500"/>
    <s v="328780259,10870"/>
    <b v="1"/>
    <m/>
    <s v="Zaúčtováno"/>
    <s v="PODAT"/>
    <m/>
    <m/>
    <m/>
    <m/>
    <s v="Buzková Eva"/>
    <d v="2019-03-11T13:38:26"/>
    <s v="Hlavní činnost"/>
    <x v="36"/>
    <m/>
    <m/>
    <m/>
    <m/>
    <m/>
    <m/>
    <m/>
    <n v="2019"/>
    <x v="1"/>
    <s v="26"/>
  </r>
  <r>
    <s v="FP-2019-10-001017"/>
    <s v="Kredit na frankovací stroj dle č. 982707-1863/2011 S2011-270"/>
    <m/>
    <s v="000"/>
    <d v="2019-02-28T00:00:00"/>
    <n v="1572.1"/>
    <m/>
    <s v="2701"/>
    <s v="39520002"/>
    <s v="HC"/>
    <s v="Česká pošta, s.p."/>
    <d v="2019-03-01T00:00:00"/>
    <d v="2019-03-01T00:00:00"/>
    <s v="2777500"/>
    <s v="328780259,10870"/>
    <b v="1"/>
    <m/>
    <s v="Zaúčtováno"/>
    <s v="PODAT"/>
    <m/>
    <m/>
    <m/>
    <m/>
    <s v="Buzková Eva"/>
    <d v="2019-03-11T13:38:26"/>
    <s v="Hlavní činnost"/>
    <x v="37"/>
    <m/>
    <m/>
    <m/>
    <m/>
    <m/>
    <m/>
    <m/>
    <n v="2019"/>
    <x v="1"/>
    <s v="27"/>
  </r>
  <r>
    <s v="FP-2019-10-001017"/>
    <s v="Kredit na frankovací stroj dle č. 982707-1863/2011 S2011-270"/>
    <m/>
    <s v="000"/>
    <d v="2019-02-28T00:00:00"/>
    <n v="152"/>
    <m/>
    <s v="3342"/>
    <s v="39520002"/>
    <s v="HC"/>
    <s v="Česká pošta, s.p."/>
    <d v="2019-03-01T00:00:00"/>
    <d v="2019-03-01T00:00:00"/>
    <s v="2777500"/>
    <s v="328780259,10870"/>
    <b v="1"/>
    <m/>
    <s v="Zaúčtováno"/>
    <s v="PODAT"/>
    <m/>
    <m/>
    <m/>
    <m/>
    <s v="Buzková Eva"/>
    <d v="2019-03-11T13:38:26"/>
    <s v="Hlavní činnost"/>
    <x v="53"/>
    <m/>
    <m/>
    <m/>
    <m/>
    <m/>
    <m/>
    <m/>
    <n v="2019"/>
    <x v="1"/>
    <s v="33"/>
  </r>
  <r>
    <s v="FP-2019-10-001017"/>
    <s v="Kredit na frankovací stroj dle č. 982707-1863/2011 S2011-270"/>
    <m/>
    <s v="000"/>
    <d v="2019-02-28T00:00:00"/>
    <n v="2740.6"/>
    <m/>
    <s v="3401"/>
    <s v="39520002"/>
    <s v="HC"/>
    <s v="Česká pošta, s.p."/>
    <d v="2019-03-01T00:00:00"/>
    <d v="2019-03-01T00:00:00"/>
    <s v="2777500"/>
    <s v="328780259,10870"/>
    <b v="1"/>
    <m/>
    <s v="Zaúčtováno"/>
    <s v="PODAT"/>
    <m/>
    <m/>
    <m/>
    <m/>
    <s v="Buzková Eva"/>
    <d v="2019-03-11T13:38:27"/>
    <s v="Hlavní činnost"/>
    <x v="41"/>
    <m/>
    <m/>
    <m/>
    <m/>
    <m/>
    <m/>
    <m/>
    <n v="2019"/>
    <x v="1"/>
    <s v="34"/>
  </r>
  <r>
    <s v="FP-2019-10-001017"/>
    <s v="Kredit na frankovací stroj dle č. 982707-1863/2011 S2011-270"/>
    <m/>
    <s v="000"/>
    <d v="2019-02-28T00:00:00"/>
    <n v="457.2"/>
    <m/>
    <s v="4041"/>
    <s v="39520002"/>
    <s v="HC"/>
    <s v="Česká pošta, s.p."/>
    <d v="2019-03-01T00:00:00"/>
    <d v="2019-03-01T00:00:00"/>
    <s v="2777500"/>
    <s v="328780259,10870"/>
    <b v="1"/>
    <m/>
    <s v="Zaúčtováno"/>
    <s v="PODAT"/>
    <m/>
    <m/>
    <m/>
    <m/>
    <s v="Buzková Eva"/>
    <d v="2019-03-11T13:38:27"/>
    <s v="Hlavní činnost"/>
    <x v="29"/>
    <m/>
    <m/>
    <m/>
    <m/>
    <m/>
    <m/>
    <m/>
    <n v="2019"/>
    <x v="1"/>
    <s v="40"/>
  </r>
  <r>
    <s v="FP-2019-10-001017"/>
    <s v="Kredit na frankovací stroj dle č. 982707-1863/2011 S2011-270"/>
    <m/>
    <s v="000"/>
    <d v="2019-02-28T00:00:00"/>
    <n v="279.89999999999998"/>
    <m/>
    <s v="5398"/>
    <s v="39520002"/>
    <s v="HC"/>
    <s v="Česká pošta, s.p."/>
    <d v="2019-03-01T00:00:00"/>
    <d v="2019-03-01T00:00:00"/>
    <s v="2777500"/>
    <s v="328780259,10870"/>
    <b v="1"/>
    <m/>
    <s v="Zaúčtováno"/>
    <s v="PODAT"/>
    <m/>
    <m/>
    <m/>
    <m/>
    <s v="Buzková Eva"/>
    <d v="2019-03-11T13:38:28"/>
    <s v="Hlavní činnost"/>
    <x v="4"/>
    <m/>
    <m/>
    <m/>
    <m/>
    <m/>
    <m/>
    <m/>
    <n v="2019"/>
    <x v="1"/>
    <s v="53"/>
  </r>
  <r>
    <s v="FP-2019-10-001017"/>
    <s v="Kredit na frankovací stroj dle č. 982707-1863/2011 S2011-270"/>
    <m/>
    <s v="000"/>
    <d v="2019-02-28T00:00:00"/>
    <n v="283.39999999999998"/>
    <m/>
    <s v="6001"/>
    <s v="39520002"/>
    <s v="HC"/>
    <s v="Česká pošta, s.p."/>
    <d v="2019-03-01T00:00:00"/>
    <d v="2019-03-01T00:00:00"/>
    <s v="2777500"/>
    <s v="328780259,10870"/>
    <b v="1"/>
    <m/>
    <s v="Zaúčtováno"/>
    <s v="PODAT"/>
    <m/>
    <m/>
    <m/>
    <m/>
    <s v="Buzková Eva"/>
    <d v="2019-03-11T13:38:28"/>
    <s v="Hlavní činnost"/>
    <x v="6"/>
    <m/>
    <m/>
    <m/>
    <m/>
    <m/>
    <m/>
    <m/>
    <n v="2019"/>
    <x v="1"/>
    <s v="60"/>
  </r>
  <r>
    <s v="FP-2019-10-001017"/>
    <s v="Kredit na frankovací stroj dle č. 982707-1863/2011 S2011-270"/>
    <m/>
    <s v="000"/>
    <d v="2019-02-28T00:00:00"/>
    <n v="165.3"/>
    <m/>
    <s v="9041"/>
    <s v="39520002"/>
    <s v="HC"/>
    <s v="Česká pošta, s.p."/>
    <d v="2019-03-01T00:00:00"/>
    <d v="2019-03-01T00:00:00"/>
    <s v="2777500"/>
    <s v="328780259,10870"/>
    <b v="1"/>
    <m/>
    <s v="Zaúčtováno"/>
    <s v="PODAT"/>
    <m/>
    <m/>
    <m/>
    <m/>
    <s v="Buzková Eva"/>
    <d v="2019-03-11T13:38:29"/>
    <s v="Hlavní činnost"/>
    <x v="19"/>
    <m/>
    <m/>
    <m/>
    <m/>
    <m/>
    <m/>
    <m/>
    <n v="2019"/>
    <x v="1"/>
    <s v="90"/>
  </r>
  <r>
    <s v="FP-2019-10-001017"/>
    <s v="Kredit na frankovací stroj dle č. 982707-1863/2011 S2011-270"/>
    <m/>
    <s v="000"/>
    <d v="2019-02-28T00:00:00"/>
    <n v="72.8"/>
    <m/>
    <s v="9051"/>
    <s v="39520002"/>
    <s v="HC"/>
    <s v="Česká pošta, s.p."/>
    <d v="2019-03-01T00:00:00"/>
    <d v="2019-03-01T00:00:00"/>
    <s v="2777500"/>
    <s v="328780259,10870"/>
    <b v="1"/>
    <m/>
    <s v="Zaúčtováno"/>
    <s v="PODAT"/>
    <m/>
    <m/>
    <m/>
    <m/>
    <s v="Buzková Eva"/>
    <d v="2019-03-11T13:38:30"/>
    <s v="Hlavní činnost"/>
    <x v="9"/>
    <m/>
    <m/>
    <m/>
    <m/>
    <m/>
    <m/>
    <m/>
    <n v="2019"/>
    <x v="1"/>
    <s v="90"/>
  </r>
  <r>
    <s v="FP-2019-10-001017"/>
    <s v="Kredit na frankovací stroj dle č. 982707-1863/2011 S2011-270"/>
    <m/>
    <s v="000"/>
    <d v="2019-02-28T00:00:00"/>
    <n v="367.1"/>
    <m/>
    <s v="9305"/>
    <s v="39520002"/>
    <s v="HC"/>
    <s v="Česká pošta, s.p."/>
    <d v="2019-03-01T00:00:00"/>
    <d v="2019-03-01T00:00:00"/>
    <s v="2777500"/>
    <s v="328780259,10870"/>
    <b v="1"/>
    <m/>
    <s v="Zaúčtováno"/>
    <s v="PODAT"/>
    <m/>
    <m/>
    <m/>
    <m/>
    <s v="Buzková Eva"/>
    <d v="2019-03-11T13:38:31"/>
    <s v="Hlavní činnost"/>
    <x v="61"/>
    <m/>
    <m/>
    <m/>
    <m/>
    <m/>
    <m/>
    <m/>
    <n v="2019"/>
    <x v="1"/>
    <s v="93"/>
  </r>
  <r>
    <s v="FP-2019-10-001017"/>
    <s v="Kredit na frankovací stroj dle č. 982707-1863/2011 S2011-270"/>
    <m/>
    <s v="000"/>
    <d v="2019-02-28T00:00:00"/>
    <n v="597.1"/>
    <m/>
    <s v="9091"/>
    <s v="39520002"/>
    <s v="HC"/>
    <s v="Česká pošta, s.p."/>
    <d v="2019-03-01T00:00:00"/>
    <d v="2019-03-01T00:00:00"/>
    <s v="2777500"/>
    <s v="328780259,10870"/>
    <b v="1"/>
    <m/>
    <s v="Zaúčtováno"/>
    <s v="PODAT"/>
    <m/>
    <m/>
    <m/>
    <m/>
    <s v="Buzková Eva"/>
    <d v="2019-03-11T13:38:31"/>
    <s v="Hlavní činnost"/>
    <x v="11"/>
    <m/>
    <m/>
    <m/>
    <m/>
    <m/>
    <m/>
    <m/>
    <n v="2019"/>
    <x v="1"/>
    <s v="90"/>
  </r>
  <r>
    <s v="FP-2019-10-001017"/>
    <s v="Kredit na frankovací stroj dle č. 982707-1863/2011 S2011-270"/>
    <m/>
    <s v="000"/>
    <d v="2019-02-28T00:00:00"/>
    <n v="721.1"/>
    <m/>
    <s v="9041"/>
    <s v="39520002"/>
    <s v="HC"/>
    <s v="Česká pošta, s.p."/>
    <d v="2019-03-01T00:00:00"/>
    <d v="2019-03-01T00:00:00"/>
    <s v="2777500"/>
    <s v="328780259,10870"/>
    <b v="1"/>
    <m/>
    <s v="Zaúčtováno"/>
    <s v="PODAT"/>
    <m/>
    <m/>
    <m/>
    <m/>
    <s v="Buzková Eva"/>
    <d v="2019-03-11T13:38:31"/>
    <s v="Hlavní činnost"/>
    <x v="19"/>
    <m/>
    <m/>
    <m/>
    <m/>
    <m/>
    <m/>
    <m/>
    <n v="2019"/>
    <x v="1"/>
    <s v="90"/>
  </r>
  <r>
    <s v="FP-2019-10-001017"/>
    <s v="Kredit na frankovací stroj dle č. 982707-1863/2011 S2011-270"/>
    <m/>
    <s v="000"/>
    <d v="2019-02-28T00:00:00"/>
    <n v="377"/>
    <m/>
    <s v="9091"/>
    <s v="39520002"/>
    <s v="HC"/>
    <s v="Česká pošta, s.p."/>
    <d v="2019-03-01T00:00:00"/>
    <d v="2019-03-01T00:00:00"/>
    <s v="2777500"/>
    <s v="328780259,10870"/>
    <b v="1"/>
    <m/>
    <s v="Zaúčtováno"/>
    <s v="PODAT"/>
    <m/>
    <m/>
    <m/>
    <m/>
    <s v="Buzková Eva"/>
    <d v="2019-03-11T13:38:31"/>
    <s v="Hlavní činnost"/>
    <x v="11"/>
    <m/>
    <m/>
    <m/>
    <m/>
    <m/>
    <m/>
    <m/>
    <n v="2019"/>
    <x v="1"/>
    <s v="90"/>
  </r>
  <r>
    <s v="FP-2019-10-001017"/>
    <s v="Kredit na frankovací stroj dle č. 982707-1863/2011 S2011-270"/>
    <m/>
    <s v="000"/>
    <d v="2019-02-28T00:00:00"/>
    <n v="3529.2"/>
    <m/>
    <s v="0101"/>
    <s v="39520002"/>
    <s v="HC"/>
    <s v="Česká pošta, s.p."/>
    <d v="2019-03-01T00:00:00"/>
    <d v="2019-03-01T00:00:00"/>
    <s v="2777500"/>
    <s v="328780259,10870"/>
    <b v="1"/>
    <m/>
    <s v="Zaúčtováno"/>
    <s v="PODAT"/>
    <m/>
    <m/>
    <m/>
    <m/>
    <s v="Buzková Eva"/>
    <d v="2019-03-11T13:38:23"/>
    <s v="Hlavní činnost"/>
    <x v="1"/>
    <m/>
    <m/>
    <m/>
    <m/>
    <m/>
    <m/>
    <m/>
    <n v="2019"/>
    <x v="1"/>
    <s v="01"/>
  </r>
  <r>
    <s v="FP-2019-10-001017"/>
    <s v="Kredit na frankovací stroj dle č. 982707-1863/2011 S2011-270"/>
    <m/>
    <s v="000"/>
    <d v="2019-02-28T00:00:00"/>
    <n v="2624.7"/>
    <m/>
    <s v="0401"/>
    <s v="39520002"/>
    <s v="HC"/>
    <s v="Česká pošta, s.p."/>
    <d v="2019-03-01T00:00:00"/>
    <d v="2019-03-01T00:00:00"/>
    <s v="2777500"/>
    <s v="328780259,10870"/>
    <b v="1"/>
    <m/>
    <s v="Zaúčtováno"/>
    <s v="PODAT"/>
    <m/>
    <m/>
    <m/>
    <m/>
    <s v="Buzková Eva"/>
    <d v="2019-03-11T13:38:23"/>
    <s v="Hlavní činnost"/>
    <x v="2"/>
    <m/>
    <m/>
    <m/>
    <m/>
    <m/>
    <m/>
    <m/>
    <n v="2019"/>
    <x v="1"/>
    <s v="04"/>
  </r>
  <r>
    <s v="FP-2019-10-001017"/>
    <s v="Kredit na frankovací stroj dle č. 982707-1863/2011 S2011-270"/>
    <m/>
    <s v="000"/>
    <d v="2019-02-28T00:00:00"/>
    <n v="1820.8"/>
    <m/>
    <s v="1201"/>
    <s v="39520002"/>
    <s v="HC"/>
    <s v="Česká pošta, s.p."/>
    <d v="2019-03-01T00:00:00"/>
    <d v="2019-03-01T00:00:00"/>
    <s v="2777500"/>
    <s v="328780259,10870"/>
    <b v="1"/>
    <m/>
    <s v="Zaúčtováno"/>
    <s v="PODAT"/>
    <m/>
    <m/>
    <m/>
    <m/>
    <s v="Buzková Eva"/>
    <d v="2019-03-11T13:38:24"/>
    <s v="Hlavní činnost"/>
    <x v="24"/>
    <m/>
    <m/>
    <m/>
    <m/>
    <m/>
    <m/>
    <m/>
    <n v="2019"/>
    <x v="1"/>
    <s v="12"/>
  </r>
  <r>
    <s v="FP-2019-10-001017"/>
    <s v="Kredit na frankovací stroj dle č. 982707-1863/2011 S2011-270"/>
    <m/>
    <s v="000"/>
    <d v="2019-02-28T00:00:00"/>
    <n v="1175.2"/>
    <m/>
    <s v="1301"/>
    <s v="39520002"/>
    <s v="HC"/>
    <s v="Česká pošta, s.p."/>
    <d v="2019-03-01T00:00:00"/>
    <d v="2019-03-01T00:00:00"/>
    <s v="2777500"/>
    <s v="328780259,10870"/>
    <b v="1"/>
    <m/>
    <s v="Zaúčtováno"/>
    <s v="PODAT"/>
    <m/>
    <m/>
    <m/>
    <m/>
    <s v="Buzková Eva"/>
    <d v="2019-03-11T13:38:24"/>
    <s v="Hlavní činnost"/>
    <x v="25"/>
    <m/>
    <m/>
    <m/>
    <m/>
    <m/>
    <m/>
    <m/>
    <n v="2019"/>
    <x v="1"/>
    <s v="13"/>
  </r>
  <r>
    <s v="FP-2019-10-001017"/>
    <s v="Kredit na frankovací stroj dle č. 982707-1863/2011 S2011-270"/>
    <m/>
    <s v="000"/>
    <d v="2019-02-28T00:00:00"/>
    <n v="4329.6000000000004"/>
    <m/>
    <s v="1601"/>
    <s v="39520002"/>
    <s v="HC"/>
    <s v="Česká pošta, s.p."/>
    <d v="2019-03-01T00:00:00"/>
    <d v="2019-03-01T00:00:00"/>
    <s v="2777500"/>
    <s v="328780259,10870"/>
    <b v="1"/>
    <m/>
    <s v="Zaúčtováno"/>
    <s v="PODAT"/>
    <m/>
    <m/>
    <m/>
    <m/>
    <s v="Buzková Eva"/>
    <d v="2019-03-11T13:38:25"/>
    <s v="Hlavní činnost"/>
    <x v="15"/>
    <m/>
    <m/>
    <m/>
    <m/>
    <m/>
    <m/>
    <m/>
    <n v="2019"/>
    <x v="1"/>
    <s v="16"/>
  </r>
  <r>
    <s v="FP-2019-10-001017"/>
    <s v="Kredit na frankovací stroj dle č. 982707-1863/2011 S2011-270"/>
    <m/>
    <s v="000"/>
    <d v="2019-02-28T00:00:00"/>
    <n v="2470.6"/>
    <m/>
    <s v="1801"/>
    <s v="39520002"/>
    <s v="HC"/>
    <s v="Česká pošta, s.p."/>
    <d v="2019-03-01T00:00:00"/>
    <d v="2019-03-01T00:00:00"/>
    <s v="2777500"/>
    <s v="328780259,10870"/>
    <b v="1"/>
    <m/>
    <s v="Zaúčtováno"/>
    <s v="PODAT"/>
    <m/>
    <m/>
    <m/>
    <m/>
    <s v="Buzková Eva"/>
    <d v="2019-03-11T13:38:25"/>
    <s v="Hlavní činnost"/>
    <x v="17"/>
    <m/>
    <m/>
    <m/>
    <m/>
    <m/>
    <m/>
    <m/>
    <n v="2019"/>
    <x v="1"/>
    <s v="18"/>
  </r>
  <r>
    <s v="FP-2019-10-001017"/>
    <s v="Kredit na frankovací stroj dle č. 982707-1863/2011 S2011-270"/>
    <m/>
    <s v="000"/>
    <d v="2019-02-28T00:00:00"/>
    <n v="395"/>
    <m/>
    <s v="2901"/>
    <s v="39520002"/>
    <s v="HC"/>
    <s v="Česká pošta, s.p."/>
    <d v="2019-03-01T00:00:00"/>
    <d v="2019-03-01T00:00:00"/>
    <s v="2777500"/>
    <s v="328780259,10870"/>
    <b v="1"/>
    <m/>
    <s v="Zaúčtováno"/>
    <s v="PODAT"/>
    <m/>
    <m/>
    <m/>
    <m/>
    <s v="Buzková Eva"/>
    <d v="2019-03-11T13:38:26"/>
    <s v="Hlavní činnost"/>
    <x v="26"/>
    <m/>
    <m/>
    <m/>
    <m/>
    <m/>
    <m/>
    <m/>
    <n v="2019"/>
    <x v="1"/>
    <s v="29"/>
  </r>
  <r>
    <s v="FP-2019-10-001017"/>
    <s v="Kredit na frankovací stroj dle č. 982707-1863/2011 S2011-270"/>
    <m/>
    <s v="000"/>
    <d v="2019-02-28T00:00:00"/>
    <n v="279.60000000000002"/>
    <m/>
    <s v="9001"/>
    <s v="39520002"/>
    <s v="HC"/>
    <s v="Česká pošta, s.p."/>
    <d v="2019-03-01T00:00:00"/>
    <d v="2019-03-01T00:00:00"/>
    <s v="2777500"/>
    <s v="328780259,10870"/>
    <b v="1"/>
    <m/>
    <s v="Zaúčtováno"/>
    <s v="PODAT"/>
    <m/>
    <m/>
    <m/>
    <m/>
    <s v="Buzková Eva"/>
    <d v="2019-03-11T13:38:28"/>
    <s v="Hlavní činnost"/>
    <x v="0"/>
    <m/>
    <m/>
    <m/>
    <m/>
    <m/>
    <m/>
    <m/>
    <n v="2019"/>
    <x v="1"/>
    <s v="90"/>
  </r>
  <r>
    <s v="FP-2019-10-001017"/>
    <s v="Kredit na frankovací stroj dle č. 982707-1863/2011 S2011-270"/>
    <m/>
    <s v="000"/>
    <d v="2019-02-28T00:00:00"/>
    <n v="52.1"/>
    <m/>
    <s v="9001"/>
    <s v="39520002"/>
    <s v="HC"/>
    <s v="Česká pošta, s.p."/>
    <d v="2019-03-01T00:00:00"/>
    <d v="2019-03-01T00:00:00"/>
    <s v="2777500"/>
    <s v="328780259,10870"/>
    <b v="1"/>
    <m/>
    <s v="Zaúčtováno"/>
    <s v="PODAT"/>
    <m/>
    <m/>
    <m/>
    <m/>
    <s v="Buzková Eva"/>
    <d v="2019-03-11T13:38:28"/>
    <s v="Hlavní činnost"/>
    <x v="0"/>
    <m/>
    <m/>
    <m/>
    <m/>
    <m/>
    <m/>
    <m/>
    <n v="2019"/>
    <x v="1"/>
    <s v="90"/>
  </r>
  <r>
    <s v="FP-2019-10-001017"/>
    <s v="Kredit na frankovací stroj dle č. 982707-1863/2011 S2011-270"/>
    <m/>
    <s v="000"/>
    <d v="2019-02-28T00:00:00"/>
    <n v="9.5"/>
    <m/>
    <s v="9812"/>
    <s v="39520002"/>
    <s v="HC"/>
    <s v="Česká pošta, s.p."/>
    <d v="2019-03-01T00:00:00"/>
    <d v="2019-03-01T00:00:00"/>
    <s v="2777500"/>
    <s v="328780259,10870"/>
    <b v="1"/>
    <m/>
    <s v="Zaúčtováno"/>
    <s v="PODAT"/>
    <m/>
    <m/>
    <m/>
    <m/>
    <s v="Buzková Eva"/>
    <d v="2019-03-11T13:38:31"/>
    <s v="Hlavní činnost"/>
    <x v="62"/>
    <m/>
    <m/>
    <m/>
    <m/>
    <m/>
    <m/>
    <m/>
    <n v="2019"/>
    <x v="1"/>
    <s v="98"/>
  </r>
  <r>
    <s v="FP-2019-10-001017"/>
    <s v="Kredit na frankovací stroj dle č. 982707-1863/2011 S2011-270"/>
    <m/>
    <s v="000"/>
    <d v="2019-02-28T00:00:00"/>
    <n v="837"/>
    <m/>
    <s v="9001"/>
    <s v="39520002"/>
    <s v="HC"/>
    <s v="Česká pošta, s.p."/>
    <d v="2019-03-01T00:00:00"/>
    <d v="2019-03-01T00:00:00"/>
    <s v="2777500"/>
    <s v="328780259,10870"/>
    <b v="1"/>
    <m/>
    <s v="Zaúčtováno"/>
    <s v="PODAT"/>
    <m/>
    <m/>
    <m/>
    <m/>
    <s v="Buzková Eva"/>
    <d v="2019-03-11T13:38:32"/>
    <s v="Hlavní činnost"/>
    <x v="0"/>
    <m/>
    <m/>
    <m/>
    <m/>
    <m/>
    <m/>
    <m/>
    <n v="2019"/>
    <x v="1"/>
    <s v="90"/>
  </r>
  <r>
    <s v="FP-2019-10-001017"/>
    <s v="Kredit na frankovací stroj dle č. 982707-1863/2011 S2011-270"/>
    <m/>
    <s v="000"/>
    <d v="2019-02-28T00:00:00"/>
    <n v="827.5"/>
    <m/>
    <s v="0801"/>
    <s v="39520002"/>
    <s v="HC"/>
    <s v="Česká pošta, s.p."/>
    <d v="2019-03-01T00:00:00"/>
    <d v="2019-03-01T00:00:00"/>
    <s v="2777500"/>
    <s v="328780259,10870"/>
    <b v="1"/>
    <m/>
    <s v="Zaúčtováno"/>
    <s v="PODAT"/>
    <m/>
    <m/>
    <m/>
    <m/>
    <s v="Buzková Eva"/>
    <d v="2019-03-11T13:38:24"/>
    <s v="Hlavní činnost"/>
    <x v="22"/>
    <m/>
    <m/>
    <m/>
    <m/>
    <m/>
    <m/>
    <m/>
    <n v="2019"/>
    <x v="1"/>
    <s v="08"/>
  </r>
  <r>
    <s v="FP-2019-10-001017"/>
    <s v="Kredit na frankovací stroj dle č. 982707-1863/2011 S2011-270"/>
    <m/>
    <s v="000"/>
    <d v="2019-02-28T00:00:00"/>
    <n v="4514"/>
    <m/>
    <s v="1701"/>
    <s v="39520002"/>
    <s v="HC"/>
    <s v="Česká pošta, s.p."/>
    <d v="2019-03-01T00:00:00"/>
    <d v="2019-03-01T00:00:00"/>
    <s v="2777500"/>
    <s v="328780259,10870"/>
    <b v="1"/>
    <m/>
    <s v="Zaúčtováno"/>
    <s v="PODAT"/>
    <m/>
    <m/>
    <m/>
    <m/>
    <s v="Buzková Eva"/>
    <d v="2019-03-11T13:38:25"/>
    <s v="Hlavní činnost"/>
    <x v="16"/>
    <m/>
    <m/>
    <m/>
    <m/>
    <m/>
    <m/>
    <m/>
    <n v="2019"/>
    <x v="1"/>
    <s v="17"/>
  </r>
  <r>
    <s v="FP-2019-10-001017"/>
    <s v="Kredit na frankovací stroj dle č. 982707-1863/2011 S2011-270"/>
    <m/>
    <s v="000"/>
    <d v="2019-02-28T00:00:00"/>
    <n v="942.8"/>
    <m/>
    <s v="2001"/>
    <s v="39520002"/>
    <s v="HC"/>
    <s v="Česká pošta, s.p."/>
    <d v="2019-03-01T00:00:00"/>
    <d v="2019-03-01T00:00:00"/>
    <s v="2777500"/>
    <s v="328780259,10870"/>
    <b v="1"/>
    <m/>
    <s v="Zaúčtováno"/>
    <s v="PODAT"/>
    <m/>
    <m/>
    <m/>
    <m/>
    <s v="Buzková Eva"/>
    <d v="2019-03-11T13:38:25"/>
    <s v="Hlavní činnost"/>
    <x v="34"/>
    <m/>
    <m/>
    <m/>
    <m/>
    <m/>
    <m/>
    <m/>
    <n v="2019"/>
    <x v="1"/>
    <s v="20"/>
  </r>
  <r>
    <s v="FP-2019-10-001017"/>
    <s v="Kredit na frankovací stroj dle č. 982707-1863/2011 S2011-270"/>
    <m/>
    <s v="000"/>
    <d v="2019-02-28T00:00:00"/>
    <n v="37.799999999999997"/>
    <m/>
    <s v="9001"/>
    <s v="39520002"/>
    <s v="HC"/>
    <s v="Česká pošta, s.p."/>
    <d v="2019-03-01T00:00:00"/>
    <d v="2019-03-01T00:00:00"/>
    <s v="2777500"/>
    <s v="328780259,10870"/>
    <b v="1"/>
    <m/>
    <s v="Zaúčtováno"/>
    <s v="PODAT"/>
    <m/>
    <m/>
    <m/>
    <m/>
    <s v="Buzková Eva"/>
    <d v="2019-03-11T13:38:29"/>
    <s v="Hlavní činnost"/>
    <x v="0"/>
    <m/>
    <m/>
    <m/>
    <m/>
    <m/>
    <m/>
    <m/>
    <n v="2019"/>
    <x v="1"/>
    <s v="90"/>
  </r>
  <r>
    <s v="FP-2019-10-001017"/>
    <s v="Kredit na frankovací stroj dle č. 982707-1863/2011 S2011-270"/>
    <m/>
    <s v="000"/>
    <d v="2019-02-28T00:00:00"/>
    <n v="3231.7"/>
    <m/>
    <s v="9041"/>
    <s v="39520002"/>
    <s v="HC"/>
    <s v="Česká pošta, s.p."/>
    <d v="2019-03-01T00:00:00"/>
    <d v="2019-03-01T00:00:00"/>
    <s v="2777500"/>
    <s v="328780259,10870"/>
    <b v="1"/>
    <m/>
    <s v="Zaúčtováno"/>
    <s v="PODAT"/>
    <m/>
    <m/>
    <m/>
    <m/>
    <s v="Buzková Eva"/>
    <d v="2019-03-11T13:38:29"/>
    <s v="Hlavní činnost"/>
    <x v="19"/>
    <m/>
    <m/>
    <m/>
    <m/>
    <m/>
    <m/>
    <m/>
    <n v="2019"/>
    <x v="1"/>
    <s v="90"/>
  </r>
  <r>
    <s v="FP-2019-10-001017"/>
    <s v="Kredit na frankovací stroj dle č. 982707-1863/2011 S2011-270"/>
    <m/>
    <s v="000"/>
    <d v="2019-02-28T00:00:00"/>
    <n v="44.5"/>
    <m/>
    <s v="9051"/>
    <s v="39520002"/>
    <s v="HC"/>
    <s v="Česká pošta, s.p."/>
    <d v="2019-03-01T00:00:00"/>
    <d v="2019-03-01T00:00:00"/>
    <s v="2777500"/>
    <s v="328780259,10870"/>
    <b v="1"/>
    <m/>
    <s v="Zaúčtováno"/>
    <s v="PODAT"/>
    <m/>
    <m/>
    <m/>
    <m/>
    <s v="Buzková Eva"/>
    <d v="2019-03-11T13:38:30"/>
    <s v="Hlavní činnost"/>
    <x v="9"/>
    <m/>
    <m/>
    <m/>
    <m/>
    <m/>
    <m/>
    <m/>
    <n v="2019"/>
    <x v="1"/>
    <s v="90"/>
  </r>
  <r>
    <s v="FP-2019-10-001017"/>
    <s v="Kredit na frankovací stroj dle č. 982707-1863/2011 S2011-270"/>
    <m/>
    <s v="000"/>
    <d v="2019-02-28T00:00:00"/>
    <n v="140"/>
    <m/>
    <s v="9091"/>
    <s v="39520002"/>
    <s v="HC"/>
    <s v="Česká pošta, s.p."/>
    <d v="2019-03-01T00:00:00"/>
    <d v="2019-03-01T00:00:00"/>
    <s v="2777500"/>
    <s v="328780259,10870"/>
    <b v="1"/>
    <m/>
    <s v="Zaúčtováno"/>
    <s v="PODAT"/>
    <m/>
    <m/>
    <m/>
    <m/>
    <s v="Buzková Eva"/>
    <d v="2019-03-11T13:38:30"/>
    <s v="Hlavní činnost"/>
    <x v="11"/>
    <m/>
    <m/>
    <m/>
    <m/>
    <m/>
    <m/>
    <m/>
    <n v="2019"/>
    <x v="1"/>
    <s v="90"/>
  </r>
  <r>
    <s v="FP-2019-10-001017"/>
    <s v="Kredit na frankovací stroj dle č. 982707-1863/2011 S2011-270"/>
    <m/>
    <s v="000"/>
    <d v="2019-02-28T00:00:00"/>
    <n v="382.8"/>
    <m/>
    <s v="0823"/>
    <s v="39520002"/>
    <s v="HC"/>
    <s v="Česká pošta, s.p."/>
    <d v="2019-03-01T00:00:00"/>
    <d v="2019-03-01T00:00:00"/>
    <s v="2777500"/>
    <s v="328780259,10870"/>
    <b v="1"/>
    <m/>
    <s v="Zaúčtováno"/>
    <s v="PODAT"/>
    <m/>
    <m/>
    <m/>
    <m/>
    <s v="Buzková Eva"/>
    <d v="2019-03-11T13:38:31"/>
    <s v="Hlavní činnost"/>
    <x v="63"/>
    <m/>
    <m/>
    <m/>
    <m/>
    <m/>
    <m/>
    <m/>
    <n v="2019"/>
    <x v="1"/>
    <s v="08"/>
  </r>
  <r>
    <s v="FP-2019-10-001017"/>
    <s v="Kredit na frankovací stroj dle č. 982707-1863/2011 S2011-270"/>
    <m/>
    <s v="000"/>
    <d v="2019-02-28T00:00:00"/>
    <n v="35"/>
    <m/>
    <s v="9041"/>
    <s v="39520002"/>
    <s v="HC"/>
    <s v="Česká pošta, s.p."/>
    <d v="2019-03-01T00:00:00"/>
    <d v="2019-03-01T00:00:00"/>
    <s v="2777500"/>
    <s v="328780259,10870"/>
    <b v="1"/>
    <m/>
    <s v="Zaúčtováno"/>
    <s v="PODAT"/>
    <m/>
    <m/>
    <m/>
    <m/>
    <s v="Buzková Eva"/>
    <d v="2019-03-11T13:38:31"/>
    <s v="Hlavní činnost"/>
    <x v="19"/>
    <m/>
    <m/>
    <m/>
    <m/>
    <m/>
    <m/>
    <m/>
    <n v="2019"/>
    <x v="1"/>
    <s v="90"/>
  </r>
  <r>
    <s v="FP-2019-10-001017"/>
    <s v="Kredit na frankovací stroj dle č. 982707-1863/2011 S2011-270"/>
    <m/>
    <s v="000"/>
    <d v="2019-02-28T00:00:00"/>
    <n v="3464"/>
    <m/>
    <s v="0201"/>
    <s v="39520002"/>
    <s v="HC"/>
    <s v="Česká pošta, s.p."/>
    <d v="2019-03-01T00:00:00"/>
    <d v="2019-03-01T00:00:00"/>
    <s v="2777500"/>
    <s v="328780259,10870"/>
    <b v="1"/>
    <m/>
    <s v="Zaúčtováno"/>
    <s v="PODAT"/>
    <m/>
    <m/>
    <m/>
    <m/>
    <s v="Buzková Eva"/>
    <d v="2019-03-11T13:38:23"/>
    <s v="Hlavní činnost"/>
    <x v="21"/>
    <m/>
    <m/>
    <m/>
    <m/>
    <m/>
    <m/>
    <m/>
    <n v="2019"/>
    <x v="1"/>
    <s v="02"/>
  </r>
  <r>
    <s v="FP-2019-10-001017"/>
    <s v="Kredit na frankovací stroj dle č. 982707-1863/2011 S2011-270"/>
    <m/>
    <s v="000"/>
    <d v="2019-02-28T00:00:00"/>
    <n v="2831.7"/>
    <m/>
    <s v="0301"/>
    <s v="39520002"/>
    <s v="HC"/>
    <s v="Česká pošta, s.p."/>
    <d v="2019-03-01T00:00:00"/>
    <d v="2019-03-01T00:00:00"/>
    <s v="2777500"/>
    <s v="328780259,10870"/>
    <b v="1"/>
    <m/>
    <s v="Zaúčtováno"/>
    <s v="PODAT"/>
    <m/>
    <m/>
    <m/>
    <m/>
    <s v="Buzková Eva"/>
    <d v="2019-03-11T13:38:23"/>
    <s v="Hlavní činnost"/>
    <x v="12"/>
    <m/>
    <m/>
    <m/>
    <m/>
    <m/>
    <m/>
    <m/>
    <n v="2019"/>
    <x v="1"/>
    <s v="03"/>
  </r>
  <r>
    <s v="FP-2019-10-001017"/>
    <s v="Kredit na frankovací stroj dle č. 982707-1863/2011 S2011-270"/>
    <m/>
    <s v="000"/>
    <d v="2019-02-28T00:00:00"/>
    <n v="1724.9"/>
    <m/>
    <s v="0601"/>
    <s v="39520002"/>
    <s v="HC"/>
    <s v="Česká pošta, s.p."/>
    <d v="2019-03-01T00:00:00"/>
    <d v="2019-03-01T00:00:00"/>
    <s v="2777500"/>
    <s v="328780259,10870"/>
    <b v="1"/>
    <m/>
    <s v="Zaúčtováno"/>
    <s v="PODAT"/>
    <m/>
    <m/>
    <m/>
    <m/>
    <s v="Buzková Eva"/>
    <d v="2019-03-11T13:38:23"/>
    <s v="Hlavní činnost"/>
    <x v="33"/>
    <m/>
    <m/>
    <m/>
    <m/>
    <m/>
    <m/>
    <m/>
    <n v="2019"/>
    <x v="1"/>
    <s v="06"/>
  </r>
  <r>
    <s v="FP-2019-10-001017"/>
    <s v="Kredit na frankovací stroj dle č. 982707-1863/2011 S2011-270"/>
    <m/>
    <s v="000"/>
    <d v="2019-02-28T00:00:00"/>
    <n v="995.6"/>
    <m/>
    <s v="3741"/>
    <s v="39520002"/>
    <s v="HC"/>
    <s v="Česká pošta, s.p."/>
    <d v="2019-03-01T00:00:00"/>
    <d v="2019-03-01T00:00:00"/>
    <s v="2777500"/>
    <s v="328780259,10870"/>
    <b v="1"/>
    <m/>
    <s v="Zaúčtováno"/>
    <s v="PODAT"/>
    <m/>
    <m/>
    <m/>
    <m/>
    <s v="Buzková Eva"/>
    <d v="2019-03-11T13:38:27"/>
    <s v="Hlavní činnost"/>
    <x v="28"/>
    <m/>
    <m/>
    <m/>
    <m/>
    <m/>
    <m/>
    <m/>
    <n v="2019"/>
    <x v="1"/>
    <s v="37"/>
  </r>
  <r>
    <s v="FP-2019-10-001017"/>
    <s v="Kredit na frankovací stroj dle č. 982707-1863/2011 S2011-270"/>
    <m/>
    <s v="000"/>
    <d v="2019-02-28T00:00:00"/>
    <n v="1670.1"/>
    <m/>
    <s v="9001"/>
    <s v="39520002"/>
    <s v="HC"/>
    <s v="Česká pošta, s.p."/>
    <d v="2019-03-01T00:00:00"/>
    <d v="2019-03-01T00:00:00"/>
    <s v="2777500"/>
    <s v="328780259,10870"/>
    <b v="1"/>
    <m/>
    <s v="Zaúčtováno"/>
    <s v="PODAT"/>
    <m/>
    <m/>
    <m/>
    <m/>
    <s v="Buzková Eva"/>
    <d v="2019-03-11T13:38:29"/>
    <s v="Hlavní činnost"/>
    <x v="0"/>
    <m/>
    <m/>
    <m/>
    <m/>
    <m/>
    <m/>
    <m/>
    <n v="2019"/>
    <x v="1"/>
    <s v="90"/>
  </r>
  <r>
    <s v="FP-2019-10-001017"/>
    <s v="Kredit na frankovací stroj dle č. 982707-1863/2011 S2011-270"/>
    <m/>
    <s v="000"/>
    <d v="2019-02-28T00:00:00"/>
    <n v="27.7"/>
    <m/>
    <s v="9041"/>
    <s v="39520002"/>
    <s v="HC"/>
    <s v="Česká pošta, s.p."/>
    <d v="2019-03-01T00:00:00"/>
    <d v="2019-03-01T00:00:00"/>
    <s v="2777500"/>
    <s v="328780259,10870"/>
    <b v="1"/>
    <m/>
    <s v="Zaúčtováno"/>
    <s v="PODAT"/>
    <m/>
    <m/>
    <m/>
    <m/>
    <s v="Buzková Eva"/>
    <d v="2019-03-11T13:38:30"/>
    <s v="Hlavní činnost"/>
    <x v="19"/>
    <m/>
    <m/>
    <m/>
    <m/>
    <m/>
    <m/>
    <m/>
    <n v="2019"/>
    <x v="1"/>
    <s v="90"/>
  </r>
  <r>
    <s v="FP-2019-10-001017"/>
    <s v="Kredit na frankovací stroj dle č. 982707-1863/2011 S2011-270"/>
    <m/>
    <s v="000"/>
    <d v="2019-02-28T00:00:00"/>
    <n v="950.1"/>
    <m/>
    <s v="9091"/>
    <s v="39520002"/>
    <s v="HC"/>
    <s v="Česká pošta, s.p."/>
    <d v="2019-03-01T00:00:00"/>
    <d v="2019-03-01T00:00:00"/>
    <s v="2777500"/>
    <s v="328780259,10870"/>
    <b v="1"/>
    <m/>
    <s v="Zaúčtováno"/>
    <s v="PODAT"/>
    <m/>
    <m/>
    <m/>
    <m/>
    <s v="Buzková Eva"/>
    <d v="2019-03-11T13:38:31"/>
    <s v="Hlavní činnost"/>
    <x v="11"/>
    <m/>
    <m/>
    <m/>
    <m/>
    <m/>
    <m/>
    <m/>
    <n v="2019"/>
    <x v="1"/>
    <s v="90"/>
  </r>
  <r>
    <s v="FP-2019-10-001017"/>
    <s v="Kredit na frankovací stroj dle č. 982707-1863/2011 S2011-270"/>
    <m/>
    <s v="000"/>
    <d v="2019-02-28T00:00:00"/>
    <n v="243.3"/>
    <m/>
    <s v="9028"/>
    <s v="39520002"/>
    <s v="HC"/>
    <s v="Česká pošta, s.p."/>
    <d v="2019-03-01T00:00:00"/>
    <d v="2019-03-01T00:00:00"/>
    <s v="2777500"/>
    <s v="328780259,10870"/>
    <b v="1"/>
    <m/>
    <s v="Zaúčtováno"/>
    <s v="PODAT"/>
    <m/>
    <m/>
    <m/>
    <m/>
    <s v="Buzková Eva"/>
    <d v="2019-03-11T13:38:31"/>
    <s v="Hlavní činnost"/>
    <x v="32"/>
    <m/>
    <m/>
    <m/>
    <m/>
    <m/>
    <m/>
    <m/>
    <n v="2019"/>
    <x v="1"/>
    <s v="90"/>
  </r>
  <r>
    <s v="FP-2019-10-001120"/>
    <s v="Smlouva o nadstandardním zpracování poštovních poukázek A."/>
    <m/>
    <s v="000"/>
    <d v="2019-02-28T00:00:00"/>
    <n v="127.05"/>
    <m/>
    <s v="9001"/>
    <s v="39520002"/>
    <s v="HC"/>
    <s v="Česká pošta, s.p."/>
    <d v="2019-03-05T00:00:00"/>
    <d v="2019-03-05T00:00:00"/>
    <s v="5137733999"/>
    <s v="329133247,10870"/>
    <b v="1"/>
    <m/>
    <s v="Zaúčtováno"/>
    <s v="PRAVOD"/>
    <m/>
    <m/>
    <m/>
    <m/>
    <s v="Jakšová Jana"/>
    <d v="2019-03-13T11:52:41"/>
    <s v="Hlavní činnost"/>
    <x v="0"/>
    <m/>
    <m/>
    <m/>
    <m/>
    <m/>
    <m/>
    <m/>
    <n v="2019"/>
    <x v="1"/>
    <s v="90"/>
  </r>
  <r>
    <s v="FP-2019-10-001294"/>
    <s v="Dodatek č. 3 ke Smlouvě služby Svoz a rozvoz poštovních zásilek - prodloužení smlouvy s2012-470/3"/>
    <m/>
    <s v="000"/>
    <d v="2019-02-28T00:00:00"/>
    <n v="1875.5"/>
    <m/>
    <s v="9001"/>
    <s v="39520002"/>
    <s v="HC"/>
    <s v="Česká pošta, s.p."/>
    <d v="2019-03-12T00:00:00"/>
    <d v="2019-03-12T00:00:00"/>
    <s v="5117177026"/>
    <s v="330566353,10870"/>
    <b v="1"/>
    <m/>
    <s v="Zaúčtováno"/>
    <s v="PRAVOD"/>
    <m/>
    <m/>
    <m/>
    <m/>
    <s v="Buzková Eva"/>
    <d v="2019-03-14T07:14:13"/>
    <s v="Hlavní činnost"/>
    <x v="0"/>
    <m/>
    <m/>
    <m/>
    <m/>
    <m/>
    <m/>
    <m/>
    <n v="2019"/>
    <x v="1"/>
    <s v="90"/>
  </r>
  <r>
    <s v="FP-2019-10-001377"/>
    <s v="balík do ruky do 30kg"/>
    <m/>
    <s v="000"/>
    <d v="2019-03-15T00:00:00"/>
    <n v="3365.06"/>
    <m/>
    <s v="9001"/>
    <s v="39520002"/>
    <s v="HC"/>
    <s v="Česká pošta, s.p."/>
    <d v="2019-03-15T00:00:00"/>
    <d v="2019-03-15T00:00:00"/>
    <s v="5117181529"/>
    <s v="331154524,10870"/>
    <b v="1"/>
    <m/>
    <s v="Zaúčtováno"/>
    <s v="PODAT"/>
    <m/>
    <m/>
    <m/>
    <m/>
    <s v="Jakšová Jana"/>
    <d v="2019-03-20T10:52:17"/>
    <s v="Hlavní činnost"/>
    <x v="0"/>
    <m/>
    <m/>
    <m/>
    <m/>
    <m/>
    <m/>
    <m/>
    <n v="2019"/>
    <x v="2"/>
    <s v="90"/>
  </r>
  <r>
    <s v="FP-2019-10-001668"/>
    <s v="Kredit na frankovací stroj dle č. 982707-1863/2011 S2011-270"/>
    <m/>
    <s v="000"/>
    <d v="2019-03-29T00:00:00"/>
    <n v="3884.3"/>
    <m/>
    <s v="0101"/>
    <s v="39520002"/>
    <s v="HC"/>
    <s v="Česká pošta, s.p."/>
    <d v="2019-03-29T00:00:00"/>
    <d v="2019-03-29T00:00:00"/>
    <s v="2777500"/>
    <s v="332433127,10870"/>
    <b v="1"/>
    <m/>
    <s v="Zaúčtováno"/>
    <s v="PODAT"/>
    <m/>
    <m/>
    <m/>
    <m/>
    <s v="Buzková Eva"/>
    <d v="2019-04-02T08:47:35"/>
    <s v="Hlavní činnost"/>
    <x v="1"/>
    <m/>
    <m/>
    <m/>
    <m/>
    <m/>
    <m/>
    <m/>
    <n v="2019"/>
    <x v="2"/>
    <s v="01"/>
  </r>
  <r>
    <s v="FP-2019-10-001668"/>
    <s v="Kredit na frankovací stroj dle č. 982707-1863/2011 S2011-270"/>
    <m/>
    <s v="000"/>
    <d v="2019-03-29T00:00:00"/>
    <n v="1246.5999999999999"/>
    <m/>
    <s v="0801"/>
    <s v="39520002"/>
    <s v="HC"/>
    <s v="Česká pošta, s.p."/>
    <d v="2019-03-29T00:00:00"/>
    <d v="2019-03-29T00:00:00"/>
    <s v="2777500"/>
    <s v="332433127,10870"/>
    <b v="1"/>
    <m/>
    <s v="Zaúčtováno"/>
    <s v="PODAT"/>
    <m/>
    <m/>
    <m/>
    <m/>
    <s v="Buzková Eva"/>
    <d v="2019-04-02T08:47:36"/>
    <s v="Hlavní činnost"/>
    <x v="22"/>
    <m/>
    <m/>
    <m/>
    <m/>
    <m/>
    <m/>
    <m/>
    <n v="2019"/>
    <x v="2"/>
    <s v="08"/>
  </r>
  <r>
    <s v="FP-2019-10-001668"/>
    <s v="Kredit na frankovací stroj dle č. 982707-1863/2011 S2011-270"/>
    <m/>
    <s v="000"/>
    <d v="2019-03-29T00:00:00"/>
    <n v="962.8"/>
    <m/>
    <s v="0901"/>
    <s v="39520002"/>
    <s v="HC"/>
    <s v="Česká pošta, s.p."/>
    <d v="2019-03-29T00:00:00"/>
    <d v="2019-03-29T00:00:00"/>
    <s v="2777500"/>
    <s v="332433127,10870"/>
    <b v="1"/>
    <m/>
    <s v="Zaúčtováno"/>
    <s v="PODAT"/>
    <m/>
    <m/>
    <m/>
    <m/>
    <s v="Buzková Eva"/>
    <d v="2019-04-02T08:47:36"/>
    <s v="Hlavní činnost"/>
    <x v="50"/>
    <m/>
    <m/>
    <m/>
    <m/>
    <m/>
    <m/>
    <m/>
    <n v="2019"/>
    <x v="2"/>
    <s v="09"/>
  </r>
  <r>
    <s v="FP-2019-10-001668"/>
    <s v="Kredit na frankovací stroj dle č. 982707-1863/2011 S2011-270"/>
    <m/>
    <s v="000"/>
    <d v="2019-03-29T00:00:00"/>
    <n v="1519"/>
    <m/>
    <s v="1101"/>
    <s v="39520002"/>
    <s v="HC"/>
    <s v="Česká pošta, s.p."/>
    <d v="2019-03-29T00:00:00"/>
    <d v="2019-03-29T00:00:00"/>
    <s v="2777500"/>
    <s v="332433127,10870"/>
    <b v="1"/>
    <m/>
    <s v="Zaúčtováno"/>
    <s v="PODAT"/>
    <m/>
    <m/>
    <m/>
    <m/>
    <s v="Buzková Eva"/>
    <d v="2019-04-02T08:47:36"/>
    <s v="Hlavní činnost"/>
    <x v="14"/>
    <m/>
    <m/>
    <m/>
    <m/>
    <m/>
    <m/>
    <m/>
    <n v="2019"/>
    <x v="2"/>
    <s v="11"/>
  </r>
  <r>
    <s v="FP-2019-10-001668"/>
    <s v="Kredit na frankovací stroj dle č. 982707-1863/2011 S2011-270"/>
    <m/>
    <s v="000"/>
    <d v="2019-03-29T00:00:00"/>
    <n v="1773.8"/>
    <m/>
    <s v="1201"/>
    <s v="39520002"/>
    <s v="HC"/>
    <s v="Česká pošta, s.p."/>
    <d v="2019-03-29T00:00:00"/>
    <d v="2019-03-29T00:00:00"/>
    <s v="2777500"/>
    <s v="332433127,10870"/>
    <b v="1"/>
    <m/>
    <s v="Zaúčtováno"/>
    <s v="PODAT"/>
    <m/>
    <m/>
    <m/>
    <m/>
    <s v="Buzková Eva"/>
    <d v="2019-04-02T08:47:36"/>
    <s v="Hlavní činnost"/>
    <x v="24"/>
    <m/>
    <m/>
    <m/>
    <m/>
    <m/>
    <m/>
    <m/>
    <n v="2019"/>
    <x v="2"/>
    <s v="12"/>
  </r>
  <r>
    <s v="FP-2019-10-001668"/>
    <s v="Kredit na frankovací stroj dle č. 982707-1863/2011 S2011-270"/>
    <m/>
    <s v="000"/>
    <d v="2019-03-29T00:00:00"/>
    <n v="1616.8"/>
    <m/>
    <s v="1301"/>
    <s v="39520002"/>
    <s v="HC"/>
    <s v="Česká pošta, s.p."/>
    <d v="2019-03-29T00:00:00"/>
    <d v="2019-03-29T00:00:00"/>
    <s v="2777500"/>
    <s v="332433127,10870"/>
    <b v="1"/>
    <m/>
    <s v="Zaúčtováno"/>
    <s v="PODAT"/>
    <m/>
    <m/>
    <m/>
    <m/>
    <s v="Buzková Eva"/>
    <d v="2019-04-02T08:47:36"/>
    <s v="Hlavní činnost"/>
    <x v="25"/>
    <m/>
    <m/>
    <m/>
    <m/>
    <m/>
    <m/>
    <m/>
    <n v="2019"/>
    <x v="2"/>
    <s v="13"/>
  </r>
  <r>
    <s v="FP-2019-10-001668"/>
    <s v="Kredit na frankovací stroj dle č. 982707-1863/2011 S2011-270"/>
    <m/>
    <s v="000"/>
    <d v="2019-03-29T00:00:00"/>
    <n v="4244.7"/>
    <m/>
    <s v="1601"/>
    <s v="39520002"/>
    <s v="HC"/>
    <s v="Česká pošta, s.p."/>
    <d v="2019-03-29T00:00:00"/>
    <d v="2019-03-29T00:00:00"/>
    <s v="2777500"/>
    <s v="332433127,10870"/>
    <b v="1"/>
    <m/>
    <s v="Zaúčtováno"/>
    <s v="PODAT"/>
    <m/>
    <m/>
    <m/>
    <m/>
    <s v="Buzková Eva"/>
    <d v="2019-04-02T08:47:37"/>
    <s v="Hlavní činnost"/>
    <x v="15"/>
    <m/>
    <m/>
    <m/>
    <m/>
    <m/>
    <m/>
    <m/>
    <n v="2019"/>
    <x v="2"/>
    <s v="16"/>
  </r>
  <r>
    <s v="FP-2019-10-001668"/>
    <s v="Kredit na frankovací stroj dle č. 982707-1863/2011 S2011-270"/>
    <m/>
    <s v="000"/>
    <d v="2019-03-29T00:00:00"/>
    <n v="3760.9"/>
    <m/>
    <s v="1801"/>
    <s v="39520002"/>
    <s v="HC"/>
    <s v="Česká pošta, s.p."/>
    <d v="2019-03-29T00:00:00"/>
    <d v="2019-03-29T00:00:00"/>
    <s v="2777500"/>
    <s v="332433127,10870"/>
    <b v="1"/>
    <m/>
    <s v="Zaúčtováno"/>
    <s v="PODAT"/>
    <m/>
    <m/>
    <m/>
    <m/>
    <s v="Buzková Eva"/>
    <d v="2019-04-02T08:47:37"/>
    <s v="Hlavní činnost"/>
    <x v="17"/>
    <m/>
    <m/>
    <m/>
    <m/>
    <m/>
    <m/>
    <m/>
    <n v="2019"/>
    <x v="2"/>
    <s v="18"/>
  </r>
  <r>
    <s v="FP-2019-10-001668"/>
    <s v="Kredit na frankovací stroj dle č. 982707-1863/2011 S2011-270"/>
    <m/>
    <s v="000"/>
    <d v="2019-03-29T00:00:00"/>
    <n v="483"/>
    <m/>
    <s v="2901"/>
    <s v="39520002"/>
    <s v="HC"/>
    <s v="Česká pošta, s.p."/>
    <d v="2019-03-29T00:00:00"/>
    <d v="2019-03-29T00:00:00"/>
    <s v="2777500"/>
    <s v="332433127,10870"/>
    <b v="1"/>
    <m/>
    <s v="Zaúčtováno"/>
    <s v="PODAT"/>
    <m/>
    <m/>
    <m/>
    <m/>
    <s v="Buzková Eva"/>
    <d v="2019-04-02T08:47:38"/>
    <s v="Hlavní činnost"/>
    <x v="26"/>
    <m/>
    <m/>
    <m/>
    <m/>
    <m/>
    <m/>
    <m/>
    <n v="2019"/>
    <x v="2"/>
    <s v="29"/>
  </r>
  <r>
    <s v="FP-2019-10-001668"/>
    <s v="Kredit na frankovací stroj dle č. 982707-1863/2011 S2011-270"/>
    <m/>
    <s v="000"/>
    <d v="2019-03-29T00:00:00"/>
    <n v="701.1"/>
    <m/>
    <s v="3001"/>
    <s v="39520002"/>
    <s v="HC"/>
    <s v="Česká pošta, s.p."/>
    <d v="2019-03-29T00:00:00"/>
    <d v="2019-03-29T00:00:00"/>
    <s v="2777500"/>
    <s v="332433127,10870"/>
    <b v="1"/>
    <m/>
    <s v="Zaúčtováno"/>
    <s v="PODAT"/>
    <m/>
    <m/>
    <m/>
    <m/>
    <s v="Buzková Eva"/>
    <d v="2019-04-02T08:47:38"/>
    <s v="Hlavní činnost"/>
    <x v="59"/>
    <m/>
    <m/>
    <m/>
    <m/>
    <m/>
    <m/>
    <m/>
    <n v="2019"/>
    <x v="2"/>
    <s v="30"/>
  </r>
  <r>
    <s v="FP-2019-10-001668"/>
    <s v="Kredit na frankovací stroj dle č. 982707-1863/2011 S2011-270"/>
    <m/>
    <s v="000"/>
    <d v="2019-03-29T00:00:00"/>
    <n v="9.5"/>
    <m/>
    <s v="3621"/>
    <s v="39520002"/>
    <s v="HC"/>
    <s v="Česká pošta, s.p."/>
    <d v="2019-03-29T00:00:00"/>
    <d v="2019-03-29T00:00:00"/>
    <s v="2777500"/>
    <s v="332433127,10870"/>
    <b v="1"/>
    <m/>
    <s v="Zaúčtováno"/>
    <s v="PODAT"/>
    <m/>
    <m/>
    <m/>
    <m/>
    <s v="Buzková Eva"/>
    <d v="2019-04-02T08:47:39"/>
    <s v="Hlavní činnost"/>
    <x v="64"/>
    <m/>
    <m/>
    <m/>
    <m/>
    <m/>
    <m/>
    <m/>
    <n v="2019"/>
    <x v="2"/>
    <s v="36"/>
  </r>
  <r>
    <s v="FP-2019-10-001668"/>
    <s v="Kredit na frankovací stroj dle č. 982707-1863/2011 S2011-270"/>
    <m/>
    <s v="000"/>
    <d v="2019-03-29T00:00:00"/>
    <n v="2940.5"/>
    <m/>
    <s v="3841"/>
    <s v="39520002"/>
    <s v="HC"/>
    <s v="Česká pošta, s.p."/>
    <d v="2019-03-29T00:00:00"/>
    <d v="2019-03-29T00:00:00"/>
    <s v="2777500"/>
    <s v="332433127,10870"/>
    <b v="1"/>
    <m/>
    <s v="Zaúčtováno"/>
    <s v="PODAT"/>
    <m/>
    <m/>
    <m/>
    <m/>
    <s v="Buzková Eva"/>
    <d v="2019-04-02T08:47:39"/>
    <s v="Hlavní činnost"/>
    <x v="60"/>
    <m/>
    <m/>
    <m/>
    <m/>
    <m/>
    <m/>
    <m/>
    <n v="2019"/>
    <x v="2"/>
    <s v="38"/>
  </r>
  <r>
    <s v="FP-2019-10-001668"/>
    <s v="Kredit na frankovací stroj dle č. 982707-1863/2011 S2011-270"/>
    <m/>
    <s v="000"/>
    <d v="2019-03-29T00:00:00"/>
    <n v="758.4"/>
    <m/>
    <s v="4141"/>
    <s v="39520002"/>
    <s v="HC"/>
    <s v="Česká pošta, s.p."/>
    <d v="2019-03-29T00:00:00"/>
    <d v="2019-03-29T00:00:00"/>
    <s v="2777500"/>
    <s v="332433127,10870"/>
    <b v="1"/>
    <m/>
    <s v="Zaúčtováno"/>
    <s v="PODAT"/>
    <m/>
    <m/>
    <m/>
    <m/>
    <s v="Buzková Eva"/>
    <d v="2019-04-02T08:47:40"/>
    <s v="Hlavní činnost"/>
    <x v="43"/>
    <m/>
    <m/>
    <m/>
    <m/>
    <m/>
    <m/>
    <m/>
    <n v="2019"/>
    <x v="2"/>
    <s v="41"/>
  </r>
  <r>
    <s v="FP-2019-10-001668"/>
    <s v="Kredit na frankovací stroj dle č. 982707-1863/2011 S2011-270"/>
    <m/>
    <s v="000"/>
    <d v="2019-03-29T00:00:00"/>
    <n v="353.7"/>
    <m/>
    <s v="4801"/>
    <s v="39520002"/>
    <s v="HC"/>
    <s v="Česká pošta, s.p."/>
    <d v="2019-03-29T00:00:00"/>
    <d v="2019-03-29T00:00:00"/>
    <s v="2777500"/>
    <s v="332433127,10870"/>
    <b v="1"/>
    <m/>
    <s v="Zaúčtováno"/>
    <s v="PODAT"/>
    <m/>
    <m/>
    <m/>
    <m/>
    <s v="Buzková Eva"/>
    <d v="2019-04-02T08:47:40"/>
    <s v="Hlavní činnost"/>
    <x v="31"/>
    <m/>
    <m/>
    <m/>
    <m/>
    <m/>
    <m/>
    <m/>
    <n v="2019"/>
    <x v="2"/>
    <s v="48"/>
  </r>
  <r>
    <s v="FP-2019-10-001668"/>
    <s v="Kredit na frankovací stroj dle č. 982707-1863/2011 S2011-270"/>
    <m/>
    <s v="000"/>
    <d v="2019-03-29T00:00:00"/>
    <n v="322.3"/>
    <m/>
    <s v="9001"/>
    <s v="39520002"/>
    <s v="HC"/>
    <s v="Česká pošta, s.p."/>
    <d v="2019-03-29T00:00:00"/>
    <d v="2019-03-29T00:00:00"/>
    <s v="2777500"/>
    <s v="332433127,10870"/>
    <b v="1"/>
    <m/>
    <s v="Zaúčtováno"/>
    <s v="PODAT"/>
    <m/>
    <m/>
    <m/>
    <m/>
    <s v="Buzková Eva"/>
    <d v="2019-04-02T08:47:41"/>
    <s v="Hlavní činnost"/>
    <x v="0"/>
    <m/>
    <m/>
    <m/>
    <m/>
    <m/>
    <m/>
    <m/>
    <n v="2019"/>
    <x v="2"/>
    <s v="90"/>
  </r>
  <r>
    <s v="FP-2019-10-001668"/>
    <s v="Kredit na frankovací stroj dle č. 982707-1863/2011 S2011-270"/>
    <m/>
    <s v="000"/>
    <d v="2019-03-29T00:00:00"/>
    <n v="115.6"/>
    <m/>
    <s v="9031"/>
    <s v="39520002"/>
    <s v="HC"/>
    <s v="Česká pošta, s.p."/>
    <d v="2019-03-29T00:00:00"/>
    <d v="2019-03-29T00:00:00"/>
    <s v="2777500"/>
    <s v="332433127,10870"/>
    <b v="1"/>
    <m/>
    <s v="Zaúčtováno"/>
    <s v="PODAT"/>
    <m/>
    <m/>
    <m/>
    <m/>
    <s v="Buzková Eva"/>
    <d v="2019-04-02T08:47:41"/>
    <s v="Hlavní činnost"/>
    <x v="47"/>
    <m/>
    <m/>
    <m/>
    <m/>
    <m/>
    <m/>
    <m/>
    <n v="2019"/>
    <x v="2"/>
    <s v="90"/>
  </r>
  <r>
    <s v="FP-2019-10-001668"/>
    <s v="Kredit na frankovací stroj dle č. 982707-1863/2011 S2011-270"/>
    <m/>
    <s v="000"/>
    <d v="2019-03-29T00:00:00"/>
    <n v="27.7"/>
    <m/>
    <s v="9501"/>
    <s v="39520002"/>
    <s v="HC"/>
    <s v="Česká pošta, s.p."/>
    <d v="2019-03-29T00:00:00"/>
    <d v="2019-03-29T00:00:00"/>
    <s v="2777500"/>
    <s v="332433127,10870"/>
    <b v="1"/>
    <m/>
    <s v="Zaúčtováno"/>
    <s v="PODAT"/>
    <m/>
    <m/>
    <m/>
    <m/>
    <s v="Buzková Eva"/>
    <d v="2019-04-02T08:47:42"/>
    <s v="Hlavní činnost"/>
    <x v="48"/>
    <m/>
    <m/>
    <m/>
    <m/>
    <m/>
    <m/>
    <m/>
    <n v="2019"/>
    <x v="2"/>
    <s v="95"/>
  </r>
  <r>
    <s v="FP-2019-10-001668"/>
    <s v="Kredit na frankovací stroj dle č. 982707-1863/2011 S2011-270"/>
    <m/>
    <s v="000"/>
    <d v="2019-03-29T00:00:00"/>
    <n v="684.5"/>
    <m/>
    <s v="9091"/>
    <s v="39520002"/>
    <s v="HC"/>
    <s v="Česká pošta, s.p."/>
    <d v="2019-03-29T00:00:00"/>
    <d v="2019-03-29T00:00:00"/>
    <s v="2777500"/>
    <s v="332433127,10870"/>
    <b v="1"/>
    <m/>
    <s v="Zaúčtováno"/>
    <s v="PODAT"/>
    <m/>
    <m/>
    <m/>
    <m/>
    <s v="Buzková Eva"/>
    <d v="2019-04-02T08:47:43"/>
    <s v="Hlavní činnost"/>
    <x v="11"/>
    <m/>
    <m/>
    <m/>
    <m/>
    <m/>
    <m/>
    <m/>
    <n v="2019"/>
    <x v="2"/>
    <s v="90"/>
  </r>
  <r>
    <s v="FP-2019-10-001668"/>
    <s v="Kredit na frankovací stroj dle č. 982707-1863/2011 S2011-270"/>
    <m/>
    <s v="000"/>
    <d v="2019-03-29T00:00:00"/>
    <n v="523.1"/>
    <m/>
    <s v="9041"/>
    <s v="39520002"/>
    <s v="HC"/>
    <s v="Česká pošta, s.p."/>
    <d v="2019-03-29T00:00:00"/>
    <d v="2019-03-29T00:00:00"/>
    <s v="2777500"/>
    <s v="332433127,10870"/>
    <b v="1"/>
    <m/>
    <s v="Zaúčtováno"/>
    <s v="PODAT"/>
    <m/>
    <m/>
    <m/>
    <m/>
    <s v="Buzková Eva"/>
    <d v="2019-04-02T08:47:43"/>
    <s v="Hlavní činnost"/>
    <x v="19"/>
    <m/>
    <m/>
    <m/>
    <m/>
    <m/>
    <m/>
    <m/>
    <n v="2019"/>
    <x v="2"/>
    <s v="90"/>
  </r>
  <r>
    <s v="FP-2019-10-001668"/>
    <s v="Kredit na frankovací stroj dle č. 982707-1863/2011 S2011-270"/>
    <m/>
    <s v="000"/>
    <d v="2019-03-29T00:00:00"/>
    <n v="200.6"/>
    <m/>
    <s v="0823"/>
    <s v="39520002"/>
    <s v="HC"/>
    <s v="Česká pošta, s.p."/>
    <d v="2019-03-29T00:00:00"/>
    <d v="2019-03-29T00:00:00"/>
    <s v="2777500"/>
    <s v="332433127,10870"/>
    <b v="1"/>
    <m/>
    <s v="Zaúčtováno"/>
    <s v="PODAT"/>
    <m/>
    <m/>
    <m/>
    <m/>
    <s v="Buzková Eva"/>
    <d v="2019-04-02T08:47:43"/>
    <s v="Hlavní činnost"/>
    <x v="63"/>
    <m/>
    <m/>
    <m/>
    <m/>
    <m/>
    <m/>
    <m/>
    <n v="2019"/>
    <x v="2"/>
    <s v="08"/>
  </r>
  <r>
    <s v="FP-2019-10-001668"/>
    <s v="Kredit na frankovací stroj dle č. 982707-1863/2011 S2011-270"/>
    <m/>
    <s v="000"/>
    <d v="2019-03-29T00:00:00"/>
    <n v="4287.8"/>
    <m/>
    <s v="0301"/>
    <s v="39520002"/>
    <s v="HC"/>
    <s v="Česká pošta, s.p."/>
    <d v="2019-03-29T00:00:00"/>
    <d v="2019-03-29T00:00:00"/>
    <s v="2777500"/>
    <s v="332433127,10870"/>
    <b v="1"/>
    <m/>
    <s v="Zaúčtováno"/>
    <s v="PODAT"/>
    <m/>
    <m/>
    <m/>
    <m/>
    <s v="Buzková Eva"/>
    <d v="2019-04-02T08:47:35"/>
    <s v="Hlavní činnost"/>
    <x v="12"/>
    <m/>
    <m/>
    <m/>
    <m/>
    <m/>
    <m/>
    <m/>
    <n v="2019"/>
    <x v="2"/>
    <s v="03"/>
  </r>
  <r>
    <s v="FP-2019-10-001668"/>
    <s v="Kredit na frankovací stroj dle č. 982707-1863/2011 S2011-270"/>
    <m/>
    <s v="000"/>
    <d v="2019-03-29T00:00:00"/>
    <n v="739.5"/>
    <m/>
    <s v="0701"/>
    <s v="39520002"/>
    <s v="HC"/>
    <s v="Česká pošta, s.p."/>
    <d v="2019-03-29T00:00:00"/>
    <d v="2019-03-29T00:00:00"/>
    <s v="2777500"/>
    <s v="332433127,10870"/>
    <b v="1"/>
    <m/>
    <s v="Zaúčtováno"/>
    <s v="PODAT"/>
    <m/>
    <m/>
    <m/>
    <m/>
    <s v="Buzková Eva"/>
    <d v="2019-04-02T08:47:36"/>
    <s v="Hlavní činnost"/>
    <x v="49"/>
    <m/>
    <m/>
    <m/>
    <m/>
    <m/>
    <m/>
    <m/>
    <n v="2019"/>
    <x v="2"/>
    <s v="07"/>
  </r>
  <r>
    <s v="FP-2019-10-001668"/>
    <s v="Kredit na frankovací stroj dle č. 982707-1863/2011 S2011-270"/>
    <m/>
    <s v="000"/>
    <d v="2019-03-29T00:00:00"/>
    <n v="193.8"/>
    <m/>
    <s v="2401"/>
    <s v="39520002"/>
    <s v="HC"/>
    <s v="Česká pošta, s.p."/>
    <d v="2019-03-29T00:00:00"/>
    <d v="2019-03-29T00:00:00"/>
    <s v="2777500"/>
    <s v="332433127,10870"/>
    <b v="1"/>
    <m/>
    <s v="Zaúčtováno"/>
    <s v="PODAT"/>
    <m/>
    <m/>
    <m/>
    <m/>
    <s v="Buzková Eva"/>
    <d v="2019-04-02T08:47:37"/>
    <s v="Hlavní činnost"/>
    <x v="52"/>
    <m/>
    <m/>
    <m/>
    <m/>
    <m/>
    <m/>
    <m/>
    <n v="2019"/>
    <x v="2"/>
    <s v="24"/>
  </r>
  <r>
    <s v="FP-2019-10-001668"/>
    <s v="Kredit na frankovací stroj dle č. 982707-1863/2011 S2011-270"/>
    <m/>
    <s v="000"/>
    <d v="2019-03-29T00:00:00"/>
    <n v="4944.7"/>
    <m/>
    <s v="3401"/>
    <s v="39520002"/>
    <s v="HC"/>
    <s v="Česká pošta, s.p."/>
    <d v="2019-03-29T00:00:00"/>
    <d v="2019-03-29T00:00:00"/>
    <s v="2777500"/>
    <s v="332433127,10870"/>
    <b v="1"/>
    <m/>
    <s v="Zaúčtováno"/>
    <s v="PODAT"/>
    <m/>
    <m/>
    <m/>
    <m/>
    <s v="Buzková Eva"/>
    <d v="2019-04-02T08:47:38"/>
    <s v="Hlavní činnost"/>
    <x v="41"/>
    <m/>
    <m/>
    <m/>
    <m/>
    <m/>
    <m/>
    <m/>
    <n v="2019"/>
    <x v="2"/>
    <s v="34"/>
  </r>
  <r>
    <s v="FP-2019-10-001668"/>
    <s v="Kredit na frankovací stroj dle č. 982707-1863/2011 S2011-270"/>
    <m/>
    <s v="000"/>
    <d v="2019-03-29T00:00:00"/>
    <n v="704.9"/>
    <m/>
    <s v="3741"/>
    <s v="39520002"/>
    <s v="HC"/>
    <s v="Česká pošta, s.p."/>
    <d v="2019-03-29T00:00:00"/>
    <d v="2019-03-29T00:00:00"/>
    <s v="2777500"/>
    <s v="332433127,10870"/>
    <b v="1"/>
    <m/>
    <s v="Zaúčtováno"/>
    <s v="PODAT"/>
    <m/>
    <m/>
    <m/>
    <m/>
    <s v="Buzková Eva"/>
    <d v="2019-04-02T08:47:39"/>
    <s v="Hlavní činnost"/>
    <x v="28"/>
    <m/>
    <m/>
    <m/>
    <m/>
    <m/>
    <m/>
    <m/>
    <n v="2019"/>
    <x v="2"/>
    <s v="37"/>
  </r>
  <r>
    <s v="FP-2019-10-001668"/>
    <s v="Kredit na frankovací stroj dle č. 982707-1863/2011 S2011-270"/>
    <m/>
    <s v="000"/>
    <d v="2019-03-29T00:00:00"/>
    <n v="401.2"/>
    <m/>
    <s v="4041"/>
    <s v="39520002"/>
    <s v="HC"/>
    <s v="Česká pošta, s.p."/>
    <d v="2019-03-29T00:00:00"/>
    <d v="2019-03-29T00:00:00"/>
    <s v="2777500"/>
    <s v="332433127,10870"/>
    <b v="1"/>
    <m/>
    <s v="Zaúčtováno"/>
    <s v="PODAT"/>
    <m/>
    <m/>
    <m/>
    <m/>
    <s v="Buzková Eva"/>
    <d v="2019-04-02T08:47:40"/>
    <s v="Hlavní činnost"/>
    <x v="29"/>
    <m/>
    <m/>
    <m/>
    <m/>
    <m/>
    <m/>
    <m/>
    <n v="2019"/>
    <x v="2"/>
    <s v="40"/>
  </r>
  <r>
    <s v="FP-2019-10-001668"/>
    <s v="Kredit na frankovací stroj dle č. 982707-1863/2011 S2011-270"/>
    <m/>
    <s v="000"/>
    <d v="2019-03-29T00:00:00"/>
    <n v="1156.8"/>
    <m/>
    <s v="5001"/>
    <s v="39520002"/>
    <s v="HC"/>
    <s v="Česká pošta, s.p."/>
    <d v="2019-03-29T00:00:00"/>
    <d v="2019-03-29T00:00:00"/>
    <s v="2777500"/>
    <s v="332433127,10870"/>
    <b v="1"/>
    <m/>
    <s v="Zaúčtováno"/>
    <s v="PODAT"/>
    <m/>
    <m/>
    <m/>
    <m/>
    <s v="Buzková Eva"/>
    <d v="2019-04-02T08:47:40"/>
    <s v="Hlavní činnost"/>
    <x v="44"/>
    <m/>
    <m/>
    <m/>
    <m/>
    <m/>
    <m/>
    <m/>
    <n v="2019"/>
    <x v="2"/>
    <s v="50"/>
  </r>
  <r>
    <s v="FP-2019-10-001668"/>
    <s v="Kredit na frankovací stroj dle č. 982707-1863/2011 S2011-270"/>
    <m/>
    <s v="000"/>
    <d v="2019-03-29T00:00:00"/>
    <n v="56.2"/>
    <m/>
    <s v="5931"/>
    <s v="39520002"/>
    <s v="HC"/>
    <s v="Česká pošta, s.p."/>
    <d v="2019-03-29T00:00:00"/>
    <d v="2019-03-29T00:00:00"/>
    <s v="2777500"/>
    <s v="332433127,10870"/>
    <b v="1"/>
    <m/>
    <s v="Zaúčtováno"/>
    <s v="PODAT"/>
    <m/>
    <m/>
    <m/>
    <m/>
    <s v="Buzková Eva"/>
    <d v="2019-04-02T08:47:41"/>
    <s v="Hlavní činnost"/>
    <x v="45"/>
    <m/>
    <m/>
    <m/>
    <m/>
    <m/>
    <m/>
    <m/>
    <n v="2019"/>
    <x v="2"/>
    <s v="59"/>
  </r>
  <r>
    <s v="FP-2019-10-001668"/>
    <s v="Kredit na frankovací stroj dle č. 982707-1863/2011 S2011-270"/>
    <m/>
    <s v="000"/>
    <d v="2019-03-29T00:00:00"/>
    <n v="1294.9000000000001"/>
    <m/>
    <s v="9001"/>
    <s v="39520002"/>
    <s v="HC"/>
    <s v="Česká pošta, s.p."/>
    <d v="2019-03-29T00:00:00"/>
    <d v="2019-03-29T00:00:00"/>
    <s v="2777500"/>
    <s v="332433127,10870"/>
    <b v="1"/>
    <m/>
    <s v="Zaúčtováno"/>
    <s v="PODAT"/>
    <m/>
    <m/>
    <m/>
    <m/>
    <s v="Buzková Eva"/>
    <d v="2019-04-02T08:47:41"/>
    <s v="Hlavní činnost"/>
    <x v="0"/>
    <m/>
    <m/>
    <m/>
    <m/>
    <m/>
    <m/>
    <m/>
    <n v="2019"/>
    <x v="2"/>
    <s v="90"/>
  </r>
  <r>
    <s v="FP-2019-10-001668"/>
    <s v="Kredit na frankovací stroj dle č. 982707-1863/2011 S2011-270"/>
    <m/>
    <s v="000"/>
    <d v="2019-03-29T00:00:00"/>
    <n v="1067.7"/>
    <m/>
    <s v="9001"/>
    <s v="39520002"/>
    <s v="HC"/>
    <s v="Česká pošta, s.p."/>
    <d v="2019-03-29T00:00:00"/>
    <d v="2019-03-29T00:00:00"/>
    <s v="2777500"/>
    <s v="332433127,10870"/>
    <b v="1"/>
    <m/>
    <s v="Zaúčtováno"/>
    <s v="PODAT"/>
    <m/>
    <m/>
    <m/>
    <m/>
    <s v="Buzková Eva"/>
    <d v="2019-04-02T08:47:41"/>
    <s v="Hlavní činnost"/>
    <x v="0"/>
    <m/>
    <m/>
    <m/>
    <m/>
    <m/>
    <m/>
    <m/>
    <n v="2019"/>
    <x v="2"/>
    <s v="90"/>
  </r>
  <r>
    <s v="FP-2019-10-001668"/>
    <s v="Kredit na frankovací stroj dle č. 982707-1863/2011 S2011-270"/>
    <m/>
    <s v="000"/>
    <d v="2019-03-29T00:00:00"/>
    <n v="298.2"/>
    <m/>
    <s v="9301"/>
    <s v="39520002"/>
    <s v="HC"/>
    <s v="Česká pošta, s.p."/>
    <d v="2019-03-29T00:00:00"/>
    <d v="2019-03-29T00:00:00"/>
    <s v="2777500"/>
    <s v="332433127,10870"/>
    <b v="1"/>
    <m/>
    <s v="Zaúčtováno"/>
    <s v="PODAT"/>
    <m/>
    <m/>
    <m/>
    <m/>
    <s v="Buzková Eva"/>
    <d v="2019-04-02T08:47:42"/>
    <s v="Hlavní činnost"/>
    <x v="55"/>
    <m/>
    <m/>
    <m/>
    <m/>
    <m/>
    <m/>
    <m/>
    <n v="2019"/>
    <x v="2"/>
    <s v="93"/>
  </r>
  <r>
    <s v="FP-2019-10-001668"/>
    <s v="Kredit na frankovací stroj dle č. 982707-1863/2011 S2011-270"/>
    <m/>
    <s v="000"/>
    <d v="2019-03-29T00:00:00"/>
    <n v="118.3"/>
    <m/>
    <s v="9091"/>
    <s v="39520002"/>
    <s v="HC"/>
    <s v="Česká pošta, s.p."/>
    <d v="2019-03-29T00:00:00"/>
    <d v="2019-03-29T00:00:00"/>
    <s v="2777500"/>
    <s v="332433127,10870"/>
    <b v="1"/>
    <m/>
    <s v="Zaúčtováno"/>
    <s v="PODAT"/>
    <m/>
    <m/>
    <m/>
    <m/>
    <s v="Buzková Eva"/>
    <d v="2019-04-02T08:47:44"/>
    <s v="Hlavní činnost"/>
    <x v="11"/>
    <m/>
    <m/>
    <m/>
    <m/>
    <m/>
    <m/>
    <m/>
    <n v="2019"/>
    <x v="2"/>
    <s v="90"/>
  </r>
  <r>
    <s v="FP-2019-10-001668"/>
    <s v="Kredit na frankovací stroj dle č. 982707-1863/2011 S2011-270"/>
    <m/>
    <s v="000"/>
    <d v="2019-03-29T00:00:00"/>
    <n v="1224.5999999999999"/>
    <m/>
    <s v="0601"/>
    <s v="39520002"/>
    <s v="HC"/>
    <s v="Česká pošta, s.p."/>
    <d v="2019-03-29T00:00:00"/>
    <d v="2019-03-29T00:00:00"/>
    <s v="2777500"/>
    <s v="332433127,10870"/>
    <b v="1"/>
    <m/>
    <s v="Zaúčtováno"/>
    <s v="PODAT"/>
    <m/>
    <m/>
    <m/>
    <m/>
    <s v="Buzková Eva"/>
    <d v="2019-04-02T08:47:35"/>
    <s v="Hlavní činnost"/>
    <x v="33"/>
    <m/>
    <m/>
    <m/>
    <m/>
    <m/>
    <m/>
    <m/>
    <n v="2019"/>
    <x v="2"/>
    <s v="06"/>
  </r>
  <r>
    <s v="FP-2019-10-001668"/>
    <s v="Kredit na frankovací stroj dle č. 982707-1863/2011 S2011-270"/>
    <m/>
    <s v="000"/>
    <d v="2019-03-29T00:00:00"/>
    <n v="4265.5"/>
    <m/>
    <s v="1001"/>
    <s v="39520002"/>
    <s v="HC"/>
    <s v="Česká pošta, s.p."/>
    <d v="2019-03-29T00:00:00"/>
    <d v="2019-03-29T00:00:00"/>
    <s v="2777500"/>
    <s v="332433127,10870"/>
    <b v="1"/>
    <m/>
    <s v="Zaúčtováno"/>
    <s v="PODAT"/>
    <m/>
    <m/>
    <m/>
    <m/>
    <s v="Buzková Eva"/>
    <d v="2019-04-02T08:47:36"/>
    <s v="Hlavní činnost"/>
    <x v="23"/>
    <m/>
    <m/>
    <m/>
    <m/>
    <m/>
    <m/>
    <m/>
    <n v="2019"/>
    <x v="2"/>
    <s v="10"/>
  </r>
  <r>
    <s v="FP-2019-10-001668"/>
    <s v="Kredit na frankovací stroj dle č. 982707-1863/2011 S2011-270"/>
    <m/>
    <s v="000"/>
    <d v="2019-03-29T00:00:00"/>
    <n v="3392.1"/>
    <m/>
    <s v="1901"/>
    <s v="39520002"/>
    <s v="HC"/>
    <s v="Česká pošta, s.p."/>
    <d v="2019-03-29T00:00:00"/>
    <d v="2019-03-29T00:00:00"/>
    <s v="2777500"/>
    <s v="332433127,10870"/>
    <b v="1"/>
    <m/>
    <s v="Zaúčtováno"/>
    <s v="PODAT"/>
    <m/>
    <m/>
    <m/>
    <m/>
    <s v="Buzková Eva"/>
    <d v="2019-04-02T08:47:37"/>
    <s v="Hlavní činnost"/>
    <x v="57"/>
    <m/>
    <m/>
    <m/>
    <m/>
    <m/>
    <m/>
    <m/>
    <n v="2019"/>
    <x v="2"/>
    <s v="19"/>
  </r>
  <r>
    <s v="FP-2019-10-001668"/>
    <s v="Kredit na frankovací stroj dle č. 982707-1863/2011 S2011-270"/>
    <m/>
    <s v="000"/>
    <d v="2019-03-29T00:00:00"/>
    <n v="4599.6000000000004"/>
    <m/>
    <s v="2101"/>
    <s v="39520002"/>
    <s v="HC"/>
    <s v="Česká pošta, s.p."/>
    <d v="2019-03-29T00:00:00"/>
    <d v="2019-03-29T00:00:00"/>
    <s v="2777500"/>
    <s v="332433127,10870"/>
    <b v="1"/>
    <m/>
    <s v="Zaúčtováno"/>
    <s v="PODAT"/>
    <m/>
    <m/>
    <m/>
    <m/>
    <s v="Buzková Eva"/>
    <d v="2019-04-02T08:47:37"/>
    <s v="Hlavní činnost"/>
    <x v="58"/>
    <m/>
    <m/>
    <m/>
    <m/>
    <m/>
    <m/>
    <m/>
    <n v="2019"/>
    <x v="2"/>
    <s v="21"/>
  </r>
  <r>
    <s v="FP-2019-10-001668"/>
    <s v="Kredit na frankovací stroj dle č. 982707-1863/2011 S2011-270"/>
    <m/>
    <s v="000"/>
    <d v="2019-03-29T00:00:00"/>
    <n v="5054.1000000000004"/>
    <m/>
    <s v="2201"/>
    <s v="39520002"/>
    <s v="HC"/>
    <s v="Česká pošta, s.p."/>
    <d v="2019-03-29T00:00:00"/>
    <d v="2019-03-29T00:00:00"/>
    <s v="2777500"/>
    <s v="332433127,10870"/>
    <b v="1"/>
    <m/>
    <s v="Zaúčtováno"/>
    <s v="PODAT"/>
    <m/>
    <m/>
    <m/>
    <m/>
    <s v="Buzková Eva"/>
    <d v="2019-04-02T08:47:37"/>
    <s v="Hlavní činnost"/>
    <x v="18"/>
    <m/>
    <m/>
    <m/>
    <m/>
    <m/>
    <m/>
    <m/>
    <n v="2019"/>
    <x v="2"/>
    <s v="22"/>
  </r>
  <r>
    <s v="FP-2019-10-001668"/>
    <s v="Kredit na frankovací stroj dle č. 982707-1863/2011 S2011-270"/>
    <m/>
    <s v="000"/>
    <d v="2019-03-29T00:00:00"/>
    <n v="609.4"/>
    <m/>
    <s v="9041"/>
    <s v="39520002"/>
    <s v="HC"/>
    <s v="Česká pošta, s.p."/>
    <d v="2019-03-29T00:00:00"/>
    <d v="2019-03-29T00:00:00"/>
    <s v="2777500"/>
    <s v="332433127,10870"/>
    <b v="1"/>
    <m/>
    <s v="Zaúčtováno"/>
    <s v="PODAT"/>
    <m/>
    <m/>
    <m/>
    <m/>
    <s v="Buzková Eva"/>
    <d v="2019-04-02T08:47:41"/>
    <s v="Hlavní činnost"/>
    <x v="19"/>
    <m/>
    <m/>
    <m/>
    <m/>
    <m/>
    <m/>
    <m/>
    <n v="2019"/>
    <x v="2"/>
    <s v="90"/>
  </r>
  <r>
    <s v="FP-2019-10-001668"/>
    <s v="Kredit na frankovací stroj dle č. 982707-1863/2011 S2011-270"/>
    <m/>
    <s v="000"/>
    <d v="2019-03-29T00:00:00"/>
    <n v="9426.2000000000007"/>
    <m/>
    <s v="9041"/>
    <s v="39520002"/>
    <s v="HC"/>
    <s v="Česká pošta, s.p."/>
    <d v="2019-03-29T00:00:00"/>
    <d v="2019-03-29T00:00:00"/>
    <s v="2777500"/>
    <s v="332433127,10870"/>
    <b v="1"/>
    <m/>
    <s v="Zaúčtováno"/>
    <s v="PODAT"/>
    <m/>
    <m/>
    <m/>
    <m/>
    <s v="Buzková Eva"/>
    <d v="2019-04-02T08:47:42"/>
    <s v="Hlavní činnost"/>
    <x v="19"/>
    <m/>
    <m/>
    <m/>
    <m/>
    <m/>
    <m/>
    <m/>
    <n v="2019"/>
    <x v="2"/>
    <s v="90"/>
  </r>
  <r>
    <s v="FP-2019-10-001668"/>
    <s v="Kredit na frankovací stroj dle č. 982707-1863/2011 S2011-270"/>
    <m/>
    <s v="000"/>
    <d v="2019-03-29T00:00:00"/>
    <n v="400.1"/>
    <m/>
    <s v="9028"/>
    <s v="39520002"/>
    <s v="HC"/>
    <s v="Česká pošta, s.p."/>
    <d v="2019-03-29T00:00:00"/>
    <d v="2019-03-29T00:00:00"/>
    <s v="2777500"/>
    <s v="332433127,10870"/>
    <b v="1"/>
    <m/>
    <s v="Zaúčtováno"/>
    <s v="PODAT"/>
    <m/>
    <m/>
    <m/>
    <m/>
    <s v="Buzková Eva"/>
    <d v="2019-04-02T08:47:44"/>
    <s v="Hlavní činnost"/>
    <x v="32"/>
    <m/>
    <m/>
    <m/>
    <m/>
    <m/>
    <m/>
    <m/>
    <n v="2019"/>
    <x v="2"/>
    <s v="90"/>
  </r>
  <r>
    <s v="FP-2019-10-001668"/>
    <s v="Kredit na frankovací stroj dle č. 982707-1863/2011 S2011-270"/>
    <m/>
    <s v="000"/>
    <d v="2019-03-29T00:00:00"/>
    <n v="27.7"/>
    <m/>
    <s v="9081"/>
    <s v="39520002"/>
    <s v="HC"/>
    <s v="Česká pošta, s.p."/>
    <d v="2019-03-29T00:00:00"/>
    <d v="2019-03-29T00:00:00"/>
    <s v="2777500"/>
    <s v="332433127,10870"/>
    <b v="1"/>
    <m/>
    <s v="Zaúčtováno"/>
    <s v="PODAT"/>
    <m/>
    <m/>
    <m/>
    <m/>
    <s v="Buzková Eva"/>
    <d v="2019-04-02T08:47:44"/>
    <s v="Hlavní činnost"/>
    <x v="10"/>
    <m/>
    <m/>
    <m/>
    <m/>
    <m/>
    <m/>
    <m/>
    <n v="2019"/>
    <x v="2"/>
    <s v="90"/>
  </r>
  <r>
    <s v="FP-2019-10-001668"/>
    <s v="Kredit na frankovací stroj dle č. 982707-1863/2011 S2011-270"/>
    <m/>
    <s v="000"/>
    <d v="2019-03-29T00:00:00"/>
    <n v="-15274.6"/>
    <m/>
    <s v="9001"/>
    <s v="39520002"/>
    <s v="HC"/>
    <s v="Česká pošta, s.p."/>
    <d v="2019-03-29T00:00:00"/>
    <d v="2019-03-29T00:00:00"/>
    <s v="2777500"/>
    <s v="332433127,10870"/>
    <b v="1"/>
    <m/>
    <s v="Zaúčtováno"/>
    <s v="PODAT"/>
    <m/>
    <m/>
    <m/>
    <m/>
    <s v="Buzková Eva"/>
    <d v="2019-04-02T08:47:44"/>
    <s v="Hlavní činnost"/>
    <x v="0"/>
    <m/>
    <m/>
    <m/>
    <m/>
    <m/>
    <m/>
    <m/>
    <n v="2019"/>
    <x v="2"/>
    <s v="90"/>
  </r>
  <r>
    <s v="FP-2019-10-001668"/>
    <s v="Kredit na frankovací stroj dle č. 982707-1863/2011 S2011-270"/>
    <m/>
    <s v="000"/>
    <d v="2019-03-29T00:00:00"/>
    <n v="959.5"/>
    <m/>
    <s v="4441"/>
    <s v="39520002"/>
    <s v="HC"/>
    <s v="Česká pošta, s.p."/>
    <d v="2019-03-29T00:00:00"/>
    <d v="2019-03-29T00:00:00"/>
    <s v="2777500"/>
    <s v="332433127,10870"/>
    <b v="1"/>
    <m/>
    <s v="Zaúčtováno"/>
    <s v="PODAT"/>
    <m/>
    <m/>
    <m/>
    <m/>
    <s v="Buzková Eva"/>
    <d v="2019-04-02T08:47:36"/>
    <s v="Hlavní činnost"/>
    <x v="13"/>
    <m/>
    <m/>
    <m/>
    <m/>
    <m/>
    <m/>
    <m/>
    <n v="2019"/>
    <x v="2"/>
    <s v="44"/>
  </r>
  <r>
    <s v="FP-2019-10-001668"/>
    <s v="Kredit na frankovací stroj dle č. 982707-1863/2011 S2011-270"/>
    <m/>
    <s v="000"/>
    <d v="2019-03-29T00:00:00"/>
    <n v="1024.0999999999999"/>
    <m/>
    <s v="1501"/>
    <s v="39520002"/>
    <s v="HC"/>
    <s v="Česká pošta, s.p."/>
    <d v="2019-03-29T00:00:00"/>
    <d v="2019-03-29T00:00:00"/>
    <s v="2777500"/>
    <s v="332433127,10870"/>
    <b v="1"/>
    <m/>
    <s v="Zaúčtováno"/>
    <s v="PODAT"/>
    <m/>
    <m/>
    <m/>
    <m/>
    <s v="Buzková Eva"/>
    <d v="2019-04-02T08:47:36"/>
    <s v="Hlavní činnost"/>
    <x v="51"/>
    <m/>
    <m/>
    <m/>
    <m/>
    <m/>
    <m/>
    <m/>
    <n v="2019"/>
    <x v="2"/>
    <s v="15"/>
  </r>
  <r>
    <s v="FP-2019-10-001668"/>
    <s v="Kredit na frankovací stroj dle č. 982707-1863/2011 S2011-270"/>
    <m/>
    <s v="000"/>
    <d v="2019-03-29T00:00:00"/>
    <n v="5190.8999999999996"/>
    <m/>
    <s v="1701"/>
    <s v="39520002"/>
    <s v="HC"/>
    <s v="Česká pošta, s.p."/>
    <d v="2019-03-29T00:00:00"/>
    <d v="2019-03-29T00:00:00"/>
    <s v="2777500"/>
    <s v="332433127,10870"/>
    <b v="1"/>
    <m/>
    <s v="Zaúčtováno"/>
    <s v="PODAT"/>
    <m/>
    <m/>
    <m/>
    <m/>
    <s v="Buzková Eva"/>
    <d v="2019-04-02T08:47:37"/>
    <s v="Hlavní činnost"/>
    <x v="16"/>
    <m/>
    <m/>
    <m/>
    <m/>
    <m/>
    <m/>
    <m/>
    <n v="2019"/>
    <x v="2"/>
    <s v="17"/>
  </r>
  <r>
    <s v="FP-2019-10-001668"/>
    <s v="Kredit na frankovací stroj dle č. 982707-1863/2011 S2011-270"/>
    <m/>
    <s v="000"/>
    <d v="2019-03-29T00:00:00"/>
    <n v="208"/>
    <m/>
    <s v="2501"/>
    <s v="39520002"/>
    <s v="HC"/>
    <s v="Česká pošta, s.p."/>
    <d v="2019-03-29T00:00:00"/>
    <d v="2019-03-29T00:00:00"/>
    <s v="2777500"/>
    <s v="332433127,10870"/>
    <b v="1"/>
    <m/>
    <s v="Zaúčtováno"/>
    <s v="PODAT"/>
    <m/>
    <m/>
    <m/>
    <m/>
    <s v="Buzková Eva"/>
    <d v="2019-04-02T08:47:37"/>
    <s v="Hlavní činnost"/>
    <x v="35"/>
    <m/>
    <m/>
    <m/>
    <m/>
    <m/>
    <m/>
    <m/>
    <n v="2019"/>
    <x v="2"/>
    <s v="25"/>
  </r>
  <r>
    <s v="FP-2019-10-001668"/>
    <s v="Kredit na frankovací stroj dle č. 982707-1863/2011 S2011-270"/>
    <m/>
    <s v="000"/>
    <d v="2019-03-29T00:00:00"/>
    <n v="712.5"/>
    <m/>
    <s v="3101"/>
    <s v="39520002"/>
    <s v="HC"/>
    <s v="Česká pošta, s.p."/>
    <d v="2019-03-29T00:00:00"/>
    <d v="2019-03-29T00:00:00"/>
    <s v="2777500"/>
    <s v="332433127,10870"/>
    <b v="1"/>
    <m/>
    <s v="Zaúčtováno"/>
    <s v="PODAT"/>
    <m/>
    <m/>
    <m/>
    <m/>
    <s v="Buzková Eva"/>
    <d v="2019-04-02T08:47:38"/>
    <s v="Hlavní činnost"/>
    <x v="27"/>
    <m/>
    <m/>
    <m/>
    <m/>
    <m/>
    <m/>
    <m/>
    <n v="2019"/>
    <x v="2"/>
    <s v="31"/>
  </r>
  <r>
    <s v="FP-2019-10-001668"/>
    <s v="Kredit na frankovací stroj dle č. 982707-1863/2011 S2011-270"/>
    <m/>
    <s v="000"/>
    <d v="2019-03-29T00:00:00"/>
    <n v="231.8"/>
    <m/>
    <s v="3342"/>
    <s v="39520002"/>
    <s v="HC"/>
    <s v="Česká pošta, s.p."/>
    <d v="2019-03-29T00:00:00"/>
    <d v="2019-03-29T00:00:00"/>
    <s v="2777500"/>
    <s v="332433127,10870"/>
    <b v="1"/>
    <m/>
    <s v="Zaúčtováno"/>
    <s v="PODAT"/>
    <m/>
    <m/>
    <m/>
    <m/>
    <s v="Buzková Eva"/>
    <d v="2019-04-02T08:47:38"/>
    <s v="Hlavní činnost"/>
    <x v="53"/>
    <m/>
    <m/>
    <m/>
    <m/>
    <m/>
    <m/>
    <m/>
    <n v="2019"/>
    <x v="2"/>
    <s v="33"/>
  </r>
  <r>
    <s v="FP-2019-10-001668"/>
    <s v="Kredit na frankovací stroj dle č. 982707-1863/2011 S2011-270"/>
    <m/>
    <s v="000"/>
    <d v="2019-03-29T00:00:00"/>
    <n v="4609.5"/>
    <m/>
    <s v="0201"/>
    <s v="39520002"/>
    <s v="HC"/>
    <s v="Česká pošta, s.p."/>
    <d v="2019-03-29T00:00:00"/>
    <d v="2019-03-29T00:00:00"/>
    <s v="2777500"/>
    <s v="332433127,10870"/>
    <b v="1"/>
    <m/>
    <s v="Zaúčtováno"/>
    <s v="PODAT"/>
    <m/>
    <m/>
    <m/>
    <m/>
    <s v="Buzková Eva"/>
    <d v="2019-04-02T08:47:35"/>
    <s v="Hlavní činnost"/>
    <x v="21"/>
    <m/>
    <m/>
    <m/>
    <m/>
    <m/>
    <m/>
    <m/>
    <n v="2019"/>
    <x v="2"/>
    <s v="02"/>
  </r>
  <r>
    <s v="FP-2019-10-001668"/>
    <s v="Kredit na frankovací stroj dle č. 982707-1863/2011 S2011-270"/>
    <m/>
    <s v="000"/>
    <d v="2019-03-29T00:00:00"/>
    <n v="729.6"/>
    <m/>
    <s v="0501"/>
    <s v="39520002"/>
    <s v="HC"/>
    <s v="Česká pošta, s.p."/>
    <d v="2019-03-29T00:00:00"/>
    <d v="2019-03-29T00:00:00"/>
    <s v="2777500"/>
    <s v="332433127,10870"/>
    <b v="1"/>
    <m/>
    <s v="Zaúčtováno"/>
    <s v="PODAT"/>
    <m/>
    <m/>
    <m/>
    <m/>
    <s v="Buzková Eva"/>
    <d v="2019-04-02T08:47:35"/>
    <s v="Hlavní činnost"/>
    <x v="56"/>
    <m/>
    <m/>
    <m/>
    <m/>
    <m/>
    <m/>
    <m/>
    <n v="2019"/>
    <x v="2"/>
    <s v="05"/>
  </r>
  <r>
    <s v="FP-2019-10-001668"/>
    <s v="Kredit na frankovací stroj dle č. 982707-1863/2011 S2011-270"/>
    <m/>
    <s v="000"/>
    <d v="2019-03-29T00:00:00"/>
    <n v="461.1"/>
    <m/>
    <s v="2001"/>
    <s v="39520002"/>
    <s v="HC"/>
    <s v="Česká pošta, s.p."/>
    <d v="2019-03-29T00:00:00"/>
    <d v="2019-03-29T00:00:00"/>
    <s v="2777500"/>
    <s v="332433127,10870"/>
    <b v="1"/>
    <m/>
    <s v="Zaúčtováno"/>
    <s v="PODAT"/>
    <m/>
    <m/>
    <m/>
    <m/>
    <s v="Buzková Eva"/>
    <d v="2019-04-02T08:47:37"/>
    <s v="Hlavní činnost"/>
    <x v="34"/>
    <m/>
    <m/>
    <m/>
    <m/>
    <m/>
    <m/>
    <m/>
    <n v="2019"/>
    <x v="2"/>
    <s v="20"/>
  </r>
  <r>
    <s v="FP-2019-10-001668"/>
    <s v="Kredit na frankovací stroj dle č. 982707-1863/2011 S2011-270"/>
    <m/>
    <s v="000"/>
    <d v="2019-03-29T00:00:00"/>
    <n v="1887.1"/>
    <m/>
    <s v="2701"/>
    <s v="39520002"/>
    <s v="HC"/>
    <s v="Česká pošta, s.p."/>
    <d v="2019-03-29T00:00:00"/>
    <d v="2019-03-29T00:00:00"/>
    <s v="2777500"/>
    <s v="332433127,10870"/>
    <b v="1"/>
    <m/>
    <s v="Zaúčtováno"/>
    <s v="PODAT"/>
    <m/>
    <m/>
    <m/>
    <m/>
    <s v="Buzková Eva"/>
    <d v="2019-04-02T08:47:37"/>
    <s v="Hlavní činnost"/>
    <x v="37"/>
    <m/>
    <m/>
    <m/>
    <m/>
    <m/>
    <m/>
    <m/>
    <n v="2019"/>
    <x v="2"/>
    <s v="27"/>
  </r>
  <r>
    <s v="FP-2019-10-001668"/>
    <s v="Kredit na frankovací stroj dle č. 982707-1863/2011 S2011-270"/>
    <m/>
    <s v="000"/>
    <d v="2019-03-29T00:00:00"/>
    <n v="3729.1"/>
    <m/>
    <s v="2801"/>
    <s v="39520002"/>
    <s v="HC"/>
    <s v="Česká pošta, s.p."/>
    <d v="2019-03-29T00:00:00"/>
    <d v="2019-03-29T00:00:00"/>
    <s v="2777500"/>
    <s v="332433127,10870"/>
    <b v="1"/>
    <m/>
    <s v="Zaúčtováno"/>
    <s v="PODAT"/>
    <m/>
    <m/>
    <m/>
    <m/>
    <s v="Buzková Eva"/>
    <d v="2019-04-02T08:47:37"/>
    <s v="Hlavní činnost"/>
    <x v="38"/>
    <m/>
    <m/>
    <m/>
    <m/>
    <m/>
    <m/>
    <m/>
    <n v="2019"/>
    <x v="2"/>
    <s v="28"/>
  </r>
  <r>
    <s v="FP-2019-10-001668"/>
    <s v="Kredit na frankovací stroj dle č. 982707-1863/2011 S2011-270"/>
    <m/>
    <s v="000"/>
    <d v="2019-03-29T00:00:00"/>
    <n v="1787.2"/>
    <m/>
    <s v="3301"/>
    <s v="39520002"/>
    <s v="HC"/>
    <s v="Česká pošta, s.p."/>
    <d v="2019-03-29T00:00:00"/>
    <d v="2019-03-29T00:00:00"/>
    <s v="2777500"/>
    <s v="332433127,10870"/>
    <b v="1"/>
    <m/>
    <s v="Zaúčtováno"/>
    <s v="PODAT"/>
    <m/>
    <m/>
    <m/>
    <m/>
    <s v="Buzková Eva"/>
    <d v="2019-04-02T08:47:38"/>
    <s v="Hlavní činnost"/>
    <x v="40"/>
    <m/>
    <m/>
    <m/>
    <m/>
    <m/>
    <m/>
    <m/>
    <n v="2019"/>
    <x v="2"/>
    <s v="33"/>
  </r>
  <r>
    <s v="FP-2019-10-001668"/>
    <s v="Kredit na frankovací stroj dle č. 982707-1863/2011 S2011-270"/>
    <m/>
    <s v="000"/>
    <d v="2019-03-29T00:00:00"/>
    <n v="323"/>
    <m/>
    <s v="3921"/>
    <s v="39520002"/>
    <s v="HC"/>
    <s v="Česká pošta, s.p."/>
    <d v="2019-03-29T00:00:00"/>
    <d v="2019-03-29T00:00:00"/>
    <s v="2777500"/>
    <s v="332433127,10870"/>
    <b v="1"/>
    <m/>
    <s v="Zaúčtováno"/>
    <s v="PODAT"/>
    <m/>
    <m/>
    <m/>
    <m/>
    <s v="Buzková Eva"/>
    <d v="2019-04-02T08:47:39"/>
    <s v="Hlavní činnost"/>
    <x v="42"/>
    <m/>
    <m/>
    <m/>
    <m/>
    <m/>
    <m/>
    <m/>
    <n v="2019"/>
    <x v="2"/>
    <s v="39"/>
  </r>
  <r>
    <s v="FP-2019-10-001668"/>
    <s v="Kredit na frankovací stroj dle č. 982707-1863/2011 S2011-270"/>
    <m/>
    <s v="000"/>
    <d v="2019-03-29T00:00:00"/>
    <n v="1043.3"/>
    <m/>
    <s v="9003"/>
    <s v="39520002"/>
    <s v="HC"/>
    <s v="Česká pošta, s.p."/>
    <d v="2019-03-29T00:00:00"/>
    <d v="2019-03-29T00:00:00"/>
    <s v="2777500"/>
    <s v="332433127,10870"/>
    <b v="1"/>
    <m/>
    <s v="Zaúčtováno"/>
    <s v="PODAT"/>
    <m/>
    <m/>
    <m/>
    <m/>
    <s v="Buzková Eva"/>
    <d v="2019-04-02T08:47:41"/>
    <s v="Hlavní činnost"/>
    <x v="7"/>
    <m/>
    <m/>
    <m/>
    <m/>
    <m/>
    <m/>
    <m/>
    <n v="2019"/>
    <x v="2"/>
    <s v="90"/>
  </r>
  <r>
    <s v="FP-2019-10-001668"/>
    <s v="Kredit na frankovací stroj dle č. 982707-1863/2011 S2011-270"/>
    <m/>
    <s v="000"/>
    <d v="2019-03-29T00:00:00"/>
    <n v="37.799999999999997"/>
    <m/>
    <s v="9051"/>
    <s v="39520002"/>
    <s v="HC"/>
    <s v="Česká pošta, s.p."/>
    <d v="2019-03-29T00:00:00"/>
    <d v="2019-03-29T00:00:00"/>
    <s v="2777500"/>
    <s v="332433127,10870"/>
    <b v="1"/>
    <m/>
    <s v="Zaúčtováno"/>
    <s v="PODAT"/>
    <m/>
    <m/>
    <m/>
    <m/>
    <s v="Buzková Eva"/>
    <d v="2019-04-02T08:47:42"/>
    <s v="Hlavní činnost"/>
    <x v="9"/>
    <m/>
    <m/>
    <m/>
    <m/>
    <m/>
    <m/>
    <m/>
    <n v="2019"/>
    <x v="2"/>
    <s v="90"/>
  </r>
  <r>
    <s v="FP-2019-10-001668"/>
    <s v="Kredit na frankovací stroj dle č. 982707-1863/2011 S2011-270"/>
    <m/>
    <s v="000"/>
    <d v="2019-03-29T00:00:00"/>
    <n v="841.1"/>
    <m/>
    <s v="9091"/>
    <s v="39520002"/>
    <s v="HC"/>
    <s v="Česká pošta, s.p."/>
    <d v="2019-03-29T00:00:00"/>
    <d v="2019-03-29T00:00:00"/>
    <s v="2777500"/>
    <s v="332433127,10870"/>
    <b v="1"/>
    <m/>
    <s v="Zaúčtováno"/>
    <s v="PODAT"/>
    <m/>
    <m/>
    <m/>
    <m/>
    <s v="Buzková Eva"/>
    <d v="2019-04-02T08:47:42"/>
    <s v="Hlavní činnost"/>
    <x v="11"/>
    <m/>
    <m/>
    <m/>
    <m/>
    <m/>
    <m/>
    <m/>
    <n v="2019"/>
    <x v="2"/>
    <s v="90"/>
  </r>
  <r>
    <s v="FP-2019-10-001668"/>
    <s v="Kredit na frankovací stroj dle č. 982707-1863/2011 S2011-270"/>
    <m/>
    <s v="000"/>
    <d v="2019-03-29T00:00:00"/>
    <n v="35"/>
    <m/>
    <s v="9071"/>
    <s v="39520002"/>
    <s v="HC"/>
    <s v="Česká pošta, s.p."/>
    <d v="2019-03-29T00:00:00"/>
    <d v="2019-03-29T00:00:00"/>
    <s v="2777500"/>
    <s v="332433127,10870"/>
    <b v="1"/>
    <m/>
    <s v="Zaúčtováno"/>
    <s v="PODAT"/>
    <m/>
    <m/>
    <m/>
    <m/>
    <s v="Buzková Eva"/>
    <d v="2019-04-02T08:47:43"/>
    <s v="Hlavní činnost"/>
    <x v="20"/>
    <m/>
    <m/>
    <m/>
    <m/>
    <m/>
    <m/>
    <m/>
    <n v="2019"/>
    <x v="2"/>
    <s v="90"/>
  </r>
  <r>
    <s v="FP-2019-10-001668"/>
    <s v="Kredit na frankovací stroj dle č. 982707-1863/2011 S2011-270"/>
    <m/>
    <s v="000"/>
    <d v="2019-03-29T00:00:00"/>
    <n v="325.5"/>
    <m/>
    <s v="9041"/>
    <s v="39520002"/>
    <s v="HC"/>
    <s v="Česká pošta, s.p."/>
    <d v="2019-03-29T00:00:00"/>
    <d v="2019-03-29T00:00:00"/>
    <s v="2777500"/>
    <s v="332433127,10870"/>
    <b v="1"/>
    <m/>
    <s v="Zaúčtováno"/>
    <s v="PODAT"/>
    <m/>
    <m/>
    <m/>
    <m/>
    <s v="Buzková Eva"/>
    <d v="2019-04-02T08:47:43"/>
    <s v="Hlavní činnost"/>
    <x v="19"/>
    <m/>
    <m/>
    <m/>
    <m/>
    <m/>
    <m/>
    <m/>
    <n v="2019"/>
    <x v="2"/>
    <s v="90"/>
  </r>
  <r>
    <s v="FP-2019-10-001668"/>
    <s v="Kredit na frankovací stroj dle č. 982707-1863/2011 S2011-270"/>
    <m/>
    <s v="000"/>
    <d v="2019-03-29T00:00:00"/>
    <n v="2123.4"/>
    <m/>
    <s v="0401"/>
    <s v="39520002"/>
    <s v="HC"/>
    <s v="Česká pošta, s.p."/>
    <d v="2019-03-29T00:00:00"/>
    <d v="2019-03-29T00:00:00"/>
    <s v="2777500"/>
    <s v="332433127,10870"/>
    <b v="1"/>
    <m/>
    <s v="Zaúčtováno"/>
    <s v="PODAT"/>
    <m/>
    <m/>
    <m/>
    <m/>
    <s v="Buzková Eva"/>
    <d v="2019-04-02T08:47:35"/>
    <s v="Hlavní činnost"/>
    <x v="2"/>
    <m/>
    <m/>
    <m/>
    <m/>
    <m/>
    <m/>
    <m/>
    <n v="2019"/>
    <x v="2"/>
    <s v="04"/>
  </r>
  <r>
    <s v="FP-2019-10-001668"/>
    <s v="Kredit na frankovací stroj dle č. 982707-1863/2011 S2011-270"/>
    <m/>
    <s v="000"/>
    <d v="2019-03-29T00:00:00"/>
    <n v="377.9"/>
    <m/>
    <s v="1401"/>
    <s v="39520002"/>
    <s v="HC"/>
    <s v="Česká pošta, s.p."/>
    <d v="2019-03-29T00:00:00"/>
    <d v="2019-03-29T00:00:00"/>
    <s v="2777500"/>
    <s v="332433127,10870"/>
    <b v="1"/>
    <m/>
    <s v="Zaúčtováno"/>
    <s v="PODAT"/>
    <m/>
    <m/>
    <m/>
    <m/>
    <s v="Buzková Eva"/>
    <d v="2019-04-02T08:47:36"/>
    <s v="Hlavní činnost"/>
    <x v="3"/>
    <m/>
    <m/>
    <m/>
    <m/>
    <m/>
    <m/>
    <m/>
    <n v="2019"/>
    <x v="2"/>
    <s v="14"/>
  </r>
  <r>
    <s v="FP-2019-10-001668"/>
    <s v="Kredit na frankovací stroj dle č. 982707-1863/2011 S2011-270"/>
    <m/>
    <s v="000"/>
    <d v="2019-03-29T00:00:00"/>
    <n v="822.4"/>
    <m/>
    <s v="2601"/>
    <s v="39520002"/>
    <s v="HC"/>
    <s v="Česká pošta, s.p."/>
    <d v="2019-03-29T00:00:00"/>
    <d v="2019-03-29T00:00:00"/>
    <s v="2777500"/>
    <s v="332433127,10870"/>
    <b v="1"/>
    <m/>
    <s v="Zaúčtováno"/>
    <s v="PODAT"/>
    <m/>
    <m/>
    <m/>
    <m/>
    <s v="Buzková Eva"/>
    <d v="2019-04-02T08:47:37"/>
    <s v="Hlavní činnost"/>
    <x v="36"/>
    <m/>
    <m/>
    <m/>
    <m/>
    <m/>
    <m/>
    <m/>
    <n v="2019"/>
    <x v="2"/>
    <s v="26"/>
  </r>
  <r>
    <s v="FP-2019-10-001668"/>
    <s v="Kredit na frankovací stroj dle č. 982707-1863/2011 S2011-270"/>
    <m/>
    <s v="000"/>
    <d v="2019-03-29T00:00:00"/>
    <n v="3166.7"/>
    <m/>
    <s v="3201"/>
    <s v="39520002"/>
    <s v="HC"/>
    <s v="Česká pošta, s.p."/>
    <d v="2019-03-29T00:00:00"/>
    <d v="2019-03-29T00:00:00"/>
    <s v="2777500"/>
    <s v="332433127,10870"/>
    <b v="1"/>
    <m/>
    <s v="Zaúčtováno"/>
    <s v="PODAT"/>
    <m/>
    <m/>
    <m/>
    <m/>
    <s v="Buzková Eva"/>
    <d v="2019-04-02T08:47:38"/>
    <s v="Hlavní činnost"/>
    <x v="39"/>
    <m/>
    <m/>
    <m/>
    <m/>
    <m/>
    <m/>
    <m/>
    <n v="2019"/>
    <x v="2"/>
    <s v="32"/>
  </r>
  <r>
    <s v="FP-2019-10-001668"/>
    <s v="Kredit na frankovací stroj dle č. 982707-1863/2011 S2011-270"/>
    <m/>
    <s v="000"/>
    <d v="2019-03-29T00:00:00"/>
    <n v="3376.1"/>
    <m/>
    <s v="3501"/>
    <s v="39520002"/>
    <s v="HC"/>
    <s v="Česká pošta, s.p."/>
    <d v="2019-03-29T00:00:00"/>
    <d v="2019-03-29T00:00:00"/>
    <s v="2777500"/>
    <s v="332433127,10870"/>
    <b v="1"/>
    <m/>
    <s v="Zaúčtováno"/>
    <s v="PODAT"/>
    <m/>
    <m/>
    <m/>
    <m/>
    <s v="Buzková Eva"/>
    <d v="2019-04-02T08:47:39"/>
    <s v="Hlavní činnost"/>
    <x v="54"/>
    <m/>
    <m/>
    <m/>
    <m/>
    <m/>
    <m/>
    <m/>
    <n v="2019"/>
    <x v="2"/>
    <s v="35"/>
  </r>
  <r>
    <s v="FP-2019-10-001668"/>
    <s v="Kredit na frankovací stroj dle č. 982707-1863/2011 S2011-270"/>
    <m/>
    <s v="000"/>
    <d v="2019-03-29T00:00:00"/>
    <n v="332.8"/>
    <m/>
    <s v="5398"/>
    <s v="39520002"/>
    <s v="HC"/>
    <s v="Česká pošta, s.p."/>
    <d v="2019-03-29T00:00:00"/>
    <d v="2019-03-29T00:00:00"/>
    <s v="2777500"/>
    <s v="332433127,10870"/>
    <b v="1"/>
    <m/>
    <s v="Zaúčtováno"/>
    <s v="PODAT"/>
    <m/>
    <m/>
    <m/>
    <m/>
    <s v="Buzková Eva"/>
    <d v="2019-04-02T08:47:40"/>
    <s v="Hlavní činnost"/>
    <x v="4"/>
    <m/>
    <m/>
    <m/>
    <m/>
    <m/>
    <m/>
    <m/>
    <n v="2019"/>
    <x v="2"/>
    <s v="53"/>
  </r>
  <r>
    <s v="FP-2019-10-001668"/>
    <s v="Kredit na frankovací stroj dle č. 982707-1863/2011 S2011-270"/>
    <m/>
    <s v="000"/>
    <d v="2019-03-29T00:00:00"/>
    <n v="1996.8"/>
    <m/>
    <s v="9041"/>
    <s v="39520002"/>
    <s v="HC"/>
    <s v="Česká pošta, s.p."/>
    <d v="2019-03-29T00:00:00"/>
    <d v="2019-03-29T00:00:00"/>
    <s v="2777500"/>
    <s v="332433127,10870"/>
    <b v="1"/>
    <m/>
    <s v="Zaúčtováno"/>
    <s v="PODAT"/>
    <m/>
    <m/>
    <m/>
    <m/>
    <s v="Buzková Eva"/>
    <d v="2019-04-02T08:47:42"/>
    <s v="Hlavní činnost"/>
    <x v="19"/>
    <m/>
    <m/>
    <m/>
    <m/>
    <m/>
    <m/>
    <m/>
    <n v="2019"/>
    <x v="2"/>
    <s v="90"/>
  </r>
  <r>
    <s v="FP-2019-10-001668"/>
    <s v="Kredit na frankovací stroj dle č. 982707-1863/2011 S2011-270"/>
    <m/>
    <s v="000"/>
    <d v="2019-03-29T00:00:00"/>
    <n v="722.6"/>
    <m/>
    <s v="9041"/>
    <s v="39520002"/>
    <s v="HC"/>
    <s v="Česká pošta, s.p."/>
    <d v="2019-03-29T00:00:00"/>
    <d v="2019-03-29T00:00:00"/>
    <s v="2777500"/>
    <s v="332433127,10870"/>
    <b v="1"/>
    <m/>
    <s v="Zaúčtováno"/>
    <s v="PODAT"/>
    <m/>
    <m/>
    <m/>
    <m/>
    <s v="Buzková Eva"/>
    <d v="2019-04-02T08:47:42"/>
    <s v="Hlavní činnost"/>
    <x v="19"/>
    <m/>
    <m/>
    <m/>
    <m/>
    <m/>
    <m/>
    <m/>
    <n v="2019"/>
    <x v="2"/>
    <s v="90"/>
  </r>
  <r>
    <s v="FP-2019-10-001668"/>
    <s v="Kredit na frankovací stroj dle č. 982707-1863/2011 S2011-270"/>
    <m/>
    <s v="000"/>
    <d v="2019-03-29T00:00:00"/>
    <n v="9.5"/>
    <m/>
    <s v="9001"/>
    <s v="39520002"/>
    <s v="HC"/>
    <s v="Česká pošta, s.p."/>
    <d v="2019-03-29T00:00:00"/>
    <d v="2019-03-29T00:00:00"/>
    <s v="2777500"/>
    <s v="332433127,10870"/>
    <b v="1"/>
    <m/>
    <s v="Zaúčtováno"/>
    <s v="PODAT"/>
    <m/>
    <m/>
    <m/>
    <m/>
    <s v="Buzková Eva"/>
    <d v="2019-04-02T08:47:42"/>
    <s v="Hlavní činnost"/>
    <x v="0"/>
    <m/>
    <m/>
    <m/>
    <m/>
    <m/>
    <m/>
    <m/>
    <n v="2019"/>
    <x v="2"/>
    <s v="90"/>
  </r>
  <r>
    <s v="FP-2019-10-001668"/>
    <s v="Kredit na frankovací stroj dle č. 982707-1863/2011 S2011-270"/>
    <m/>
    <s v="000"/>
    <d v="2019-03-29T00:00:00"/>
    <n v="246.5"/>
    <m/>
    <s v="9051"/>
    <s v="39520002"/>
    <s v="HC"/>
    <s v="Česká pošta, s.p."/>
    <d v="2019-03-29T00:00:00"/>
    <d v="2019-03-29T00:00:00"/>
    <s v="2777500"/>
    <s v="332433127,10870"/>
    <b v="1"/>
    <m/>
    <s v="Zaúčtováno"/>
    <s v="PODAT"/>
    <m/>
    <m/>
    <m/>
    <m/>
    <s v="Buzková Eva"/>
    <d v="2019-04-02T08:47:42"/>
    <s v="Hlavní činnost"/>
    <x v="9"/>
    <m/>
    <m/>
    <m/>
    <m/>
    <m/>
    <m/>
    <m/>
    <n v="2019"/>
    <x v="2"/>
    <s v="90"/>
  </r>
  <r>
    <s v="FP-2019-10-001668"/>
    <s v="Kredit na frankovací stroj dle č. 982707-1863/2011 S2011-270"/>
    <m/>
    <s v="000"/>
    <d v="2019-03-29T00:00:00"/>
    <n v="2456.9"/>
    <m/>
    <s v="9071"/>
    <s v="39520002"/>
    <s v="HC"/>
    <s v="Česká pošta, s.p."/>
    <d v="2019-03-29T00:00:00"/>
    <d v="2019-03-29T00:00:00"/>
    <s v="2777500"/>
    <s v="332433127,10870"/>
    <b v="1"/>
    <m/>
    <s v="Zaúčtováno"/>
    <s v="PODAT"/>
    <m/>
    <m/>
    <m/>
    <m/>
    <s v="Buzková Eva"/>
    <d v="2019-04-02T08:47:42"/>
    <s v="Hlavní činnost"/>
    <x v="20"/>
    <m/>
    <m/>
    <m/>
    <m/>
    <m/>
    <m/>
    <m/>
    <n v="2019"/>
    <x v="2"/>
    <s v="90"/>
  </r>
  <r>
    <s v="FP-2019-10-001668"/>
    <s v="Kredit na frankovací stroj dle č. 982707-1863/2011 S2011-270"/>
    <m/>
    <s v="000"/>
    <d v="2019-03-29T00:00:00"/>
    <n v="172"/>
    <m/>
    <s v="9305"/>
    <s v="39520002"/>
    <s v="HC"/>
    <s v="Česká pošta, s.p."/>
    <d v="2019-03-29T00:00:00"/>
    <d v="2019-03-29T00:00:00"/>
    <s v="2777500"/>
    <s v="332433127,10870"/>
    <b v="1"/>
    <m/>
    <s v="Zaúčtováno"/>
    <s v="PODAT"/>
    <m/>
    <m/>
    <m/>
    <m/>
    <s v="Buzková Eva"/>
    <d v="2019-04-02T08:47:42"/>
    <s v="Hlavní činnost"/>
    <x v="61"/>
    <m/>
    <m/>
    <m/>
    <m/>
    <m/>
    <m/>
    <m/>
    <n v="2019"/>
    <x v="2"/>
    <s v="93"/>
  </r>
  <r>
    <s v="FP-2019-10-001668"/>
    <s v="Kredit na frankovací stroj dle č. 982707-1863/2011 S2011-270"/>
    <m/>
    <s v="000"/>
    <d v="2019-03-29T00:00:00"/>
    <n v="3028"/>
    <m/>
    <s v="9071"/>
    <s v="39520002"/>
    <s v="HC"/>
    <s v="Česká pošta, s.p."/>
    <d v="2019-03-29T00:00:00"/>
    <d v="2019-03-29T00:00:00"/>
    <s v="2777500"/>
    <s v="332433127,10870"/>
    <b v="1"/>
    <m/>
    <s v="Zaúčtováno"/>
    <s v="PODAT"/>
    <m/>
    <m/>
    <m/>
    <m/>
    <s v="Buzková Eva"/>
    <d v="2019-04-02T08:47:43"/>
    <s v="Hlavní činnost"/>
    <x v="20"/>
    <m/>
    <m/>
    <m/>
    <m/>
    <m/>
    <m/>
    <m/>
    <n v="2019"/>
    <x v="2"/>
    <s v="90"/>
  </r>
  <r>
    <s v="FP-2019-10-001668"/>
    <s v="Kredit na frankovací stroj dle č. 982707-1863/2011 S2011-270"/>
    <m/>
    <s v="000"/>
    <d v="2019-03-29T00:00:00"/>
    <n v="461.7"/>
    <m/>
    <s v="4598"/>
    <s v="39520002"/>
    <s v="HC"/>
    <s v="Česká pošta, s.p."/>
    <d v="2019-03-29T00:00:00"/>
    <d v="2019-03-29T00:00:00"/>
    <s v="2777500"/>
    <s v="332433127,10870"/>
    <b v="1"/>
    <m/>
    <s v="Zaúčtováno"/>
    <s v="PODAT"/>
    <m/>
    <m/>
    <m/>
    <m/>
    <s v="Buzková Eva"/>
    <d v="2019-04-02T08:47:40"/>
    <s v="Hlavní činnost"/>
    <x v="30"/>
    <m/>
    <m/>
    <m/>
    <m/>
    <m/>
    <m/>
    <m/>
    <n v="2019"/>
    <x v="2"/>
    <s v="45"/>
  </r>
  <r>
    <s v="FP-2019-10-001668"/>
    <s v="Kredit na frankovací stroj dle č. 982707-1863/2011 S2011-270"/>
    <m/>
    <s v="000"/>
    <d v="2019-03-29T00:00:00"/>
    <n v="260.39999999999998"/>
    <m/>
    <s v="6001"/>
    <s v="39520002"/>
    <s v="HC"/>
    <s v="Česká pošta, s.p."/>
    <d v="2019-03-29T00:00:00"/>
    <d v="2019-03-29T00:00:00"/>
    <s v="2777500"/>
    <s v="332433127,10870"/>
    <b v="1"/>
    <m/>
    <s v="Zaúčtováno"/>
    <s v="PODAT"/>
    <m/>
    <m/>
    <m/>
    <m/>
    <s v="Buzková Eva"/>
    <d v="2019-04-02T08:47:41"/>
    <s v="Hlavní činnost"/>
    <x v="6"/>
    <m/>
    <m/>
    <m/>
    <m/>
    <m/>
    <m/>
    <m/>
    <n v="2019"/>
    <x v="2"/>
    <s v="60"/>
  </r>
  <r>
    <s v="FP-2019-10-001668"/>
    <s v="Kredit na frankovací stroj dle č. 982707-1863/2011 S2011-270"/>
    <m/>
    <s v="000"/>
    <d v="2019-03-29T00:00:00"/>
    <n v="260.10000000000002"/>
    <m/>
    <s v="9001"/>
    <s v="39520002"/>
    <s v="HC"/>
    <s v="Česká pošta, s.p."/>
    <d v="2019-03-29T00:00:00"/>
    <d v="2019-03-29T00:00:00"/>
    <s v="2777500"/>
    <s v="332433127,10870"/>
    <b v="1"/>
    <m/>
    <s v="Zaúčtováno"/>
    <s v="PODAT"/>
    <m/>
    <m/>
    <m/>
    <m/>
    <s v="Buzková Eva"/>
    <d v="2019-04-02T08:47:41"/>
    <s v="Hlavní činnost"/>
    <x v="0"/>
    <m/>
    <m/>
    <m/>
    <m/>
    <m/>
    <m/>
    <m/>
    <n v="2019"/>
    <x v="2"/>
    <s v="90"/>
  </r>
  <r>
    <s v="FP-2019-10-001668"/>
    <s v="Kredit na frankovací stroj dle č. 982707-1863/2011 S2011-270"/>
    <m/>
    <s v="000"/>
    <d v="2019-03-29T00:00:00"/>
    <n v="184.3"/>
    <m/>
    <s v="9041"/>
    <s v="39520002"/>
    <s v="HC"/>
    <s v="Česká pošta, s.p."/>
    <d v="2019-03-29T00:00:00"/>
    <d v="2019-03-29T00:00:00"/>
    <s v="2777500"/>
    <s v="332433127,10870"/>
    <b v="1"/>
    <m/>
    <s v="Zaúčtováno"/>
    <s v="PODAT"/>
    <m/>
    <m/>
    <m/>
    <m/>
    <s v="Buzková Eva"/>
    <d v="2019-04-02T08:47:42"/>
    <s v="Hlavní činnost"/>
    <x v="19"/>
    <m/>
    <m/>
    <m/>
    <m/>
    <m/>
    <m/>
    <m/>
    <n v="2019"/>
    <x v="2"/>
    <s v="90"/>
  </r>
  <r>
    <s v="FP-2019-10-001668"/>
    <s v="Kredit na frankovací stroj dle č. 982707-1863/2011 S2011-270"/>
    <m/>
    <s v="000"/>
    <d v="2019-03-29T00:00:00"/>
    <n v="599.20000000000005"/>
    <m/>
    <s v="9091"/>
    <s v="39520002"/>
    <s v="HC"/>
    <s v="Česká pošta, s.p."/>
    <d v="2019-03-29T00:00:00"/>
    <d v="2019-03-29T00:00:00"/>
    <s v="2777500"/>
    <s v="332433127,10870"/>
    <b v="1"/>
    <m/>
    <s v="Zaúčtováno"/>
    <s v="PODAT"/>
    <m/>
    <m/>
    <m/>
    <m/>
    <s v="Buzková Eva"/>
    <d v="2019-04-02T08:47:42"/>
    <s v="Hlavní činnost"/>
    <x v="11"/>
    <m/>
    <m/>
    <m/>
    <m/>
    <m/>
    <m/>
    <m/>
    <n v="2019"/>
    <x v="2"/>
    <s v="90"/>
  </r>
  <r>
    <s v="FP-2019-10-001668"/>
    <s v="Kredit na frankovací stroj dle č. 982707-1863/2011 S2011-270"/>
    <m/>
    <s v="000"/>
    <d v="2019-03-29T00:00:00"/>
    <n v="114"/>
    <m/>
    <s v="9812"/>
    <s v="39520002"/>
    <s v="HC"/>
    <s v="Česká pošta, s.p."/>
    <d v="2019-03-29T00:00:00"/>
    <d v="2019-03-29T00:00:00"/>
    <s v="2777500"/>
    <s v="332433127,10870"/>
    <b v="1"/>
    <m/>
    <s v="Zaúčtováno"/>
    <s v="PODAT"/>
    <m/>
    <m/>
    <m/>
    <m/>
    <s v="Buzková Eva"/>
    <d v="2019-04-02T08:47:42"/>
    <s v="Hlavní činnost"/>
    <x v="62"/>
    <m/>
    <m/>
    <m/>
    <m/>
    <m/>
    <m/>
    <m/>
    <n v="2019"/>
    <x v="2"/>
    <s v="98"/>
  </r>
  <r>
    <s v="FP-2019-10-001668"/>
    <s v="Kredit na frankovací stroj dle č. 982707-1863/2011 S2011-270"/>
    <m/>
    <s v="000"/>
    <d v="2019-03-29T00:00:00"/>
    <n v="35"/>
    <m/>
    <s v="9041"/>
    <s v="39520002"/>
    <s v="HC"/>
    <s v="Česká pošta, s.p."/>
    <d v="2019-03-29T00:00:00"/>
    <d v="2019-03-29T00:00:00"/>
    <s v="2777500"/>
    <s v="332433127,10870"/>
    <b v="1"/>
    <m/>
    <s v="Zaúčtováno"/>
    <s v="PODAT"/>
    <m/>
    <m/>
    <m/>
    <m/>
    <s v="Buzková Eva"/>
    <d v="2019-04-02T08:47:43"/>
    <s v="Hlavní činnost"/>
    <x v="19"/>
    <m/>
    <m/>
    <m/>
    <m/>
    <m/>
    <m/>
    <m/>
    <n v="2019"/>
    <x v="2"/>
    <s v="90"/>
  </r>
  <r>
    <s v="FP-2019-10-001802"/>
    <s v="Smlouva o nadstandardním zpracování poštovních poukázek A."/>
    <m/>
    <s v="000"/>
    <d v="2019-03-31T00:00:00"/>
    <n v="112.53"/>
    <m/>
    <s v="9001"/>
    <s v="39520002"/>
    <s v="HC"/>
    <s v="Česká pošta, s.p."/>
    <d v="2019-04-04T00:00:00"/>
    <d v="2019-04-04T00:00:00"/>
    <s v="5137779051"/>
    <s v="333013679,10870"/>
    <b v="1"/>
    <m/>
    <s v="Zaúčtováno"/>
    <s v="PRAVOD"/>
    <m/>
    <m/>
    <m/>
    <m/>
    <s v="Buzková Eva"/>
    <d v="2019-04-08T07:50:12"/>
    <s v="Hlavní činnost"/>
    <x v="0"/>
    <m/>
    <m/>
    <m/>
    <m/>
    <m/>
    <m/>
    <m/>
    <n v="2019"/>
    <x v="2"/>
    <s v="90"/>
  </r>
  <r>
    <s v="FP-2019-10-001945"/>
    <s v="Dodatek č. 3 ke Smlouvě služby Svoz a rozvoz poštovních zásilek - prodloužení smlouvy s2012-470/3"/>
    <m/>
    <s v="000"/>
    <d v="2019-03-31T00:00:00"/>
    <n v="1875.5"/>
    <m/>
    <s v="9001"/>
    <s v="39520002"/>
    <s v="HC"/>
    <s v="Česká pošta, s.p."/>
    <d v="2019-04-10T00:00:00"/>
    <d v="2019-04-10T00:00:00"/>
    <s v="5117182256"/>
    <s v="333880190,10870"/>
    <b v="1"/>
    <m/>
    <s v="Zaúčtováno"/>
    <s v="PRAVOD"/>
    <m/>
    <m/>
    <m/>
    <m/>
    <s v="Jakšová Jana"/>
    <d v="2019-04-11T08:45:07"/>
    <s v="Hlavní činnost"/>
    <x v="0"/>
    <m/>
    <m/>
    <m/>
    <m/>
    <m/>
    <m/>
    <m/>
    <n v="2019"/>
    <x v="2"/>
    <s v="90"/>
  </r>
  <r>
    <s v="FP-2019-10-002012"/>
    <s v="balík do ruky do 30kg"/>
    <m/>
    <s v="000"/>
    <d v="2019-04-12T00:00:00"/>
    <n v="3293"/>
    <m/>
    <s v="9001"/>
    <s v="39520002"/>
    <s v="HC"/>
    <s v="Česká pošta, s.p."/>
    <d v="2019-04-12T00:00:00"/>
    <d v="2019-04-12T00:00:00"/>
    <s v="5117185002"/>
    <s v="334242196,10870"/>
    <b v="1"/>
    <m/>
    <s v="Zaúčtováno"/>
    <s v="PODAT"/>
    <m/>
    <m/>
    <m/>
    <m/>
    <s v="Buzková Eva"/>
    <d v="2019-04-23T07:28:54"/>
    <s v="Hlavní činnost"/>
    <x v="0"/>
    <m/>
    <m/>
    <m/>
    <m/>
    <m/>
    <m/>
    <m/>
    <n v="2019"/>
    <x v="3"/>
    <s v="90"/>
  </r>
  <r>
    <s v="FP-2019-10-002336"/>
    <s v="Kredit na frankovací stroj dle č. 982707-1863/2011 S2011-270"/>
    <m/>
    <s v="000"/>
    <d v="2019-04-30T00:00:00"/>
    <n v="3633.4"/>
    <m/>
    <s v="0101"/>
    <s v="39520002"/>
    <s v="HC"/>
    <s v="Česká pošta, s.p."/>
    <d v="2019-04-30T00:00:00"/>
    <d v="2019-04-30T00:00:00"/>
    <s v="2777500"/>
    <s v="336750184,10870"/>
    <b v="1"/>
    <m/>
    <s v="Zaúčtováno"/>
    <s v="PODAT"/>
    <m/>
    <m/>
    <m/>
    <m/>
    <s v="Jakšová Jana"/>
    <d v="2019-05-13T12:29:26"/>
    <s v="Hlavní činnost"/>
    <x v="1"/>
    <m/>
    <m/>
    <m/>
    <m/>
    <m/>
    <m/>
    <m/>
    <n v="2019"/>
    <x v="3"/>
    <s v="01"/>
  </r>
  <r>
    <s v="FP-2019-10-002336"/>
    <s v="Kredit na frankovací stroj dle č. 982707-1863/2011 S2011-270"/>
    <m/>
    <s v="000"/>
    <d v="2019-04-30T00:00:00"/>
    <n v="1426.3"/>
    <m/>
    <s v="0601"/>
    <s v="39520002"/>
    <s v="HC"/>
    <s v="Česká pošta, s.p."/>
    <d v="2019-04-30T00:00:00"/>
    <d v="2019-04-30T00:00:00"/>
    <s v="2777500"/>
    <s v="336750184,10870"/>
    <b v="1"/>
    <m/>
    <s v="Zaúčtováno"/>
    <s v="PODAT"/>
    <m/>
    <m/>
    <m/>
    <m/>
    <s v="Jakšová Jana"/>
    <d v="2019-05-13T12:29:26"/>
    <s v="Hlavní činnost"/>
    <x v="33"/>
    <m/>
    <m/>
    <m/>
    <m/>
    <m/>
    <m/>
    <m/>
    <n v="2019"/>
    <x v="3"/>
    <s v="06"/>
  </r>
  <r>
    <s v="FP-2019-10-002336"/>
    <s v="Kredit na frankovací stroj dle č. 982707-1863/2011 S2011-270"/>
    <m/>
    <s v="000"/>
    <d v="2019-04-30T00:00:00"/>
    <n v="1416.1"/>
    <m/>
    <s v="1101"/>
    <s v="39520002"/>
    <s v="HC"/>
    <s v="Česká pošta, s.p."/>
    <d v="2019-04-30T00:00:00"/>
    <d v="2019-04-30T00:00:00"/>
    <s v="2777500"/>
    <s v="336750184,10870"/>
    <b v="1"/>
    <m/>
    <s v="Zaúčtováno"/>
    <s v="PODAT"/>
    <m/>
    <m/>
    <m/>
    <m/>
    <s v="Jakšová Jana"/>
    <d v="2019-05-13T12:29:27"/>
    <s v="Hlavní činnost"/>
    <x v="14"/>
    <m/>
    <m/>
    <m/>
    <m/>
    <m/>
    <m/>
    <m/>
    <n v="2019"/>
    <x v="3"/>
    <s v="11"/>
  </r>
  <r>
    <s v="FP-2019-10-002336"/>
    <s v="Kredit na frankovací stroj dle č. 982707-1863/2011 S2011-270"/>
    <m/>
    <s v="000"/>
    <d v="2019-04-30T00:00:00"/>
    <n v="3288.5"/>
    <m/>
    <s v="1801"/>
    <s v="39520002"/>
    <s v="HC"/>
    <s v="Česká pošta, s.p."/>
    <d v="2019-04-30T00:00:00"/>
    <d v="2019-04-30T00:00:00"/>
    <s v="2777500"/>
    <s v="336750184,10870"/>
    <b v="1"/>
    <m/>
    <s v="Zaúčtováno"/>
    <s v="PODAT"/>
    <m/>
    <m/>
    <m/>
    <m/>
    <s v="Jakšová Jana"/>
    <d v="2019-05-13T12:29:27"/>
    <s v="Hlavní činnost"/>
    <x v="17"/>
    <m/>
    <m/>
    <m/>
    <m/>
    <m/>
    <m/>
    <m/>
    <n v="2019"/>
    <x v="3"/>
    <s v="18"/>
  </r>
  <r>
    <s v="FP-2019-10-002336"/>
    <s v="Kredit na frankovací stroj dle č. 982707-1863/2011 S2011-270"/>
    <m/>
    <s v="000"/>
    <d v="2019-04-30T00:00:00"/>
    <n v="2003.5"/>
    <m/>
    <s v="1901"/>
    <s v="39520002"/>
    <s v="HC"/>
    <s v="Česká pošta, s.p."/>
    <d v="2019-04-30T00:00:00"/>
    <d v="2019-04-30T00:00:00"/>
    <s v="2777500"/>
    <s v="336750184,10870"/>
    <b v="1"/>
    <m/>
    <s v="Zaúčtováno"/>
    <s v="PODAT"/>
    <m/>
    <m/>
    <m/>
    <m/>
    <s v="Jakšová Jana"/>
    <d v="2019-05-13T12:29:27"/>
    <s v="Hlavní činnost"/>
    <x v="57"/>
    <m/>
    <m/>
    <m/>
    <m/>
    <m/>
    <m/>
    <m/>
    <n v="2019"/>
    <x v="3"/>
    <s v="19"/>
  </r>
  <r>
    <s v="FP-2019-10-002336"/>
    <s v="Kredit na frankovací stroj dle č. 982707-1863/2011 S2011-270"/>
    <m/>
    <s v="000"/>
    <d v="2019-04-30T00:00:00"/>
    <n v="339"/>
    <m/>
    <s v="2501"/>
    <s v="39520002"/>
    <s v="HC"/>
    <s v="Česká pošta, s.p."/>
    <d v="2019-04-30T00:00:00"/>
    <d v="2019-04-30T00:00:00"/>
    <s v="2777500"/>
    <s v="336750184,10870"/>
    <b v="1"/>
    <m/>
    <s v="Zaúčtováno"/>
    <s v="PODAT"/>
    <m/>
    <m/>
    <m/>
    <m/>
    <s v="Jakšová Jana"/>
    <d v="2019-05-13T12:29:28"/>
    <s v="Hlavní činnost"/>
    <x v="35"/>
    <m/>
    <m/>
    <m/>
    <m/>
    <m/>
    <m/>
    <m/>
    <n v="2019"/>
    <x v="3"/>
    <s v="25"/>
  </r>
  <r>
    <s v="FP-2019-10-002336"/>
    <s v="Kredit na frankovací stroj dle č. 982707-1863/2011 S2011-270"/>
    <m/>
    <s v="000"/>
    <d v="2019-04-30T00:00:00"/>
    <n v="789.9"/>
    <m/>
    <s v="0701"/>
    <s v="39520002"/>
    <s v="HC"/>
    <s v="Česká pošta, s.p."/>
    <d v="2019-04-30T00:00:00"/>
    <d v="2019-04-30T00:00:00"/>
    <s v="2777500"/>
    <s v="336750184,10870"/>
    <b v="1"/>
    <m/>
    <s v="Zaúčtováno"/>
    <s v="PODAT"/>
    <m/>
    <m/>
    <m/>
    <m/>
    <s v="Jakšová Jana"/>
    <d v="2019-05-13T12:29:27"/>
    <s v="Hlavní činnost"/>
    <x v="49"/>
    <m/>
    <m/>
    <m/>
    <m/>
    <m/>
    <m/>
    <m/>
    <n v="2019"/>
    <x v="3"/>
    <s v="07"/>
  </r>
  <r>
    <s v="FP-2019-10-002336"/>
    <s v="Kredit na frankovací stroj dle č. 982707-1863/2011 S2011-270"/>
    <m/>
    <s v="000"/>
    <d v="2019-04-30T00:00:00"/>
    <n v="1055.3"/>
    <m/>
    <s v="0801"/>
    <s v="39520002"/>
    <s v="HC"/>
    <s v="Česká pošta, s.p."/>
    <d v="2019-04-30T00:00:00"/>
    <d v="2019-04-30T00:00:00"/>
    <s v="2777500"/>
    <s v="336750184,10870"/>
    <b v="1"/>
    <m/>
    <s v="Zaúčtováno"/>
    <s v="PODAT"/>
    <m/>
    <m/>
    <m/>
    <m/>
    <s v="Jakšová Jana"/>
    <d v="2019-05-13T12:29:27"/>
    <s v="Hlavní činnost"/>
    <x v="22"/>
    <m/>
    <m/>
    <m/>
    <m/>
    <m/>
    <m/>
    <m/>
    <n v="2019"/>
    <x v="3"/>
    <s v="08"/>
  </r>
  <r>
    <s v="FP-2019-10-002336"/>
    <s v="Kredit na frankovací stroj dle č. 982707-1863/2011 S2011-270"/>
    <m/>
    <s v="000"/>
    <d v="2019-04-30T00:00:00"/>
    <n v="928.2"/>
    <m/>
    <s v="0901"/>
    <s v="39520002"/>
    <s v="HC"/>
    <s v="Česká pošta, s.p."/>
    <d v="2019-04-30T00:00:00"/>
    <d v="2019-04-30T00:00:00"/>
    <s v="2777500"/>
    <s v="336750184,10870"/>
    <b v="1"/>
    <m/>
    <s v="Zaúčtováno"/>
    <s v="PODAT"/>
    <m/>
    <m/>
    <m/>
    <m/>
    <s v="Jakšová Jana"/>
    <d v="2019-05-13T12:29:27"/>
    <s v="Hlavní činnost"/>
    <x v="50"/>
    <m/>
    <m/>
    <m/>
    <m/>
    <m/>
    <m/>
    <m/>
    <n v="2019"/>
    <x v="3"/>
    <s v="09"/>
  </r>
  <r>
    <s v="FP-2019-10-002336"/>
    <s v="Kredit na frankovací stroj dle č. 982707-1863/2011 S2011-270"/>
    <m/>
    <s v="000"/>
    <d v="2019-04-30T00:00:00"/>
    <n v="2324.3000000000002"/>
    <m/>
    <s v="3501"/>
    <s v="39520002"/>
    <s v="HC"/>
    <s v="Česká pošta, s.p."/>
    <d v="2019-04-30T00:00:00"/>
    <d v="2019-04-30T00:00:00"/>
    <s v="2777500"/>
    <s v="336750184,10870"/>
    <b v="1"/>
    <m/>
    <s v="Zaúčtováno"/>
    <s v="PODAT"/>
    <m/>
    <m/>
    <m/>
    <m/>
    <s v="Jakšová Jana"/>
    <d v="2019-05-13T12:29:29"/>
    <s v="Hlavní činnost"/>
    <x v="54"/>
    <m/>
    <m/>
    <m/>
    <m/>
    <m/>
    <m/>
    <m/>
    <n v="2019"/>
    <x v="3"/>
    <s v="35"/>
  </r>
  <r>
    <s v="FP-2019-10-002336"/>
    <s v="Kredit na frankovací stroj dle č. 982707-1863/2011 S2011-270"/>
    <m/>
    <s v="000"/>
    <d v="2019-04-30T00:00:00"/>
    <n v="9.5"/>
    <m/>
    <s v="3621"/>
    <s v="39520002"/>
    <s v="HC"/>
    <s v="Česká pošta, s.p."/>
    <d v="2019-04-30T00:00:00"/>
    <d v="2019-04-30T00:00:00"/>
    <s v="2777500"/>
    <s v="336750184,10870"/>
    <b v="1"/>
    <m/>
    <s v="Zaúčtováno"/>
    <s v="PODAT"/>
    <m/>
    <m/>
    <m/>
    <m/>
    <s v="Jakšová Jana"/>
    <d v="2019-05-13T12:29:29"/>
    <s v="Hlavní činnost"/>
    <x v="64"/>
    <m/>
    <m/>
    <m/>
    <m/>
    <m/>
    <m/>
    <m/>
    <n v="2019"/>
    <x v="3"/>
    <s v="36"/>
  </r>
  <r>
    <s v="FP-2019-10-002336"/>
    <s v="Kredit na frankovací stroj dle č. 982707-1863/2011 S2011-270"/>
    <m/>
    <s v="000"/>
    <d v="2019-04-30T00:00:00"/>
    <n v="572.29999999999995"/>
    <m/>
    <s v="2601"/>
    <s v="39520002"/>
    <s v="HC"/>
    <s v="Česká pošta, s.p."/>
    <d v="2019-04-30T00:00:00"/>
    <d v="2019-04-30T00:00:00"/>
    <s v="2777500"/>
    <s v="336750184,10870"/>
    <b v="1"/>
    <m/>
    <s v="Zaúčtováno"/>
    <s v="PODAT"/>
    <m/>
    <m/>
    <m/>
    <m/>
    <s v="Jakšová Jana"/>
    <d v="2019-05-13T12:29:28"/>
    <s v="Hlavní činnost"/>
    <x v="36"/>
    <m/>
    <m/>
    <m/>
    <m/>
    <m/>
    <m/>
    <m/>
    <n v="2019"/>
    <x v="3"/>
    <s v="26"/>
  </r>
  <r>
    <s v="FP-2019-10-002336"/>
    <s v="Kredit na frankovací stroj dle č. 982707-1863/2011 S2011-270"/>
    <m/>
    <s v="000"/>
    <d v="2019-04-30T00:00:00"/>
    <n v="4498.2"/>
    <m/>
    <s v="2801"/>
    <s v="39520002"/>
    <s v="HC"/>
    <s v="Česká pošta, s.p."/>
    <d v="2019-04-30T00:00:00"/>
    <d v="2019-04-30T00:00:00"/>
    <s v="2777500"/>
    <s v="336750184,10870"/>
    <b v="1"/>
    <m/>
    <s v="Zaúčtováno"/>
    <s v="PODAT"/>
    <m/>
    <m/>
    <m/>
    <m/>
    <s v="Jakšová Jana"/>
    <d v="2019-05-13T12:29:28"/>
    <s v="Hlavní činnost"/>
    <x v="38"/>
    <m/>
    <m/>
    <m/>
    <m/>
    <m/>
    <m/>
    <m/>
    <n v="2019"/>
    <x v="3"/>
    <s v="28"/>
  </r>
  <r>
    <s v="FP-2019-10-002336"/>
    <s v="Kredit na frankovací stroj dle č. 982707-1863/2011 S2011-270"/>
    <m/>
    <s v="000"/>
    <d v="2019-04-30T00:00:00"/>
    <n v="4324.7"/>
    <m/>
    <s v="3401"/>
    <s v="39520002"/>
    <s v="HC"/>
    <s v="Česká pošta, s.p."/>
    <d v="2019-04-30T00:00:00"/>
    <d v="2019-04-30T00:00:00"/>
    <s v="2777500"/>
    <s v="336750184,10870"/>
    <b v="1"/>
    <m/>
    <s v="Zaúčtováno"/>
    <s v="PODAT"/>
    <m/>
    <m/>
    <m/>
    <m/>
    <s v="Jakšová Jana"/>
    <d v="2019-05-13T12:29:29"/>
    <s v="Hlavní činnost"/>
    <x v="41"/>
    <m/>
    <m/>
    <m/>
    <m/>
    <m/>
    <m/>
    <m/>
    <n v="2019"/>
    <x v="3"/>
    <s v="34"/>
  </r>
  <r>
    <s v="FP-2019-10-002336"/>
    <s v="Kredit na frankovací stroj dle č. 982707-1863/2011 S2011-270"/>
    <m/>
    <s v="000"/>
    <d v="2019-04-30T00:00:00"/>
    <n v="112.4"/>
    <m/>
    <s v="5931"/>
    <s v="39520002"/>
    <s v="HC"/>
    <s v="Česká pošta, s.p."/>
    <d v="2019-04-30T00:00:00"/>
    <d v="2019-04-30T00:00:00"/>
    <s v="2777500"/>
    <s v="336750184,10870"/>
    <b v="1"/>
    <m/>
    <s v="Zaúčtováno"/>
    <s v="PODAT"/>
    <m/>
    <m/>
    <m/>
    <m/>
    <s v="Jakšová Jana"/>
    <d v="2019-05-13T12:29:30"/>
    <s v="Hlavní činnost"/>
    <x v="45"/>
    <m/>
    <m/>
    <m/>
    <m/>
    <m/>
    <m/>
    <m/>
    <n v="2019"/>
    <x v="3"/>
    <s v="59"/>
  </r>
  <r>
    <s v="FP-2019-10-002336"/>
    <s v="Kredit na frankovací stroj dle č. 982707-1863/2011 S2011-270"/>
    <m/>
    <s v="000"/>
    <d v="2019-04-30T00:00:00"/>
    <n v="1582.1"/>
    <m/>
    <s v="9001"/>
    <s v="39520002"/>
    <s v="HC"/>
    <s v="Česká pošta, s.p."/>
    <d v="2019-04-30T00:00:00"/>
    <d v="2019-04-30T00:00:00"/>
    <s v="2777500"/>
    <s v="336750184,10870"/>
    <b v="1"/>
    <m/>
    <s v="Zaúčtováno"/>
    <s v="PODAT"/>
    <m/>
    <m/>
    <m/>
    <m/>
    <s v="Jakšová Jana"/>
    <d v="2019-05-13T12:29:30"/>
    <s v="Hlavní činnost"/>
    <x v="0"/>
    <m/>
    <m/>
    <m/>
    <m/>
    <m/>
    <m/>
    <m/>
    <n v="2019"/>
    <x v="3"/>
    <s v="90"/>
  </r>
  <r>
    <s v="FP-2019-10-002336"/>
    <s v="Kredit na frankovací stroj dle č. 982707-1863/2011 S2011-270"/>
    <m/>
    <s v="000"/>
    <d v="2019-04-30T00:00:00"/>
    <n v="1067.7"/>
    <m/>
    <s v="9003"/>
    <s v="39520002"/>
    <s v="HC"/>
    <s v="Česká pošta, s.p."/>
    <d v="2019-04-30T00:00:00"/>
    <d v="2019-04-30T00:00:00"/>
    <s v="2777500"/>
    <s v="336750184,10870"/>
    <b v="1"/>
    <m/>
    <s v="Zaúčtováno"/>
    <s v="PODAT"/>
    <m/>
    <m/>
    <m/>
    <m/>
    <s v="Jakšová Jana"/>
    <d v="2019-05-13T12:29:30"/>
    <s v="Hlavní činnost"/>
    <x v="7"/>
    <m/>
    <m/>
    <m/>
    <m/>
    <m/>
    <m/>
    <m/>
    <n v="2019"/>
    <x v="3"/>
    <s v="90"/>
  </r>
  <r>
    <s v="FP-2019-10-002336"/>
    <s v="Kredit na frankovací stroj dle č. 982707-1863/2011 S2011-270"/>
    <m/>
    <s v="000"/>
    <d v="2019-04-30T00:00:00"/>
    <n v="13.3"/>
    <m/>
    <s v="9051"/>
    <s v="39520002"/>
    <s v="HC"/>
    <s v="Česká pošta, s.p."/>
    <d v="2019-04-30T00:00:00"/>
    <d v="2019-04-30T00:00:00"/>
    <s v="2777500"/>
    <s v="336750184,10870"/>
    <b v="1"/>
    <m/>
    <s v="Zaúčtováno"/>
    <s v="PODAT"/>
    <m/>
    <m/>
    <m/>
    <m/>
    <s v="Jakšová Jana"/>
    <d v="2019-05-13T12:29:31"/>
    <s v="Hlavní činnost"/>
    <x v="9"/>
    <m/>
    <m/>
    <m/>
    <m/>
    <m/>
    <m/>
    <m/>
    <n v="2019"/>
    <x v="3"/>
    <s v="90"/>
  </r>
  <r>
    <s v="FP-2019-10-002336"/>
    <s v="Kredit na frankovací stroj dle č. 982707-1863/2011 S2011-270"/>
    <m/>
    <s v="000"/>
    <d v="2019-04-30T00:00:00"/>
    <n v="1201.0999999999999"/>
    <m/>
    <s v="9071"/>
    <s v="39520002"/>
    <s v="HC"/>
    <s v="Česká pošta, s.p."/>
    <d v="2019-04-30T00:00:00"/>
    <d v="2019-04-30T00:00:00"/>
    <s v="2777500"/>
    <s v="336750184,10870"/>
    <b v="1"/>
    <m/>
    <s v="Zaúčtováno"/>
    <s v="PODAT"/>
    <m/>
    <m/>
    <m/>
    <m/>
    <s v="Jakšová Jana"/>
    <d v="2019-05-13T12:29:31"/>
    <s v="Hlavní činnost"/>
    <x v="20"/>
    <m/>
    <m/>
    <m/>
    <m/>
    <m/>
    <m/>
    <m/>
    <n v="2019"/>
    <x v="3"/>
    <s v="90"/>
  </r>
  <r>
    <s v="FP-2019-10-002336"/>
    <s v="Kredit na frankovací stroj dle č. 982707-1863/2011 S2011-270"/>
    <m/>
    <s v="000"/>
    <d v="2019-04-30T00:00:00"/>
    <n v="475"/>
    <m/>
    <s v="9812"/>
    <s v="39520002"/>
    <s v="HC"/>
    <s v="Česká pošta, s.p."/>
    <d v="2019-04-30T00:00:00"/>
    <d v="2019-04-30T00:00:00"/>
    <s v="2777500"/>
    <s v="336750184,10870"/>
    <b v="1"/>
    <m/>
    <s v="Zaúčtováno"/>
    <s v="PODAT"/>
    <m/>
    <m/>
    <m/>
    <m/>
    <s v="Jakšová Jana"/>
    <d v="2019-05-13T12:29:32"/>
    <s v="Hlavní činnost"/>
    <x v="62"/>
    <m/>
    <m/>
    <m/>
    <m/>
    <m/>
    <m/>
    <m/>
    <n v="2019"/>
    <x v="3"/>
    <s v="98"/>
  </r>
  <r>
    <s v="FP-2019-10-002336"/>
    <s v="Kredit na frankovací stroj dle č. 982707-1863/2011 S2011-270"/>
    <m/>
    <s v="000"/>
    <d v="2019-04-30T00:00:00"/>
    <n v="2969.6"/>
    <m/>
    <s v="9071"/>
    <s v="39520002"/>
    <s v="HC"/>
    <s v="Česká pošta, s.p."/>
    <d v="2019-04-30T00:00:00"/>
    <d v="2019-04-30T00:00:00"/>
    <s v="2777500"/>
    <s v="336750184,10870"/>
    <b v="1"/>
    <m/>
    <s v="Zaúčtováno"/>
    <s v="PODAT"/>
    <m/>
    <m/>
    <m/>
    <m/>
    <s v="Jakšová Jana"/>
    <d v="2019-05-13T12:29:32"/>
    <s v="Hlavní činnost"/>
    <x v="20"/>
    <m/>
    <m/>
    <m/>
    <m/>
    <m/>
    <m/>
    <m/>
    <n v="2019"/>
    <x v="3"/>
    <s v="90"/>
  </r>
  <r>
    <s v="FP-2019-10-002336"/>
    <s v="Kredit na frankovací stroj dle č. 982707-1863/2011 S2011-270"/>
    <m/>
    <s v="000"/>
    <d v="2019-04-30T00:00:00"/>
    <n v="779.5"/>
    <m/>
    <s v="9041"/>
    <s v="39520002"/>
    <s v="HC"/>
    <s v="Česká pošta, s.p."/>
    <d v="2019-04-30T00:00:00"/>
    <d v="2019-04-30T00:00:00"/>
    <s v="2777500"/>
    <s v="336750184,10870"/>
    <b v="1"/>
    <m/>
    <s v="Zaúčtováno"/>
    <s v="PODAT"/>
    <m/>
    <m/>
    <m/>
    <m/>
    <s v="Jakšová Jana"/>
    <d v="2019-05-13T12:29:32"/>
    <s v="Hlavní činnost"/>
    <x v="19"/>
    <m/>
    <m/>
    <m/>
    <m/>
    <m/>
    <m/>
    <m/>
    <n v="2019"/>
    <x v="3"/>
    <s v="90"/>
  </r>
  <r>
    <s v="FP-2019-10-002336"/>
    <s v="Kredit na frankovací stroj dle č. 982707-1863/2011 S2011-270"/>
    <m/>
    <s v="000"/>
    <d v="2019-04-30T00:00:00"/>
    <n v="35"/>
    <m/>
    <s v="3741"/>
    <s v="39520002"/>
    <s v="HC"/>
    <s v="Česká pošta, s.p."/>
    <d v="2019-04-30T00:00:00"/>
    <d v="2019-04-30T00:00:00"/>
    <s v="2777500"/>
    <s v="336750184,10870"/>
    <b v="1"/>
    <m/>
    <s v="Zaúčtováno"/>
    <s v="PODAT"/>
    <m/>
    <m/>
    <m/>
    <m/>
    <s v="Jakšová Jana"/>
    <d v="2019-05-13T12:29:32"/>
    <s v="Hlavní činnost"/>
    <x v="28"/>
    <m/>
    <m/>
    <m/>
    <m/>
    <m/>
    <m/>
    <m/>
    <n v="2019"/>
    <x v="3"/>
    <s v="37"/>
  </r>
  <r>
    <s v="FP-2019-10-002336"/>
    <s v="Kredit na frankovací stroj dle č. 982707-1863/2011 S2011-270"/>
    <m/>
    <s v="000"/>
    <d v="2019-04-30T00:00:00"/>
    <n v="2954.7"/>
    <m/>
    <s v="3841"/>
    <s v="39520002"/>
    <s v="HC"/>
    <s v="Česká pošta, s.p."/>
    <d v="2019-04-30T00:00:00"/>
    <d v="2019-04-30T00:00:00"/>
    <s v="2777500"/>
    <s v="336750184,10870"/>
    <b v="1"/>
    <m/>
    <s v="Zaúčtováno"/>
    <s v="PODAT"/>
    <m/>
    <m/>
    <m/>
    <m/>
    <s v="Jakšová Jana"/>
    <d v="2019-05-13T12:29:29"/>
    <s v="Hlavní činnost"/>
    <x v="60"/>
    <m/>
    <m/>
    <m/>
    <m/>
    <m/>
    <m/>
    <m/>
    <n v="2019"/>
    <x v="3"/>
    <s v="38"/>
  </r>
  <r>
    <s v="FP-2019-10-002336"/>
    <s v="Kredit na frankovací stroj dle č. 982707-1863/2011 S2011-270"/>
    <m/>
    <s v="000"/>
    <d v="2019-04-30T00:00:00"/>
    <n v="1298.9000000000001"/>
    <m/>
    <s v="4141"/>
    <s v="39520002"/>
    <s v="HC"/>
    <s v="Česká pošta, s.p."/>
    <d v="2019-04-30T00:00:00"/>
    <d v="2019-04-30T00:00:00"/>
    <s v="2777500"/>
    <s v="336750184,10870"/>
    <b v="1"/>
    <m/>
    <s v="Zaúčtováno"/>
    <s v="PODAT"/>
    <m/>
    <m/>
    <m/>
    <m/>
    <s v="Jakšová Jana"/>
    <d v="2019-05-13T12:29:29"/>
    <s v="Hlavní činnost"/>
    <x v="43"/>
    <m/>
    <m/>
    <m/>
    <m/>
    <m/>
    <m/>
    <m/>
    <n v="2019"/>
    <x v="3"/>
    <s v="41"/>
  </r>
  <r>
    <s v="FP-2019-10-002336"/>
    <s v="Kredit na frankovací stroj dle č. 982707-1863/2011 S2011-270"/>
    <m/>
    <s v="000"/>
    <d v="2019-04-30T00:00:00"/>
    <n v="465.5"/>
    <m/>
    <s v="4598"/>
    <s v="39520002"/>
    <s v="HC"/>
    <s v="Česká pošta, s.p."/>
    <d v="2019-04-30T00:00:00"/>
    <d v="2019-04-30T00:00:00"/>
    <s v="2777500"/>
    <s v="336750184,10870"/>
    <b v="1"/>
    <m/>
    <s v="Zaúčtováno"/>
    <s v="PODAT"/>
    <m/>
    <m/>
    <m/>
    <m/>
    <s v="Jakšová Jana"/>
    <d v="2019-05-13T12:29:30"/>
    <s v="Hlavní činnost"/>
    <x v="30"/>
    <m/>
    <m/>
    <m/>
    <m/>
    <m/>
    <m/>
    <m/>
    <n v="2019"/>
    <x v="3"/>
    <s v="45"/>
  </r>
  <r>
    <s v="FP-2019-10-002336"/>
    <s v="Kredit na frankovací stroj dle č. 982707-1863/2011 S2011-270"/>
    <m/>
    <s v="000"/>
    <d v="2019-04-30T00:00:00"/>
    <n v="1068.3"/>
    <m/>
    <s v="9091"/>
    <s v="39520002"/>
    <s v="HC"/>
    <s v="Česká pošta, s.p."/>
    <d v="2019-04-30T00:00:00"/>
    <d v="2019-04-30T00:00:00"/>
    <s v="2777500"/>
    <s v="336750184,10870"/>
    <b v="1"/>
    <m/>
    <s v="Zaúčtováno"/>
    <s v="PODAT"/>
    <m/>
    <m/>
    <m/>
    <m/>
    <s v="Jakšová Jana"/>
    <d v="2019-05-13T12:29:32"/>
    <s v="Hlavní činnost"/>
    <x v="11"/>
    <m/>
    <m/>
    <m/>
    <m/>
    <m/>
    <m/>
    <m/>
    <n v="2019"/>
    <x v="3"/>
    <s v="90"/>
  </r>
  <r>
    <s v="FP-2019-10-002336"/>
    <s v="Kredit na frankovací stroj dle č. 982707-1863/2011 S2011-270"/>
    <m/>
    <s v="000"/>
    <d v="2019-04-30T00:00:00"/>
    <n v="100.5"/>
    <m/>
    <s v="9091"/>
    <s v="39520002"/>
    <s v="HC"/>
    <s v="Česká pošta, s.p."/>
    <d v="2019-04-30T00:00:00"/>
    <d v="2019-04-30T00:00:00"/>
    <s v="2777500"/>
    <s v="336750184,10870"/>
    <b v="1"/>
    <m/>
    <s v="Zaúčtováno"/>
    <s v="PODAT"/>
    <m/>
    <m/>
    <m/>
    <m/>
    <s v="Jakšová Jana"/>
    <d v="2019-05-13T12:29:32"/>
    <s v="Hlavní činnost"/>
    <x v="11"/>
    <m/>
    <m/>
    <m/>
    <m/>
    <m/>
    <m/>
    <m/>
    <n v="2019"/>
    <x v="3"/>
    <s v="90"/>
  </r>
  <r>
    <s v="FP-2019-10-002336"/>
    <s v="Kredit na frankovací stroj dle č. 982707-1863/2011 S2011-270"/>
    <m/>
    <s v="000"/>
    <d v="2019-04-30T00:00:00"/>
    <n v="1243.3"/>
    <m/>
    <s v="0501"/>
    <s v="39520002"/>
    <s v="HC"/>
    <s v="Česká pošta, s.p."/>
    <d v="2019-04-30T00:00:00"/>
    <d v="2019-04-30T00:00:00"/>
    <s v="2777500"/>
    <s v="336750184,10870"/>
    <b v="1"/>
    <m/>
    <s v="Zaúčtováno"/>
    <s v="PODAT"/>
    <m/>
    <m/>
    <m/>
    <m/>
    <s v="Jakšová Jana"/>
    <d v="2019-05-13T12:29:26"/>
    <s v="Hlavní činnost"/>
    <x v="56"/>
    <m/>
    <m/>
    <m/>
    <m/>
    <m/>
    <m/>
    <m/>
    <n v="2019"/>
    <x v="3"/>
    <s v="05"/>
  </r>
  <r>
    <s v="FP-2019-10-002336"/>
    <s v="Kredit na frankovací stroj dle č. 982707-1863/2011 S2011-270"/>
    <m/>
    <s v="000"/>
    <d v="2019-04-30T00:00:00"/>
    <n v="4298.7"/>
    <m/>
    <s v="1001"/>
    <s v="39520002"/>
    <s v="HC"/>
    <s v="Česká pošta, s.p."/>
    <d v="2019-04-30T00:00:00"/>
    <d v="2019-04-30T00:00:00"/>
    <s v="2777500"/>
    <s v="336750184,10870"/>
    <b v="1"/>
    <m/>
    <s v="Zaúčtováno"/>
    <s v="PODAT"/>
    <m/>
    <m/>
    <m/>
    <m/>
    <s v="Jakšová Jana"/>
    <d v="2019-05-13T12:29:27"/>
    <s v="Hlavní činnost"/>
    <x v="23"/>
    <m/>
    <m/>
    <m/>
    <m/>
    <m/>
    <m/>
    <m/>
    <n v="2019"/>
    <x v="3"/>
    <s v="10"/>
  </r>
  <r>
    <s v="FP-2019-10-002336"/>
    <s v="Kredit na frankovací stroj dle č. 982707-1863/2011 S2011-270"/>
    <m/>
    <s v="000"/>
    <d v="2019-04-30T00:00:00"/>
    <n v="6217.7"/>
    <m/>
    <s v="1701"/>
    <s v="39520002"/>
    <s v="HC"/>
    <s v="Česká pošta, s.p."/>
    <d v="2019-04-30T00:00:00"/>
    <d v="2019-04-30T00:00:00"/>
    <s v="2777500"/>
    <s v="336750184,10870"/>
    <b v="1"/>
    <m/>
    <s v="Zaúčtováno"/>
    <s v="PODAT"/>
    <m/>
    <m/>
    <m/>
    <m/>
    <s v="Jakšová Jana"/>
    <d v="2019-05-13T12:29:27"/>
    <s v="Hlavní činnost"/>
    <x v="16"/>
    <m/>
    <m/>
    <m/>
    <m/>
    <m/>
    <m/>
    <m/>
    <n v="2019"/>
    <x v="3"/>
    <s v="17"/>
  </r>
  <r>
    <s v="FP-2019-10-002336"/>
    <s v="Kredit na frankovací stroj dle č. 982707-1863/2011 S2011-270"/>
    <m/>
    <s v="000"/>
    <d v="2019-04-30T00:00:00"/>
    <n v="4903.7"/>
    <m/>
    <s v="2201"/>
    <s v="39520002"/>
    <s v="HC"/>
    <s v="Česká pošta, s.p."/>
    <d v="2019-04-30T00:00:00"/>
    <d v="2019-04-30T00:00:00"/>
    <s v="2777500"/>
    <s v="336750184,10870"/>
    <b v="1"/>
    <m/>
    <s v="Zaúčtováno"/>
    <s v="PODAT"/>
    <m/>
    <m/>
    <m/>
    <m/>
    <s v="Jakšová Jana"/>
    <d v="2019-05-13T12:29:28"/>
    <s v="Hlavní činnost"/>
    <x v="18"/>
    <m/>
    <m/>
    <m/>
    <m/>
    <m/>
    <m/>
    <m/>
    <n v="2019"/>
    <x v="3"/>
    <s v="22"/>
  </r>
  <r>
    <s v="FP-2019-10-002336"/>
    <s v="Kredit na frankovací stroj dle č. 982707-1863/2011 S2011-270"/>
    <m/>
    <s v="000"/>
    <d v="2019-04-30T00:00:00"/>
    <n v="192.7"/>
    <m/>
    <s v="2401"/>
    <s v="39520002"/>
    <s v="HC"/>
    <s v="Česká pošta, s.p."/>
    <d v="2019-04-30T00:00:00"/>
    <d v="2019-04-30T00:00:00"/>
    <s v="2777500"/>
    <s v="336750184,10870"/>
    <b v="1"/>
    <m/>
    <s v="Zaúčtováno"/>
    <s v="PODAT"/>
    <m/>
    <m/>
    <m/>
    <m/>
    <s v="Jakšová Jana"/>
    <d v="2019-05-13T12:29:28"/>
    <s v="Hlavní činnost"/>
    <x v="52"/>
    <m/>
    <m/>
    <m/>
    <m/>
    <m/>
    <m/>
    <m/>
    <n v="2019"/>
    <x v="3"/>
    <s v="24"/>
  </r>
  <r>
    <s v="FP-2019-10-002336"/>
    <s v="Kredit na frankovací stroj dle č. 982707-1863/2011 S2011-270"/>
    <m/>
    <s v="000"/>
    <d v="2019-04-30T00:00:00"/>
    <n v="1238.9000000000001"/>
    <m/>
    <s v="2701"/>
    <s v="39520002"/>
    <s v="HC"/>
    <s v="Česká pošta, s.p."/>
    <d v="2019-04-30T00:00:00"/>
    <d v="2019-04-30T00:00:00"/>
    <s v="2777500"/>
    <s v="336750184,10870"/>
    <b v="1"/>
    <m/>
    <s v="Zaúčtováno"/>
    <s v="PODAT"/>
    <m/>
    <m/>
    <m/>
    <m/>
    <s v="Jakšová Jana"/>
    <d v="2019-05-13T12:29:28"/>
    <s v="Hlavní činnost"/>
    <x v="37"/>
    <m/>
    <m/>
    <m/>
    <m/>
    <m/>
    <m/>
    <m/>
    <n v="2019"/>
    <x v="3"/>
    <s v="27"/>
  </r>
  <r>
    <s v="FP-2019-10-002336"/>
    <s v="Kredit na frankovací stroj dle č. 982707-1863/2011 S2011-270"/>
    <m/>
    <s v="000"/>
    <d v="2019-04-30T00:00:00"/>
    <n v="279.60000000000002"/>
    <m/>
    <s v="2901"/>
    <s v="39520002"/>
    <s v="HC"/>
    <s v="Česká pošta, s.p."/>
    <d v="2019-04-30T00:00:00"/>
    <d v="2019-04-30T00:00:00"/>
    <s v="2777500"/>
    <s v="336750184,10870"/>
    <b v="1"/>
    <m/>
    <s v="Zaúčtováno"/>
    <s v="PODAT"/>
    <m/>
    <m/>
    <m/>
    <m/>
    <s v="Jakšová Jana"/>
    <d v="2019-05-13T12:29:28"/>
    <s v="Hlavní činnost"/>
    <x v="26"/>
    <m/>
    <m/>
    <m/>
    <m/>
    <m/>
    <m/>
    <m/>
    <n v="2019"/>
    <x v="3"/>
    <s v="29"/>
  </r>
  <r>
    <s v="FP-2019-10-002336"/>
    <s v="Kredit na frankovací stroj dle č. 982707-1863/2011 S2011-270"/>
    <m/>
    <s v="000"/>
    <d v="2019-04-30T00:00:00"/>
    <n v="2046.8"/>
    <m/>
    <s v="3301"/>
    <s v="39520002"/>
    <s v="HC"/>
    <s v="Česká pošta, s.p."/>
    <d v="2019-04-30T00:00:00"/>
    <d v="2019-04-30T00:00:00"/>
    <s v="2777500"/>
    <s v="336750184,10870"/>
    <b v="1"/>
    <m/>
    <s v="Zaúčtováno"/>
    <s v="PODAT"/>
    <m/>
    <m/>
    <m/>
    <m/>
    <s v="Jakšová Jana"/>
    <d v="2019-05-13T12:29:28"/>
    <s v="Hlavní činnost"/>
    <x v="40"/>
    <m/>
    <m/>
    <m/>
    <m/>
    <m/>
    <m/>
    <m/>
    <n v="2019"/>
    <x v="3"/>
    <s v="33"/>
  </r>
  <r>
    <s v="FP-2019-10-002336"/>
    <s v="Kredit na frankovací stroj dle č. 982707-1863/2011 S2011-270"/>
    <m/>
    <s v="000"/>
    <d v="2019-04-30T00:00:00"/>
    <n v="304"/>
    <m/>
    <s v="3342"/>
    <s v="39520002"/>
    <s v="HC"/>
    <s v="Česká pošta, s.p."/>
    <d v="2019-04-30T00:00:00"/>
    <d v="2019-04-30T00:00:00"/>
    <s v="2777500"/>
    <s v="336750184,10870"/>
    <b v="1"/>
    <m/>
    <s v="Zaúčtováno"/>
    <s v="PODAT"/>
    <m/>
    <m/>
    <m/>
    <m/>
    <s v="Jakšová Jana"/>
    <d v="2019-05-13T12:29:28"/>
    <s v="Hlavní činnost"/>
    <x v="53"/>
    <m/>
    <m/>
    <m/>
    <m/>
    <m/>
    <m/>
    <m/>
    <n v="2019"/>
    <x v="3"/>
    <s v="33"/>
  </r>
  <r>
    <s v="FP-2019-10-002336"/>
    <s v="Kredit na frankovací stroj dle č. 982707-1863/2011 S2011-270"/>
    <m/>
    <s v="000"/>
    <d v="2019-04-30T00:00:00"/>
    <n v="464.5"/>
    <m/>
    <s v="4041"/>
    <s v="39520002"/>
    <s v="HC"/>
    <s v="Česká pošta, s.p."/>
    <d v="2019-04-30T00:00:00"/>
    <d v="2019-04-30T00:00:00"/>
    <s v="2777500"/>
    <s v="336750184,10870"/>
    <b v="1"/>
    <m/>
    <s v="Zaúčtováno"/>
    <s v="PODAT"/>
    <m/>
    <m/>
    <m/>
    <m/>
    <s v="Jakšová Jana"/>
    <d v="2019-05-13T12:29:29"/>
    <s v="Hlavní činnost"/>
    <x v="29"/>
    <m/>
    <m/>
    <m/>
    <m/>
    <m/>
    <m/>
    <m/>
    <n v="2019"/>
    <x v="3"/>
    <s v="40"/>
  </r>
  <r>
    <s v="FP-2019-10-002336"/>
    <s v="Kredit na frankovací stroj dle č. 982707-1863/2011 S2011-270"/>
    <m/>
    <s v="000"/>
    <d v="2019-04-30T00:00:00"/>
    <n v="947.8"/>
    <m/>
    <s v="5001"/>
    <s v="39520002"/>
    <s v="HC"/>
    <s v="Česká pošta, s.p."/>
    <d v="2019-04-30T00:00:00"/>
    <d v="2019-04-30T00:00:00"/>
    <s v="2777500"/>
    <s v="336750184,10870"/>
    <b v="1"/>
    <m/>
    <s v="Zaúčtováno"/>
    <s v="PODAT"/>
    <m/>
    <m/>
    <m/>
    <m/>
    <s v="Jakšová Jana"/>
    <d v="2019-05-13T12:29:30"/>
    <s v="Hlavní činnost"/>
    <x v="44"/>
    <m/>
    <m/>
    <m/>
    <m/>
    <m/>
    <m/>
    <m/>
    <n v="2019"/>
    <x v="3"/>
    <s v="50"/>
  </r>
  <r>
    <s v="FP-2019-10-002336"/>
    <s v="Kredit na frankovací stroj dle č. 982707-1863/2011 S2011-270"/>
    <m/>
    <s v="000"/>
    <d v="2019-04-30T00:00:00"/>
    <n v="265.5"/>
    <m/>
    <s v="9001"/>
    <s v="39520002"/>
    <s v="HC"/>
    <s v="Česká pošta, s.p."/>
    <d v="2019-04-30T00:00:00"/>
    <d v="2019-04-30T00:00:00"/>
    <s v="2777500"/>
    <s v="336750184,10870"/>
    <b v="1"/>
    <m/>
    <s v="Zaúčtováno"/>
    <s v="PODAT"/>
    <m/>
    <m/>
    <m/>
    <m/>
    <s v="Jakšová Jana"/>
    <d v="2019-05-13T12:29:30"/>
    <s v="Hlavní činnost"/>
    <x v="0"/>
    <m/>
    <m/>
    <m/>
    <m/>
    <m/>
    <m/>
    <m/>
    <n v="2019"/>
    <x v="3"/>
    <s v="90"/>
  </r>
  <r>
    <s v="FP-2019-10-002336"/>
    <s v="Kredit na frankovací stroj dle č. 982707-1863/2011 S2011-270"/>
    <m/>
    <s v="000"/>
    <d v="2019-04-30T00:00:00"/>
    <n v="7498.3"/>
    <m/>
    <s v="9041"/>
    <s v="39520002"/>
    <s v="HC"/>
    <s v="Česká pošta, s.p."/>
    <d v="2019-04-30T00:00:00"/>
    <d v="2019-04-30T00:00:00"/>
    <s v="2777500"/>
    <s v="336750184,10870"/>
    <b v="1"/>
    <m/>
    <s v="Zaúčtováno"/>
    <s v="PODAT"/>
    <m/>
    <m/>
    <m/>
    <m/>
    <s v="Jakšová Jana"/>
    <d v="2019-05-13T12:29:31"/>
    <s v="Hlavní činnost"/>
    <x v="19"/>
    <m/>
    <m/>
    <m/>
    <m/>
    <m/>
    <m/>
    <m/>
    <n v="2019"/>
    <x v="3"/>
    <s v="90"/>
  </r>
  <r>
    <s v="FP-2019-10-002336"/>
    <s v="Kredit na frankovací stroj dle č. 982707-1863/2011 S2011-270"/>
    <m/>
    <s v="000"/>
    <d v="2019-04-30T00:00:00"/>
    <n v="70"/>
    <m/>
    <s v="9041"/>
    <s v="39520002"/>
    <s v="HC"/>
    <s v="Česká pošta, s.p."/>
    <d v="2019-04-30T00:00:00"/>
    <d v="2019-04-30T00:00:00"/>
    <s v="2777500"/>
    <s v="336750184,10870"/>
    <b v="1"/>
    <m/>
    <s v="Zaúčtováno"/>
    <s v="PODAT"/>
    <m/>
    <m/>
    <m/>
    <m/>
    <s v="Jakšová Jana"/>
    <d v="2019-05-13T12:29:31"/>
    <s v="Hlavní činnost"/>
    <x v="19"/>
    <m/>
    <m/>
    <m/>
    <m/>
    <m/>
    <m/>
    <m/>
    <n v="2019"/>
    <x v="3"/>
    <s v="90"/>
  </r>
  <r>
    <s v="FP-2019-10-002336"/>
    <s v="Kredit na frankovací stroj dle č. 982707-1863/2011 S2011-270"/>
    <m/>
    <s v="000"/>
    <d v="2019-04-30T00:00:00"/>
    <n v="35"/>
    <m/>
    <s v="9051"/>
    <s v="39520002"/>
    <s v="HC"/>
    <s v="Česká pošta, s.p."/>
    <d v="2019-04-30T00:00:00"/>
    <d v="2019-04-30T00:00:00"/>
    <s v="2777500"/>
    <s v="336750184,10870"/>
    <b v="1"/>
    <m/>
    <s v="Zaúčtováno"/>
    <s v="PODAT"/>
    <m/>
    <m/>
    <m/>
    <m/>
    <s v="Jakšová Jana"/>
    <d v="2019-05-13T12:29:31"/>
    <s v="Hlavní činnost"/>
    <x v="9"/>
    <m/>
    <m/>
    <m/>
    <m/>
    <m/>
    <m/>
    <m/>
    <n v="2019"/>
    <x v="3"/>
    <s v="90"/>
  </r>
  <r>
    <s v="FP-2019-10-002336"/>
    <s v="Kredit na frankovací stroj dle č. 982707-1863/2011 S2011-270"/>
    <m/>
    <s v="000"/>
    <d v="2019-04-30T00:00:00"/>
    <n v="350"/>
    <m/>
    <s v="9091"/>
    <s v="39520002"/>
    <s v="HC"/>
    <s v="Česká pošta, s.p."/>
    <d v="2019-04-30T00:00:00"/>
    <d v="2019-04-30T00:00:00"/>
    <s v="2777500"/>
    <s v="336750184,10870"/>
    <b v="1"/>
    <m/>
    <s v="Zaúčtováno"/>
    <s v="PODAT"/>
    <m/>
    <m/>
    <m/>
    <m/>
    <s v="Jakšová Jana"/>
    <d v="2019-05-13T12:29:31"/>
    <s v="Hlavní činnost"/>
    <x v="11"/>
    <m/>
    <m/>
    <m/>
    <m/>
    <m/>
    <m/>
    <m/>
    <n v="2019"/>
    <x v="3"/>
    <s v="90"/>
  </r>
  <r>
    <s v="FP-2019-10-002336"/>
    <s v="Kredit na frankovací stroj dle č. 982707-1863/2011 S2011-270"/>
    <m/>
    <s v="000"/>
    <d v="2019-04-30T00:00:00"/>
    <n v="0"/>
    <m/>
    <s v="9091"/>
    <s v="39520002"/>
    <s v="HC"/>
    <s v="Česká pošta, s.p."/>
    <d v="2019-04-30T00:00:00"/>
    <d v="2019-04-30T00:00:00"/>
    <s v="2777500"/>
    <s v="336750184,10870"/>
    <b v="1"/>
    <m/>
    <s v="Zaúčtováno"/>
    <s v="PODAT"/>
    <m/>
    <m/>
    <m/>
    <m/>
    <s v="Jakšová Jana"/>
    <d v="2019-05-13T12:29:31"/>
    <s v="Hlavní činnost"/>
    <x v="11"/>
    <m/>
    <m/>
    <m/>
    <m/>
    <m/>
    <m/>
    <m/>
    <n v="2019"/>
    <x v="3"/>
    <s v="90"/>
  </r>
  <r>
    <s v="FP-2019-10-002336"/>
    <s v="Kredit na frankovací stroj dle č. 982707-1863/2011 S2011-270"/>
    <m/>
    <s v="000"/>
    <d v="2019-04-30T00:00:00"/>
    <n v="3766.2"/>
    <m/>
    <s v="0301"/>
    <s v="39520002"/>
    <s v="HC"/>
    <s v="Česká pošta, s.p."/>
    <d v="2019-04-30T00:00:00"/>
    <d v="2019-04-30T00:00:00"/>
    <s v="2777500"/>
    <s v="336750184,10870"/>
    <b v="1"/>
    <m/>
    <s v="Zaúčtováno"/>
    <s v="PODAT"/>
    <m/>
    <m/>
    <m/>
    <m/>
    <s v="Jakšová Jana"/>
    <d v="2019-05-13T12:29:26"/>
    <s v="Hlavní činnost"/>
    <x v="12"/>
    <m/>
    <m/>
    <m/>
    <m/>
    <m/>
    <m/>
    <m/>
    <n v="2019"/>
    <x v="3"/>
    <s v="03"/>
  </r>
  <r>
    <s v="FP-2019-10-002336"/>
    <s v="Kredit na frankovací stroj dle č. 982707-1863/2011 S2011-270"/>
    <m/>
    <s v="000"/>
    <d v="2019-04-30T00:00:00"/>
    <n v="1724.4"/>
    <m/>
    <s v="1201"/>
    <s v="39520002"/>
    <s v="HC"/>
    <s v="Česká pošta, s.p."/>
    <d v="2019-04-30T00:00:00"/>
    <d v="2019-04-30T00:00:00"/>
    <s v="2777500"/>
    <s v="336750184,10870"/>
    <b v="1"/>
    <m/>
    <s v="Zaúčtováno"/>
    <s v="PODAT"/>
    <m/>
    <m/>
    <m/>
    <m/>
    <s v="Jakšová Jana"/>
    <d v="2019-05-13T12:29:27"/>
    <s v="Hlavní činnost"/>
    <x v="24"/>
    <m/>
    <m/>
    <m/>
    <m/>
    <m/>
    <m/>
    <m/>
    <n v="2019"/>
    <x v="3"/>
    <s v="12"/>
  </r>
  <r>
    <s v="FP-2019-10-002336"/>
    <s v="Kredit na frankovací stroj dle č. 982707-1863/2011 S2011-270"/>
    <m/>
    <s v="000"/>
    <d v="2019-04-30T00:00:00"/>
    <n v="351.5"/>
    <m/>
    <s v="3921"/>
    <s v="39520002"/>
    <s v="HC"/>
    <s v="Česká pošta, s.p."/>
    <d v="2019-04-30T00:00:00"/>
    <d v="2019-04-30T00:00:00"/>
    <s v="2777500"/>
    <s v="336750184,10870"/>
    <b v="1"/>
    <m/>
    <s v="Zaúčtováno"/>
    <s v="PODAT"/>
    <m/>
    <m/>
    <m/>
    <m/>
    <s v="Jakšová Jana"/>
    <d v="2019-05-13T12:29:29"/>
    <s v="Hlavní činnost"/>
    <x v="42"/>
    <m/>
    <m/>
    <m/>
    <m/>
    <m/>
    <m/>
    <m/>
    <n v="2019"/>
    <x v="3"/>
    <s v="39"/>
  </r>
  <r>
    <s v="FP-2019-10-002336"/>
    <s v="Kredit na frankovací stroj dle č. 982707-1863/2011 S2011-270"/>
    <m/>
    <s v="000"/>
    <d v="2019-04-30T00:00:00"/>
    <n v="17.100000000000001"/>
    <m/>
    <s v="5693"/>
    <s v="39520002"/>
    <s v="HC"/>
    <s v="Česká pošta, s.p."/>
    <d v="2019-04-30T00:00:00"/>
    <d v="2019-04-30T00:00:00"/>
    <s v="2777500"/>
    <s v="336750184,10870"/>
    <b v="1"/>
    <m/>
    <s v="Zaúčtováno"/>
    <s v="PODAT"/>
    <m/>
    <m/>
    <m/>
    <m/>
    <s v="Jakšová Jana"/>
    <d v="2019-05-13T12:29:30"/>
    <s v="Hlavní činnost"/>
    <x v="5"/>
    <m/>
    <m/>
    <m/>
    <m/>
    <m/>
    <m/>
    <m/>
    <n v="2019"/>
    <x v="3"/>
    <s v="56"/>
  </r>
  <r>
    <s v="FP-2019-10-002336"/>
    <s v="Kredit na frankovací stroj dle č. 982707-1863/2011 S2011-270"/>
    <m/>
    <s v="000"/>
    <d v="2019-04-30T00:00:00"/>
    <n v="54.3"/>
    <m/>
    <s v="9041"/>
    <s v="39520002"/>
    <s v="HC"/>
    <s v="Česká pošta, s.p."/>
    <d v="2019-04-30T00:00:00"/>
    <d v="2019-04-30T00:00:00"/>
    <s v="2777500"/>
    <s v="336750184,10870"/>
    <b v="1"/>
    <m/>
    <s v="Zaúčtováno"/>
    <s v="PODAT"/>
    <m/>
    <m/>
    <m/>
    <m/>
    <s v="Jakšová Jana"/>
    <d v="2019-05-13T12:29:31"/>
    <s v="Hlavní činnost"/>
    <x v="19"/>
    <m/>
    <m/>
    <m/>
    <m/>
    <m/>
    <m/>
    <m/>
    <n v="2019"/>
    <x v="3"/>
    <s v="90"/>
  </r>
  <r>
    <s v="FP-2019-10-002336"/>
    <s v="Kredit na frankovací stroj dle č. 982707-1863/2011 S2011-270"/>
    <m/>
    <s v="000"/>
    <d v="2019-04-30T00:00:00"/>
    <n v="670.3"/>
    <m/>
    <s v="9041"/>
    <s v="39520002"/>
    <s v="HC"/>
    <s v="Česká pošta, s.p."/>
    <d v="2019-04-30T00:00:00"/>
    <d v="2019-04-30T00:00:00"/>
    <s v="2777500"/>
    <s v="336750184,10870"/>
    <b v="1"/>
    <m/>
    <s v="Zaúčtováno"/>
    <s v="PODAT"/>
    <m/>
    <m/>
    <m/>
    <m/>
    <s v="Jakšová Jana"/>
    <d v="2019-05-13T12:29:31"/>
    <s v="Hlavní činnost"/>
    <x v="19"/>
    <m/>
    <m/>
    <m/>
    <m/>
    <m/>
    <m/>
    <m/>
    <n v="2019"/>
    <x v="3"/>
    <s v="90"/>
  </r>
  <r>
    <s v="FP-2019-10-002336"/>
    <s v="Kredit na frankovací stroj dle č. 982707-1863/2011 S2011-270"/>
    <m/>
    <s v="000"/>
    <d v="2019-04-30T00:00:00"/>
    <n v="35"/>
    <m/>
    <s v="9501"/>
    <s v="39520002"/>
    <s v="HC"/>
    <s v="Česká pošta, s.p."/>
    <d v="2019-04-30T00:00:00"/>
    <d v="2019-04-30T00:00:00"/>
    <s v="2777500"/>
    <s v="336750184,10870"/>
    <b v="1"/>
    <m/>
    <s v="Zaúčtováno"/>
    <s v="PODAT"/>
    <m/>
    <m/>
    <m/>
    <m/>
    <s v="Jakšová Jana"/>
    <d v="2019-05-13T12:29:32"/>
    <s v="Hlavní činnost"/>
    <x v="48"/>
    <m/>
    <m/>
    <m/>
    <m/>
    <m/>
    <m/>
    <m/>
    <n v="2019"/>
    <x v="3"/>
    <s v="95"/>
  </r>
  <r>
    <s v="FP-2019-10-002336"/>
    <s v="Kredit na frankovací stroj dle č. 982707-1863/2011 S2011-270"/>
    <m/>
    <s v="000"/>
    <d v="2019-04-30T00:00:00"/>
    <n v="1918"/>
    <m/>
    <s v="0401"/>
    <s v="39520002"/>
    <s v="HC"/>
    <s v="Česká pošta, s.p."/>
    <d v="2019-04-30T00:00:00"/>
    <d v="2019-04-30T00:00:00"/>
    <s v="2777500"/>
    <s v="336750184,10870"/>
    <b v="1"/>
    <m/>
    <s v="Zaúčtováno"/>
    <s v="PODAT"/>
    <m/>
    <m/>
    <m/>
    <m/>
    <s v="Jakšová Jana"/>
    <d v="2019-05-13T12:29:26"/>
    <s v="Hlavní činnost"/>
    <x v="2"/>
    <m/>
    <m/>
    <m/>
    <m/>
    <m/>
    <m/>
    <m/>
    <n v="2019"/>
    <x v="3"/>
    <s v="04"/>
  </r>
  <r>
    <s v="FP-2019-10-002336"/>
    <s v="Kredit na frankovací stroj dle č. 982707-1863/2011 S2011-270"/>
    <m/>
    <s v="000"/>
    <d v="2019-04-30T00:00:00"/>
    <n v="621"/>
    <m/>
    <s v="4441"/>
    <s v="39520002"/>
    <s v="HC"/>
    <s v="Česká pošta, s.p."/>
    <d v="2019-04-30T00:00:00"/>
    <d v="2019-04-30T00:00:00"/>
    <s v="2777500"/>
    <s v="336750184,10870"/>
    <b v="1"/>
    <m/>
    <s v="Zaúčtováno"/>
    <s v="PODAT"/>
    <m/>
    <m/>
    <m/>
    <m/>
    <s v="Jakšová Jana"/>
    <d v="2019-05-13T12:29:27"/>
    <s v="Hlavní činnost"/>
    <x v="13"/>
    <m/>
    <m/>
    <m/>
    <m/>
    <m/>
    <m/>
    <m/>
    <n v="2019"/>
    <x v="3"/>
    <s v="44"/>
  </r>
  <r>
    <s v="FP-2019-10-002336"/>
    <s v="Kredit na frankovací stroj dle č. 982707-1863/2011 S2011-270"/>
    <m/>
    <s v="000"/>
    <d v="2019-04-30T00:00:00"/>
    <n v="1087.2"/>
    <m/>
    <s v="2001"/>
    <s v="39520002"/>
    <s v="HC"/>
    <s v="Česká pošta, s.p."/>
    <d v="2019-04-30T00:00:00"/>
    <d v="2019-04-30T00:00:00"/>
    <s v="2777500"/>
    <s v="336750184,10870"/>
    <b v="1"/>
    <m/>
    <s v="Zaúčtováno"/>
    <s v="PODAT"/>
    <m/>
    <m/>
    <m/>
    <m/>
    <s v="Jakšová Jana"/>
    <d v="2019-05-13T12:29:27"/>
    <s v="Hlavní činnost"/>
    <x v="34"/>
    <m/>
    <m/>
    <m/>
    <m/>
    <m/>
    <m/>
    <m/>
    <n v="2019"/>
    <x v="3"/>
    <s v="20"/>
  </r>
  <r>
    <s v="FP-2019-10-002336"/>
    <s v="Kredit na frankovací stroj dle č. 982707-1863/2011 S2011-270"/>
    <m/>
    <s v="000"/>
    <d v="2019-04-30T00:00:00"/>
    <n v="4894.5"/>
    <m/>
    <s v="2101"/>
    <s v="39520002"/>
    <s v="HC"/>
    <s v="Česká pošta, s.p."/>
    <d v="2019-04-30T00:00:00"/>
    <d v="2019-04-30T00:00:00"/>
    <s v="2777500"/>
    <s v="336750184,10870"/>
    <b v="1"/>
    <m/>
    <s v="Zaúčtováno"/>
    <s v="PODAT"/>
    <m/>
    <m/>
    <m/>
    <m/>
    <s v="Jakšová Jana"/>
    <d v="2019-05-13T12:29:27"/>
    <s v="Hlavní činnost"/>
    <x v="58"/>
    <m/>
    <m/>
    <m/>
    <m/>
    <m/>
    <m/>
    <m/>
    <n v="2019"/>
    <x v="3"/>
    <s v="21"/>
  </r>
  <r>
    <s v="FP-2019-10-002336"/>
    <s v="Kredit na frankovací stroj dle č. 982707-1863/2011 S2011-270"/>
    <m/>
    <s v="000"/>
    <d v="2019-04-30T00:00:00"/>
    <n v="1309.0999999999999"/>
    <m/>
    <s v="3741"/>
    <s v="39520002"/>
    <s v="HC"/>
    <s v="Česká pošta, s.p."/>
    <d v="2019-04-30T00:00:00"/>
    <d v="2019-04-30T00:00:00"/>
    <s v="2777500"/>
    <s v="336750184,10870"/>
    <b v="1"/>
    <m/>
    <s v="Zaúčtováno"/>
    <s v="PODAT"/>
    <m/>
    <m/>
    <m/>
    <m/>
    <s v="Jakšová Jana"/>
    <d v="2019-05-13T12:29:29"/>
    <s v="Hlavní činnost"/>
    <x v="28"/>
    <m/>
    <m/>
    <m/>
    <m/>
    <m/>
    <m/>
    <m/>
    <n v="2019"/>
    <x v="3"/>
    <s v="37"/>
  </r>
  <r>
    <s v="FP-2019-10-002336"/>
    <s v="Kredit na frankovací stroj dle č. 982707-1863/2011 S2011-270"/>
    <m/>
    <s v="000"/>
    <d v="2019-04-30T00:00:00"/>
    <n v="154.5"/>
    <m/>
    <s v="4801"/>
    <s v="39520002"/>
    <s v="HC"/>
    <s v="Česká pošta, s.p."/>
    <d v="2019-04-30T00:00:00"/>
    <d v="2019-04-30T00:00:00"/>
    <s v="2777500"/>
    <s v="336750184,10870"/>
    <b v="1"/>
    <m/>
    <s v="Zaúčtováno"/>
    <s v="PODAT"/>
    <m/>
    <m/>
    <m/>
    <m/>
    <s v="Jakšová Jana"/>
    <d v="2019-05-13T12:29:30"/>
    <s v="Hlavní činnost"/>
    <x v="31"/>
    <m/>
    <m/>
    <m/>
    <m/>
    <m/>
    <m/>
    <m/>
    <n v="2019"/>
    <x v="3"/>
    <s v="48"/>
  </r>
  <r>
    <s v="FP-2019-10-002336"/>
    <s v="Kredit na frankovací stroj dle č. 982707-1863/2011 S2011-270"/>
    <m/>
    <s v="000"/>
    <d v="2019-04-30T00:00:00"/>
    <n v="9.5"/>
    <m/>
    <s v="9001"/>
    <s v="39520002"/>
    <s v="HC"/>
    <s v="Česká pošta, s.p."/>
    <d v="2019-04-30T00:00:00"/>
    <d v="2019-04-30T00:00:00"/>
    <s v="2777500"/>
    <s v="336750184,10870"/>
    <b v="1"/>
    <m/>
    <s v="Zaúčtováno"/>
    <s v="PODAT"/>
    <m/>
    <m/>
    <m/>
    <m/>
    <s v="Jakšová Jana"/>
    <d v="2019-05-13T12:29:30"/>
    <s v="Hlavní činnost"/>
    <x v="0"/>
    <m/>
    <m/>
    <m/>
    <m/>
    <m/>
    <m/>
    <m/>
    <n v="2019"/>
    <x v="3"/>
    <s v="90"/>
  </r>
  <r>
    <s v="FP-2019-10-002336"/>
    <s v="Kredit na frankovací stroj dle č. 982707-1863/2011 S2011-270"/>
    <m/>
    <s v="000"/>
    <d v="2019-04-30T00:00:00"/>
    <n v="109.4"/>
    <m/>
    <s v="9001"/>
    <s v="39520002"/>
    <s v="HC"/>
    <s v="Česká pošta, s.p."/>
    <d v="2019-04-30T00:00:00"/>
    <d v="2019-04-30T00:00:00"/>
    <s v="2777500"/>
    <s v="336750184,10870"/>
    <b v="1"/>
    <m/>
    <s v="Zaúčtováno"/>
    <s v="PODAT"/>
    <m/>
    <m/>
    <m/>
    <m/>
    <s v="Jakšová Jana"/>
    <d v="2019-05-13T12:29:30"/>
    <s v="Hlavní činnost"/>
    <x v="0"/>
    <m/>
    <m/>
    <m/>
    <m/>
    <m/>
    <m/>
    <m/>
    <n v="2019"/>
    <x v="3"/>
    <s v="90"/>
  </r>
  <r>
    <s v="FP-2019-10-002336"/>
    <s v="Kredit na frankovací stroj dle č. 982707-1863/2011 S2011-270"/>
    <m/>
    <s v="000"/>
    <d v="2019-04-30T00:00:00"/>
    <n v="27.7"/>
    <m/>
    <s v="9041"/>
    <s v="39520002"/>
    <s v="HC"/>
    <s v="Česká pošta, s.p."/>
    <d v="2019-04-30T00:00:00"/>
    <d v="2019-04-30T00:00:00"/>
    <s v="2777500"/>
    <s v="336750184,10870"/>
    <b v="1"/>
    <m/>
    <s v="Zaúčtováno"/>
    <s v="PODAT"/>
    <m/>
    <m/>
    <m/>
    <m/>
    <s v="Jakšová Jana"/>
    <d v="2019-05-13T12:29:31"/>
    <s v="Hlavní činnost"/>
    <x v="19"/>
    <m/>
    <m/>
    <m/>
    <m/>
    <m/>
    <m/>
    <m/>
    <n v="2019"/>
    <x v="3"/>
    <s v="90"/>
  </r>
  <r>
    <s v="FP-2019-10-002336"/>
    <s v="Kredit na frankovací stroj dle č. 982707-1863/2011 S2011-270"/>
    <m/>
    <s v="000"/>
    <d v="2019-04-30T00:00:00"/>
    <n v="180.5"/>
    <m/>
    <s v="9041"/>
    <s v="39520002"/>
    <s v="HC"/>
    <s v="Česká pošta, s.p."/>
    <d v="2019-04-30T00:00:00"/>
    <d v="2019-04-30T00:00:00"/>
    <s v="2777500"/>
    <s v="336750184,10870"/>
    <b v="1"/>
    <m/>
    <s v="Zaúčtováno"/>
    <s v="PODAT"/>
    <m/>
    <m/>
    <m/>
    <m/>
    <s v="Jakšová Jana"/>
    <d v="2019-05-13T12:29:31"/>
    <s v="Hlavní činnost"/>
    <x v="19"/>
    <m/>
    <m/>
    <m/>
    <m/>
    <m/>
    <m/>
    <m/>
    <n v="2019"/>
    <x v="3"/>
    <s v="90"/>
  </r>
  <r>
    <s v="FP-2019-10-002336"/>
    <s v="Kredit na frankovací stroj dle č. 982707-1863/2011 S2011-270"/>
    <m/>
    <s v="000"/>
    <d v="2019-04-30T00:00:00"/>
    <n v="1591.2"/>
    <m/>
    <s v="9091"/>
    <s v="39520002"/>
    <s v="HC"/>
    <s v="Česká pošta, s.p."/>
    <d v="2019-04-30T00:00:00"/>
    <d v="2019-04-30T00:00:00"/>
    <s v="2777500"/>
    <s v="336750184,10870"/>
    <b v="1"/>
    <m/>
    <s v="Zaúčtováno"/>
    <s v="PODAT"/>
    <m/>
    <m/>
    <m/>
    <m/>
    <s v="Jakšová Jana"/>
    <d v="2019-05-13T12:29:31"/>
    <s v="Hlavní činnost"/>
    <x v="11"/>
    <m/>
    <m/>
    <m/>
    <m/>
    <m/>
    <m/>
    <m/>
    <n v="2019"/>
    <x v="3"/>
    <s v="90"/>
  </r>
  <r>
    <s v="FP-2019-10-002336"/>
    <s v="Kredit na frankovací stroj dle č. 982707-1863/2011 S2011-270"/>
    <m/>
    <s v="000"/>
    <d v="2019-04-30T00:00:00"/>
    <n v="70"/>
    <m/>
    <s v="9091"/>
    <s v="39520002"/>
    <s v="HC"/>
    <s v="Česká pošta, s.p."/>
    <d v="2019-04-30T00:00:00"/>
    <d v="2019-04-30T00:00:00"/>
    <s v="2777500"/>
    <s v="336750184,10870"/>
    <b v="1"/>
    <m/>
    <s v="Zaúčtováno"/>
    <s v="PODAT"/>
    <m/>
    <m/>
    <m/>
    <m/>
    <s v="Jakšová Jana"/>
    <d v="2019-05-13T12:29:31"/>
    <s v="Hlavní činnost"/>
    <x v="11"/>
    <m/>
    <m/>
    <m/>
    <m/>
    <m/>
    <m/>
    <m/>
    <n v="2019"/>
    <x v="3"/>
    <s v="90"/>
  </r>
  <r>
    <s v="FP-2019-10-002336"/>
    <s v="Kredit na frankovací stroj dle č. 982707-1863/2011 S2011-270"/>
    <m/>
    <s v="000"/>
    <d v="2019-04-30T00:00:00"/>
    <n v="212"/>
    <m/>
    <s v="0823"/>
    <s v="39520002"/>
    <s v="HC"/>
    <s v="Česká pošta, s.p."/>
    <d v="2019-04-30T00:00:00"/>
    <d v="2019-04-30T00:00:00"/>
    <s v="2777500"/>
    <s v="336750184,10870"/>
    <b v="1"/>
    <m/>
    <s v="Zaúčtováno"/>
    <s v="PODAT"/>
    <m/>
    <m/>
    <m/>
    <m/>
    <s v="Jakšová Jana"/>
    <d v="2019-05-13T12:29:32"/>
    <s v="Hlavní činnost"/>
    <x v="63"/>
    <m/>
    <m/>
    <m/>
    <m/>
    <m/>
    <m/>
    <m/>
    <n v="2019"/>
    <x v="3"/>
    <s v="08"/>
  </r>
  <r>
    <s v="FP-2019-10-002336"/>
    <s v="Kredit na frankovací stroj dle č. 982707-1863/2011 S2011-270"/>
    <m/>
    <s v="000"/>
    <d v="2019-04-30T00:00:00"/>
    <n v="997.5"/>
    <m/>
    <s v="9041"/>
    <s v="39520002"/>
    <s v="HC"/>
    <s v="Česká pošta, s.p."/>
    <d v="2019-04-30T00:00:00"/>
    <d v="2019-04-30T00:00:00"/>
    <s v="2777500"/>
    <s v="336750184,10870"/>
    <b v="1"/>
    <m/>
    <s v="Zaúčtováno"/>
    <s v="PODAT"/>
    <m/>
    <m/>
    <m/>
    <m/>
    <s v="Jakšová Jana"/>
    <d v="2019-05-13T12:29:32"/>
    <s v="Hlavní činnost"/>
    <x v="19"/>
    <m/>
    <m/>
    <m/>
    <m/>
    <m/>
    <m/>
    <m/>
    <n v="2019"/>
    <x v="3"/>
    <s v="90"/>
  </r>
  <r>
    <s v="FP-2019-10-002336"/>
    <s v="Kredit na frankovací stroj dle č. 982707-1863/2011 S2011-270"/>
    <m/>
    <s v="000"/>
    <d v="2019-04-30T00:00:00"/>
    <n v="331.7"/>
    <m/>
    <s v="9028"/>
    <s v="39520002"/>
    <s v="HC"/>
    <s v="Česká pošta, s.p."/>
    <d v="2019-04-30T00:00:00"/>
    <d v="2019-04-30T00:00:00"/>
    <s v="2777500"/>
    <s v="336750184,10870"/>
    <b v="1"/>
    <m/>
    <s v="Zaúčtováno"/>
    <s v="PODAT"/>
    <m/>
    <m/>
    <m/>
    <m/>
    <s v="Jakšová Jana"/>
    <d v="2019-05-13T12:29:32"/>
    <s v="Hlavní činnost"/>
    <x v="32"/>
    <m/>
    <m/>
    <m/>
    <m/>
    <m/>
    <m/>
    <m/>
    <n v="2019"/>
    <x v="3"/>
    <s v="90"/>
  </r>
  <r>
    <s v="FP-2019-10-002336"/>
    <s v="Kredit na frankovací stroj dle č. 982707-1863/2011 S2011-270"/>
    <m/>
    <s v="000"/>
    <d v="2019-04-30T00:00:00"/>
    <n v="2965.1"/>
    <m/>
    <s v="0201"/>
    <s v="39520002"/>
    <s v="HC"/>
    <s v="Česká pošta, s.p."/>
    <d v="2019-04-30T00:00:00"/>
    <d v="2019-04-30T00:00:00"/>
    <s v="2777500"/>
    <s v="336750184,10870"/>
    <b v="1"/>
    <m/>
    <s v="Zaúčtováno"/>
    <s v="PODAT"/>
    <m/>
    <m/>
    <m/>
    <m/>
    <s v="Jakšová Jana"/>
    <d v="2019-05-13T12:29:26"/>
    <s v="Hlavní činnost"/>
    <x v="21"/>
    <m/>
    <m/>
    <m/>
    <m/>
    <m/>
    <m/>
    <m/>
    <n v="2019"/>
    <x v="3"/>
    <s v="02"/>
  </r>
  <r>
    <s v="FP-2019-10-002336"/>
    <s v="Kredit na frankovací stroj dle č. 982707-1863/2011 S2011-270"/>
    <m/>
    <s v="000"/>
    <d v="2019-04-30T00:00:00"/>
    <n v="1606.6"/>
    <m/>
    <s v="1301"/>
    <s v="39520002"/>
    <s v="HC"/>
    <s v="Česká pošta, s.p."/>
    <d v="2019-04-30T00:00:00"/>
    <d v="2019-04-30T00:00:00"/>
    <s v="2777500"/>
    <s v="336750184,10870"/>
    <b v="1"/>
    <m/>
    <s v="Zaúčtováno"/>
    <s v="PODAT"/>
    <m/>
    <m/>
    <m/>
    <m/>
    <s v="Jakšová Jana"/>
    <d v="2019-05-13T12:29:27"/>
    <s v="Hlavní činnost"/>
    <x v="25"/>
    <m/>
    <m/>
    <m/>
    <m/>
    <m/>
    <m/>
    <m/>
    <n v="2019"/>
    <x v="3"/>
    <s v="13"/>
  </r>
  <r>
    <s v="FP-2019-10-002336"/>
    <s v="Kredit na frankovací stroj dle č. 982707-1863/2011 S2011-270"/>
    <m/>
    <s v="000"/>
    <d v="2019-04-30T00:00:00"/>
    <n v="478.5"/>
    <m/>
    <s v="1401"/>
    <s v="39520002"/>
    <s v="HC"/>
    <s v="Česká pošta, s.p."/>
    <d v="2019-04-30T00:00:00"/>
    <d v="2019-04-30T00:00:00"/>
    <s v="2777500"/>
    <s v="336750184,10870"/>
    <b v="1"/>
    <m/>
    <s v="Zaúčtováno"/>
    <s v="PODAT"/>
    <m/>
    <m/>
    <m/>
    <m/>
    <s v="Jakšová Jana"/>
    <d v="2019-05-13T12:29:27"/>
    <s v="Hlavní činnost"/>
    <x v="3"/>
    <m/>
    <m/>
    <m/>
    <m/>
    <m/>
    <m/>
    <m/>
    <n v="2019"/>
    <x v="3"/>
    <s v="14"/>
  </r>
  <r>
    <s v="FP-2019-10-002336"/>
    <s v="Kredit na frankovací stroj dle č. 982707-1863/2011 S2011-270"/>
    <m/>
    <s v="000"/>
    <d v="2019-04-30T00:00:00"/>
    <n v="1167.7"/>
    <m/>
    <s v="1501"/>
    <s v="39520002"/>
    <s v="HC"/>
    <s v="Česká pošta, s.p."/>
    <d v="2019-04-30T00:00:00"/>
    <d v="2019-04-30T00:00:00"/>
    <s v="2777500"/>
    <s v="336750184,10870"/>
    <b v="1"/>
    <m/>
    <s v="Zaúčtováno"/>
    <s v="PODAT"/>
    <m/>
    <m/>
    <m/>
    <m/>
    <s v="Jakšová Jana"/>
    <d v="2019-05-13T12:29:27"/>
    <s v="Hlavní činnost"/>
    <x v="51"/>
    <m/>
    <m/>
    <m/>
    <m/>
    <m/>
    <m/>
    <m/>
    <n v="2019"/>
    <x v="3"/>
    <s v="15"/>
  </r>
  <r>
    <s v="FP-2019-10-002336"/>
    <s v="Kredit na frankovací stroj dle č. 982707-1863/2011 S2011-270"/>
    <m/>
    <s v="000"/>
    <d v="2019-04-30T00:00:00"/>
    <n v="4971.1000000000004"/>
    <m/>
    <s v="1601"/>
    <s v="39520002"/>
    <s v="HC"/>
    <s v="Česká pošta, s.p."/>
    <d v="2019-04-30T00:00:00"/>
    <d v="2019-04-30T00:00:00"/>
    <s v="2777500"/>
    <s v="336750184,10870"/>
    <b v="1"/>
    <m/>
    <s v="Zaúčtováno"/>
    <s v="PODAT"/>
    <m/>
    <m/>
    <m/>
    <m/>
    <s v="Jakšová Jana"/>
    <d v="2019-05-13T12:29:27"/>
    <s v="Hlavní činnost"/>
    <x v="15"/>
    <m/>
    <m/>
    <m/>
    <m/>
    <m/>
    <m/>
    <m/>
    <n v="2019"/>
    <x v="3"/>
    <s v="16"/>
  </r>
  <r>
    <s v="FP-2019-10-002336"/>
    <s v="Kredit na frankovací stroj dle č. 982707-1863/2011 S2011-270"/>
    <m/>
    <s v="000"/>
    <d v="2019-04-30T00:00:00"/>
    <n v="866.2"/>
    <m/>
    <s v="3001"/>
    <s v="39520002"/>
    <s v="HC"/>
    <s v="Česká pošta, s.p."/>
    <d v="2019-04-30T00:00:00"/>
    <d v="2019-04-30T00:00:00"/>
    <s v="2777500"/>
    <s v="336750184,10870"/>
    <b v="1"/>
    <m/>
    <s v="Zaúčtováno"/>
    <s v="PODAT"/>
    <m/>
    <m/>
    <m/>
    <m/>
    <s v="Jakšová Jana"/>
    <d v="2019-05-13T12:29:28"/>
    <s v="Hlavní činnost"/>
    <x v="59"/>
    <m/>
    <m/>
    <m/>
    <m/>
    <m/>
    <m/>
    <m/>
    <n v="2019"/>
    <x v="3"/>
    <s v="30"/>
  </r>
  <r>
    <s v="FP-2019-10-002336"/>
    <s v="Kredit na frankovací stroj dle č. 982707-1863/2011 S2011-270"/>
    <m/>
    <s v="000"/>
    <d v="2019-04-30T00:00:00"/>
    <n v="534.5"/>
    <m/>
    <s v="3101"/>
    <s v="39520002"/>
    <s v="HC"/>
    <s v="Česká pošta, s.p."/>
    <d v="2019-04-30T00:00:00"/>
    <d v="2019-04-30T00:00:00"/>
    <s v="2777500"/>
    <s v="336750184,10870"/>
    <b v="1"/>
    <m/>
    <s v="Zaúčtováno"/>
    <s v="PODAT"/>
    <m/>
    <m/>
    <m/>
    <m/>
    <s v="Jakšová Jana"/>
    <d v="2019-05-13T12:29:28"/>
    <s v="Hlavní činnost"/>
    <x v="27"/>
    <m/>
    <m/>
    <m/>
    <m/>
    <m/>
    <m/>
    <m/>
    <n v="2019"/>
    <x v="3"/>
    <s v="31"/>
  </r>
  <r>
    <s v="FP-2019-10-002336"/>
    <s v="Kredit na frankovací stroj dle č. 982707-1863/2011 S2011-270"/>
    <m/>
    <s v="000"/>
    <d v="2019-04-30T00:00:00"/>
    <n v="3672.4"/>
    <m/>
    <s v="3201"/>
    <s v="39520002"/>
    <s v="HC"/>
    <s v="Česká pošta, s.p."/>
    <d v="2019-04-30T00:00:00"/>
    <d v="2019-04-30T00:00:00"/>
    <s v="2777500"/>
    <s v="336750184,10870"/>
    <b v="1"/>
    <m/>
    <s v="Zaúčtováno"/>
    <s v="PODAT"/>
    <m/>
    <m/>
    <m/>
    <m/>
    <s v="Jakšová Jana"/>
    <d v="2019-05-13T12:29:28"/>
    <s v="Hlavní činnost"/>
    <x v="39"/>
    <m/>
    <m/>
    <m/>
    <m/>
    <m/>
    <m/>
    <m/>
    <n v="2019"/>
    <x v="3"/>
    <s v="32"/>
  </r>
  <r>
    <s v="FP-2019-10-002336"/>
    <s v="Kredit na frankovací stroj dle č. 982707-1863/2011 S2011-270"/>
    <m/>
    <s v="000"/>
    <d v="2019-04-30T00:00:00"/>
    <n v="363.3"/>
    <m/>
    <s v="5398"/>
    <s v="39520002"/>
    <s v="HC"/>
    <s v="Česká pošta, s.p."/>
    <d v="2019-04-30T00:00:00"/>
    <d v="2019-04-30T00:00:00"/>
    <s v="2777500"/>
    <s v="336750184,10870"/>
    <b v="1"/>
    <m/>
    <s v="Zaúčtováno"/>
    <s v="PODAT"/>
    <m/>
    <m/>
    <m/>
    <m/>
    <s v="Jakšová Jana"/>
    <d v="2019-05-13T12:29:30"/>
    <s v="Hlavní činnost"/>
    <x v="4"/>
    <m/>
    <m/>
    <m/>
    <m/>
    <m/>
    <m/>
    <m/>
    <n v="2019"/>
    <x v="3"/>
    <s v="53"/>
  </r>
  <r>
    <s v="FP-2019-10-002336"/>
    <s v="Kredit na frankovací stroj dle č. 982707-1863/2011 S2011-270"/>
    <m/>
    <s v="000"/>
    <d v="2019-04-30T00:00:00"/>
    <n v="394.4"/>
    <m/>
    <s v="6001"/>
    <s v="39520002"/>
    <s v="HC"/>
    <s v="Česká pošta, s.p."/>
    <d v="2019-04-30T00:00:00"/>
    <d v="2019-04-30T00:00:00"/>
    <s v="2777500"/>
    <s v="336750184,10870"/>
    <b v="1"/>
    <m/>
    <s v="Zaúčtováno"/>
    <s v="PODAT"/>
    <m/>
    <m/>
    <m/>
    <m/>
    <s v="Jakšová Jana"/>
    <d v="2019-05-13T12:29:30"/>
    <s v="Hlavní činnost"/>
    <x v="6"/>
    <m/>
    <m/>
    <m/>
    <m/>
    <m/>
    <m/>
    <m/>
    <n v="2019"/>
    <x v="3"/>
    <s v="60"/>
  </r>
  <r>
    <s v="FP-2019-10-002336"/>
    <s v="Kredit na frankovací stroj dle č. 982707-1863/2011 S2011-270"/>
    <m/>
    <s v="000"/>
    <d v="2019-04-30T00:00:00"/>
    <n v="618.70000000000005"/>
    <m/>
    <s v="9001"/>
    <s v="39520002"/>
    <s v="HC"/>
    <s v="Česká pošta, s.p."/>
    <d v="2019-04-30T00:00:00"/>
    <d v="2019-04-30T00:00:00"/>
    <s v="2777500"/>
    <s v="336750184,10870"/>
    <b v="1"/>
    <m/>
    <s v="Zaúčtováno"/>
    <s v="PODAT"/>
    <m/>
    <m/>
    <m/>
    <m/>
    <s v="Jakšová Jana"/>
    <d v="2019-05-13T12:29:30"/>
    <s v="Hlavní činnost"/>
    <x v="0"/>
    <m/>
    <m/>
    <m/>
    <m/>
    <m/>
    <m/>
    <m/>
    <n v="2019"/>
    <x v="3"/>
    <s v="90"/>
  </r>
  <r>
    <s v="FP-2019-10-002336"/>
    <s v="Kredit na frankovací stroj dle č. 982707-1863/2011 S2011-270"/>
    <m/>
    <s v="000"/>
    <d v="2019-04-30T00:00:00"/>
    <n v="508.1"/>
    <m/>
    <s v="9301"/>
    <s v="39520002"/>
    <s v="HC"/>
    <s v="Česká pošta, s.p."/>
    <d v="2019-04-30T00:00:00"/>
    <d v="2019-04-30T00:00:00"/>
    <s v="2777500"/>
    <s v="336750184,10870"/>
    <b v="1"/>
    <m/>
    <s v="Zaúčtováno"/>
    <s v="PODAT"/>
    <m/>
    <m/>
    <m/>
    <m/>
    <s v="Jakšová Jana"/>
    <d v="2019-05-13T12:29:31"/>
    <s v="Hlavní činnost"/>
    <x v="55"/>
    <m/>
    <m/>
    <m/>
    <m/>
    <m/>
    <m/>
    <m/>
    <n v="2019"/>
    <x v="3"/>
    <s v="93"/>
  </r>
  <r>
    <s v="FP-2019-10-002336"/>
    <s v="Kredit na frankovací stroj dle č. 982707-1863/2011 S2011-270"/>
    <m/>
    <s v="000"/>
    <d v="2019-04-30T00:00:00"/>
    <n v="343.7"/>
    <m/>
    <s v="9305"/>
    <s v="39520002"/>
    <s v="HC"/>
    <s v="Česká pošta, s.p."/>
    <d v="2019-04-30T00:00:00"/>
    <d v="2019-04-30T00:00:00"/>
    <s v="2777500"/>
    <s v="336750184,10870"/>
    <b v="1"/>
    <m/>
    <s v="Zaúčtováno"/>
    <s v="PODAT"/>
    <m/>
    <m/>
    <m/>
    <m/>
    <s v="Jakšová Jana"/>
    <d v="2019-05-13T12:29:31"/>
    <s v="Hlavní činnost"/>
    <x v="61"/>
    <m/>
    <m/>
    <m/>
    <m/>
    <m/>
    <m/>
    <m/>
    <n v="2019"/>
    <x v="3"/>
    <s v="93"/>
  </r>
  <r>
    <s v="FP-2019-10-002336"/>
    <s v="Kredit na frankovací stroj dle č. 982707-1863/2011 S2011-270"/>
    <m/>
    <s v="000"/>
    <d v="2019-04-30T00:00:00"/>
    <n v="-9712.2000000000007"/>
    <m/>
    <s v="9001"/>
    <s v="39520002"/>
    <s v="HC"/>
    <s v="Česká pošta, s.p."/>
    <d v="2019-04-30T00:00:00"/>
    <d v="2019-04-30T00:00:00"/>
    <s v="2777500"/>
    <s v="336750184,10870"/>
    <b v="1"/>
    <m/>
    <s v="Zaúčtováno"/>
    <s v="PODAT"/>
    <m/>
    <m/>
    <m/>
    <m/>
    <s v="Jakšová Jana"/>
    <d v="2019-05-13T12:29:32"/>
    <s v="Hlavní činnost"/>
    <x v="0"/>
    <m/>
    <m/>
    <m/>
    <m/>
    <m/>
    <m/>
    <m/>
    <n v="2019"/>
    <x v="3"/>
    <s v="90"/>
  </r>
  <r>
    <s v="FP-2019-10-002523"/>
    <s v="Dodatek č. 3 ke Smlouvě služby Svoz a rozvoz poštovních zásilek - prodloužení smlouvy s2012-470/3"/>
    <m/>
    <s v="000"/>
    <d v="2019-04-30T00:00:00"/>
    <n v="116.16"/>
    <m/>
    <s v="9001"/>
    <s v="39520002"/>
    <s v="HC"/>
    <s v="Česká pošta, s.p."/>
    <d v="2019-05-09T00:00:00"/>
    <d v="2019-05-09T00:00:00"/>
    <s v="5137828733"/>
    <s v="337514605,10870"/>
    <b v="1"/>
    <m/>
    <s v="Zaúčtováno"/>
    <s v="PRAVOD"/>
    <m/>
    <m/>
    <m/>
    <m/>
    <s v="Jakšová Jana"/>
    <d v="2019-05-10T13:58:52"/>
    <s v="Hlavní činnost"/>
    <x v="0"/>
    <m/>
    <m/>
    <m/>
    <m/>
    <m/>
    <m/>
    <m/>
    <n v="2019"/>
    <x v="3"/>
    <s v="90"/>
  </r>
  <r>
    <s v="FP-2019-10-002574"/>
    <s v="Dodatek č. 3 ke Smlouvě služby Svoz a rozvoz poštovních zásilek - prodloužení smlouvy s2012-470/3"/>
    <m/>
    <s v="000"/>
    <d v="2019-05-13T00:00:00"/>
    <n v="1875.5"/>
    <m/>
    <s v="9001"/>
    <s v="39520002"/>
    <s v="HC"/>
    <s v="Česká pošta, s.p."/>
    <d v="2019-05-13T00:00:00"/>
    <d v="2019-05-13T00:00:00"/>
    <s v="5117187969"/>
    <s v="338316988,10870"/>
    <b v="1"/>
    <m/>
    <s v="Zaúčtováno"/>
    <s v="PRAVOD"/>
    <m/>
    <m/>
    <m/>
    <m/>
    <s v="Jakšová Jana"/>
    <d v="2019-05-16T13:27:31"/>
    <s v="Hlavní činnost"/>
    <x v="0"/>
    <m/>
    <m/>
    <m/>
    <m/>
    <m/>
    <m/>
    <m/>
    <n v="2019"/>
    <x v="4"/>
    <s v="90"/>
  </r>
  <r>
    <s v="FP-2019-10-002656"/>
    <s v="balík do ruky do 30kg"/>
    <m/>
    <s v="000"/>
    <d v="2019-05-16T00:00:00"/>
    <n v="2698"/>
    <m/>
    <s v="9001"/>
    <s v="39520002"/>
    <s v="HC"/>
    <s v="Česká pošta, s.p."/>
    <d v="2019-05-16T00:00:00"/>
    <d v="2019-05-16T00:00:00"/>
    <s v="5117192007"/>
    <s v="338734422,10870"/>
    <b v="1"/>
    <m/>
    <s v="Zaúčtováno"/>
    <s v="PODAT"/>
    <m/>
    <m/>
    <m/>
    <m/>
    <s v="Buzková Eva"/>
    <d v="2019-05-23T13:59:57"/>
    <s v="Hlavní činnost"/>
    <x v="0"/>
    <m/>
    <m/>
    <m/>
    <m/>
    <m/>
    <m/>
    <m/>
    <n v="2019"/>
    <x v="4"/>
    <s v="90"/>
  </r>
  <r>
    <s v="FP-2019-10-002989"/>
    <s v="Kredit na frankovací stroj dle č. 982707-1863/2011 S2011-270"/>
    <m/>
    <s v="000"/>
    <d v="2019-05-31T00:00:00"/>
    <n v="3615.2"/>
    <m/>
    <s v="0301"/>
    <s v="39520002"/>
    <s v="HC"/>
    <s v="Česká pošta, s.p."/>
    <d v="2019-05-31T00:00:00"/>
    <d v="2019-05-31T00:00:00"/>
    <s v="2777500"/>
    <s v="339942745,10870"/>
    <b v="1"/>
    <m/>
    <s v="Zaúčtováno"/>
    <s v="PODAT"/>
    <m/>
    <m/>
    <m/>
    <m/>
    <s v="Jakšová Jana"/>
    <d v="2019-06-05T07:51:41"/>
    <s v="Hlavní činnost"/>
    <x v="12"/>
    <m/>
    <m/>
    <m/>
    <m/>
    <m/>
    <m/>
    <m/>
    <n v="2019"/>
    <x v="4"/>
    <s v="03"/>
  </r>
  <r>
    <s v="FP-2019-10-002989"/>
    <s v="Kredit na frankovací stroj dle č. 982707-1863/2011 S2011-270"/>
    <m/>
    <s v="000"/>
    <d v="2019-05-31T00:00:00"/>
    <n v="1417.3"/>
    <m/>
    <s v="1101"/>
    <s v="39520002"/>
    <s v="HC"/>
    <s v="Česká pošta, s.p."/>
    <d v="2019-05-31T00:00:00"/>
    <d v="2019-05-31T00:00:00"/>
    <s v="2777500"/>
    <s v="339942745,10870"/>
    <b v="1"/>
    <m/>
    <s v="Zaúčtováno"/>
    <s v="PODAT"/>
    <m/>
    <m/>
    <m/>
    <m/>
    <s v="Jakšová Jana"/>
    <d v="2019-06-05T07:51:42"/>
    <s v="Hlavní činnost"/>
    <x v="14"/>
    <m/>
    <m/>
    <m/>
    <m/>
    <m/>
    <m/>
    <m/>
    <n v="2019"/>
    <x v="4"/>
    <s v="11"/>
  </r>
  <r>
    <s v="FP-2019-10-002989"/>
    <s v="Kredit na frankovací stroj dle č. 982707-1863/2011 S2011-270"/>
    <m/>
    <s v="000"/>
    <d v="2019-05-31T00:00:00"/>
    <n v="834.1"/>
    <m/>
    <s v="1501"/>
    <s v="39520002"/>
    <s v="HC"/>
    <s v="Česká pošta, s.p."/>
    <d v="2019-05-31T00:00:00"/>
    <d v="2019-05-31T00:00:00"/>
    <s v="2777500"/>
    <s v="339942745,10870"/>
    <b v="1"/>
    <m/>
    <s v="Zaúčtováno"/>
    <s v="PODAT"/>
    <m/>
    <m/>
    <m/>
    <m/>
    <s v="Jakšová Jana"/>
    <d v="2019-06-05T07:51:42"/>
    <s v="Hlavní činnost"/>
    <x v="51"/>
    <m/>
    <m/>
    <m/>
    <m/>
    <m/>
    <m/>
    <m/>
    <n v="2019"/>
    <x v="4"/>
    <s v="15"/>
  </r>
  <r>
    <s v="FP-2019-10-002989"/>
    <s v="Kredit na frankovací stroj dle č. 982707-1863/2011 S2011-270"/>
    <m/>
    <s v="000"/>
    <d v="2019-05-31T00:00:00"/>
    <n v="5480.4"/>
    <m/>
    <s v="1601"/>
    <s v="39520002"/>
    <s v="HC"/>
    <s v="Česká pošta, s.p."/>
    <d v="2019-05-31T00:00:00"/>
    <d v="2019-05-31T00:00:00"/>
    <s v="2777500"/>
    <s v="339942745,10870"/>
    <b v="1"/>
    <m/>
    <s v="Zaúčtováno"/>
    <s v="PODAT"/>
    <m/>
    <m/>
    <m/>
    <m/>
    <s v="Jakšová Jana"/>
    <d v="2019-06-05T07:51:42"/>
    <s v="Hlavní činnost"/>
    <x v="15"/>
    <m/>
    <m/>
    <m/>
    <m/>
    <m/>
    <m/>
    <m/>
    <n v="2019"/>
    <x v="4"/>
    <s v="16"/>
  </r>
  <r>
    <s v="FP-2019-10-002989"/>
    <s v="Kredit na frankovací stroj dle č. 982707-1863/2011 S2011-270"/>
    <m/>
    <s v="000"/>
    <d v="2019-05-31T00:00:00"/>
    <n v="7508.3"/>
    <m/>
    <s v="1701"/>
    <s v="39520002"/>
    <s v="HC"/>
    <s v="Česká pošta, s.p."/>
    <d v="2019-05-31T00:00:00"/>
    <d v="2019-05-31T00:00:00"/>
    <s v="2777500"/>
    <s v="339942745,10870"/>
    <b v="1"/>
    <m/>
    <s v="Zaúčtováno"/>
    <s v="PODAT"/>
    <m/>
    <m/>
    <m/>
    <m/>
    <s v="Jakšová Jana"/>
    <d v="2019-06-05T07:51:42"/>
    <s v="Hlavní činnost"/>
    <x v="16"/>
    <m/>
    <m/>
    <m/>
    <m/>
    <m/>
    <m/>
    <m/>
    <n v="2019"/>
    <x v="4"/>
    <s v="17"/>
  </r>
  <r>
    <s v="FP-2019-10-002989"/>
    <s v="Kredit na frankovací stroj dle č. 982707-1863/2011 S2011-270"/>
    <m/>
    <s v="000"/>
    <d v="2019-05-31T00:00:00"/>
    <n v="548.29999999999995"/>
    <m/>
    <s v="2001"/>
    <s v="39520002"/>
    <s v="HC"/>
    <s v="Česká pošta, s.p."/>
    <d v="2019-05-31T00:00:00"/>
    <d v="2019-05-31T00:00:00"/>
    <s v="2777500"/>
    <s v="339942745,10870"/>
    <b v="1"/>
    <m/>
    <s v="Zaúčtováno"/>
    <s v="PODAT"/>
    <m/>
    <m/>
    <m/>
    <m/>
    <s v="Jakšová Jana"/>
    <d v="2019-06-05T07:51:42"/>
    <s v="Hlavní činnost"/>
    <x v="34"/>
    <m/>
    <m/>
    <m/>
    <m/>
    <m/>
    <m/>
    <m/>
    <n v="2019"/>
    <x v="4"/>
    <s v="20"/>
  </r>
  <r>
    <s v="FP-2019-10-002989"/>
    <s v="Kredit na frankovací stroj dle č. 982707-1863/2011 S2011-270"/>
    <m/>
    <s v="000"/>
    <d v="2019-05-31T00:00:00"/>
    <n v="205.2"/>
    <m/>
    <s v="2401"/>
    <s v="39520002"/>
    <s v="HC"/>
    <s v="Česká pošta, s.p."/>
    <d v="2019-05-31T00:00:00"/>
    <d v="2019-05-31T00:00:00"/>
    <s v="2777500"/>
    <s v="339942745,10870"/>
    <b v="1"/>
    <m/>
    <s v="Zaúčtováno"/>
    <s v="PODAT"/>
    <m/>
    <m/>
    <m/>
    <m/>
    <s v="Jakšová Jana"/>
    <d v="2019-06-05T07:51:42"/>
    <s v="Hlavní činnost"/>
    <x v="52"/>
    <m/>
    <m/>
    <m/>
    <m/>
    <m/>
    <m/>
    <m/>
    <n v="2019"/>
    <x v="4"/>
    <s v="24"/>
  </r>
  <r>
    <s v="FP-2019-10-002989"/>
    <s v="Kredit na frankovací stroj dle č. 982707-1863/2011 S2011-270"/>
    <m/>
    <s v="000"/>
    <d v="2019-05-31T00:00:00"/>
    <n v="2684.8"/>
    <m/>
    <s v="3841"/>
    <s v="39520002"/>
    <s v="HC"/>
    <s v="Česká pošta, s.p."/>
    <d v="2019-05-31T00:00:00"/>
    <d v="2019-05-31T00:00:00"/>
    <s v="2777500"/>
    <s v="339942745,10870"/>
    <b v="1"/>
    <m/>
    <s v="Zaúčtováno"/>
    <s v="PODAT"/>
    <m/>
    <m/>
    <m/>
    <m/>
    <s v="Jakšová Jana"/>
    <d v="2019-06-05T07:51:44"/>
    <s v="Hlavní činnost"/>
    <x v="60"/>
    <m/>
    <m/>
    <m/>
    <m/>
    <m/>
    <m/>
    <m/>
    <n v="2019"/>
    <x v="4"/>
    <s v="38"/>
  </r>
  <r>
    <s v="FP-2019-10-002989"/>
    <s v="Kredit na frankovací stroj dle č. 982707-1863/2011 S2011-270"/>
    <m/>
    <s v="000"/>
    <d v="2019-05-31T00:00:00"/>
    <n v="473.8"/>
    <m/>
    <s v="3921"/>
    <s v="39520002"/>
    <s v="HC"/>
    <s v="Česká pošta, s.p."/>
    <d v="2019-05-31T00:00:00"/>
    <d v="2019-05-31T00:00:00"/>
    <s v="2777500"/>
    <s v="339942745,10870"/>
    <b v="1"/>
    <m/>
    <s v="Zaúčtováno"/>
    <s v="PODAT"/>
    <m/>
    <m/>
    <m/>
    <m/>
    <s v="Jakšová Jana"/>
    <d v="2019-06-05T07:51:44"/>
    <s v="Hlavní činnost"/>
    <x v="42"/>
    <m/>
    <m/>
    <m/>
    <m/>
    <m/>
    <m/>
    <m/>
    <n v="2019"/>
    <x v="4"/>
    <s v="39"/>
  </r>
  <r>
    <s v="FP-2019-10-002989"/>
    <s v="Kredit na frankovací stroj dle č. 982707-1863/2011 S2011-270"/>
    <m/>
    <s v="000"/>
    <d v="2019-05-31T00:00:00"/>
    <n v="598.79999999999995"/>
    <m/>
    <s v="4041"/>
    <s v="39520002"/>
    <s v="HC"/>
    <s v="Česká pošta, s.p."/>
    <d v="2019-05-31T00:00:00"/>
    <d v="2019-05-31T00:00:00"/>
    <s v="2777500"/>
    <s v="339942745,10870"/>
    <b v="1"/>
    <m/>
    <s v="Zaúčtováno"/>
    <s v="PODAT"/>
    <m/>
    <m/>
    <m/>
    <m/>
    <s v="Jakšová Jana"/>
    <d v="2019-06-05T07:51:44"/>
    <s v="Hlavní činnost"/>
    <x v="29"/>
    <m/>
    <m/>
    <m/>
    <m/>
    <m/>
    <m/>
    <m/>
    <n v="2019"/>
    <x v="4"/>
    <s v="40"/>
  </r>
  <r>
    <s v="FP-2019-10-002989"/>
    <s v="Kredit na frankovací stroj dle č. 982707-1863/2011 S2011-270"/>
    <m/>
    <s v="000"/>
    <d v="2019-05-31T00:00:00"/>
    <n v="320"/>
    <m/>
    <s v="5398"/>
    <s v="39520002"/>
    <s v="HC"/>
    <s v="Česká pošta, s.p."/>
    <d v="2019-05-31T00:00:00"/>
    <d v="2019-05-31T00:00:00"/>
    <s v="2777500"/>
    <s v="339942745,10870"/>
    <b v="1"/>
    <m/>
    <s v="Zaúčtováno"/>
    <s v="PODAT"/>
    <m/>
    <m/>
    <m/>
    <m/>
    <s v="Jakšová Jana"/>
    <d v="2019-06-05T07:51:45"/>
    <s v="Hlavní činnost"/>
    <x v="4"/>
    <m/>
    <m/>
    <m/>
    <m/>
    <m/>
    <m/>
    <m/>
    <n v="2019"/>
    <x v="4"/>
    <s v="53"/>
  </r>
  <r>
    <s v="FP-2019-10-002989"/>
    <s v="Kredit na frankovací stroj dle č. 982707-1863/2011 S2011-270"/>
    <m/>
    <s v="000"/>
    <d v="2019-05-31T00:00:00"/>
    <n v="768.7"/>
    <m/>
    <s v="9001"/>
    <s v="39520002"/>
    <s v="HC"/>
    <s v="Česká pošta, s.p."/>
    <d v="2019-05-31T00:00:00"/>
    <d v="2019-05-31T00:00:00"/>
    <s v="2777500"/>
    <s v="339942745,10870"/>
    <b v="1"/>
    <m/>
    <s v="Zaúčtováno"/>
    <s v="PODAT"/>
    <m/>
    <m/>
    <m/>
    <m/>
    <s v="Jakšová Jana"/>
    <d v="2019-06-05T07:51:45"/>
    <s v="Hlavní činnost"/>
    <x v="0"/>
    <m/>
    <m/>
    <m/>
    <m/>
    <m/>
    <m/>
    <m/>
    <n v="2019"/>
    <x v="4"/>
    <s v="90"/>
  </r>
  <r>
    <s v="FP-2019-10-002989"/>
    <s v="Kredit na frankovací stroj dle č. 982707-1863/2011 S2011-270"/>
    <m/>
    <s v="000"/>
    <d v="2019-05-31T00:00:00"/>
    <n v="98.7"/>
    <m/>
    <s v="9001"/>
    <s v="39520002"/>
    <s v="HC"/>
    <s v="Česká pošta, s.p."/>
    <d v="2019-05-31T00:00:00"/>
    <d v="2019-05-31T00:00:00"/>
    <s v="2777500"/>
    <s v="339942745,10870"/>
    <b v="1"/>
    <m/>
    <s v="Zaúčtováno"/>
    <s v="PODAT"/>
    <m/>
    <m/>
    <m/>
    <m/>
    <s v="Jakšová Jana"/>
    <d v="2019-06-05T07:51:46"/>
    <s v="Hlavní činnost"/>
    <x v="0"/>
    <m/>
    <m/>
    <m/>
    <m/>
    <m/>
    <m/>
    <m/>
    <n v="2019"/>
    <x v="4"/>
    <s v="90"/>
  </r>
  <r>
    <s v="FP-2019-10-002989"/>
    <s v="Kredit na frankovací stroj dle č. 982707-1863/2011 S2011-270"/>
    <m/>
    <s v="000"/>
    <d v="2019-05-31T00:00:00"/>
    <n v="2441.3000000000002"/>
    <m/>
    <s v="9071"/>
    <s v="39520002"/>
    <s v="HC"/>
    <s v="Česká pošta, s.p."/>
    <d v="2019-05-31T00:00:00"/>
    <d v="2019-05-31T00:00:00"/>
    <s v="2777500"/>
    <s v="339942745,10870"/>
    <b v="1"/>
    <m/>
    <s v="Zaúčtováno"/>
    <s v="PODAT"/>
    <m/>
    <m/>
    <m/>
    <m/>
    <s v="Jakšová Jana"/>
    <d v="2019-06-05T07:51:47"/>
    <s v="Hlavní činnost"/>
    <x v="20"/>
    <m/>
    <m/>
    <m/>
    <m/>
    <m/>
    <m/>
    <m/>
    <n v="2019"/>
    <x v="4"/>
    <s v="90"/>
  </r>
  <r>
    <s v="FP-2019-10-002989"/>
    <s v="Kredit na frankovací stroj dle č. 982707-1863/2011 S2011-270"/>
    <m/>
    <s v="000"/>
    <d v="2019-05-31T00:00:00"/>
    <n v="277.7"/>
    <m/>
    <s v="0823"/>
    <s v="39520002"/>
    <s v="HC"/>
    <s v="Česká pošta, s.p."/>
    <d v="2019-05-31T00:00:00"/>
    <d v="2019-05-31T00:00:00"/>
    <s v="2777500"/>
    <s v="339942745,10870"/>
    <b v="1"/>
    <m/>
    <s v="Zaúčtováno"/>
    <s v="PODAT"/>
    <m/>
    <m/>
    <m/>
    <m/>
    <s v="Jakšová Jana"/>
    <d v="2019-06-05T07:51:48"/>
    <s v="Hlavní činnost"/>
    <x v="63"/>
    <m/>
    <m/>
    <m/>
    <m/>
    <m/>
    <m/>
    <m/>
    <n v="2019"/>
    <x v="4"/>
    <s v="08"/>
  </r>
  <r>
    <s v="FP-2019-10-002989"/>
    <s v="Kredit na frankovací stroj dle č. 982707-1863/2011 S2011-270"/>
    <m/>
    <s v="000"/>
    <d v="2019-05-31T00:00:00"/>
    <n v="816.7"/>
    <m/>
    <s v="9091"/>
    <s v="39520002"/>
    <s v="HC"/>
    <s v="Česká pošta, s.p."/>
    <d v="2019-05-31T00:00:00"/>
    <d v="2019-05-31T00:00:00"/>
    <s v="2777500"/>
    <s v="339942745,10870"/>
    <b v="1"/>
    <m/>
    <s v="Zaúčtováno"/>
    <s v="PODAT"/>
    <m/>
    <m/>
    <m/>
    <m/>
    <s v="Jakšová Jana"/>
    <d v="2019-06-05T07:51:47"/>
    <s v="Hlavní činnost"/>
    <x v="11"/>
    <m/>
    <m/>
    <m/>
    <m/>
    <m/>
    <m/>
    <m/>
    <n v="2019"/>
    <x v="4"/>
    <s v="90"/>
  </r>
  <r>
    <s v="FP-2019-10-002989"/>
    <s v="Kredit na frankovací stroj dle č. 982707-1863/2011 S2011-270"/>
    <m/>
    <s v="000"/>
    <d v="2019-05-31T00:00:00"/>
    <n v="1044.5999999999999"/>
    <m/>
    <s v="9041"/>
    <s v="39520002"/>
    <s v="HC"/>
    <s v="Česká pošta, s.p."/>
    <d v="2019-05-31T00:00:00"/>
    <d v="2019-05-31T00:00:00"/>
    <s v="2777500"/>
    <s v="339942745,10870"/>
    <b v="1"/>
    <m/>
    <s v="Zaúčtováno"/>
    <s v="PODAT"/>
    <m/>
    <m/>
    <m/>
    <m/>
    <s v="Jakšová Jana"/>
    <d v="2019-06-05T07:51:48"/>
    <s v="Hlavní činnost"/>
    <x v="19"/>
    <m/>
    <m/>
    <m/>
    <m/>
    <m/>
    <m/>
    <m/>
    <n v="2019"/>
    <x v="4"/>
    <s v="90"/>
  </r>
  <r>
    <s v="FP-2019-10-002989"/>
    <s v="Kredit na frankovací stroj dle č. 982707-1863/2011 S2011-270"/>
    <m/>
    <s v="000"/>
    <d v="2019-05-31T00:00:00"/>
    <n v="247.8"/>
    <m/>
    <s v="9028"/>
    <s v="39520002"/>
    <s v="HC"/>
    <s v="Česká pošta, s.p."/>
    <d v="2019-05-31T00:00:00"/>
    <d v="2019-05-31T00:00:00"/>
    <s v="2777500"/>
    <s v="339942745,10870"/>
    <b v="1"/>
    <m/>
    <s v="Zaúčtováno"/>
    <s v="PODAT"/>
    <m/>
    <m/>
    <m/>
    <m/>
    <s v="Jakšová Jana"/>
    <d v="2019-06-05T07:51:48"/>
    <s v="Hlavní činnost"/>
    <x v="32"/>
    <m/>
    <m/>
    <m/>
    <m/>
    <m/>
    <m/>
    <m/>
    <n v="2019"/>
    <x v="4"/>
    <s v="90"/>
  </r>
  <r>
    <s v="FP-2019-10-002989"/>
    <s v="Kredit na frankovací stroj dle č. 982707-1863/2011 S2011-270"/>
    <m/>
    <s v="000"/>
    <d v="2019-05-31T00:00:00"/>
    <n v="714.4"/>
    <m/>
    <s v="3001"/>
    <s v="39520002"/>
    <s v="HC"/>
    <s v="Česká pošta, s.p."/>
    <d v="2019-05-31T00:00:00"/>
    <d v="2019-05-31T00:00:00"/>
    <s v="2777500"/>
    <s v="339942745,10870"/>
    <b v="1"/>
    <m/>
    <s v="Zaúčtováno"/>
    <s v="PODAT"/>
    <m/>
    <m/>
    <m/>
    <m/>
    <s v="Jakšová Jana"/>
    <d v="2019-06-05T07:51:43"/>
    <s v="Hlavní činnost"/>
    <x v="59"/>
    <m/>
    <m/>
    <m/>
    <m/>
    <m/>
    <m/>
    <m/>
    <n v="2019"/>
    <x v="4"/>
    <s v="30"/>
  </r>
  <r>
    <s v="FP-2019-10-002989"/>
    <s v="Kredit na frankovací stroj dle č. 982707-1863/2011 S2011-270"/>
    <m/>
    <s v="000"/>
    <d v="2019-05-31T00:00:00"/>
    <n v="364"/>
    <m/>
    <s v="9001"/>
    <s v="39520002"/>
    <s v="HC"/>
    <s v="Česká pošta, s.p."/>
    <d v="2019-05-31T00:00:00"/>
    <d v="2019-05-31T00:00:00"/>
    <s v="2777500"/>
    <s v="339942745,10870"/>
    <b v="1"/>
    <m/>
    <s v="Zaúčtováno"/>
    <s v="PODAT"/>
    <m/>
    <m/>
    <m/>
    <m/>
    <s v="Jakšová Jana"/>
    <d v="2019-06-05T07:51:45"/>
    <s v="Hlavní činnost"/>
    <x v="0"/>
    <m/>
    <m/>
    <m/>
    <m/>
    <m/>
    <m/>
    <m/>
    <n v="2019"/>
    <x v="4"/>
    <s v="90"/>
  </r>
  <r>
    <s v="FP-2019-10-002989"/>
    <s v="Kredit na frankovací stroj dle č. 982707-1863/2011 S2011-270"/>
    <m/>
    <s v="000"/>
    <d v="2019-05-31T00:00:00"/>
    <n v="5463.6"/>
    <m/>
    <s v="9001"/>
    <s v="39520002"/>
    <s v="HC"/>
    <s v="Česká pošta, s.p."/>
    <d v="2019-05-31T00:00:00"/>
    <d v="2019-05-31T00:00:00"/>
    <s v="2777500"/>
    <s v="339942745,10870"/>
    <b v="1"/>
    <m/>
    <s v="Zaúčtováno"/>
    <s v="PODAT"/>
    <m/>
    <m/>
    <m/>
    <m/>
    <s v="Jakšová Jana"/>
    <d v="2019-06-05T07:51:48"/>
    <s v="Hlavní činnost"/>
    <x v="0"/>
    <m/>
    <m/>
    <m/>
    <m/>
    <m/>
    <m/>
    <m/>
    <n v="2019"/>
    <x v="4"/>
    <s v="90"/>
  </r>
  <r>
    <s v="FP-2019-10-002989"/>
    <s v="Kredit na frankovací stroj dle č. 982707-1863/2011 S2011-270"/>
    <m/>
    <s v="000"/>
    <d v="2019-05-31T00:00:00"/>
    <n v="72.8"/>
    <m/>
    <s v="9051"/>
    <s v="39520002"/>
    <s v="HC"/>
    <s v="Česká pošta, s.p."/>
    <d v="2019-05-31T00:00:00"/>
    <d v="2019-05-31T00:00:00"/>
    <s v="2777500"/>
    <s v="339942745,10870"/>
    <b v="1"/>
    <m/>
    <s v="Zaúčtováno"/>
    <s v="PODAT"/>
    <m/>
    <m/>
    <m/>
    <m/>
    <s v="Jakšová Jana"/>
    <d v="2019-06-05T07:51:46"/>
    <s v="Hlavní činnost"/>
    <x v="9"/>
    <m/>
    <m/>
    <m/>
    <m/>
    <m/>
    <m/>
    <m/>
    <n v="2019"/>
    <x v="4"/>
    <s v="90"/>
  </r>
  <r>
    <s v="FP-2019-10-002989"/>
    <s v="Kredit na frankovací stroj dle č. 982707-1863/2011 S2011-270"/>
    <m/>
    <s v="000"/>
    <d v="2019-05-31T00:00:00"/>
    <n v="3972.8"/>
    <m/>
    <s v="0101"/>
    <s v="39520002"/>
    <s v="HC"/>
    <s v="Česká pošta, s.p."/>
    <d v="2019-05-31T00:00:00"/>
    <d v="2019-05-31T00:00:00"/>
    <s v="2777500"/>
    <s v="339942745,10870"/>
    <b v="1"/>
    <m/>
    <s v="Zaúčtováno"/>
    <s v="PODAT"/>
    <m/>
    <m/>
    <m/>
    <m/>
    <s v="Jakšová Jana"/>
    <d v="2019-06-05T07:51:41"/>
    <s v="Hlavní činnost"/>
    <x v="1"/>
    <m/>
    <m/>
    <m/>
    <m/>
    <m/>
    <m/>
    <m/>
    <n v="2019"/>
    <x v="4"/>
    <s v="01"/>
  </r>
  <r>
    <s v="FP-2019-10-002989"/>
    <s v="Kredit na frankovací stroj dle č. 982707-1863/2011 S2011-270"/>
    <m/>
    <s v="000"/>
    <d v="2019-05-31T00:00:00"/>
    <n v="782.6"/>
    <m/>
    <s v="0501"/>
    <s v="39520002"/>
    <s v="HC"/>
    <s v="Česká pošta, s.p."/>
    <d v="2019-05-31T00:00:00"/>
    <d v="2019-05-31T00:00:00"/>
    <s v="2777500"/>
    <s v="339942745,10870"/>
    <b v="1"/>
    <m/>
    <s v="Zaúčtováno"/>
    <s v="PODAT"/>
    <m/>
    <m/>
    <m/>
    <m/>
    <s v="Jakšová Jana"/>
    <d v="2019-06-05T07:51:41"/>
    <s v="Hlavní činnost"/>
    <x v="56"/>
    <m/>
    <m/>
    <m/>
    <m/>
    <m/>
    <m/>
    <m/>
    <n v="2019"/>
    <x v="4"/>
    <s v="05"/>
  </r>
  <r>
    <s v="FP-2019-10-002989"/>
    <s v="Kredit na frankovací stroj dle č. 982707-1863/2011 S2011-270"/>
    <m/>
    <s v="000"/>
    <d v="2019-05-31T00:00:00"/>
    <n v="302.8"/>
    <m/>
    <s v="1401"/>
    <s v="39520002"/>
    <s v="HC"/>
    <s v="Česká pošta, s.p."/>
    <d v="2019-05-31T00:00:00"/>
    <d v="2019-05-31T00:00:00"/>
    <s v="2777500"/>
    <s v="339942745,10870"/>
    <b v="1"/>
    <m/>
    <s v="Zaúčtováno"/>
    <s v="PODAT"/>
    <m/>
    <m/>
    <m/>
    <m/>
    <s v="Jakšová Jana"/>
    <d v="2019-06-05T07:51:42"/>
    <s v="Hlavní činnost"/>
    <x v="3"/>
    <m/>
    <m/>
    <m/>
    <m/>
    <m/>
    <m/>
    <m/>
    <n v="2019"/>
    <x v="4"/>
    <s v="14"/>
  </r>
  <r>
    <s v="FP-2019-10-002989"/>
    <s v="Kredit na frankovací stroj dle č. 982707-1863/2011 S2011-270"/>
    <m/>
    <s v="000"/>
    <d v="2019-05-31T00:00:00"/>
    <n v="5624.9"/>
    <m/>
    <s v="2201"/>
    <s v="39520002"/>
    <s v="HC"/>
    <s v="Česká pošta, s.p."/>
    <d v="2019-05-31T00:00:00"/>
    <d v="2019-05-31T00:00:00"/>
    <s v="2777500"/>
    <s v="339942745,10870"/>
    <b v="1"/>
    <m/>
    <s v="Zaúčtováno"/>
    <s v="PODAT"/>
    <m/>
    <m/>
    <m/>
    <m/>
    <s v="Jakšová Jana"/>
    <d v="2019-06-05T07:51:42"/>
    <s v="Hlavní činnost"/>
    <x v="18"/>
    <m/>
    <m/>
    <m/>
    <m/>
    <m/>
    <m/>
    <m/>
    <n v="2019"/>
    <x v="4"/>
    <s v="22"/>
  </r>
  <r>
    <s v="FP-2019-10-002989"/>
    <s v="Kredit na frankovací stroj dle č. 982707-1863/2011 S2011-270"/>
    <m/>
    <s v="000"/>
    <d v="2019-05-31T00:00:00"/>
    <n v="2169.8000000000002"/>
    <m/>
    <s v="3301"/>
    <s v="39520002"/>
    <s v="HC"/>
    <s v="Česká pošta, s.p."/>
    <d v="2019-05-31T00:00:00"/>
    <d v="2019-05-31T00:00:00"/>
    <s v="2777500"/>
    <s v="339942745,10870"/>
    <b v="1"/>
    <m/>
    <s v="Zaúčtováno"/>
    <s v="PODAT"/>
    <m/>
    <m/>
    <m/>
    <m/>
    <s v="Jakšová Jana"/>
    <d v="2019-06-05T07:51:43"/>
    <s v="Hlavní činnost"/>
    <x v="40"/>
    <m/>
    <m/>
    <m/>
    <m/>
    <m/>
    <m/>
    <m/>
    <n v="2019"/>
    <x v="4"/>
    <s v="33"/>
  </r>
  <r>
    <s v="FP-2019-10-002989"/>
    <s v="Kredit na frankovací stroj dle č. 982707-1863/2011 S2011-270"/>
    <m/>
    <s v="000"/>
    <d v="2019-05-31T00:00:00"/>
    <n v="1352.8"/>
    <m/>
    <s v="3741"/>
    <s v="39520002"/>
    <s v="HC"/>
    <s v="Česká pošta, s.p."/>
    <d v="2019-05-31T00:00:00"/>
    <d v="2019-05-31T00:00:00"/>
    <s v="2777500"/>
    <s v="339942745,10870"/>
    <b v="1"/>
    <m/>
    <s v="Zaúčtováno"/>
    <s v="PODAT"/>
    <m/>
    <m/>
    <m/>
    <m/>
    <s v="Jakšová Jana"/>
    <d v="2019-06-05T07:51:44"/>
    <s v="Hlavní činnost"/>
    <x v="28"/>
    <m/>
    <m/>
    <m/>
    <m/>
    <m/>
    <m/>
    <m/>
    <n v="2019"/>
    <x v="4"/>
    <s v="37"/>
  </r>
  <r>
    <s v="FP-2019-10-002989"/>
    <s v="Kredit na frankovací stroj dle č. 982707-1863/2011 S2011-270"/>
    <m/>
    <s v="000"/>
    <d v="2019-05-31T00:00:00"/>
    <n v="13.3"/>
    <m/>
    <s v="9001"/>
    <s v="39520002"/>
    <s v="HC"/>
    <s v="Česká pošta, s.p."/>
    <d v="2019-05-31T00:00:00"/>
    <d v="2019-05-31T00:00:00"/>
    <s v="2777500"/>
    <s v="339942745,10870"/>
    <b v="1"/>
    <m/>
    <s v="Zaúčtováno"/>
    <s v="PODAT"/>
    <m/>
    <m/>
    <m/>
    <m/>
    <s v="Jakšová Jana"/>
    <d v="2019-06-05T07:51:45"/>
    <s v="Hlavní činnost"/>
    <x v="0"/>
    <m/>
    <m/>
    <m/>
    <m/>
    <m/>
    <m/>
    <m/>
    <n v="2019"/>
    <x v="4"/>
    <s v="90"/>
  </r>
  <r>
    <s v="FP-2019-10-002989"/>
    <s v="Kredit na frankovací stroj dle č. 982707-1863/2011 S2011-270"/>
    <m/>
    <s v="000"/>
    <d v="2019-05-31T00:00:00"/>
    <n v="1275.5999999999999"/>
    <m/>
    <s v="9001"/>
    <s v="39520002"/>
    <s v="HC"/>
    <s v="Česká pošta, s.p."/>
    <d v="2019-05-31T00:00:00"/>
    <d v="2019-05-31T00:00:00"/>
    <s v="2777500"/>
    <s v="339942745,10870"/>
    <b v="1"/>
    <m/>
    <s v="Zaúčtováno"/>
    <s v="PODAT"/>
    <m/>
    <m/>
    <m/>
    <m/>
    <s v="Jakšová Jana"/>
    <d v="2019-06-05T07:51:45"/>
    <s v="Hlavní činnost"/>
    <x v="0"/>
    <m/>
    <m/>
    <m/>
    <m/>
    <m/>
    <m/>
    <m/>
    <n v="2019"/>
    <x v="4"/>
    <s v="90"/>
  </r>
  <r>
    <s v="FP-2019-10-002989"/>
    <s v="Kredit na frankovací stroj dle č. 982707-1863/2011 S2011-270"/>
    <m/>
    <s v="000"/>
    <d v="2019-05-31T00:00:00"/>
    <n v="49.3"/>
    <m/>
    <s v="9051"/>
    <s v="39520002"/>
    <s v="HC"/>
    <s v="Česká pošta, s.p."/>
    <d v="2019-05-31T00:00:00"/>
    <d v="2019-05-31T00:00:00"/>
    <s v="2777500"/>
    <s v="339942745,10870"/>
    <b v="1"/>
    <m/>
    <s v="Zaúčtováno"/>
    <s v="PODAT"/>
    <m/>
    <m/>
    <m/>
    <m/>
    <s v="Jakšová Jana"/>
    <d v="2019-06-05T07:51:46"/>
    <s v="Hlavní činnost"/>
    <x v="9"/>
    <m/>
    <m/>
    <m/>
    <m/>
    <m/>
    <m/>
    <m/>
    <n v="2019"/>
    <x v="4"/>
    <s v="90"/>
  </r>
  <r>
    <s v="FP-2019-10-002989"/>
    <s v="Kredit na frankovací stroj dle č. 982707-1863/2011 S2011-270"/>
    <m/>
    <s v="000"/>
    <d v="2019-05-31T00:00:00"/>
    <n v="172.2"/>
    <m/>
    <s v="9081"/>
    <s v="39520002"/>
    <s v="HC"/>
    <s v="Česká pošta, s.p."/>
    <d v="2019-05-31T00:00:00"/>
    <d v="2019-05-31T00:00:00"/>
    <s v="2777500"/>
    <s v="339942745,10870"/>
    <b v="1"/>
    <m/>
    <s v="Zaúčtováno"/>
    <s v="PODAT"/>
    <m/>
    <m/>
    <m/>
    <m/>
    <s v="Jakšová Jana"/>
    <d v="2019-06-05T07:51:47"/>
    <s v="Hlavní činnost"/>
    <x v="10"/>
    <m/>
    <m/>
    <m/>
    <m/>
    <m/>
    <m/>
    <m/>
    <n v="2019"/>
    <x v="4"/>
    <s v="90"/>
  </r>
  <r>
    <s v="FP-2019-10-002989"/>
    <s v="Kredit na frankovací stroj dle č. 982707-1863/2011 S2011-270"/>
    <m/>
    <s v="000"/>
    <d v="2019-05-31T00:00:00"/>
    <n v="258.10000000000002"/>
    <m/>
    <s v="9091"/>
    <s v="39520002"/>
    <s v="HC"/>
    <s v="Česká pošta, s.p."/>
    <d v="2019-05-31T00:00:00"/>
    <d v="2019-05-31T00:00:00"/>
    <s v="2777500"/>
    <s v="339942745,10870"/>
    <b v="1"/>
    <m/>
    <s v="Zaúčtováno"/>
    <s v="PODAT"/>
    <m/>
    <m/>
    <m/>
    <m/>
    <s v="Jakšová Jana"/>
    <d v="2019-06-05T07:51:47"/>
    <s v="Hlavní činnost"/>
    <x v="11"/>
    <m/>
    <m/>
    <m/>
    <m/>
    <m/>
    <m/>
    <m/>
    <n v="2019"/>
    <x v="4"/>
    <s v="90"/>
  </r>
  <r>
    <s v="FP-2019-10-002989"/>
    <s v="Kredit na frankovací stroj dle č. 982707-1863/2011 S2011-270"/>
    <m/>
    <s v="000"/>
    <d v="2019-05-31T00:00:00"/>
    <n v="2186.9"/>
    <m/>
    <s v="0401"/>
    <s v="39520002"/>
    <s v="HC"/>
    <s v="Česká pošta, s.p."/>
    <d v="2019-05-31T00:00:00"/>
    <d v="2019-05-31T00:00:00"/>
    <s v="2777500"/>
    <s v="339942745,10870"/>
    <b v="1"/>
    <m/>
    <s v="Zaúčtováno"/>
    <s v="PODAT"/>
    <m/>
    <m/>
    <m/>
    <m/>
    <s v="Jakšová Jana"/>
    <d v="2019-06-05T07:51:41"/>
    <s v="Hlavní činnost"/>
    <x v="2"/>
    <m/>
    <m/>
    <m/>
    <m/>
    <m/>
    <m/>
    <m/>
    <n v="2019"/>
    <x v="4"/>
    <s v="04"/>
  </r>
  <r>
    <s v="FP-2019-10-002989"/>
    <s v="Kredit na frankovací stroj dle č. 982707-1863/2011 S2011-270"/>
    <m/>
    <s v="000"/>
    <d v="2019-05-31T00:00:00"/>
    <n v="1542"/>
    <m/>
    <s v="1201"/>
    <s v="39520002"/>
    <s v="HC"/>
    <s v="Česká pošta, s.p."/>
    <d v="2019-05-31T00:00:00"/>
    <d v="2019-05-31T00:00:00"/>
    <s v="2777500"/>
    <s v="339942745,10870"/>
    <b v="1"/>
    <m/>
    <s v="Zaúčtováno"/>
    <s v="PODAT"/>
    <m/>
    <m/>
    <m/>
    <m/>
    <s v="Jakšová Jana"/>
    <d v="2019-06-05T07:51:42"/>
    <s v="Hlavní činnost"/>
    <x v="24"/>
    <m/>
    <m/>
    <m/>
    <m/>
    <m/>
    <m/>
    <m/>
    <n v="2019"/>
    <x v="4"/>
    <s v="12"/>
  </r>
  <r>
    <s v="FP-2019-10-002989"/>
    <s v="Kredit na frankovací stroj dle č. 982707-1863/2011 S2011-270"/>
    <m/>
    <s v="000"/>
    <d v="2019-05-31T00:00:00"/>
    <n v="2616.9"/>
    <m/>
    <s v="1901"/>
    <s v="39520002"/>
    <s v="HC"/>
    <s v="Česká pošta, s.p."/>
    <d v="2019-05-31T00:00:00"/>
    <d v="2019-05-31T00:00:00"/>
    <s v="2777500"/>
    <s v="339942745,10870"/>
    <b v="1"/>
    <m/>
    <s v="Zaúčtováno"/>
    <s v="PODAT"/>
    <m/>
    <m/>
    <m/>
    <m/>
    <s v="Jakšová Jana"/>
    <d v="2019-06-05T07:51:42"/>
    <s v="Hlavní činnost"/>
    <x v="57"/>
    <m/>
    <m/>
    <m/>
    <m/>
    <m/>
    <m/>
    <m/>
    <n v="2019"/>
    <x v="4"/>
    <s v="19"/>
  </r>
  <r>
    <s v="FP-2019-10-002989"/>
    <s v="Kredit na frankovací stroj dle č. 982707-1863/2011 S2011-270"/>
    <m/>
    <s v="000"/>
    <d v="2019-05-31T00:00:00"/>
    <n v="5829.6"/>
    <m/>
    <s v="2101"/>
    <s v="39520002"/>
    <s v="HC"/>
    <s v="Česká pošta, s.p."/>
    <d v="2019-05-31T00:00:00"/>
    <d v="2019-05-31T00:00:00"/>
    <s v="2777500"/>
    <s v="339942745,10870"/>
    <b v="1"/>
    <m/>
    <s v="Zaúčtováno"/>
    <s v="PODAT"/>
    <m/>
    <m/>
    <m/>
    <m/>
    <s v="Jakšová Jana"/>
    <d v="2019-06-05T07:51:42"/>
    <s v="Hlavní činnost"/>
    <x v="58"/>
    <m/>
    <m/>
    <m/>
    <m/>
    <m/>
    <m/>
    <m/>
    <n v="2019"/>
    <x v="4"/>
    <s v="21"/>
  </r>
  <r>
    <s v="FP-2019-10-002989"/>
    <s v="Kredit na frankovací stroj dle č. 982707-1863/2011 S2011-270"/>
    <m/>
    <s v="000"/>
    <d v="2019-05-31T00:00:00"/>
    <n v="3222.7"/>
    <m/>
    <s v="3201"/>
    <s v="39520002"/>
    <s v="HC"/>
    <s v="Česká pošta, s.p."/>
    <d v="2019-05-31T00:00:00"/>
    <d v="2019-05-31T00:00:00"/>
    <s v="2777500"/>
    <s v="339942745,10870"/>
    <b v="1"/>
    <m/>
    <s v="Zaúčtováno"/>
    <s v="PODAT"/>
    <m/>
    <m/>
    <m/>
    <m/>
    <s v="Jakšová Jana"/>
    <d v="2019-06-05T07:51:43"/>
    <s v="Hlavní činnost"/>
    <x v="39"/>
    <m/>
    <m/>
    <m/>
    <m/>
    <m/>
    <m/>
    <m/>
    <n v="2019"/>
    <x v="4"/>
    <s v="32"/>
  </r>
  <r>
    <s v="FP-2019-10-002989"/>
    <s v="Kredit na frankovací stroj dle č. 982707-1863/2011 S2011-270"/>
    <m/>
    <s v="000"/>
    <d v="2019-05-31T00:00:00"/>
    <n v="228"/>
    <m/>
    <s v="3342"/>
    <s v="39520002"/>
    <s v="HC"/>
    <s v="Česká pošta, s.p."/>
    <d v="2019-05-31T00:00:00"/>
    <d v="2019-05-31T00:00:00"/>
    <s v="2777500"/>
    <s v="339942745,10870"/>
    <b v="1"/>
    <m/>
    <s v="Zaúčtováno"/>
    <s v="PODAT"/>
    <m/>
    <m/>
    <m/>
    <m/>
    <s v="Jakšová Jana"/>
    <d v="2019-06-05T07:51:43"/>
    <s v="Hlavní činnost"/>
    <x v="53"/>
    <m/>
    <m/>
    <m/>
    <m/>
    <m/>
    <m/>
    <m/>
    <n v="2019"/>
    <x v="4"/>
    <s v="33"/>
  </r>
  <r>
    <s v="FP-2019-10-002989"/>
    <s v="Kredit na frankovací stroj dle č. 982707-1863/2011 S2011-270"/>
    <m/>
    <s v="000"/>
    <d v="2019-05-31T00:00:00"/>
    <n v="615.6"/>
    <m/>
    <s v="4598"/>
    <s v="39520002"/>
    <s v="HC"/>
    <s v="Česká pošta, s.p."/>
    <d v="2019-05-31T00:00:00"/>
    <d v="2019-05-31T00:00:00"/>
    <s v="2777500"/>
    <s v="339942745,10870"/>
    <b v="1"/>
    <m/>
    <s v="Zaúčtováno"/>
    <s v="PODAT"/>
    <m/>
    <m/>
    <m/>
    <m/>
    <s v="Jakšová Jana"/>
    <d v="2019-06-05T07:51:44"/>
    <s v="Hlavní činnost"/>
    <x v="30"/>
    <m/>
    <m/>
    <m/>
    <m/>
    <m/>
    <m/>
    <m/>
    <n v="2019"/>
    <x v="4"/>
    <s v="45"/>
  </r>
  <r>
    <s v="FP-2019-10-002989"/>
    <s v="Kredit na frankovací stroj dle č. 982707-1863/2011 S2011-270"/>
    <m/>
    <s v="000"/>
    <d v="2019-05-31T00:00:00"/>
    <n v="1227.7"/>
    <m/>
    <s v="5001"/>
    <s v="39520002"/>
    <s v="HC"/>
    <s v="Česká pošta, s.p."/>
    <d v="2019-05-31T00:00:00"/>
    <d v="2019-05-31T00:00:00"/>
    <s v="2777500"/>
    <s v="339942745,10870"/>
    <b v="1"/>
    <m/>
    <s v="Zaúčtováno"/>
    <s v="PODAT"/>
    <m/>
    <m/>
    <m/>
    <m/>
    <s v="Jakšová Jana"/>
    <d v="2019-06-05T07:51:45"/>
    <s v="Hlavní činnost"/>
    <x v="44"/>
    <m/>
    <m/>
    <m/>
    <m/>
    <m/>
    <m/>
    <m/>
    <n v="2019"/>
    <x v="4"/>
    <s v="50"/>
  </r>
  <r>
    <s v="FP-2019-10-002989"/>
    <s v="Kredit na frankovací stroj dle č. 982707-1863/2011 S2011-270"/>
    <m/>
    <s v="000"/>
    <d v="2019-05-31T00:00:00"/>
    <n v="1169.3"/>
    <m/>
    <s v="0601"/>
    <s v="39520002"/>
    <s v="HC"/>
    <s v="Česká pošta, s.p."/>
    <d v="2019-05-31T00:00:00"/>
    <d v="2019-05-31T00:00:00"/>
    <s v="2777500"/>
    <s v="339942745,10870"/>
    <b v="1"/>
    <m/>
    <s v="Zaúčtováno"/>
    <s v="PODAT"/>
    <m/>
    <m/>
    <m/>
    <m/>
    <s v="Jakšová Jana"/>
    <d v="2019-06-05T07:51:41"/>
    <s v="Hlavní činnost"/>
    <x v="33"/>
    <m/>
    <m/>
    <m/>
    <m/>
    <m/>
    <m/>
    <m/>
    <n v="2019"/>
    <x v="4"/>
    <s v="06"/>
  </r>
  <r>
    <s v="FP-2019-10-002989"/>
    <s v="Kredit na frankovací stroj dle č. 982707-1863/2011 S2011-270"/>
    <m/>
    <s v="000"/>
    <d v="2019-05-31T00:00:00"/>
    <n v="526.29999999999995"/>
    <m/>
    <s v="0701"/>
    <s v="39520002"/>
    <s v="HC"/>
    <s v="Česká pošta, s.p."/>
    <d v="2019-05-31T00:00:00"/>
    <d v="2019-05-31T00:00:00"/>
    <s v="2777500"/>
    <s v="339942745,10870"/>
    <b v="1"/>
    <m/>
    <s v="Zaúčtováno"/>
    <s v="PODAT"/>
    <m/>
    <m/>
    <m/>
    <m/>
    <s v="Jakšová Jana"/>
    <d v="2019-06-05T07:51:41"/>
    <s v="Hlavní činnost"/>
    <x v="49"/>
    <m/>
    <m/>
    <m/>
    <m/>
    <m/>
    <m/>
    <m/>
    <n v="2019"/>
    <x v="4"/>
    <s v="07"/>
  </r>
  <r>
    <s v="FP-2019-10-002989"/>
    <s v="Kredit na frankovací stroj dle č. 982707-1863/2011 S2011-270"/>
    <m/>
    <s v="000"/>
    <d v="2019-05-31T00:00:00"/>
    <n v="3983"/>
    <m/>
    <s v="1001"/>
    <s v="39520002"/>
    <s v="HC"/>
    <s v="Česká pošta, s.p."/>
    <d v="2019-05-31T00:00:00"/>
    <d v="2019-05-31T00:00:00"/>
    <s v="2777500"/>
    <s v="339942745,10870"/>
    <b v="1"/>
    <m/>
    <s v="Zaúčtováno"/>
    <s v="PODAT"/>
    <m/>
    <m/>
    <m/>
    <m/>
    <s v="Jakšová Jana"/>
    <d v="2019-06-05T07:51:41"/>
    <s v="Hlavní činnost"/>
    <x v="23"/>
    <m/>
    <m/>
    <m/>
    <m/>
    <m/>
    <m/>
    <m/>
    <n v="2019"/>
    <x v="4"/>
    <s v="10"/>
  </r>
  <r>
    <s v="FP-2019-10-002989"/>
    <s v="Kredit na frankovací stroj dle č. 982707-1863/2011 S2011-270"/>
    <m/>
    <s v="000"/>
    <d v="2019-05-31T00:00:00"/>
    <n v="3409.6"/>
    <m/>
    <s v="1801"/>
    <s v="39520002"/>
    <s v="HC"/>
    <s v="Česká pošta, s.p."/>
    <d v="2019-05-31T00:00:00"/>
    <d v="2019-05-31T00:00:00"/>
    <s v="2777500"/>
    <s v="339942745,10870"/>
    <b v="1"/>
    <m/>
    <s v="Zaúčtováno"/>
    <s v="PODAT"/>
    <m/>
    <m/>
    <m/>
    <m/>
    <s v="Jakšová Jana"/>
    <d v="2019-06-05T07:51:42"/>
    <s v="Hlavní činnost"/>
    <x v="17"/>
    <m/>
    <m/>
    <m/>
    <m/>
    <m/>
    <m/>
    <m/>
    <n v="2019"/>
    <x v="4"/>
    <s v="18"/>
  </r>
  <r>
    <s v="FP-2019-10-002989"/>
    <s v="Kredit na frankovací stroj dle č. 982707-1863/2011 S2011-270"/>
    <m/>
    <s v="000"/>
    <d v="2019-05-31T00:00:00"/>
    <n v="4563.1000000000004"/>
    <m/>
    <s v="3401"/>
    <s v="39520002"/>
    <s v="HC"/>
    <s v="Česká pošta, s.p."/>
    <d v="2019-05-31T00:00:00"/>
    <d v="2019-05-31T00:00:00"/>
    <s v="2777500"/>
    <s v="339942745,10870"/>
    <b v="1"/>
    <m/>
    <s v="Zaúčtováno"/>
    <s v="PODAT"/>
    <m/>
    <m/>
    <m/>
    <m/>
    <s v="Jakšová Jana"/>
    <d v="2019-06-05T07:51:44"/>
    <s v="Hlavní činnost"/>
    <x v="41"/>
    <m/>
    <m/>
    <m/>
    <m/>
    <m/>
    <m/>
    <m/>
    <n v="2019"/>
    <x v="4"/>
    <s v="34"/>
  </r>
  <r>
    <s v="FP-2019-10-002989"/>
    <s v="Kredit na frankovací stroj dle č. 982707-1863/2011 S2011-270"/>
    <m/>
    <s v="000"/>
    <d v="2019-05-31T00:00:00"/>
    <n v="2756.9"/>
    <m/>
    <s v="3501"/>
    <s v="39520002"/>
    <s v="HC"/>
    <s v="Česká pošta, s.p."/>
    <d v="2019-05-31T00:00:00"/>
    <d v="2019-05-31T00:00:00"/>
    <s v="2777500"/>
    <s v="339942745,10870"/>
    <b v="1"/>
    <m/>
    <s v="Zaúčtováno"/>
    <s v="PODAT"/>
    <m/>
    <m/>
    <m/>
    <m/>
    <s v="Jakšová Jana"/>
    <d v="2019-06-05T07:51:44"/>
    <s v="Hlavní činnost"/>
    <x v="54"/>
    <m/>
    <m/>
    <m/>
    <m/>
    <m/>
    <m/>
    <m/>
    <n v="2019"/>
    <x v="4"/>
    <s v="35"/>
  </r>
  <r>
    <s v="FP-2019-10-002989"/>
    <s v="Kredit na frankovací stroj dle č. 982707-1863/2011 S2011-270"/>
    <m/>
    <s v="000"/>
    <d v="2019-05-31T00:00:00"/>
    <n v="102.1"/>
    <m/>
    <s v="5931"/>
    <s v="39520002"/>
    <s v="HC"/>
    <s v="Česká pošta, s.p."/>
    <d v="2019-05-31T00:00:00"/>
    <d v="2019-05-31T00:00:00"/>
    <s v="2777500"/>
    <s v="339942745,10870"/>
    <b v="1"/>
    <m/>
    <s v="Zaúčtováno"/>
    <s v="PODAT"/>
    <m/>
    <m/>
    <m/>
    <m/>
    <s v="Jakšová Jana"/>
    <d v="2019-06-05T07:51:45"/>
    <s v="Hlavní činnost"/>
    <x v="45"/>
    <m/>
    <m/>
    <m/>
    <m/>
    <m/>
    <m/>
    <m/>
    <n v="2019"/>
    <x v="4"/>
    <s v="59"/>
  </r>
  <r>
    <s v="FP-2019-10-002989"/>
    <s v="Kredit na frankovací stroj dle č. 982707-1863/2011 S2011-270"/>
    <m/>
    <s v="000"/>
    <d v="2019-05-31T00:00:00"/>
    <n v="167.8"/>
    <m/>
    <s v="6001"/>
    <s v="39520002"/>
    <s v="HC"/>
    <s v="Česká pošta, s.p."/>
    <d v="2019-05-31T00:00:00"/>
    <d v="2019-05-31T00:00:00"/>
    <s v="2777500"/>
    <s v="339942745,10870"/>
    <b v="1"/>
    <m/>
    <s v="Zaúčtováno"/>
    <s v="PODAT"/>
    <m/>
    <m/>
    <m/>
    <m/>
    <s v="Jakšová Jana"/>
    <d v="2019-06-05T07:51:45"/>
    <s v="Hlavní činnost"/>
    <x v="6"/>
    <m/>
    <m/>
    <m/>
    <m/>
    <m/>
    <m/>
    <m/>
    <n v="2019"/>
    <x v="4"/>
    <s v="60"/>
  </r>
  <r>
    <s v="FP-2019-10-002989"/>
    <s v="Kredit na frankovací stroj dle č. 982707-1863/2011 S2011-270"/>
    <m/>
    <s v="000"/>
    <d v="2019-05-31T00:00:00"/>
    <n v="1163.2"/>
    <m/>
    <s v="9003"/>
    <s v="39520002"/>
    <s v="HC"/>
    <s v="Česká pošta, s.p."/>
    <d v="2019-05-31T00:00:00"/>
    <d v="2019-05-31T00:00:00"/>
    <s v="2777500"/>
    <s v="339942745,10870"/>
    <b v="1"/>
    <m/>
    <s v="Zaúčtováno"/>
    <s v="PODAT"/>
    <m/>
    <m/>
    <m/>
    <m/>
    <s v="Jakšová Jana"/>
    <d v="2019-06-05T07:51:46"/>
    <s v="Hlavní činnost"/>
    <x v="7"/>
    <m/>
    <m/>
    <m/>
    <m/>
    <m/>
    <m/>
    <m/>
    <n v="2019"/>
    <x v="4"/>
    <s v="90"/>
  </r>
  <r>
    <s v="FP-2019-10-002989"/>
    <s v="Kredit na frankovací stroj dle č. 982707-1863/2011 S2011-270"/>
    <m/>
    <s v="000"/>
    <d v="2019-05-31T00:00:00"/>
    <n v="9.5"/>
    <m/>
    <s v="5498"/>
    <s v="39520002"/>
    <s v="HC"/>
    <s v="Česká pošta, s.p."/>
    <d v="2019-05-31T00:00:00"/>
    <d v="2019-05-31T00:00:00"/>
    <s v="2777500"/>
    <s v="339942745,10870"/>
    <b v="1"/>
    <m/>
    <s v="Zaúčtováno"/>
    <s v="PODAT"/>
    <m/>
    <m/>
    <m/>
    <m/>
    <s v="Jakšová Jana"/>
    <d v="2019-06-05T07:51:46"/>
    <s v="Hlavní činnost"/>
    <x v="8"/>
    <m/>
    <m/>
    <m/>
    <m/>
    <m/>
    <m/>
    <m/>
    <n v="2019"/>
    <x v="4"/>
    <s v="54"/>
  </r>
  <r>
    <s v="FP-2019-10-002989"/>
    <s v="Kredit na frankovací stroj dle č. 982707-1863/2011 S2011-270"/>
    <m/>
    <s v="000"/>
    <d v="2019-05-31T00:00:00"/>
    <n v="249.3"/>
    <m/>
    <s v="9041"/>
    <s v="39520002"/>
    <s v="HC"/>
    <s v="Česká pošta, s.p."/>
    <d v="2019-05-31T00:00:00"/>
    <d v="2019-05-31T00:00:00"/>
    <s v="2777500"/>
    <s v="339942745,10870"/>
    <b v="1"/>
    <m/>
    <s v="Zaúčtováno"/>
    <s v="PODAT"/>
    <m/>
    <m/>
    <m/>
    <m/>
    <s v="Jakšová Jana"/>
    <d v="2019-06-05T07:51:46"/>
    <s v="Hlavní činnost"/>
    <x v="19"/>
    <m/>
    <m/>
    <m/>
    <m/>
    <m/>
    <m/>
    <m/>
    <n v="2019"/>
    <x v="4"/>
    <s v="90"/>
  </r>
  <r>
    <s v="FP-2019-10-002989"/>
    <s v="Kredit na frankovací stroj dle č. 982707-1863/2011 S2011-270"/>
    <m/>
    <s v="000"/>
    <d v="2019-05-31T00:00:00"/>
    <n v="8543.9"/>
    <m/>
    <s v="9041"/>
    <s v="39520002"/>
    <s v="HC"/>
    <s v="Česká pošta, s.p."/>
    <d v="2019-05-31T00:00:00"/>
    <d v="2019-05-31T00:00:00"/>
    <s v="2777500"/>
    <s v="339942745,10870"/>
    <b v="1"/>
    <m/>
    <s v="Zaúčtováno"/>
    <s v="PODAT"/>
    <m/>
    <m/>
    <m/>
    <m/>
    <s v="Jakšová Jana"/>
    <d v="2019-06-05T07:51:46"/>
    <s v="Hlavní činnost"/>
    <x v="19"/>
    <m/>
    <m/>
    <m/>
    <m/>
    <m/>
    <m/>
    <m/>
    <n v="2019"/>
    <x v="4"/>
    <s v="90"/>
  </r>
  <r>
    <s v="FP-2019-10-002989"/>
    <s v="Kredit na frankovací stroj dle č. 982707-1863/2011 S2011-270"/>
    <m/>
    <s v="000"/>
    <d v="2019-05-31T00:00:00"/>
    <n v="377.8"/>
    <m/>
    <s v="9091"/>
    <s v="39520002"/>
    <s v="HC"/>
    <s v="Česká pošta, s.p."/>
    <d v="2019-05-31T00:00:00"/>
    <d v="2019-05-31T00:00:00"/>
    <s v="2777500"/>
    <s v="339942745,10870"/>
    <b v="1"/>
    <m/>
    <s v="Zaúčtováno"/>
    <s v="PODAT"/>
    <m/>
    <m/>
    <m/>
    <m/>
    <s v="Jakšová Jana"/>
    <d v="2019-06-05T07:51:47"/>
    <s v="Hlavní činnost"/>
    <x v="11"/>
    <m/>
    <m/>
    <m/>
    <m/>
    <m/>
    <m/>
    <m/>
    <n v="2019"/>
    <x v="4"/>
    <s v="90"/>
  </r>
  <r>
    <s v="FP-2019-10-002989"/>
    <s v="Kredit na frankovací stroj dle č. 982707-1863/2011 S2011-270"/>
    <m/>
    <s v="000"/>
    <d v="2019-05-31T00:00:00"/>
    <n v="28.5"/>
    <m/>
    <s v="9812"/>
    <s v="39520002"/>
    <s v="HC"/>
    <s v="Česká pošta, s.p."/>
    <d v="2019-05-31T00:00:00"/>
    <d v="2019-05-31T00:00:00"/>
    <s v="2777500"/>
    <s v="339942745,10870"/>
    <b v="1"/>
    <m/>
    <s v="Zaúčtováno"/>
    <s v="PODAT"/>
    <m/>
    <m/>
    <m/>
    <m/>
    <s v="Jakšová Jana"/>
    <d v="2019-06-05T07:51:47"/>
    <s v="Hlavní činnost"/>
    <x v="62"/>
    <m/>
    <m/>
    <m/>
    <m/>
    <m/>
    <m/>
    <m/>
    <n v="2019"/>
    <x v="4"/>
    <s v="98"/>
  </r>
  <r>
    <s v="FP-2019-10-002989"/>
    <s v="Kredit na frankovací stroj dle č. 982707-1863/2011 S2011-270"/>
    <m/>
    <s v="000"/>
    <d v="2019-05-31T00:00:00"/>
    <n v="554.29999999999995"/>
    <m/>
    <s v="9091"/>
    <s v="39520002"/>
    <s v="HC"/>
    <s v="Česká pošta, s.p."/>
    <d v="2019-05-31T00:00:00"/>
    <d v="2019-05-31T00:00:00"/>
    <s v="2777500"/>
    <s v="339942745,10870"/>
    <b v="1"/>
    <m/>
    <s v="Zaúčtováno"/>
    <s v="PODAT"/>
    <m/>
    <m/>
    <m/>
    <m/>
    <s v="Jakšová Jana"/>
    <d v="2019-06-05T07:51:48"/>
    <s v="Hlavní činnost"/>
    <x v="11"/>
    <m/>
    <m/>
    <m/>
    <m/>
    <m/>
    <m/>
    <m/>
    <n v="2019"/>
    <x v="4"/>
    <s v="90"/>
  </r>
  <r>
    <s v="FP-2019-10-002989"/>
    <s v="Kredit na frankovací stroj dle č. 982707-1863/2011 S2011-270"/>
    <m/>
    <s v="000"/>
    <d v="2019-05-31T00:00:00"/>
    <n v="1393.5"/>
    <m/>
    <s v="1301"/>
    <s v="39520002"/>
    <s v="HC"/>
    <s v="Česká pošta, s.p."/>
    <d v="2019-05-31T00:00:00"/>
    <d v="2019-05-31T00:00:00"/>
    <s v="2777500"/>
    <s v="339942745,10870"/>
    <b v="1"/>
    <m/>
    <s v="Zaúčtováno"/>
    <s v="PODAT"/>
    <m/>
    <m/>
    <m/>
    <m/>
    <s v="Jakšová Jana"/>
    <d v="2019-06-05T07:51:42"/>
    <s v="Hlavní činnost"/>
    <x v="25"/>
    <m/>
    <m/>
    <m/>
    <m/>
    <m/>
    <m/>
    <m/>
    <n v="2019"/>
    <x v="4"/>
    <s v="13"/>
  </r>
  <r>
    <s v="FP-2019-10-002989"/>
    <s v="Kredit na frankovací stroj dle č. 982707-1863/2011 S2011-270"/>
    <m/>
    <s v="000"/>
    <d v="2019-05-31T00:00:00"/>
    <n v="246"/>
    <m/>
    <s v="2501"/>
    <s v="39520002"/>
    <s v="HC"/>
    <s v="Česká pošta, s.p."/>
    <d v="2019-05-31T00:00:00"/>
    <d v="2019-05-31T00:00:00"/>
    <s v="2777500"/>
    <s v="339942745,10870"/>
    <b v="1"/>
    <m/>
    <s v="Zaúčtováno"/>
    <s v="PODAT"/>
    <m/>
    <m/>
    <m/>
    <m/>
    <s v="Jakšová Jana"/>
    <d v="2019-06-05T07:51:43"/>
    <s v="Hlavní činnost"/>
    <x v="35"/>
    <m/>
    <m/>
    <m/>
    <m/>
    <m/>
    <m/>
    <m/>
    <n v="2019"/>
    <x v="4"/>
    <s v="25"/>
  </r>
  <r>
    <s v="FP-2019-10-002989"/>
    <s v="Kredit na frankovací stroj dle č. 982707-1863/2011 S2011-270"/>
    <m/>
    <s v="000"/>
    <d v="2019-05-31T00:00:00"/>
    <n v="457.8"/>
    <m/>
    <s v="2601"/>
    <s v="39520002"/>
    <s v="HC"/>
    <s v="Česká pošta, s.p."/>
    <d v="2019-05-31T00:00:00"/>
    <d v="2019-05-31T00:00:00"/>
    <s v="2777500"/>
    <s v="339942745,10870"/>
    <b v="1"/>
    <m/>
    <s v="Zaúčtováno"/>
    <s v="PODAT"/>
    <m/>
    <m/>
    <m/>
    <m/>
    <s v="Jakšová Jana"/>
    <d v="2019-06-05T07:51:43"/>
    <s v="Hlavní činnost"/>
    <x v="36"/>
    <m/>
    <m/>
    <m/>
    <m/>
    <m/>
    <m/>
    <m/>
    <n v="2019"/>
    <x v="4"/>
    <s v="26"/>
  </r>
  <r>
    <s v="FP-2019-10-002989"/>
    <s v="Kredit na frankovací stroj dle č. 982707-1863/2011 S2011-270"/>
    <m/>
    <s v="000"/>
    <d v="2019-05-31T00:00:00"/>
    <n v="1402"/>
    <m/>
    <s v="2701"/>
    <s v="39520002"/>
    <s v="HC"/>
    <s v="Česká pošta, s.p."/>
    <d v="2019-05-31T00:00:00"/>
    <d v="2019-05-31T00:00:00"/>
    <s v="2777500"/>
    <s v="339942745,10870"/>
    <b v="1"/>
    <m/>
    <s v="Zaúčtováno"/>
    <s v="PODAT"/>
    <m/>
    <m/>
    <m/>
    <m/>
    <s v="Jakšová Jana"/>
    <d v="2019-06-05T07:51:43"/>
    <s v="Hlavní činnost"/>
    <x v="37"/>
    <m/>
    <m/>
    <m/>
    <m/>
    <m/>
    <m/>
    <m/>
    <n v="2019"/>
    <x v="4"/>
    <s v="27"/>
  </r>
  <r>
    <s v="FP-2019-10-002989"/>
    <s v="Kredit na frankovací stroj dle č. 982707-1863/2011 S2011-270"/>
    <m/>
    <s v="000"/>
    <d v="2019-05-31T00:00:00"/>
    <n v="4643.1000000000004"/>
    <m/>
    <s v="2801"/>
    <s v="39520002"/>
    <s v="HC"/>
    <s v="Česká pošta, s.p."/>
    <d v="2019-05-31T00:00:00"/>
    <d v="2019-05-31T00:00:00"/>
    <s v="2777500"/>
    <s v="339942745,10870"/>
    <b v="1"/>
    <m/>
    <s v="Zaúčtováno"/>
    <s v="PODAT"/>
    <m/>
    <m/>
    <m/>
    <m/>
    <s v="Jakšová Jana"/>
    <d v="2019-06-05T07:51:43"/>
    <s v="Hlavní činnost"/>
    <x v="38"/>
    <m/>
    <m/>
    <m/>
    <m/>
    <m/>
    <m/>
    <m/>
    <n v="2019"/>
    <x v="4"/>
    <s v="28"/>
  </r>
  <r>
    <s v="FP-2019-10-002989"/>
    <s v="Kredit na frankovací stroj dle č. 982707-1863/2011 S2011-270"/>
    <m/>
    <s v="000"/>
    <d v="2019-05-31T00:00:00"/>
    <n v="363.1"/>
    <m/>
    <s v="2901"/>
    <s v="39520002"/>
    <s v="HC"/>
    <s v="Česká pošta, s.p."/>
    <d v="2019-05-31T00:00:00"/>
    <d v="2019-05-31T00:00:00"/>
    <s v="2777500"/>
    <s v="339942745,10870"/>
    <b v="1"/>
    <m/>
    <s v="Zaúčtováno"/>
    <s v="PODAT"/>
    <m/>
    <m/>
    <m/>
    <m/>
    <s v="Jakšová Jana"/>
    <d v="2019-06-05T07:51:43"/>
    <s v="Hlavní činnost"/>
    <x v="26"/>
    <m/>
    <m/>
    <m/>
    <m/>
    <m/>
    <m/>
    <m/>
    <n v="2019"/>
    <x v="4"/>
    <s v="29"/>
  </r>
  <r>
    <s v="FP-2019-10-002989"/>
    <s v="Kredit na frankovací stroj dle č. 982707-1863/2011 S2011-270"/>
    <m/>
    <s v="000"/>
    <d v="2019-05-31T00:00:00"/>
    <n v="831.5"/>
    <m/>
    <s v="3101"/>
    <s v="39520002"/>
    <s v="HC"/>
    <s v="Česká pošta, s.p."/>
    <d v="2019-05-31T00:00:00"/>
    <d v="2019-05-31T00:00:00"/>
    <s v="2777500"/>
    <s v="339942745,10870"/>
    <b v="1"/>
    <m/>
    <s v="Zaúčtováno"/>
    <s v="PODAT"/>
    <m/>
    <m/>
    <m/>
    <m/>
    <s v="Jakšová Jana"/>
    <d v="2019-06-05T07:51:43"/>
    <s v="Hlavní činnost"/>
    <x v="27"/>
    <m/>
    <m/>
    <m/>
    <m/>
    <m/>
    <m/>
    <m/>
    <n v="2019"/>
    <x v="4"/>
    <s v="31"/>
  </r>
  <r>
    <s v="FP-2019-10-002989"/>
    <s v="Kredit na frankovací stroj dle č. 982707-1863/2011 S2011-270"/>
    <m/>
    <s v="000"/>
    <d v="2019-05-31T00:00:00"/>
    <n v="957.4"/>
    <m/>
    <s v="4141"/>
    <s v="39520002"/>
    <s v="HC"/>
    <s v="Česká pošta, s.p."/>
    <d v="2019-05-31T00:00:00"/>
    <d v="2019-05-31T00:00:00"/>
    <s v="2777500"/>
    <s v="339942745,10870"/>
    <b v="1"/>
    <m/>
    <s v="Zaúčtováno"/>
    <s v="PODAT"/>
    <m/>
    <m/>
    <m/>
    <m/>
    <s v="Jakšová Jana"/>
    <d v="2019-06-05T07:51:44"/>
    <s v="Hlavní činnost"/>
    <x v="43"/>
    <m/>
    <m/>
    <m/>
    <m/>
    <m/>
    <m/>
    <m/>
    <n v="2019"/>
    <x v="4"/>
    <s v="41"/>
  </r>
  <r>
    <s v="FP-2019-10-002989"/>
    <s v="Kredit na frankovací stroj dle č. 982707-1863/2011 S2011-270"/>
    <m/>
    <s v="000"/>
    <d v="2019-05-31T00:00:00"/>
    <n v="126.1"/>
    <m/>
    <s v="4801"/>
    <s v="39520002"/>
    <s v="HC"/>
    <s v="Česká pošta, s.p."/>
    <d v="2019-05-31T00:00:00"/>
    <d v="2019-05-31T00:00:00"/>
    <s v="2777500"/>
    <s v="339942745,10870"/>
    <b v="1"/>
    <m/>
    <s v="Zaúčtováno"/>
    <s v="PODAT"/>
    <m/>
    <m/>
    <m/>
    <m/>
    <s v="Jakšová Jana"/>
    <d v="2019-06-05T07:51:44"/>
    <s v="Hlavní činnost"/>
    <x v="31"/>
    <m/>
    <m/>
    <m/>
    <m/>
    <m/>
    <m/>
    <m/>
    <n v="2019"/>
    <x v="4"/>
    <s v="48"/>
  </r>
  <r>
    <s v="FP-2019-10-002989"/>
    <s v="Kredit na frankovací stroj dle č. 982707-1863/2011 S2011-270"/>
    <m/>
    <s v="000"/>
    <d v="2019-05-31T00:00:00"/>
    <n v="212.8"/>
    <m/>
    <s v="9041"/>
    <s v="39520002"/>
    <s v="HC"/>
    <s v="Česká pošta, s.p."/>
    <d v="2019-05-31T00:00:00"/>
    <d v="2019-05-31T00:00:00"/>
    <s v="2777500"/>
    <s v="339942745,10870"/>
    <b v="1"/>
    <m/>
    <s v="Zaúčtováno"/>
    <s v="PODAT"/>
    <m/>
    <m/>
    <m/>
    <m/>
    <s v="Jakšová Jana"/>
    <d v="2019-06-05T07:51:46"/>
    <s v="Hlavní činnost"/>
    <x v="19"/>
    <m/>
    <m/>
    <m/>
    <m/>
    <m/>
    <m/>
    <m/>
    <n v="2019"/>
    <x v="4"/>
    <s v="90"/>
  </r>
  <r>
    <s v="FP-2019-10-002989"/>
    <s v="Kredit na frankovací stroj dle č. 982707-1863/2011 S2011-270"/>
    <m/>
    <s v="000"/>
    <d v="2019-05-31T00:00:00"/>
    <n v="598.20000000000005"/>
    <m/>
    <s v="9041"/>
    <s v="39520002"/>
    <s v="HC"/>
    <s v="Česká pošta, s.p."/>
    <d v="2019-05-31T00:00:00"/>
    <d v="2019-05-31T00:00:00"/>
    <s v="2777500"/>
    <s v="339942745,10870"/>
    <b v="1"/>
    <m/>
    <s v="Zaúčtováno"/>
    <s v="PODAT"/>
    <m/>
    <m/>
    <m/>
    <m/>
    <s v="Jakšová Jana"/>
    <d v="2019-06-05T07:51:46"/>
    <s v="Hlavní činnost"/>
    <x v="19"/>
    <m/>
    <m/>
    <m/>
    <m/>
    <m/>
    <m/>
    <m/>
    <n v="2019"/>
    <x v="4"/>
    <s v="90"/>
  </r>
  <r>
    <s v="FP-2019-10-002989"/>
    <s v="Kredit na frankovací stroj dle č. 982707-1863/2011 S2011-270"/>
    <m/>
    <s v="000"/>
    <d v="2019-05-31T00:00:00"/>
    <n v="105"/>
    <m/>
    <s v="9051"/>
    <s v="39520002"/>
    <s v="HC"/>
    <s v="Česká pošta, s.p."/>
    <d v="2019-05-31T00:00:00"/>
    <d v="2019-05-31T00:00:00"/>
    <s v="2777500"/>
    <s v="339942745,10870"/>
    <b v="1"/>
    <m/>
    <s v="Zaúčtováno"/>
    <s v="PODAT"/>
    <m/>
    <m/>
    <m/>
    <m/>
    <s v="Jakšová Jana"/>
    <d v="2019-06-05T07:51:46"/>
    <s v="Hlavní činnost"/>
    <x v="9"/>
    <m/>
    <m/>
    <m/>
    <m/>
    <m/>
    <m/>
    <m/>
    <n v="2019"/>
    <x v="4"/>
    <s v="90"/>
  </r>
  <r>
    <s v="FP-2019-10-002989"/>
    <s v="Kredit na frankovací stroj dle č. 982707-1863/2011 S2011-270"/>
    <m/>
    <s v="000"/>
    <d v="2019-05-31T00:00:00"/>
    <n v="1830.3"/>
    <m/>
    <s v="9071"/>
    <s v="39520002"/>
    <s v="HC"/>
    <s v="Česká pošta, s.p."/>
    <d v="2019-05-31T00:00:00"/>
    <d v="2019-05-31T00:00:00"/>
    <s v="2777500"/>
    <s v="339942745,10870"/>
    <b v="1"/>
    <m/>
    <s v="Zaúčtováno"/>
    <s v="PODAT"/>
    <m/>
    <m/>
    <m/>
    <m/>
    <s v="Jakšová Jana"/>
    <d v="2019-06-05T07:51:46"/>
    <s v="Hlavní činnost"/>
    <x v="20"/>
    <m/>
    <m/>
    <m/>
    <m/>
    <m/>
    <m/>
    <m/>
    <n v="2019"/>
    <x v="4"/>
    <s v="90"/>
  </r>
  <r>
    <s v="FP-2019-10-002989"/>
    <s v="Kredit na frankovací stroj dle č. 982707-1863/2011 S2011-270"/>
    <m/>
    <s v="000"/>
    <d v="2019-05-31T00:00:00"/>
    <n v="323"/>
    <m/>
    <s v="9301"/>
    <s v="39520002"/>
    <s v="HC"/>
    <s v="Česká pošta, s.p."/>
    <d v="2019-05-31T00:00:00"/>
    <d v="2019-05-31T00:00:00"/>
    <s v="2777500"/>
    <s v="339942745,10870"/>
    <b v="1"/>
    <m/>
    <s v="Zaúčtováno"/>
    <s v="PODAT"/>
    <m/>
    <m/>
    <m/>
    <m/>
    <s v="Jakšová Jana"/>
    <d v="2019-06-05T07:51:47"/>
    <s v="Hlavní činnost"/>
    <x v="55"/>
    <m/>
    <m/>
    <m/>
    <m/>
    <m/>
    <m/>
    <m/>
    <n v="2019"/>
    <x v="4"/>
    <s v="93"/>
  </r>
  <r>
    <s v="FP-2019-10-002989"/>
    <s v="Kredit na frankovací stroj dle č. 982707-1863/2011 S2011-270"/>
    <m/>
    <s v="000"/>
    <d v="2019-05-31T00:00:00"/>
    <n v="117.7"/>
    <m/>
    <s v="9305"/>
    <s v="39520002"/>
    <s v="HC"/>
    <s v="Česká pošta, s.p."/>
    <d v="2019-05-31T00:00:00"/>
    <d v="2019-05-31T00:00:00"/>
    <s v="2777500"/>
    <s v="339942745,10870"/>
    <b v="1"/>
    <m/>
    <s v="Zaúčtováno"/>
    <s v="PODAT"/>
    <m/>
    <m/>
    <m/>
    <m/>
    <s v="Jakšová Jana"/>
    <d v="2019-06-05T07:51:47"/>
    <s v="Hlavní činnost"/>
    <x v="61"/>
    <m/>
    <m/>
    <m/>
    <m/>
    <m/>
    <m/>
    <m/>
    <n v="2019"/>
    <x v="4"/>
    <s v="93"/>
  </r>
  <r>
    <s v="FP-2019-10-002989"/>
    <s v="Kredit na frankovací stroj dle č. 982707-1863/2011 S2011-270"/>
    <m/>
    <s v="000"/>
    <d v="2019-05-31T00:00:00"/>
    <n v="470.5"/>
    <m/>
    <s v="9041"/>
    <s v="39520002"/>
    <s v="HC"/>
    <s v="Česká pošta, s.p."/>
    <d v="2019-05-31T00:00:00"/>
    <d v="2019-05-31T00:00:00"/>
    <s v="2777500"/>
    <s v="339942745,10870"/>
    <b v="1"/>
    <m/>
    <s v="Zaúčtováno"/>
    <s v="PODAT"/>
    <m/>
    <m/>
    <m/>
    <m/>
    <s v="Jakšová Jana"/>
    <d v="2019-06-05T07:51:47"/>
    <s v="Hlavní činnost"/>
    <x v="19"/>
    <m/>
    <m/>
    <m/>
    <m/>
    <m/>
    <m/>
    <m/>
    <n v="2019"/>
    <x v="4"/>
    <s v="90"/>
  </r>
  <r>
    <s v="FP-2019-10-002989"/>
    <s v="Kredit na frankovací stroj dle č. 982707-1863/2011 S2011-270"/>
    <m/>
    <s v="000"/>
    <d v="2019-05-31T00:00:00"/>
    <n v="3469.4"/>
    <m/>
    <s v="0201"/>
    <s v="39520002"/>
    <s v="HC"/>
    <s v="Česká pošta, s.p."/>
    <d v="2019-05-31T00:00:00"/>
    <d v="2019-05-31T00:00:00"/>
    <s v="2777500"/>
    <s v="339942745,10870"/>
    <b v="1"/>
    <m/>
    <s v="Zaúčtováno"/>
    <s v="PODAT"/>
    <m/>
    <m/>
    <m/>
    <m/>
    <s v="Jakšová Jana"/>
    <d v="2019-06-05T07:51:41"/>
    <s v="Hlavní činnost"/>
    <x v="21"/>
    <m/>
    <m/>
    <m/>
    <m/>
    <m/>
    <m/>
    <m/>
    <n v="2019"/>
    <x v="4"/>
    <s v="02"/>
  </r>
  <r>
    <s v="FP-2019-10-002989"/>
    <s v="Kredit na frankovací stroj dle č. 982707-1863/2011 S2011-270"/>
    <m/>
    <s v="000"/>
    <d v="2019-05-31T00:00:00"/>
    <n v="3112.2"/>
    <m/>
    <s v="0801"/>
    <s v="39520002"/>
    <s v="HC"/>
    <s v="Česká pošta, s.p."/>
    <d v="2019-05-31T00:00:00"/>
    <d v="2019-05-31T00:00:00"/>
    <s v="2777500"/>
    <s v="339942745,10870"/>
    <b v="1"/>
    <m/>
    <s v="Zaúčtováno"/>
    <s v="PODAT"/>
    <m/>
    <m/>
    <m/>
    <m/>
    <s v="Jakšová Jana"/>
    <d v="2019-06-05T07:51:41"/>
    <s v="Hlavní činnost"/>
    <x v="22"/>
    <m/>
    <m/>
    <m/>
    <m/>
    <m/>
    <m/>
    <m/>
    <n v="2019"/>
    <x v="4"/>
    <s v="08"/>
  </r>
  <r>
    <s v="FP-2019-10-002989"/>
    <s v="Kredit na frankovací stroj dle č. 982707-1863/2011 S2011-270"/>
    <m/>
    <s v="000"/>
    <d v="2019-05-31T00:00:00"/>
    <n v="1069"/>
    <m/>
    <s v="0901"/>
    <s v="39520002"/>
    <s v="HC"/>
    <s v="Česká pošta, s.p."/>
    <d v="2019-05-31T00:00:00"/>
    <d v="2019-05-31T00:00:00"/>
    <s v="2777500"/>
    <s v="339942745,10870"/>
    <b v="1"/>
    <m/>
    <s v="Zaúčtováno"/>
    <s v="PODAT"/>
    <m/>
    <m/>
    <m/>
    <m/>
    <s v="Jakšová Jana"/>
    <d v="2019-06-05T07:51:41"/>
    <s v="Hlavní činnost"/>
    <x v="50"/>
    <m/>
    <m/>
    <m/>
    <m/>
    <m/>
    <m/>
    <m/>
    <n v="2019"/>
    <x v="4"/>
    <s v="09"/>
  </r>
  <r>
    <s v="FP-2019-10-002989"/>
    <s v="Kredit na frankovací stroj dle č. 982707-1863/2011 S2011-270"/>
    <m/>
    <s v="000"/>
    <d v="2019-05-31T00:00:00"/>
    <n v="1226.7"/>
    <m/>
    <s v="4441"/>
    <s v="39520002"/>
    <s v="HC"/>
    <s v="Česká pošta, s.p."/>
    <d v="2019-05-31T00:00:00"/>
    <d v="2019-05-31T00:00:00"/>
    <s v="2777500"/>
    <s v="339942745,10870"/>
    <b v="1"/>
    <m/>
    <s v="Zaúčtováno"/>
    <s v="PODAT"/>
    <m/>
    <m/>
    <m/>
    <m/>
    <s v="Jakšová Jana"/>
    <d v="2019-06-05T07:51:41"/>
    <s v="Hlavní činnost"/>
    <x v="13"/>
    <m/>
    <m/>
    <m/>
    <m/>
    <m/>
    <m/>
    <m/>
    <n v="2019"/>
    <x v="4"/>
    <s v="44"/>
  </r>
  <r>
    <s v="FP-2019-10-003159"/>
    <s v="Dodatek č. 3 ke Smlouvě služby Svoz a rozvoz poštovních zásilek - prodloužení smlouvy s2012-470/3"/>
    <m/>
    <s v="000"/>
    <d v="2019-05-31T00:00:00"/>
    <n v="105.27"/>
    <m/>
    <s v="9001"/>
    <s v="39520002"/>
    <s v="HC"/>
    <s v="Česká pošta, s.p."/>
    <d v="2019-06-06T00:00:00"/>
    <d v="2019-06-06T00:00:00"/>
    <s v="5137864091"/>
    <s v="340457688,10870"/>
    <b v="1"/>
    <m/>
    <s v="Zaúčtováno"/>
    <s v="PRAVOD"/>
    <m/>
    <m/>
    <m/>
    <m/>
    <s v="Buzková Eva"/>
    <d v="2019-06-10T14:19:18"/>
    <s v="Hlavní činnost"/>
    <x v="0"/>
    <m/>
    <m/>
    <m/>
    <m/>
    <m/>
    <m/>
    <m/>
    <n v="2019"/>
    <x v="4"/>
    <s v="90"/>
  </r>
  <r>
    <s v="FP-2019-10-003290"/>
    <s v="Dodatek č. 3 ke Smlouvě služby Svoz a rozvoz poštovních zásilek - prodloužení smlouvy s2012-470/3"/>
    <m/>
    <s v="000"/>
    <d v="2019-06-17T00:00:00"/>
    <n v="1875.5"/>
    <m/>
    <s v="9001"/>
    <s v="39520002"/>
    <s v="HC"/>
    <s v="Česká pošta, s.p."/>
    <d v="2019-06-13T00:00:00"/>
    <d v="2019-06-13T00:00:00"/>
    <s v="5117193156"/>
    <s v="341599215,10870"/>
    <b v="1"/>
    <m/>
    <s v="Zaúčtováno"/>
    <s v="PRAVOD"/>
    <m/>
    <m/>
    <m/>
    <m/>
    <s v="Buzková Eva"/>
    <d v="2019-06-17T09:26:11"/>
    <s v="Hlavní činnost"/>
    <x v="0"/>
    <m/>
    <m/>
    <m/>
    <m/>
    <m/>
    <m/>
    <m/>
    <n v="2019"/>
    <x v="5"/>
    <s v="90"/>
  </r>
  <r>
    <s v="FP-2019-10-003338"/>
    <s v="balík do ruky do 30kg"/>
    <m/>
    <s v="000"/>
    <d v="2019-06-14T00:00:00"/>
    <n v="5137"/>
    <m/>
    <s v="9001"/>
    <s v="39520002"/>
    <s v="HC"/>
    <s v="Česká pošta, s.p."/>
    <d v="2019-06-14T00:00:00"/>
    <d v="2019-06-14T00:00:00"/>
    <s v="5117197062"/>
    <s v="341759681,10870"/>
    <b v="1"/>
    <m/>
    <s v="Zaúčtováno"/>
    <s v="PODAT"/>
    <m/>
    <m/>
    <m/>
    <m/>
    <s v="Buzková Eva"/>
    <d v="2019-06-18T10:44:03"/>
    <s v="Hlavní činnost"/>
    <x v="0"/>
    <m/>
    <m/>
    <m/>
    <m/>
    <m/>
    <m/>
    <m/>
    <n v="2019"/>
    <x v="5"/>
    <s v="90"/>
  </r>
  <r>
    <s v="FP-2019-10-003697"/>
    <s v="Kredit na frankovací stroj dle č. 982707-1863/2011 S2011-270"/>
    <m/>
    <s v="000"/>
    <d v="2019-06-30T00:00:00"/>
    <n v="3792.2"/>
    <m/>
    <s v="0201"/>
    <s v="39520002"/>
    <s v="HC"/>
    <s v="Česká pošta, s.p."/>
    <d v="2019-07-01T00:00:00"/>
    <d v="2019-07-01T00:00:00"/>
    <s v="2777500"/>
    <s v="342876776,10870"/>
    <b v="1"/>
    <m/>
    <s v="Zaúčtováno"/>
    <s v="PODAT"/>
    <m/>
    <m/>
    <m/>
    <m/>
    <s v="Jakšová Jana"/>
    <d v="2019-07-02T09:03:17"/>
    <s v="Hlavní činnost"/>
    <x v="21"/>
    <m/>
    <m/>
    <m/>
    <m/>
    <m/>
    <m/>
    <m/>
    <n v="2019"/>
    <x v="5"/>
    <s v="02"/>
  </r>
  <r>
    <s v="FP-2019-10-003697"/>
    <s v="Kredit na frankovací stroj dle č. 982707-1863/2011 S2011-270"/>
    <m/>
    <s v="000"/>
    <d v="2019-06-30T00:00:00"/>
    <n v="715.3"/>
    <m/>
    <s v="0701"/>
    <s v="39520002"/>
    <s v="HC"/>
    <s v="Česká pošta, s.p."/>
    <d v="2019-07-01T00:00:00"/>
    <d v="2019-07-01T00:00:00"/>
    <s v="2777500"/>
    <s v="342876776,10870"/>
    <b v="1"/>
    <m/>
    <s v="Zaúčtováno"/>
    <s v="PODAT"/>
    <m/>
    <m/>
    <m/>
    <m/>
    <s v="Jakšová Jana"/>
    <d v="2019-07-02T09:03:18"/>
    <s v="Hlavní činnost"/>
    <x v="49"/>
    <m/>
    <m/>
    <m/>
    <m/>
    <m/>
    <m/>
    <m/>
    <n v="2019"/>
    <x v="5"/>
    <s v="07"/>
  </r>
  <r>
    <s v="FP-2019-10-003697"/>
    <s v="Kredit na frankovací stroj dle č. 982707-1863/2011 S2011-270"/>
    <m/>
    <s v="000"/>
    <d v="2019-06-30T00:00:00"/>
    <n v="1855.1"/>
    <m/>
    <s v="0801"/>
    <s v="39520002"/>
    <s v="HC"/>
    <s v="Česká pošta, s.p."/>
    <d v="2019-07-01T00:00:00"/>
    <d v="2019-07-01T00:00:00"/>
    <s v="2777500"/>
    <s v="342876776,10870"/>
    <b v="1"/>
    <m/>
    <s v="Zaúčtováno"/>
    <s v="PODAT"/>
    <m/>
    <m/>
    <m/>
    <m/>
    <s v="Jakšová Jana"/>
    <d v="2019-07-02T09:03:18"/>
    <s v="Hlavní činnost"/>
    <x v="22"/>
    <m/>
    <m/>
    <m/>
    <m/>
    <m/>
    <m/>
    <m/>
    <n v="2019"/>
    <x v="5"/>
    <s v="08"/>
  </r>
  <r>
    <s v="FP-2019-10-003697"/>
    <s v="Kredit na frankovací stroj dle č. 982707-1863/2011 S2011-270"/>
    <m/>
    <s v="000"/>
    <d v="2019-06-30T00:00:00"/>
    <n v="1677.1"/>
    <m/>
    <s v="1101"/>
    <s v="39520002"/>
    <s v="HC"/>
    <s v="Česká pošta, s.p."/>
    <d v="2019-07-01T00:00:00"/>
    <d v="2019-07-01T00:00:00"/>
    <s v="2777500"/>
    <s v="342876776,10870"/>
    <b v="1"/>
    <m/>
    <s v="Zaúčtováno"/>
    <s v="PODAT"/>
    <m/>
    <m/>
    <m/>
    <m/>
    <s v="Jakšová Jana"/>
    <d v="2019-07-02T09:03:18"/>
    <s v="Hlavní činnost"/>
    <x v="14"/>
    <m/>
    <m/>
    <m/>
    <m/>
    <m/>
    <m/>
    <m/>
    <n v="2019"/>
    <x v="5"/>
    <s v="11"/>
  </r>
  <r>
    <s v="FP-2019-10-003697"/>
    <s v="Kredit na frankovací stroj dle č. 982707-1863/2011 S2011-270"/>
    <m/>
    <s v="000"/>
    <d v="2019-06-30T00:00:00"/>
    <n v="447.4"/>
    <m/>
    <s v="1401"/>
    <s v="39520002"/>
    <s v="HC"/>
    <s v="Česká pošta, s.p."/>
    <d v="2019-07-01T00:00:00"/>
    <d v="2019-07-01T00:00:00"/>
    <s v="2777500"/>
    <s v="342876776,10870"/>
    <b v="1"/>
    <m/>
    <s v="Zaúčtováno"/>
    <s v="PODAT"/>
    <m/>
    <m/>
    <m/>
    <m/>
    <s v="Jakšová Jana"/>
    <d v="2019-07-02T09:03:18"/>
    <s v="Hlavní činnost"/>
    <x v="3"/>
    <m/>
    <m/>
    <m/>
    <m/>
    <m/>
    <m/>
    <m/>
    <n v="2019"/>
    <x v="5"/>
    <s v="14"/>
  </r>
  <r>
    <s v="FP-2019-10-003697"/>
    <s v="Kredit na frankovací stroj dle č. 982707-1863/2011 S2011-270"/>
    <m/>
    <s v="000"/>
    <d v="2019-06-30T00:00:00"/>
    <n v="589.5"/>
    <m/>
    <s v="2001"/>
    <s v="39520002"/>
    <s v="HC"/>
    <s v="Česká pošta, s.p."/>
    <d v="2019-07-01T00:00:00"/>
    <d v="2019-07-01T00:00:00"/>
    <s v="2777500"/>
    <s v="342876776,10870"/>
    <b v="1"/>
    <m/>
    <s v="Zaúčtováno"/>
    <s v="PODAT"/>
    <m/>
    <m/>
    <m/>
    <m/>
    <s v="Jakšová Jana"/>
    <d v="2019-07-02T09:03:19"/>
    <s v="Hlavní činnost"/>
    <x v="34"/>
    <m/>
    <m/>
    <m/>
    <m/>
    <m/>
    <m/>
    <m/>
    <n v="2019"/>
    <x v="5"/>
    <s v="20"/>
  </r>
  <r>
    <s v="FP-2019-10-003697"/>
    <s v="Kredit na frankovací stroj dle č. 982707-1863/2011 S2011-270"/>
    <m/>
    <s v="000"/>
    <d v="2019-06-30T00:00:00"/>
    <n v="628.9"/>
    <m/>
    <s v="3001"/>
    <s v="39520002"/>
    <s v="HC"/>
    <s v="Česká pošta, s.p."/>
    <d v="2019-07-01T00:00:00"/>
    <d v="2019-07-01T00:00:00"/>
    <s v="2777500"/>
    <s v="342876776,10870"/>
    <b v="1"/>
    <m/>
    <s v="Zaúčtováno"/>
    <s v="PODAT"/>
    <m/>
    <m/>
    <m/>
    <m/>
    <s v="Jakšová Jana"/>
    <d v="2019-07-02T09:03:19"/>
    <s v="Hlavní činnost"/>
    <x v="59"/>
    <m/>
    <m/>
    <m/>
    <m/>
    <m/>
    <m/>
    <m/>
    <n v="2019"/>
    <x v="5"/>
    <s v="30"/>
  </r>
  <r>
    <s v="FP-2019-10-003697"/>
    <s v="Kredit na frankovací stroj dle č. 982707-1863/2011 S2011-270"/>
    <m/>
    <s v="000"/>
    <d v="2019-06-30T00:00:00"/>
    <n v="852.6"/>
    <m/>
    <s v="9001"/>
    <s v="39520002"/>
    <s v="HC"/>
    <s v="Česká pošta, s.p."/>
    <d v="2019-07-01T00:00:00"/>
    <d v="2019-07-01T00:00:00"/>
    <s v="2777500"/>
    <s v="342876776,10870"/>
    <b v="1"/>
    <m/>
    <s v="Zaúčtováno"/>
    <s v="PODAT"/>
    <m/>
    <m/>
    <m/>
    <m/>
    <s v="Jakšová Jana"/>
    <d v="2019-07-02T09:03:21"/>
    <s v="Hlavní činnost"/>
    <x v="0"/>
    <m/>
    <m/>
    <m/>
    <m/>
    <m/>
    <m/>
    <m/>
    <n v="2019"/>
    <x v="5"/>
    <s v="90"/>
  </r>
  <r>
    <s v="FP-2019-10-003697"/>
    <s v="Kredit na frankovací stroj dle č. 982707-1863/2011 S2011-270"/>
    <m/>
    <s v="000"/>
    <d v="2019-06-30T00:00:00"/>
    <n v="54"/>
    <m/>
    <s v="9081"/>
    <s v="39520002"/>
    <s v="HC"/>
    <s v="Česká pošta, s.p."/>
    <d v="2019-07-01T00:00:00"/>
    <d v="2019-07-01T00:00:00"/>
    <s v="2777500"/>
    <s v="342876776,10870"/>
    <b v="1"/>
    <m/>
    <s v="Zaúčtováno"/>
    <s v="PODAT"/>
    <m/>
    <m/>
    <m/>
    <m/>
    <s v="Jakšová Jana"/>
    <d v="2019-07-02T09:03:22"/>
    <s v="Hlavní činnost"/>
    <x v="10"/>
    <m/>
    <m/>
    <m/>
    <m/>
    <m/>
    <m/>
    <m/>
    <n v="2019"/>
    <x v="5"/>
    <s v="90"/>
  </r>
  <r>
    <s v="FP-2019-10-003697"/>
    <s v="Kredit na frankovací stroj dle č. 982707-1863/2011 S2011-270"/>
    <m/>
    <s v="000"/>
    <d v="2019-06-30T00:00:00"/>
    <n v="112"/>
    <m/>
    <s v="9301"/>
    <s v="39520002"/>
    <s v="HC"/>
    <s v="Česká pošta, s.p."/>
    <d v="2019-07-01T00:00:00"/>
    <d v="2019-07-01T00:00:00"/>
    <s v="2777500"/>
    <s v="342876776,10870"/>
    <b v="1"/>
    <m/>
    <s v="Zaúčtováno"/>
    <s v="PODAT"/>
    <m/>
    <m/>
    <m/>
    <m/>
    <s v="Jakšová Jana"/>
    <d v="2019-07-02T09:03:22"/>
    <s v="Hlavní činnost"/>
    <x v="55"/>
    <m/>
    <m/>
    <m/>
    <m/>
    <m/>
    <m/>
    <m/>
    <n v="2019"/>
    <x v="5"/>
    <s v="93"/>
  </r>
  <r>
    <s v="FP-2019-10-003697"/>
    <s v="Kredit na frankovací stroj dle č. 982707-1863/2011 S2011-270"/>
    <m/>
    <s v="000"/>
    <d v="2019-06-30T00:00:00"/>
    <n v="70"/>
    <m/>
    <s v="9091"/>
    <s v="39520002"/>
    <s v="HC"/>
    <s v="Česká pošta, s.p."/>
    <d v="2019-07-01T00:00:00"/>
    <d v="2019-07-01T00:00:00"/>
    <s v="2777500"/>
    <s v="342876776,10870"/>
    <b v="1"/>
    <m/>
    <s v="Zaúčtováno"/>
    <s v="PODAT"/>
    <m/>
    <m/>
    <m/>
    <m/>
    <s v="Jakšová Jana"/>
    <d v="2019-07-02T09:03:23"/>
    <s v="Hlavní činnost"/>
    <x v="11"/>
    <m/>
    <m/>
    <m/>
    <m/>
    <m/>
    <m/>
    <m/>
    <n v="2019"/>
    <x v="5"/>
    <s v="90"/>
  </r>
  <r>
    <s v="FP-2019-10-003697"/>
    <s v="Kredit na frankovací stroj dle č. 982707-1863/2011 S2011-270"/>
    <m/>
    <s v="000"/>
    <d v="2019-06-30T00:00:00"/>
    <n v="2125.9"/>
    <m/>
    <s v="0401"/>
    <s v="39520002"/>
    <s v="HC"/>
    <s v="Česká pošta, s.p."/>
    <d v="2019-07-01T00:00:00"/>
    <d v="2019-07-01T00:00:00"/>
    <s v="2777500"/>
    <s v="342876776,10870"/>
    <b v="1"/>
    <m/>
    <s v="Zaúčtováno"/>
    <s v="PODAT"/>
    <m/>
    <m/>
    <m/>
    <m/>
    <s v="Jakšová Jana"/>
    <d v="2019-07-02T09:03:18"/>
    <s v="Hlavní činnost"/>
    <x v="2"/>
    <m/>
    <m/>
    <m/>
    <m/>
    <m/>
    <m/>
    <m/>
    <n v="2019"/>
    <x v="5"/>
    <s v="04"/>
  </r>
  <r>
    <s v="FP-2019-10-003697"/>
    <s v="Kredit na frankovací stroj dle č. 982707-1863/2011 S2011-270"/>
    <m/>
    <s v="000"/>
    <d v="2019-06-30T00:00:00"/>
    <n v="1474"/>
    <m/>
    <s v="1201"/>
    <s v="39520002"/>
    <s v="HC"/>
    <s v="Česká pošta, s.p."/>
    <d v="2019-07-01T00:00:00"/>
    <d v="2019-07-01T00:00:00"/>
    <s v="2777500"/>
    <s v="342876776,10870"/>
    <b v="1"/>
    <m/>
    <s v="Zaúčtováno"/>
    <s v="PODAT"/>
    <m/>
    <m/>
    <m/>
    <m/>
    <s v="Jakšová Jana"/>
    <d v="2019-07-02T09:03:18"/>
    <s v="Hlavní činnost"/>
    <x v="24"/>
    <m/>
    <m/>
    <m/>
    <m/>
    <m/>
    <m/>
    <m/>
    <n v="2019"/>
    <x v="5"/>
    <s v="12"/>
  </r>
  <r>
    <s v="FP-2019-10-003697"/>
    <s v="Kredit na frankovací stroj dle č. 982707-1863/2011 S2011-270"/>
    <m/>
    <s v="000"/>
    <d v="2019-06-30T00:00:00"/>
    <n v="3223"/>
    <m/>
    <s v="1801"/>
    <s v="39520002"/>
    <s v="HC"/>
    <s v="Česká pošta, s.p."/>
    <d v="2019-07-01T00:00:00"/>
    <d v="2019-07-01T00:00:00"/>
    <s v="2777500"/>
    <s v="342876776,10870"/>
    <b v="1"/>
    <m/>
    <s v="Zaúčtováno"/>
    <s v="PODAT"/>
    <m/>
    <m/>
    <m/>
    <m/>
    <s v="Jakšová Jana"/>
    <d v="2019-07-02T09:03:19"/>
    <s v="Hlavní činnost"/>
    <x v="17"/>
    <m/>
    <m/>
    <m/>
    <m/>
    <m/>
    <m/>
    <m/>
    <n v="2019"/>
    <x v="5"/>
    <s v="18"/>
  </r>
  <r>
    <s v="FP-2019-10-003697"/>
    <s v="Kredit na frankovací stroj dle č. 982707-1863/2011 S2011-270"/>
    <m/>
    <s v="000"/>
    <d v="2019-06-30T00:00:00"/>
    <n v="1343.6"/>
    <m/>
    <s v="2701"/>
    <s v="39520002"/>
    <s v="HC"/>
    <s v="Česká pošta, s.p."/>
    <d v="2019-07-01T00:00:00"/>
    <d v="2019-07-01T00:00:00"/>
    <s v="2777500"/>
    <s v="342876776,10870"/>
    <b v="1"/>
    <m/>
    <s v="Zaúčtováno"/>
    <s v="PODAT"/>
    <m/>
    <m/>
    <m/>
    <m/>
    <s v="Jakšová Jana"/>
    <d v="2019-07-02T09:03:19"/>
    <s v="Hlavní činnost"/>
    <x v="37"/>
    <m/>
    <m/>
    <m/>
    <m/>
    <m/>
    <m/>
    <m/>
    <n v="2019"/>
    <x v="5"/>
    <s v="27"/>
  </r>
  <r>
    <s v="FP-2019-10-003697"/>
    <s v="Kredit na frankovací stroj dle č. 982707-1863/2011 S2011-270"/>
    <m/>
    <s v="000"/>
    <d v="2019-06-30T00:00:00"/>
    <n v="1635.9"/>
    <m/>
    <s v="3301"/>
    <s v="39520002"/>
    <s v="HC"/>
    <s v="Česká pošta, s.p."/>
    <d v="2019-07-01T00:00:00"/>
    <d v="2019-07-01T00:00:00"/>
    <s v="2777500"/>
    <s v="342876776,10870"/>
    <b v="1"/>
    <m/>
    <s v="Zaúčtováno"/>
    <s v="PODAT"/>
    <m/>
    <m/>
    <m/>
    <m/>
    <s v="Jakšová Jana"/>
    <d v="2019-07-02T09:03:20"/>
    <s v="Hlavní činnost"/>
    <x v="40"/>
    <m/>
    <m/>
    <m/>
    <m/>
    <m/>
    <m/>
    <m/>
    <n v="2019"/>
    <x v="5"/>
    <s v="33"/>
  </r>
  <r>
    <s v="FP-2019-10-003697"/>
    <s v="Kredit na frankovací stroj dle č. 982707-1863/2011 S2011-270"/>
    <m/>
    <s v="000"/>
    <d v="2019-06-30T00:00:00"/>
    <n v="1811.8"/>
    <m/>
    <s v="3841"/>
    <s v="39520002"/>
    <s v="HC"/>
    <s v="Česká pošta, s.p."/>
    <d v="2019-07-01T00:00:00"/>
    <d v="2019-07-01T00:00:00"/>
    <s v="2777500"/>
    <s v="342876776,10870"/>
    <b v="1"/>
    <m/>
    <s v="Zaúčtováno"/>
    <s v="PODAT"/>
    <m/>
    <m/>
    <m/>
    <m/>
    <s v="Jakšová Jana"/>
    <d v="2019-07-02T09:03:20"/>
    <s v="Hlavní činnost"/>
    <x v="60"/>
    <m/>
    <m/>
    <m/>
    <m/>
    <m/>
    <m/>
    <m/>
    <n v="2019"/>
    <x v="5"/>
    <s v="38"/>
  </r>
  <r>
    <s v="FP-2019-10-003697"/>
    <s v="Kredit na frankovací stroj dle č. 982707-1863/2011 S2011-270"/>
    <m/>
    <s v="000"/>
    <d v="2019-06-30T00:00:00"/>
    <n v="530.1"/>
    <m/>
    <s v="4598"/>
    <s v="39520002"/>
    <s v="HC"/>
    <s v="Česká pošta, s.p."/>
    <d v="2019-07-01T00:00:00"/>
    <d v="2019-07-01T00:00:00"/>
    <s v="2777500"/>
    <s v="342876776,10870"/>
    <b v="1"/>
    <m/>
    <s v="Zaúčtováno"/>
    <s v="PODAT"/>
    <m/>
    <m/>
    <m/>
    <m/>
    <s v="Jakšová Jana"/>
    <d v="2019-07-02T09:03:20"/>
    <s v="Hlavní činnost"/>
    <x v="30"/>
    <m/>
    <m/>
    <m/>
    <m/>
    <m/>
    <m/>
    <m/>
    <n v="2019"/>
    <x v="5"/>
    <s v="45"/>
  </r>
  <r>
    <s v="FP-2019-10-003697"/>
    <s v="Kredit na frankovací stroj dle č. 982707-1863/2011 S2011-270"/>
    <m/>
    <s v="000"/>
    <d v="2019-06-30T00:00:00"/>
    <n v="847.8"/>
    <m/>
    <s v="5001"/>
    <s v="39520002"/>
    <s v="HC"/>
    <s v="Česká pošta, s.p."/>
    <d v="2019-07-01T00:00:00"/>
    <d v="2019-07-01T00:00:00"/>
    <s v="2777500"/>
    <s v="342876776,10870"/>
    <b v="1"/>
    <m/>
    <s v="Zaúčtováno"/>
    <s v="PODAT"/>
    <m/>
    <m/>
    <m/>
    <m/>
    <s v="Jakšová Jana"/>
    <d v="2019-07-02T09:03:20"/>
    <s v="Hlavní činnost"/>
    <x v="44"/>
    <m/>
    <m/>
    <m/>
    <m/>
    <m/>
    <m/>
    <m/>
    <n v="2019"/>
    <x v="5"/>
    <s v="50"/>
  </r>
  <r>
    <s v="FP-2019-10-003697"/>
    <s v="Kredit na frankovací stroj dle č. 982707-1863/2011 S2011-270"/>
    <m/>
    <s v="000"/>
    <d v="2019-06-30T00:00:00"/>
    <n v="37.200000000000003"/>
    <m/>
    <s v="6001"/>
    <s v="39520002"/>
    <s v="HC"/>
    <s v="Česká pošta, s.p."/>
    <d v="2019-07-01T00:00:00"/>
    <d v="2019-07-01T00:00:00"/>
    <s v="2777500"/>
    <s v="342876776,10870"/>
    <b v="1"/>
    <m/>
    <s v="Zaúčtováno"/>
    <s v="PODAT"/>
    <m/>
    <m/>
    <m/>
    <m/>
    <s v="Jakšová Jana"/>
    <d v="2019-07-02T09:03:20"/>
    <s v="Hlavní činnost"/>
    <x v="6"/>
    <m/>
    <m/>
    <m/>
    <m/>
    <m/>
    <m/>
    <m/>
    <n v="2019"/>
    <x v="5"/>
    <s v="60"/>
  </r>
  <r>
    <s v="FP-2019-10-003697"/>
    <s v="Kredit na frankovací stroj dle č. 982707-1863/2011 S2011-270"/>
    <m/>
    <s v="000"/>
    <d v="2019-06-30T00:00:00"/>
    <n v="425.9"/>
    <m/>
    <s v="9001"/>
    <s v="39520002"/>
    <s v="HC"/>
    <s v="Česká pošta, s.p."/>
    <d v="2019-07-01T00:00:00"/>
    <d v="2019-07-01T00:00:00"/>
    <s v="2777500"/>
    <s v="342876776,10870"/>
    <b v="1"/>
    <m/>
    <s v="Zaúčtováno"/>
    <s v="PODAT"/>
    <m/>
    <m/>
    <m/>
    <m/>
    <s v="Jakšová Jana"/>
    <d v="2019-07-02T09:03:20"/>
    <s v="Hlavní činnost"/>
    <x v="0"/>
    <m/>
    <m/>
    <m/>
    <m/>
    <m/>
    <m/>
    <m/>
    <n v="2019"/>
    <x v="5"/>
    <s v="90"/>
  </r>
  <r>
    <s v="FP-2019-10-003697"/>
    <s v="Kredit na frankovací stroj dle č. 982707-1863/2011 S2011-270"/>
    <m/>
    <s v="000"/>
    <d v="2019-06-30T00:00:00"/>
    <n v="470.1"/>
    <m/>
    <s v="9041"/>
    <s v="39520002"/>
    <s v="HC"/>
    <s v="Česká pošta, s.p."/>
    <d v="2019-07-01T00:00:00"/>
    <d v="2019-07-01T00:00:00"/>
    <s v="2777500"/>
    <s v="342876776,10870"/>
    <b v="1"/>
    <m/>
    <s v="Zaúčtováno"/>
    <s v="PODAT"/>
    <m/>
    <m/>
    <m/>
    <m/>
    <s v="Jakšová Jana"/>
    <d v="2019-07-02T09:03:21"/>
    <s v="Hlavní činnost"/>
    <x v="19"/>
    <m/>
    <m/>
    <m/>
    <m/>
    <m/>
    <m/>
    <m/>
    <n v="2019"/>
    <x v="5"/>
    <s v="90"/>
  </r>
  <r>
    <s v="FP-2019-10-003697"/>
    <s v="Kredit na frankovací stroj dle č. 982707-1863/2011 S2011-270"/>
    <m/>
    <s v="000"/>
    <d v="2019-06-30T00:00:00"/>
    <n v="777.9"/>
    <m/>
    <s v="9091"/>
    <s v="39520002"/>
    <s v="HC"/>
    <s v="Česká pošta, s.p."/>
    <d v="2019-07-01T00:00:00"/>
    <d v="2019-07-01T00:00:00"/>
    <s v="2777500"/>
    <s v="342876776,10870"/>
    <b v="1"/>
    <m/>
    <s v="Zaúčtováno"/>
    <s v="PODAT"/>
    <m/>
    <m/>
    <m/>
    <m/>
    <s v="Jakšová Jana"/>
    <d v="2019-07-02T09:03:22"/>
    <s v="Hlavní činnost"/>
    <x v="11"/>
    <m/>
    <m/>
    <m/>
    <m/>
    <m/>
    <m/>
    <m/>
    <n v="2019"/>
    <x v="5"/>
    <s v="90"/>
  </r>
  <r>
    <s v="FP-2019-10-003697"/>
    <s v="Kredit na frankovací stroj dle č. 982707-1863/2011 S2011-270"/>
    <m/>
    <s v="000"/>
    <d v="2019-06-30T00:00:00"/>
    <n v="807.9"/>
    <m/>
    <s v="0601"/>
    <s v="39520002"/>
    <s v="HC"/>
    <s v="Česká pošta, s.p."/>
    <d v="2019-07-01T00:00:00"/>
    <d v="2019-07-01T00:00:00"/>
    <s v="2777500"/>
    <s v="342876776,10870"/>
    <b v="1"/>
    <m/>
    <s v="Zaúčtováno"/>
    <s v="PODAT"/>
    <m/>
    <m/>
    <m/>
    <m/>
    <s v="Jakšová Jana"/>
    <d v="2019-07-02T09:03:18"/>
    <s v="Hlavní činnost"/>
    <x v="33"/>
    <m/>
    <m/>
    <m/>
    <m/>
    <m/>
    <m/>
    <m/>
    <n v="2019"/>
    <x v="5"/>
    <s v="06"/>
  </r>
  <r>
    <s v="FP-2019-10-003697"/>
    <s v="Kredit na frankovací stroj dle č. 982707-1863/2011 S2011-270"/>
    <m/>
    <s v="000"/>
    <d v="2019-06-30T00:00:00"/>
    <n v="4186.1000000000004"/>
    <m/>
    <s v="1001"/>
    <s v="39520002"/>
    <s v="HC"/>
    <s v="Česká pošta, s.p."/>
    <d v="2019-07-01T00:00:00"/>
    <d v="2019-07-01T00:00:00"/>
    <s v="2777500"/>
    <s v="342876776,10870"/>
    <b v="1"/>
    <m/>
    <s v="Zaúčtováno"/>
    <s v="PODAT"/>
    <m/>
    <m/>
    <m/>
    <m/>
    <s v="Jakšová Jana"/>
    <d v="2019-07-02T09:03:18"/>
    <s v="Hlavní činnost"/>
    <x v="23"/>
    <m/>
    <m/>
    <m/>
    <m/>
    <m/>
    <m/>
    <m/>
    <n v="2019"/>
    <x v="5"/>
    <s v="10"/>
  </r>
  <r>
    <s v="FP-2019-10-003697"/>
    <s v="Kredit na frankovací stroj dle č. 982707-1863/2011 S2011-270"/>
    <m/>
    <s v="000"/>
    <d v="2019-06-30T00:00:00"/>
    <n v="4371.7"/>
    <m/>
    <s v="2101"/>
    <s v="39520002"/>
    <s v="HC"/>
    <s v="Česká pošta, s.p."/>
    <d v="2019-07-01T00:00:00"/>
    <d v="2019-07-01T00:00:00"/>
    <s v="2777500"/>
    <s v="342876776,10870"/>
    <b v="1"/>
    <m/>
    <s v="Zaúčtováno"/>
    <s v="PODAT"/>
    <m/>
    <m/>
    <m/>
    <m/>
    <s v="Jakšová Jana"/>
    <d v="2019-07-02T09:03:19"/>
    <s v="Hlavní činnost"/>
    <x v="58"/>
    <m/>
    <m/>
    <m/>
    <m/>
    <m/>
    <m/>
    <m/>
    <n v="2019"/>
    <x v="5"/>
    <s v="21"/>
  </r>
  <r>
    <s v="FP-2019-10-003697"/>
    <s v="Kredit na frankovací stroj dle č. 982707-1863/2011 S2011-270"/>
    <m/>
    <s v="000"/>
    <d v="2019-06-30T00:00:00"/>
    <n v="3162.8"/>
    <m/>
    <s v="3201"/>
    <s v="39520002"/>
    <s v="HC"/>
    <s v="Česká pošta, s.p."/>
    <d v="2019-07-01T00:00:00"/>
    <d v="2019-07-01T00:00:00"/>
    <s v="2777500"/>
    <s v="342876776,10870"/>
    <b v="1"/>
    <m/>
    <s v="Zaúčtováno"/>
    <s v="PODAT"/>
    <m/>
    <m/>
    <m/>
    <m/>
    <s v="Jakšová Jana"/>
    <d v="2019-07-02T09:03:19"/>
    <s v="Hlavní činnost"/>
    <x v="39"/>
    <m/>
    <m/>
    <m/>
    <m/>
    <m/>
    <m/>
    <m/>
    <n v="2019"/>
    <x v="5"/>
    <s v="32"/>
  </r>
  <r>
    <s v="FP-2019-10-003697"/>
    <s v="Kredit na frankovací stroj dle č. 982707-1863/2011 S2011-270"/>
    <m/>
    <s v="000"/>
    <d v="2019-06-30T00:00:00"/>
    <n v="285"/>
    <m/>
    <s v="5398"/>
    <s v="39520002"/>
    <s v="HC"/>
    <s v="Česká pošta, s.p."/>
    <d v="2019-07-01T00:00:00"/>
    <d v="2019-07-01T00:00:00"/>
    <s v="2777500"/>
    <s v="342876776,10870"/>
    <b v="1"/>
    <m/>
    <s v="Zaúčtováno"/>
    <s v="PODAT"/>
    <m/>
    <m/>
    <m/>
    <m/>
    <s v="Jakšová Jana"/>
    <d v="2019-07-02T09:03:20"/>
    <s v="Hlavní činnost"/>
    <x v="4"/>
    <m/>
    <m/>
    <m/>
    <m/>
    <m/>
    <m/>
    <m/>
    <n v="2019"/>
    <x v="5"/>
    <s v="53"/>
  </r>
  <r>
    <s v="FP-2019-10-003697"/>
    <s v="Kredit na frankovací stroj dle č. 982707-1863/2011 S2011-270"/>
    <m/>
    <s v="000"/>
    <d v="2019-06-30T00:00:00"/>
    <n v="966.4"/>
    <m/>
    <s v="9003"/>
    <s v="39520002"/>
    <s v="HC"/>
    <s v="Česká pošta, s.p."/>
    <d v="2019-07-01T00:00:00"/>
    <d v="2019-07-01T00:00:00"/>
    <s v="2777500"/>
    <s v="342876776,10870"/>
    <b v="1"/>
    <m/>
    <s v="Zaúčtováno"/>
    <s v="PODAT"/>
    <m/>
    <m/>
    <m/>
    <m/>
    <s v="Jakšová Jana"/>
    <d v="2019-07-02T09:03:21"/>
    <s v="Hlavní činnost"/>
    <x v="7"/>
    <m/>
    <m/>
    <m/>
    <m/>
    <m/>
    <m/>
    <m/>
    <n v="2019"/>
    <x v="5"/>
    <s v="90"/>
  </r>
  <r>
    <s v="FP-2019-10-003697"/>
    <s v="Kredit na frankovací stroj dle č. 982707-1863/2011 S2011-270"/>
    <m/>
    <s v="000"/>
    <d v="2019-06-30T00:00:00"/>
    <n v="228"/>
    <m/>
    <s v="9041"/>
    <s v="39520002"/>
    <s v="HC"/>
    <s v="Česká pošta, s.p."/>
    <d v="2019-07-01T00:00:00"/>
    <d v="2019-07-01T00:00:00"/>
    <s v="2777500"/>
    <s v="342876776,10870"/>
    <b v="1"/>
    <m/>
    <s v="Zaúčtováno"/>
    <s v="PODAT"/>
    <m/>
    <m/>
    <m/>
    <m/>
    <s v="Jakšová Jana"/>
    <d v="2019-07-02T09:03:21"/>
    <s v="Hlavní činnost"/>
    <x v="19"/>
    <m/>
    <m/>
    <m/>
    <m/>
    <m/>
    <m/>
    <m/>
    <n v="2019"/>
    <x v="5"/>
    <s v="90"/>
  </r>
  <r>
    <s v="FP-2019-10-003697"/>
    <s v="Kredit na frankovací stroj dle č. 982707-1863/2011 S2011-270"/>
    <m/>
    <s v="000"/>
    <d v="2019-06-30T00:00:00"/>
    <n v="9.5"/>
    <m/>
    <s v="9051"/>
    <s v="39520002"/>
    <s v="HC"/>
    <s v="Česká pošta, s.p."/>
    <d v="2019-07-01T00:00:00"/>
    <d v="2019-07-01T00:00:00"/>
    <s v="2777500"/>
    <s v="342876776,10870"/>
    <b v="1"/>
    <m/>
    <s v="Zaúčtováno"/>
    <s v="PODAT"/>
    <m/>
    <m/>
    <m/>
    <m/>
    <s v="Jakšová Jana"/>
    <d v="2019-07-02T09:03:21"/>
    <s v="Hlavní činnost"/>
    <x v="9"/>
    <m/>
    <m/>
    <m/>
    <m/>
    <m/>
    <m/>
    <m/>
    <n v="2019"/>
    <x v="5"/>
    <s v="90"/>
  </r>
  <r>
    <s v="FP-2019-10-003697"/>
    <s v="Kredit na frankovací stroj dle č. 982707-1863/2011 S2011-270"/>
    <m/>
    <s v="000"/>
    <d v="2019-06-30T00:00:00"/>
    <n v="786.3"/>
    <m/>
    <s v="9091"/>
    <s v="39520002"/>
    <s v="HC"/>
    <s v="Česká pošta, s.p."/>
    <d v="2019-07-01T00:00:00"/>
    <d v="2019-07-01T00:00:00"/>
    <s v="2777500"/>
    <s v="342876776,10870"/>
    <b v="1"/>
    <m/>
    <s v="Zaúčtováno"/>
    <s v="PODAT"/>
    <m/>
    <m/>
    <m/>
    <m/>
    <s v="Jakšová Jana"/>
    <d v="2019-07-02T09:03:22"/>
    <s v="Hlavní činnost"/>
    <x v="11"/>
    <m/>
    <m/>
    <m/>
    <m/>
    <m/>
    <m/>
    <m/>
    <n v="2019"/>
    <x v="5"/>
    <s v="90"/>
  </r>
  <r>
    <s v="FP-2019-10-003697"/>
    <s v="Kredit na frankovací stroj dle č. 982707-1863/2011 S2011-270"/>
    <m/>
    <s v="000"/>
    <d v="2019-06-30T00:00:00"/>
    <n v="1599.1"/>
    <m/>
    <s v="1301"/>
    <s v="39520002"/>
    <s v="HC"/>
    <s v="Česká pošta, s.p."/>
    <d v="2019-07-01T00:00:00"/>
    <d v="2019-07-01T00:00:00"/>
    <s v="2777500"/>
    <s v="342876776,10870"/>
    <b v="1"/>
    <m/>
    <s v="Zaúčtováno"/>
    <s v="PODAT"/>
    <m/>
    <m/>
    <m/>
    <m/>
    <s v="Jakšová Jana"/>
    <d v="2019-07-02T09:03:18"/>
    <s v="Hlavní činnost"/>
    <x v="25"/>
    <m/>
    <m/>
    <m/>
    <m/>
    <m/>
    <m/>
    <m/>
    <n v="2019"/>
    <x v="5"/>
    <s v="13"/>
  </r>
  <r>
    <s v="FP-2019-10-003697"/>
    <s v="Kredit na frankovací stroj dle č. 982707-1863/2011 S2011-270"/>
    <m/>
    <s v="000"/>
    <d v="2019-06-30T00:00:00"/>
    <n v="537.70000000000005"/>
    <m/>
    <s v="1501"/>
    <s v="39520002"/>
    <s v="HC"/>
    <s v="Česká pošta, s.p."/>
    <d v="2019-07-01T00:00:00"/>
    <d v="2019-07-01T00:00:00"/>
    <s v="2777500"/>
    <s v="342876776,10870"/>
    <b v="1"/>
    <m/>
    <s v="Zaúčtováno"/>
    <s v="PODAT"/>
    <m/>
    <m/>
    <m/>
    <m/>
    <s v="Jakšová Jana"/>
    <d v="2019-07-02T09:03:18"/>
    <s v="Hlavní činnost"/>
    <x v="51"/>
    <m/>
    <m/>
    <m/>
    <m/>
    <m/>
    <m/>
    <m/>
    <n v="2019"/>
    <x v="5"/>
    <s v="15"/>
  </r>
  <r>
    <s v="FP-2019-10-003697"/>
    <s v="Kredit na frankovací stroj dle č. 982707-1863/2011 S2011-270"/>
    <m/>
    <s v="000"/>
    <d v="2019-06-30T00:00:00"/>
    <n v="2684.4"/>
    <m/>
    <s v="1901"/>
    <s v="39520002"/>
    <s v="HC"/>
    <s v="Česká pošta, s.p."/>
    <d v="2019-07-01T00:00:00"/>
    <d v="2019-07-01T00:00:00"/>
    <s v="2777500"/>
    <s v="342876776,10870"/>
    <b v="1"/>
    <m/>
    <s v="Zaúčtováno"/>
    <s v="PODAT"/>
    <m/>
    <m/>
    <m/>
    <m/>
    <s v="Jakšová Jana"/>
    <d v="2019-07-02T09:03:19"/>
    <s v="Hlavní činnost"/>
    <x v="57"/>
    <m/>
    <m/>
    <m/>
    <m/>
    <m/>
    <m/>
    <m/>
    <n v="2019"/>
    <x v="5"/>
    <s v="19"/>
  </r>
  <r>
    <s v="FP-2019-10-003697"/>
    <s v="Kredit na frankovací stroj dle č. 982707-1863/2011 S2011-270"/>
    <m/>
    <s v="000"/>
    <d v="2019-06-30T00:00:00"/>
    <n v="5050.5"/>
    <m/>
    <s v="2201"/>
    <s v="39520002"/>
    <s v="HC"/>
    <s v="Česká pošta, s.p."/>
    <d v="2019-07-01T00:00:00"/>
    <d v="2019-07-01T00:00:00"/>
    <s v="2777500"/>
    <s v="342876776,10870"/>
    <b v="1"/>
    <m/>
    <s v="Zaúčtováno"/>
    <s v="PODAT"/>
    <m/>
    <m/>
    <m/>
    <m/>
    <s v="Jakšová Jana"/>
    <d v="2019-07-02T09:03:19"/>
    <s v="Hlavní činnost"/>
    <x v="18"/>
    <m/>
    <m/>
    <m/>
    <m/>
    <m/>
    <m/>
    <m/>
    <n v="2019"/>
    <x v="5"/>
    <s v="22"/>
  </r>
  <r>
    <s v="FP-2019-10-003697"/>
    <s v="Kredit na frankovací stroj dle č. 982707-1863/2011 S2011-270"/>
    <m/>
    <s v="000"/>
    <d v="2019-06-30T00:00:00"/>
    <n v="681.8"/>
    <m/>
    <s v="2601"/>
    <s v="39520002"/>
    <s v="HC"/>
    <s v="Česká pošta, s.p."/>
    <d v="2019-07-01T00:00:00"/>
    <d v="2019-07-01T00:00:00"/>
    <s v="2777500"/>
    <s v="342876776,10870"/>
    <b v="1"/>
    <m/>
    <s v="Zaúčtováno"/>
    <s v="PODAT"/>
    <m/>
    <m/>
    <m/>
    <m/>
    <s v="Jakšová Jana"/>
    <d v="2019-07-02T09:03:19"/>
    <s v="Hlavní činnost"/>
    <x v="36"/>
    <m/>
    <m/>
    <m/>
    <m/>
    <m/>
    <m/>
    <m/>
    <n v="2019"/>
    <x v="5"/>
    <s v="26"/>
  </r>
  <r>
    <s v="FP-2019-10-003697"/>
    <s v="Kredit na frankovací stroj dle č. 982707-1863/2011 S2011-270"/>
    <m/>
    <s v="000"/>
    <d v="2019-06-30T00:00:00"/>
    <n v="3591.3"/>
    <m/>
    <s v="0301"/>
    <s v="39520002"/>
    <s v="HC"/>
    <s v="Česká pošta, s.p."/>
    <d v="2019-07-01T00:00:00"/>
    <d v="2019-07-01T00:00:00"/>
    <s v="2777500"/>
    <s v="342876776,10870"/>
    <b v="1"/>
    <m/>
    <s v="Zaúčtováno"/>
    <s v="PODAT"/>
    <m/>
    <m/>
    <m/>
    <m/>
    <s v="Jakšová Jana"/>
    <d v="2019-07-02T09:03:18"/>
    <s v="Hlavní činnost"/>
    <x v="12"/>
    <m/>
    <m/>
    <m/>
    <m/>
    <m/>
    <m/>
    <m/>
    <n v="2019"/>
    <x v="5"/>
    <s v="03"/>
  </r>
  <r>
    <s v="FP-2019-10-003697"/>
    <s v="Kredit na frankovací stroj dle č. 982707-1863/2011 S2011-270"/>
    <m/>
    <s v="000"/>
    <d v="2019-06-30T00:00:00"/>
    <n v="559.70000000000005"/>
    <m/>
    <s v="0501"/>
    <s v="39520002"/>
    <s v="HC"/>
    <s v="Česká pošta, s.p."/>
    <d v="2019-07-01T00:00:00"/>
    <d v="2019-07-01T00:00:00"/>
    <s v="2777500"/>
    <s v="342876776,10870"/>
    <b v="1"/>
    <m/>
    <s v="Zaúčtováno"/>
    <s v="PODAT"/>
    <m/>
    <m/>
    <m/>
    <m/>
    <s v="Jakšová Jana"/>
    <d v="2019-07-02T09:03:18"/>
    <s v="Hlavní činnost"/>
    <x v="56"/>
    <m/>
    <m/>
    <m/>
    <m/>
    <m/>
    <m/>
    <m/>
    <n v="2019"/>
    <x v="5"/>
    <s v="05"/>
  </r>
  <r>
    <s v="FP-2019-10-003697"/>
    <s v="Kredit na frankovací stroj dle č. 982707-1863/2011 S2011-270"/>
    <m/>
    <s v="000"/>
    <d v="2019-06-30T00:00:00"/>
    <n v="1934.7"/>
    <m/>
    <s v="4441"/>
    <s v="39520002"/>
    <s v="HC"/>
    <s v="Česká pošta, s.p."/>
    <d v="2019-07-01T00:00:00"/>
    <d v="2019-07-01T00:00:00"/>
    <s v="2777500"/>
    <s v="342876776,10870"/>
    <b v="1"/>
    <m/>
    <s v="Zaúčtováno"/>
    <s v="PODAT"/>
    <m/>
    <m/>
    <m/>
    <m/>
    <s v="Jakšová Jana"/>
    <d v="2019-07-02T09:03:18"/>
    <s v="Hlavní činnost"/>
    <x v="13"/>
    <m/>
    <m/>
    <m/>
    <m/>
    <m/>
    <m/>
    <m/>
    <n v="2019"/>
    <x v="5"/>
    <s v="44"/>
  </r>
  <r>
    <s v="FP-2019-10-003697"/>
    <s v="Kredit na frankovací stroj dle č. 982707-1863/2011 S2011-270"/>
    <m/>
    <s v="000"/>
    <d v="2019-06-30T00:00:00"/>
    <n v="5044.7"/>
    <m/>
    <s v="1601"/>
    <s v="39520002"/>
    <s v="HC"/>
    <s v="Česká pošta, s.p."/>
    <d v="2019-07-01T00:00:00"/>
    <d v="2019-07-01T00:00:00"/>
    <s v="2777500"/>
    <s v="342876776,10870"/>
    <b v="1"/>
    <m/>
    <s v="Zaúčtováno"/>
    <s v="PODAT"/>
    <m/>
    <m/>
    <m/>
    <m/>
    <s v="Jakšová Jana"/>
    <d v="2019-07-02T09:03:19"/>
    <s v="Hlavní činnost"/>
    <x v="15"/>
    <m/>
    <m/>
    <m/>
    <m/>
    <m/>
    <m/>
    <m/>
    <n v="2019"/>
    <x v="5"/>
    <s v="16"/>
  </r>
  <r>
    <s v="FP-2019-10-003697"/>
    <s v="Kredit na frankovací stroj dle č. 982707-1863/2011 S2011-270"/>
    <m/>
    <s v="000"/>
    <d v="2019-06-30T00:00:00"/>
    <n v="41.8"/>
    <m/>
    <s v="2501"/>
    <s v="39520002"/>
    <s v="HC"/>
    <s v="Česká pošta, s.p."/>
    <d v="2019-07-01T00:00:00"/>
    <d v="2019-07-01T00:00:00"/>
    <s v="2777500"/>
    <s v="342876776,10870"/>
    <b v="1"/>
    <m/>
    <s v="Zaúčtováno"/>
    <s v="PODAT"/>
    <m/>
    <m/>
    <m/>
    <m/>
    <s v="Jakšová Jana"/>
    <d v="2019-07-02T09:03:19"/>
    <s v="Hlavní činnost"/>
    <x v="35"/>
    <m/>
    <m/>
    <m/>
    <m/>
    <m/>
    <m/>
    <m/>
    <n v="2019"/>
    <x v="5"/>
    <s v="25"/>
  </r>
  <r>
    <s v="FP-2019-10-003697"/>
    <s v="Kredit na frankovací stroj dle č. 982707-1863/2011 S2011-270"/>
    <m/>
    <s v="000"/>
    <d v="2019-06-30T00:00:00"/>
    <n v="549.70000000000005"/>
    <m/>
    <s v="3101"/>
    <s v="39520002"/>
    <s v="HC"/>
    <s v="Česká pošta, s.p."/>
    <d v="2019-07-01T00:00:00"/>
    <d v="2019-07-01T00:00:00"/>
    <s v="2777500"/>
    <s v="342876776,10870"/>
    <b v="1"/>
    <m/>
    <s v="Zaúčtováno"/>
    <s v="PODAT"/>
    <m/>
    <m/>
    <m/>
    <m/>
    <s v="Jakšová Jana"/>
    <d v="2019-07-02T09:03:19"/>
    <s v="Hlavní činnost"/>
    <x v="27"/>
    <m/>
    <m/>
    <m/>
    <m/>
    <m/>
    <m/>
    <m/>
    <n v="2019"/>
    <x v="5"/>
    <s v="31"/>
  </r>
  <r>
    <s v="FP-2019-10-003697"/>
    <s v="Kredit na frankovací stroj dle č. 982707-1863/2011 S2011-270"/>
    <m/>
    <s v="000"/>
    <d v="2019-06-30T00:00:00"/>
    <n v="236.7"/>
    <m/>
    <s v="3342"/>
    <s v="39520002"/>
    <s v="HC"/>
    <s v="Česká pošta, s.p."/>
    <d v="2019-07-01T00:00:00"/>
    <d v="2019-07-01T00:00:00"/>
    <s v="2777500"/>
    <s v="342876776,10870"/>
    <b v="1"/>
    <m/>
    <s v="Zaúčtováno"/>
    <s v="PODAT"/>
    <m/>
    <m/>
    <m/>
    <m/>
    <s v="Jakšová Jana"/>
    <d v="2019-07-02T09:03:20"/>
    <s v="Hlavní činnost"/>
    <x v="53"/>
    <m/>
    <m/>
    <m/>
    <m/>
    <m/>
    <m/>
    <m/>
    <n v="2019"/>
    <x v="5"/>
    <s v="33"/>
  </r>
  <r>
    <s v="FP-2019-10-003697"/>
    <s v="Kredit na frankovací stroj dle č. 982707-1863/2011 S2011-270"/>
    <m/>
    <s v="000"/>
    <d v="2019-06-30T00:00:00"/>
    <n v="2137.9"/>
    <m/>
    <s v="3501"/>
    <s v="39520002"/>
    <s v="HC"/>
    <s v="Česká pošta, s.p."/>
    <d v="2019-07-01T00:00:00"/>
    <d v="2019-07-01T00:00:00"/>
    <s v="2777500"/>
    <s v="342876776,10870"/>
    <b v="1"/>
    <m/>
    <s v="Zaúčtováno"/>
    <s v="PODAT"/>
    <m/>
    <m/>
    <m/>
    <m/>
    <s v="Jakšová Jana"/>
    <d v="2019-07-02T09:03:20"/>
    <s v="Hlavní činnost"/>
    <x v="54"/>
    <m/>
    <m/>
    <m/>
    <m/>
    <m/>
    <m/>
    <m/>
    <n v="2019"/>
    <x v="5"/>
    <s v="35"/>
  </r>
  <r>
    <s v="FP-2019-10-003697"/>
    <s v="Kredit na frankovací stroj dle č. 982707-1863/2011 S2011-270"/>
    <m/>
    <s v="000"/>
    <d v="2019-06-30T00:00:00"/>
    <n v="389.1"/>
    <m/>
    <s v="3921"/>
    <s v="39520002"/>
    <s v="HC"/>
    <s v="Česká pošta, s.p."/>
    <d v="2019-07-01T00:00:00"/>
    <d v="2019-07-01T00:00:00"/>
    <s v="2777500"/>
    <s v="342876776,10870"/>
    <b v="1"/>
    <m/>
    <s v="Zaúčtováno"/>
    <s v="PODAT"/>
    <m/>
    <m/>
    <m/>
    <m/>
    <s v="Jakšová Jana"/>
    <d v="2019-07-02T09:03:20"/>
    <s v="Hlavní činnost"/>
    <x v="42"/>
    <m/>
    <m/>
    <m/>
    <m/>
    <m/>
    <m/>
    <m/>
    <n v="2019"/>
    <x v="5"/>
    <s v="39"/>
  </r>
  <r>
    <s v="FP-2019-10-003697"/>
    <s v="Kredit na frankovací stroj dle č. 982707-1863/2011 S2011-270"/>
    <m/>
    <s v="000"/>
    <d v="2019-06-30T00:00:00"/>
    <n v="74.400000000000006"/>
    <m/>
    <s v="5931"/>
    <s v="39520002"/>
    <s v="HC"/>
    <s v="Česká pošta, s.p."/>
    <d v="2019-07-01T00:00:00"/>
    <d v="2019-07-01T00:00:00"/>
    <s v="2777500"/>
    <s v="342876776,10870"/>
    <b v="1"/>
    <m/>
    <s v="Zaúčtováno"/>
    <s v="PODAT"/>
    <m/>
    <m/>
    <m/>
    <m/>
    <s v="Jakšová Jana"/>
    <d v="2019-07-02T09:03:20"/>
    <s v="Hlavní činnost"/>
    <x v="45"/>
    <m/>
    <m/>
    <m/>
    <m/>
    <m/>
    <m/>
    <m/>
    <n v="2019"/>
    <x v="5"/>
    <s v="59"/>
  </r>
  <r>
    <s v="FP-2019-10-003697"/>
    <s v="Kredit na frankovací stroj dle č. 982707-1863/2011 S2011-270"/>
    <m/>
    <s v="000"/>
    <d v="2019-06-30T00:00:00"/>
    <n v="13.3"/>
    <m/>
    <s v="9001"/>
    <s v="39520002"/>
    <s v="HC"/>
    <s v="Česká pošta, s.p."/>
    <d v="2019-07-01T00:00:00"/>
    <d v="2019-07-01T00:00:00"/>
    <s v="2777500"/>
    <s v="342876776,10870"/>
    <b v="1"/>
    <m/>
    <s v="Zaúčtováno"/>
    <s v="PODAT"/>
    <m/>
    <m/>
    <m/>
    <m/>
    <s v="Jakšová Jana"/>
    <d v="2019-07-02T09:03:20"/>
    <s v="Hlavní činnost"/>
    <x v="0"/>
    <m/>
    <m/>
    <m/>
    <m/>
    <m/>
    <m/>
    <m/>
    <n v="2019"/>
    <x v="5"/>
    <s v="90"/>
  </r>
  <r>
    <s v="FP-2019-10-003697"/>
    <s v="Kredit na frankovací stroj dle č. 982707-1863/2011 S2011-270"/>
    <m/>
    <s v="000"/>
    <d v="2019-06-30T00:00:00"/>
    <n v="27.7"/>
    <m/>
    <s v="9041"/>
    <s v="39520002"/>
    <s v="HC"/>
    <s v="Česká pošta, s.p."/>
    <d v="2019-07-01T00:00:00"/>
    <d v="2019-07-01T00:00:00"/>
    <s v="2777500"/>
    <s v="342876776,10870"/>
    <b v="1"/>
    <m/>
    <s v="Zaúčtováno"/>
    <s v="PODAT"/>
    <m/>
    <m/>
    <m/>
    <m/>
    <s v="Jakšová Jana"/>
    <d v="2019-07-02T09:03:21"/>
    <s v="Hlavní činnost"/>
    <x v="19"/>
    <m/>
    <m/>
    <m/>
    <m/>
    <m/>
    <m/>
    <m/>
    <n v="2019"/>
    <x v="5"/>
    <s v="90"/>
  </r>
  <r>
    <s v="FP-2019-10-003697"/>
    <s v="Kredit na frankovací stroj dle č. 982707-1863/2011 S2011-270"/>
    <m/>
    <s v="000"/>
    <d v="2019-06-30T00:00:00"/>
    <n v="27.7"/>
    <m/>
    <s v="9051"/>
    <s v="39520002"/>
    <s v="HC"/>
    <s v="Česká pošta, s.p."/>
    <d v="2019-07-01T00:00:00"/>
    <d v="2019-07-01T00:00:00"/>
    <s v="2777500"/>
    <s v="342876776,10870"/>
    <b v="1"/>
    <m/>
    <s v="Zaúčtováno"/>
    <s v="PODAT"/>
    <m/>
    <m/>
    <m/>
    <m/>
    <s v="Jakšová Jana"/>
    <d v="2019-07-02T09:03:21"/>
    <s v="Hlavní činnost"/>
    <x v="9"/>
    <m/>
    <m/>
    <m/>
    <m/>
    <m/>
    <m/>
    <m/>
    <n v="2019"/>
    <x v="5"/>
    <s v="90"/>
  </r>
  <r>
    <s v="FP-2019-10-003697"/>
    <s v="Kredit na frankovací stroj dle č. 982707-1863/2011 S2011-270"/>
    <m/>
    <s v="000"/>
    <d v="2019-06-30T00:00:00"/>
    <n v="37.200000000000003"/>
    <m/>
    <s v="9051"/>
    <s v="39520002"/>
    <s v="HC"/>
    <s v="Česká pošta, s.p."/>
    <d v="2019-07-01T00:00:00"/>
    <d v="2019-07-01T00:00:00"/>
    <s v="2777500"/>
    <s v="342876776,10870"/>
    <b v="1"/>
    <m/>
    <s v="Zaúčtováno"/>
    <s v="PODAT"/>
    <m/>
    <m/>
    <m/>
    <m/>
    <s v="Jakšová Jana"/>
    <d v="2019-07-02T09:03:21"/>
    <s v="Hlavní činnost"/>
    <x v="9"/>
    <m/>
    <m/>
    <m/>
    <m/>
    <m/>
    <m/>
    <m/>
    <n v="2019"/>
    <x v="5"/>
    <s v="90"/>
  </r>
  <r>
    <s v="FP-2019-10-003697"/>
    <s v="Kredit na frankovací stroj dle č. 982707-1863/2011 S2011-270"/>
    <m/>
    <s v="000"/>
    <d v="2019-06-30T00:00:00"/>
    <n v="114.8"/>
    <m/>
    <s v="9051"/>
    <s v="39520002"/>
    <s v="HC"/>
    <s v="Česká pošta, s.p."/>
    <d v="2019-07-01T00:00:00"/>
    <d v="2019-07-01T00:00:00"/>
    <s v="2777500"/>
    <s v="342876776,10870"/>
    <b v="1"/>
    <m/>
    <s v="Zaúčtováno"/>
    <s v="PODAT"/>
    <m/>
    <m/>
    <m/>
    <m/>
    <s v="Jakšová Jana"/>
    <d v="2019-07-02T09:03:21"/>
    <s v="Hlavní činnost"/>
    <x v="9"/>
    <m/>
    <m/>
    <m/>
    <m/>
    <m/>
    <m/>
    <m/>
    <n v="2019"/>
    <x v="5"/>
    <s v="90"/>
  </r>
  <r>
    <s v="FP-2019-10-003697"/>
    <s v="Kredit na frankovací stroj dle č. 982707-1863/2011 S2011-270"/>
    <m/>
    <s v="000"/>
    <d v="2019-06-30T00:00:00"/>
    <n v="4291.3"/>
    <m/>
    <s v="2801"/>
    <s v="39520002"/>
    <s v="HC"/>
    <s v="Česká pošta, s.p."/>
    <d v="2019-07-01T00:00:00"/>
    <d v="2019-07-01T00:00:00"/>
    <s v="2777500"/>
    <s v="342876776,10870"/>
    <b v="1"/>
    <m/>
    <s v="Zaúčtováno"/>
    <s v="PODAT"/>
    <m/>
    <m/>
    <m/>
    <m/>
    <s v="Jakšová Jana"/>
    <d v="2019-07-02T09:03:19"/>
    <s v="Hlavní činnost"/>
    <x v="38"/>
    <m/>
    <m/>
    <m/>
    <m/>
    <m/>
    <m/>
    <m/>
    <n v="2019"/>
    <x v="5"/>
    <s v="28"/>
  </r>
  <r>
    <s v="FP-2019-10-003697"/>
    <s v="Kredit na frankovací stroj dle č. 982707-1863/2011 S2011-270"/>
    <m/>
    <s v="000"/>
    <d v="2019-06-30T00:00:00"/>
    <n v="1129.0999999999999"/>
    <m/>
    <s v="3741"/>
    <s v="39520002"/>
    <s v="HC"/>
    <s v="Česká pošta, s.p."/>
    <d v="2019-07-01T00:00:00"/>
    <d v="2019-07-01T00:00:00"/>
    <s v="2777500"/>
    <s v="342876776,10870"/>
    <b v="1"/>
    <m/>
    <s v="Zaúčtováno"/>
    <s v="PODAT"/>
    <m/>
    <m/>
    <m/>
    <m/>
    <s v="Jakšová Jana"/>
    <d v="2019-07-02T09:03:20"/>
    <s v="Hlavní činnost"/>
    <x v="28"/>
    <m/>
    <m/>
    <m/>
    <m/>
    <m/>
    <m/>
    <m/>
    <n v="2019"/>
    <x v="5"/>
    <s v="37"/>
  </r>
  <r>
    <s v="FP-2019-10-003697"/>
    <s v="Kredit na frankovací stroj dle č. 982707-1863/2011 S2011-270"/>
    <m/>
    <s v="000"/>
    <d v="2019-06-30T00:00:00"/>
    <n v="514.5"/>
    <m/>
    <s v="4801"/>
    <s v="39520002"/>
    <s v="HC"/>
    <s v="Česká pošta, s.p."/>
    <d v="2019-07-01T00:00:00"/>
    <d v="2019-07-01T00:00:00"/>
    <s v="2777500"/>
    <s v="342876776,10870"/>
    <b v="1"/>
    <m/>
    <s v="Zaúčtováno"/>
    <s v="PODAT"/>
    <m/>
    <m/>
    <m/>
    <m/>
    <s v="Jakšová Jana"/>
    <d v="2019-07-02T09:03:20"/>
    <s v="Hlavní činnost"/>
    <x v="31"/>
    <m/>
    <m/>
    <m/>
    <m/>
    <m/>
    <m/>
    <m/>
    <n v="2019"/>
    <x v="5"/>
    <s v="48"/>
  </r>
  <r>
    <s v="FP-2019-10-003697"/>
    <s v="Kredit na frankovací stroj dle č. 982707-1863/2011 S2011-270"/>
    <m/>
    <s v="000"/>
    <d v="2019-06-30T00:00:00"/>
    <n v="27.7"/>
    <m/>
    <s v="9001"/>
    <s v="39520002"/>
    <s v="HC"/>
    <s v="Česká pošta, s.p."/>
    <d v="2019-07-01T00:00:00"/>
    <d v="2019-07-01T00:00:00"/>
    <s v="2777500"/>
    <s v="342876776,10870"/>
    <b v="1"/>
    <m/>
    <s v="Zaúčtováno"/>
    <s v="PODAT"/>
    <m/>
    <m/>
    <m/>
    <m/>
    <s v="Jakšová Jana"/>
    <d v="2019-07-02T09:03:21"/>
    <s v="Hlavní činnost"/>
    <x v="0"/>
    <m/>
    <m/>
    <m/>
    <m/>
    <m/>
    <m/>
    <m/>
    <n v="2019"/>
    <x v="5"/>
    <s v="90"/>
  </r>
  <r>
    <s v="FP-2019-10-003697"/>
    <s v="Kredit na frankovací stroj dle č. 982707-1863/2011 S2011-270"/>
    <m/>
    <s v="000"/>
    <d v="2019-06-30T00:00:00"/>
    <n v="411.4"/>
    <m/>
    <s v="9305"/>
    <s v="39520002"/>
    <s v="HC"/>
    <s v="Česká pošta, s.p."/>
    <d v="2019-07-01T00:00:00"/>
    <d v="2019-07-01T00:00:00"/>
    <s v="2777500"/>
    <s v="342876776,10870"/>
    <b v="1"/>
    <m/>
    <s v="Zaúčtováno"/>
    <s v="PODAT"/>
    <m/>
    <m/>
    <m/>
    <m/>
    <s v="Jakšová Jana"/>
    <d v="2019-07-02T09:03:22"/>
    <s v="Hlavní činnost"/>
    <x v="61"/>
    <m/>
    <m/>
    <m/>
    <m/>
    <m/>
    <m/>
    <m/>
    <n v="2019"/>
    <x v="5"/>
    <s v="93"/>
  </r>
  <r>
    <s v="FP-2019-10-003697"/>
    <s v="Kredit na frankovací stroj dle č. 982707-1863/2011 S2011-270"/>
    <m/>
    <s v="000"/>
    <d v="2019-06-30T00:00:00"/>
    <n v="457.6"/>
    <m/>
    <s v="9041"/>
    <s v="39520002"/>
    <s v="HC"/>
    <s v="Česká pošta, s.p."/>
    <d v="2019-07-01T00:00:00"/>
    <d v="2019-07-01T00:00:00"/>
    <s v="2777500"/>
    <s v="342876776,10870"/>
    <b v="1"/>
    <m/>
    <s v="Zaúčtováno"/>
    <s v="PODAT"/>
    <m/>
    <m/>
    <m/>
    <m/>
    <s v="Jakšová Jana"/>
    <d v="2019-07-02T09:03:22"/>
    <s v="Hlavní činnost"/>
    <x v="19"/>
    <m/>
    <m/>
    <m/>
    <m/>
    <m/>
    <m/>
    <m/>
    <n v="2019"/>
    <x v="5"/>
    <s v="90"/>
  </r>
  <r>
    <s v="FP-2019-10-003697"/>
    <s v="Kredit na frankovací stroj dle č. 982707-1863/2011 S2011-270"/>
    <m/>
    <s v="000"/>
    <d v="2019-06-30T00:00:00"/>
    <n v="159.6"/>
    <m/>
    <s v="0823"/>
    <s v="39520002"/>
    <s v="HC"/>
    <s v="Česká pošta, s.p."/>
    <d v="2019-07-01T00:00:00"/>
    <d v="2019-07-01T00:00:00"/>
    <s v="2777500"/>
    <s v="342876776,10870"/>
    <b v="1"/>
    <m/>
    <s v="Zaúčtováno"/>
    <s v="PODAT"/>
    <m/>
    <m/>
    <m/>
    <m/>
    <s v="Jakšová Jana"/>
    <d v="2019-07-02T09:03:23"/>
    <s v="Hlavní činnost"/>
    <x v="63"/>
    <m/>
    <m/>
    <m/>
    <m/>
    <m/>
    <m/>
    <m/>
    <n v="2019"/>
    <x v="5"/>
    <s v="08"/>
  </r>
  <r>
    <s v="FP-2019-10-003697"/>
    <s v="Kredit na frankovací stroj dle č. 982707-1863/2011 S2011-270"/>
    <m/>
    <s v="000"/>
    <d v="2019-06-30T00:00:00"/>
    <n v="1240.3"/>
    <m/>
    <s v="9041"/>
    <s v="39520002"/>
    <s v="HC"/>
    <s v="Česká pošta, s.p."/>
    <d v="2019-07-01T00:00:00"/>
    <d v="2019-07-01T00:00:00"/>
    <s v="2777500"/>
    <s v="342876776,10870"/>
    <b v="1"/>
    <m/>
    <s v="Zaúčtováno"/>
    <s v="PODAT"/>
    <m/>
    <m/>
    <m/>
    <m/>
    <s v="Jakšová Jana"/>
    <d v="2019-07-02T09:03:23"/>
    <s v="Hlavní činnost"/>
    <x v="19"/>
    <m/>
    <m/>
    <m/>
    <m/>
    <m/>
    <m/>
    <m/>
    <n v="2019"/>
    <x v="5"/>
    <s v="90"/>
  </r>
  <r>
    <s v="FP-2019-10-003697"/>
    <s v="Kredit na frankovací stroj dle č. 982707-1863/2011 S2011-270"/>
    <m/>
    <s v="000"/>
    <d v="2019-06-30T00:00:00"/>
    <n v="317.10000000000002"/>
    <m/>
    <s v="9028"/>
    <s v="39520002"/>
    <s v="HC"/>
    <s v="Česká pošta, s.p."/>
    <d v="2019-07-01T00:00:00"/>
    <d v="2019-07-01T00:00:00"/>
    <s v="2777500"/>
    <s v="342876776,10870"/>
    <b v="1"/>
    <m/>
    <s v="Zaúčtováno"/>
    <s v="PODAT"/>
    <m/>
    <m/>
    <m/>
    <m/>
    <s v="Jakšová Jana"/>
    <d v="2019-07-02T09:03:23"/>
    <s v="Hlavní činnost"/>
    <x v="32"/>
    <m/>
    <m/>
    <m/>
    <m/>
    <m/>
    <m/>
    <m/>
    <n v="2019"/>
    <x v="5"/>
    <s v="90"/>
  </r>
  <r>
    <s v="FP-2019-10-003697"/>
    <s v="Kredit na frankovací stroj dle č. 982707-1863/2011 S2011-270"/>
    <m/>
    <s v="000"/>
    <d v="2019-06-30T00:00:00"/>
    <n v="-8.1999999999999993"/>
    <m/>
    <s v="9001"/>
    <s v="39520002"/>
    <s v="HC"/>
    <s v="Česká pošta, s.p."/>
    <d v="2019-07-01T00:00:00"/>
    <d v="2019-07-01T00:00:00"/>
    <s v="2777500"/>
    <s v="342876776,10870"/>
    <b v="1"/>
    <m/>
    <s v="Zaúčtováno"/>
    <s v="PODAT"/>
    <m/>
    <m/>
    <m/>
    <m/>
    <s v="Jakšová Jana"/>
    <d v="2019-07-02T09:03:23"/>
    <s v="Hlavní činnost"/>
    <x v="0"/>
    <m/>
    <m/>
    <m/>
    <m/>
    <m/>
    <m/>
    <m/>
    <n v="2019"/>
    <x v="5"/>
    <s v="90"/>
  </r>
  <r>
    <s v="FP-2019-10-003697"/>
    <s v="Kredit na frankovací stroj dle č. 982707-1863/2011 S2011-270"/>
    <m/>
    <s v="000"/>
    <d v="2019-06-30T00:00:00"/>
    <n v="3443.5"/>
    <m/>
    <s v="0101"/>
    <s v="39520002"/>
    <s v="HC"/>
    <s v="Česká pošta, s.p."/>
    <d v="2019-07-01T00:00:00"/>
    <d v="2019-07-01T00:00:00"/>
    <s v="2777500"/>
    <s v="342876776,10870"/>
    <b v="1"/>
    <m/>
    <s v="Zaúčtováno"/>
    <s v="PODAT"/>
    <m/>
    <m/>
    <m/>
    <m/>
    <s v="Jakšová Jana"/>
    <d v="2019-07-02T09:03:17"/>
    <s v="Hlavní činnost"/>
    <x v="1"/>
    <m/>
    <m/>
    <m/>
    <m/>
    <m/>
    <m/>
    <m/>
    <n v="2019"/>
    <x v="5"/>
    <s v="01"/>
  </r>
  <r>
    <s v="FP-2019-10-003697"/>
    <s v="Kredit na frankovací stroj dle č. 982707-1863/2011 S2011-270"/>
    <m/>
    <s v="000"/>
    <d v="2019-06-30T00:00:00"/>
    <n v="942.5"/>
    <m/>
    <s v="0901"/>
    <s v="39520002"/>
    <s v="HC"/>
    <s v="Česká pošta, s.p."/>
    <d v="2019-07-01T00:00:00"/>
    <d v="2019-07-01T00:00:00"/>
    <s v="2777500"/>
    <s v="342876776,10870"/>
    <b v="1"/>
    <m/>
    <s v="Zaúčtováno"/>
    <s v="PODAT"/>
    <m/>
    <m/>
    <m/>
    <m/>
    <s v="Jakšová Jana"/>
    <d v="2019-07-02T09:03:18"/>
    <s v="Hlavní činnost"/>
    <x v="50"/>
    <m/>
    <m/>
    <m/>
    <m/>
    <m/>
    <m/>
    <m/>
    <n v="2019"/>
    <x v="5"/>
    <s v="09"/>
  </r>
  <r>
    <s v="FP-2019-10-003697"/>
    <s v="Kredit na frankovací stroj dle č. 982707-1863/2011 S2011-270"/>
    <m/>
    <s v="000"/>
    <d v="2019-06-30T00:00:00"/>
    <n v="7040.5"/>
    <m/>
    <s v="1701"/>
    <s v="39520002"/>
    <s v="HC"/>
    <s v="Česká pošta, s.p."/>
    <d v="2019-07-01T00:00:00"/>
    <d v="2019-07-01T00:00:00"/>
    <s v="2777500"/>
    <s v="342876776,10870"/>
    <b v="1"/>
    <m/>
    <s v="Zaúčtováno"/>
    <s v="PODAT"/>
    <m/>
    <m/>
    <m/>
    <m/>
    <s v="Jakšová Jana"/>
    <d v="2019-07-02T09:03:19"/>
    <s v="Hlavní činnost"/>
    <x v="16"/>
    <m/>
    <m/>
    <m/>
    <m/>
    <m/>
    <m/>
    <m/>
    <n v="2019"/>
    <x v="5"/>
    <s v="17"/>
  </r>
  <r>
    <s v="FP-2019-10-003697"/>
    <s v="Kredit na frankovací stroj dle č. 982707-1863/2011 S2011-270"/>
    <m/>
    <s v="000"/>
    <d v="2019-06-30T00:00:00"/>
    <n v="320"/>
    <m/>
    <s v="2401"/>
    <s v="39520002"/>
    <s v="HC"/>
    <s v="Česká pošta, s.p."/>
    <d v="2019-07-01T00:00:00"/>
    <d v="2019-07-01T00:00:00"/>
    <s v="2777500"/>
    <s v="342876776,10870"/>
    <b v="1"/>
    <m/>
    <s v="Zaúčtováno"/>
    <s v="PODAT"/>
    <m/>
    <m/>
    <m/>
    <m/>
    <s v="Jakšová Jana"/>
    <d v="2019-07-02T09:03:19"/>
    <s v="Hlavní činnost"/>
    <x v="52"/>
    <m/>
    <m/>
    <m/>
    <m/>
    <m/>
    <m/>
    <m/>
    <n v="2019"/>
    <x v="5"/>
    <s v="24"/>
  </r>
  <r>
    <s v="FP-2019-10-003697"/>
    <s v="Kredit na frankovací stroj dle č. 982707-1863/2011 S2011-270"/>
    <m/>
    <s v="000"/>
    <d v="2019-06-30T00:00:00"/>
    <n v="238.9"/>
    <m/>
    <s v="2901"/>
    <s v="39520002"/>
    <s v="HC"/>
    <s v="Česká pošta, s.p."/>
    <d v="2019-07-01T00:00:00"/>
    <d v="2019-07-01T00:00:00"/>
    <s v="2777500"/>
    <s v="342876776,10870"/>
    <b v="1"/>
    <m/>
    <s v="Zaúčtováno"/>
    <s v="PODAT"/>
    <m/>
    <m/>
    <m/>
    <m/>
    <s v="Jakšová Jana"/>
    <d v="2019-07-02T09:03:19"/>
    <s v="Hlavní činnost"/>
    <x v="26"/>
    <m/>
    <m/>
    <m/>
    <m/>
    <m/>
    <m/>
    <m/>
    <n v="2019"/>
    <x v="5"/>
    <s v="29"/>
  </r>
  <r>
    <s v="FP-2019-10-003697"/>
    <s v="Kredit na frankovací stroj dle č. 982707-1863/2011 S2011-270"/>
    <m/>
    <s v="000"/>
    <d v="2019-06-30T00:00:00"/>
    <n v="2959.4"/>
    <m/>
    <s v="3401"/>
    <s v="39520002"/>
    <s v="HC"/>
    <s v="Česká pošta, s.p."/>
    <d v="2019-07-01T00:00:00"/>
    <d v="2019-07-01T00:00:00"/>
    <s v="2777500"/>
    <s v="342876776,10870"/>
    <b v="1"/>
    <m/>
    <s v="Zaúčtováno"/>
    <s v="PODAT"/>
    <m/>
    <m/>
    <m/>
    <m/>
    <s v="Jakšová Jana"/>
    <d v="2019-07-02T09:03:20"/>
    <s v="Hlavní činnost"/>
    <x v="41"/>
    <m/>
    <m/>
    <m/>
    <m/>
    <m/>
    <m/>
    <m/>
    <n v="2019"/>
    <x v="5"/>
    <s v="34"/>
  </r>
  <r>
    <s v="FP-2019-10-003697"/>
    <s v="Kredit na frankovací stroj dle č. 982707-1863/2011 S2011-270"/>
    <m/>
    <s v="000"/>
    <d v="2019-06-30T00:00:00"/>
    <n v="529"/>
    <m/>
    <s v="4041"/>
    <s v="39520002"/>
    <s v="HC"/>
    <s v="Česká pošta, s.p."/>
    <d v="2019-07-01T00:00:00"/>
    <d v="2019-07-01T00:00:00"/>
    <s v="2777500"/>
    <s v="342876776,10870"/>
    <b v="1"/>
    <m/>
    <s v="Zaúčtováno"/>
    <s v="PODAT"/>
    <m/>
    <m/>
    <m/>
    <m/>
    <s v="Jakšová Jana"/>
    <d v="2019-07-02T09:03:20"/>
    <s v="Hlavní činnost"/>
    <x v="29"/>
    <m/>
    <m/>
    <m/>
    <m/>
    <m/>
    <m/>
    <m/>
    <n v="2019"/>
    <x v="5"/>
    <s v="40"/>
  </r>
  <r>
    <s v="FP-2019-10-003697"/>
    <s v="Kredit na frankovací stroj dle č. 982707-1863/2011 S2011-270"/>
    <m/>
    <s v="000"/>
    <d v="2019-06-30T00:00:00"/>
    <n v="665.2"/>
    <m/>
    <s v="9001"/>
    <s v="39520002"/>
    <s v="HC"/>
    <s v="Česká pošta, s.p."/>
    <d v="2019-07-01T00:00:00"/>
    <d v="2019-07-01T00:00:00"/>
    <s v="2777500"/>
    <s v="342876776,10870"/>
    <b v="1"/>
    <m/>
    <s v="Zaúčtováno"/>
    <s v="PODAT"/>
    <m/>
    <m/>
    <m/>
    <m/>
    <s v="Jakšová Jana"/>
    <d v="2019-07-02T09:03:20"/>
    <s v="Hlavní činnost"/>
    <x v="0"/>
    <m/>
    <m/>
    <m/>
    <m/>
    <m/>
    <m/>
    <m/>
    <n v="2019"/>
    <x v="5"/>
    <s v="90"/>
  </r>
  <r>
    <s v="FP-2019-10-003697"/>
    <s v="Kredit na frankovací stroj dle č. 982707-1863/2011 S2011-270"/>
    <m/>
    <s v="000"/>
    <d v="2019-06-30T00:00:00"/>
    <n v="148.6"/>
    <m/>
    <s v="9001"/>
    <s v="39520002"/>
    <s v="HC"/>
    <s v="Česká pošta, s.p."/>
    <d v="2019-07-01T00:00:00"/>
    <d v="2019-07-01T00:00:00"/>
    <s v="2777500"/>
    <s v="342876776,10870"/>
    <b v="1"/>
    <m/>
    <s v="Zaúčtováno"/>
    <s v="PODAT"/>
    <m/>
    <m/>
    <m/>
    <m/>
    <s v="Jakšová Jana"/>
    <d v="2019-07-02T09:03:21"/>
    <s v="Hlavní činnost"/>
    <x v="0"/>
    <m/>
    <m/>
    <m/>
    <m/>
    <m/>
    <m/>
    <m/>
    <n v="2019"/>
    <x v="5"/>
    <s v="90"/>
  </r>
  <r>
    <s v="FP-2019-10-003697"/>
    <s v="Kredit na frankovací stroj dle č. 982707-1863/2011 S2011-270"/>
    <m/>
    <s v="000"/>
    <d v="2019-06-30T00:00:00"/>
    <n v="5649.9"/>
    <m/>
    <s v="9041"/>
    <s v="39520002"/>
    <s v="HC"/>
    <s v="Česká pošta, s.p."/>
    <d v="2019-07-01T00:00:00"/>
    <d v="2019-07-01T00:00:00"/>
    <s v="2777500"/>
    <s v="342876776,10870"/>
    <b v="1"/>
    <m/>
    <s v="Zaúčtováno"/>
    <s v="PODAT"/>
    <m/>
    <m/>
    <m/>
    <m/>
    <s v="Jakšová Jana"/>
    <d v="2019-07-02T09:03:21"/>
    <s v="Hlavní činnost"/>
    <x v="19"/>
    <m/>
    <m/>
    <m/>
    <m/>
    <m/>
    <m/>
    <m/>
    <n v="2019"/>
    <x v="5"/>
    <s v="90"/>
  </r>
  <r>
    <s v="FP-2019-10-003697"/>
    <s v="Kredit na frankovací stroj dle č. 982707-1863/2011 S2011-270"/>
    <m/>
    <s v="000"/>
    <d v="2019-06-30T00:00:00"/>
    <n v="975"/>
    <m/>
    <s v="9071"/>
    <s v="39520002"/>
    <s v="HC"/>
    <s v="Česká pošta, s.p."/>
    <d v="2019-07-01T00:00:00"/>
    <d v="2019-07-01T00:00:00"/>
    <s v="2777500"/>
    <s v="342876776,10870"/>
    <b v="1"/>
    <m/>
    <s v="Zaúčtováno"/>
    <s v="PODAT"/>
    <m/>
    <m/>
    <m/>
    <m/>
    <s v="Jakšová Jana"/>
    <d v="2019-07-02T09:03:22"/>
    <s v="Hlavní činnost"/>
    <x v="20"/>
    <m/>
    <m/>
    <m/>
    <m/>
    <m/>
    <m/>
    <m/>
    <n v="2019"/>
    <x v="5"/>
    <s v="90"/>
  </r>
  <r>
    <s v="FP-2019-10-003697"/>
    <s v="Kredit na frankovací stroj dle č. 982707-1863/2011 S2011-270"/>
    <m/>
    <s v="000"/>
    <d v="2019-06-30T00:00:00"/>
    <n v="229.9"/>
    <m/>
    <s v="9091"/>
    <s v="39520002"/>
    <s v="HC"/>
    <s v="Česká pošta, s.p."/>
    <d v="2019-07-01T00:00:00"/>
    <d v="2019-07-01T00:00:00"/>
    <s v="2777500"/>
    <s v="342876776,10870"/>
    <b v="1"/>
    <m/>
    <s v="Zaúčtováno"/>
    <s v="PODAT"/>
    <m/>
    <m/>
    <m/>
    <m/>
    <s v="Jakšová Jana"/>
    <d v="2019-07-02T09:03:22"/>
    <s v="Hlavní činnost"/>
    <x v="11"/>
    <m/>
    <m/>
    <m/>
    <m/>
    <m/>
    <m/>
    <m/>
    <n v="2019"/>
    <x v="5"/>
    <s v="90"/>
  </r>
  <r>
    <s v="FP-2019-10-003697"/>
    <s v="Kredit na frankovací stroj dle č. 982707-1863/2011 S2011-270"/>
    <m/>
    <s v="000"/>
    <d v="2019-06-30T00:00:00"/>
    <n v="19"/>
    <m/>
    <s v="9812"/>
    <s v="39520002"/>
    <s v="HC"/>
    <s v="Česká pošta, s.p."/>
    <d v="2019-07-01T00:00:00"/>
    <d v="2019-07-01T00:00:00"/>
    <s v="2777500"/>
    <s v="342876776,10870"/>
    <b v="1"/>
    <m/>
    <s v="Zaúčtováno"/>
    <s v="PODAT"/>
    <m/>
    <m/>
    <m/>
    <m/>
    <s v="Jakšová Jana"/>
    <d v="2019-07-02T09:03:22"/>
    <s v="Hlavní činnost"/>
    <x v="62"/>
    <m/>
    <m/>
    <m/>
    <m/>
    <m/>
    <m/>
    <m/>
    <n v="2019"/>
    <x v="5"/>
    <s v="98"/>
  </r>
  <r>
    <s v="FP-2019-10-003697"/>
    <s v="Kredit na frankovací stroj dle č. 982707-1863/2011 S2011-270"/>
    <m/>
    <s v="000"/>
    <d v="2019-06-30T00:00:00"/>
    <n v="1916.6"/>
    <m/>
    <s v="9071"/>
    <s v="39520002"/>
    <s v="HC"/>
    <s v="Česká pošta, s.p."/>
    <d v="2019-07-01T00:00:00"/>
    <d v="2019-07-01T00:00:00"/>
    <s v="2777500"/>
    <s v="342876776,10870"/>
    <b v="1"/>
    <m/>
    <s v="Zaúčtováno"/>
    <s v="PODAT"/>
    <m/>
    <m/>
    <m/>
    <m/>
    <s v="Jakšová Jana"/>
    <d v="2019-07-02T09:03:22"/>
    <s v="Hlavní činnost"/>
    <x v="20"/>
    <m/>
    <m/>
    <m/>
    <m/>
    <m/>
    <m/>
    <m/>
    <n v="2019"/>
    <x v="5"/>
    <s v="90"/>
  </r>
  <r>
    <s v="FP-2019-10-003697"/>
    <s v="Kredit na frankovací stroj dle č. 982707-1863/2011 S2011-270"/>
    <m/>
    <s v="000"/>
    <d v="2019-06-30T00:00:00"/>
    <n v="746.4"/>
    <m/>
    <s v="4141"/>
    <s v="39520002"/>
    <s v="HC"/>
    <s v="Česká pošta, s.p."/>
    <d v="2019-07-01T00:00:00"/>
    <d v="2019-07-01T00:00:00"/>
    <s v="2777500"/>
    <s v="342876776,10870"/>
    <b v="1"/>
    <m/>
    <s v="Zaúčtováno"/>
    <s v="PODAT"/>
    <m/>
    <m/>
    <m/>
    <m/>
    <s v="Jakšová Jana"/>
    <d v="2019-07-02T09:03:23"/>
    <s v="Hlavní činnost"/>
    <x v="43"/>
    <m/>
    <m/>
    <m/>
    <m/>
    <m/>
    <m/>
    <m/>
    <n v="2019"/>
    <x v="5"/>
    <s v="41"/>
  </r>
  <r>
    <s v="FP-2019-10-003856"/>
    <s v="Smlouva o nadstandardním zpracování poštovních poukázek A."/>
    <m/>
    <s v="000"/>
    <d v="2019-06-30T00:00:00"/>
    <n v="90.75"/>
    <m/>
    <s v="9001"/>
    <s v="39520002"/>
    <s v="HC"/>
    <s v="Česká pošta, s.p."/>
    <d v="2019-07-08T00:00:00"/>
    <d v="2019-07-08T00:00:00"/>
    <s v="5137921186"/>
    <s v="343471627,10870"/>
    <b v="1"/>
    <m/>
    <s v="Zaúčtováno"/>
    <s v="PRAVOD"/>
    <m/>
    <m/>
    <m/>
    <m/>
    <s v="Jakšová Jana"/>
    <d v="2019-07-10T08:40:12"/>
    <s v="Hlavní činnost"/>
    <x v="0"/>
    <m/>
    <m/>
    <m/>
    <m/>
    <m/>
    <m/>
    <m/>
    <n v="2019"/>
    <x v="5"/>
    <s v="90"/>
  </r>
  <r>
    <s v="FP-2019-10-003907"/>
    <s v="Dodatek č. 3 ke Smlouvě služby Svoz a rozvoz poštovních zásilek - prodloužení smlouvy s2012-470/3 za  6/2019"/>
    <m/>
    <s v="000"/>
    <d v="2019-06-30T00:00:00"/>
    <n v="1875.5"/>
    <m/>
    <s v="9001"/>
    <s v="39520002"/>
    <s v="HC"/>
    <s v="Česká pošta, s.p."/>
    <d v="2019-07-10T00:00:00"/>
    <d v="2019-07-10T00:00:00"/>
    <s v="5117198346"/>
    <s v="343982119,10870"/>
    <b v="1"/>
    <m/>
    <s v="Zaúčtováno"/>
    <s v="PRAVOD"/>
    <m/>
    <m/>
    <m/>
    <m/>
    <s v="Buzková Eva"/>
    <d v="2019-07-15T06:12:34"/>
    <s v="Hlavní činnost"/>
    <x v="0"/>
    <m/>
    <m/>
    <m/>
    <m/>
    <m/>
    <m/>
    <m/>
    <n v="2019"/>
    <x v="5"/>
    <s v="90"/>
  </r>
  <r>
    <s v="FP-2019-10-004001"/>
    <s v="balík do ruky do 30kg, EMS"/>
    <m/>
    <s v="000"/>
    <d v="2019-07-16T00:00:00"/>
    <n v="3420"/>
    <m/>
    <s v="9001"/>
    <s v="39520002"/>
    <s v="HC"/>
    <s v="Česká pošta, s.p."/>
    <d v="2019-07-16T00:00:00"/>
    <d v="2019-07-16T00:00:00"/>
    <s v="5117202649"/>
    <s v="344769521,10870"/>
    <b v="1"/>
    <m/>
    <s v="Zaúčtováno"/>
    <s v="PODAT"/>
    <m/>
    <m/>
    <m/>
    <m/>
    <s v="Buzková Eva"/>
    <d v="2019-07-19T08:17:44"/>
    <s v="Hlavní činnost"/>
    <x v="0"/>
    <m/>
    <m/>
    <m/>
    <m/>
    <m/>
    <m/>
    <m/>
    <n v="2019"/>
    <x v="6"/>
    <s v="90"/>
  </r>
  <r>
    <s v="FP-2019-10-004252"/>
    <s v="Kredit na frankovací stroj dle č. 982707-1863/2011 S2011-270"/>
    <m/>
    <s v="000"/>
    <d v="2019-07-31T00:00:00"/>
    <n v="631.29999999999995"/>
    <m/>
    <s v="0501"/>
    <s v="39520002"/>
    <s v="HC"/>
    <s v="Česká pošta, s.p."/>
    <d v="2019-08-01T00:00:00"/>
    <d v="2019-08-01T00:00:00"/>
    <s v="2777500"/>
    <s v="345940902,10870"/>
    <b v="1"/>
    <m/>
    <s v="Zaúčtováno"/>
    <s v="PODAT"/>
    <m/>
    <m/>
    <m/>
    <m/>
    <s v="Buzková Eva"/>
    <d v="2019-08-06T11:59:37"/>
    <s v="Hlavní činnost"/>
    <x v="56"/>
    <m/>
    <m/>
    <m/>
    <m/>
    <m/>
    <m/>
    <m/>
    <n v="2019"/>
    <x v="6"/>
    <s v="05"/>
  </r>
  <r>
    <s v="FP-2019-10-004252"/>
    <s v="Kredit na frankovací stroj dle č. 982707-1863/2011 S2011-270"/>
    <m/>
    <s v="000"/>
    <d v="2019-07-31T00:00:00"/>
    <n v="346.5"/>
    <m/>
    <s v="0701"/>
    <s v="39520002"/>
    <s v="HC"/>
    <s v="Česká pošta, s.p."/>
    <d v="2019-08-01T00:00:00"/>
    <d v="2019-08-01T00:00:00"/>
    <s v="2777500"/>
    <s v="345940902,10870"/>
    <b v="1"/>
    <m/>
    <s v="Zaúčtováno"/>
    <s v="PODAT"/>
    <m/>
    <m/>
    <m/>
    <m/>
    <s v="Buzková Eva"/>
    <d v="2019-08-06T11:59:37"/>
    <s v="Hlavní činnost"/>
    <x v="49"/>
    <m/>
    <m/>
    <m/>
    <m/>
    <m/>
    <m/>
    <m/>
    <n v="2019"/>
    <x v="6"/>
    <s v="07"/>
  </r>
  <r>
    <s v="FP-2019-10-004252"/>
    <s v="Kredit na frankovací stroj dle č. 982707-1863/2011 S2011-270"/>
    <m/>
    <s v="000"/>
    <d v="2019-07-31T00:00:00"/>
    <n v="3484.8"/>
    <m/>
    <s v="1001"/>
    <s v="39520002"/>
    <s v="HC"/>
    <s v="Česká pošta, s.p."/>
    <d v="2019-08-01T00:00:00"/>
    <d v="2019-08-01T00:00:00"/>
    <s v="2777500"/>
    <s v="345940902,10870"/>
    <b v="1"/>
    <m/>
    <s v="Zaúčtováno"/>
    <s v="PODAT"/>
    <m/>
    <m/>
    <m/>
    <m/>
    <s v="Buzková Eva"/>
    <d v="2019-08-06T11:59:37"/>
    <s v="Hlavní činnost"/>
    <x v="23"/>
    <m/>
    <m/>
    <m/>
    <m/>
    <m/>
    <m/>
    <m/>
    <n v="2019"/>
    <x v="6"/>
    <s v="10"/>
  </r>
  <r>
    <s v="FP-2019-10-004252"/>
    <s v="Kredit na frankovací stroj dle č. 982707-1863/2011 S2011-270"/>
    <m/>
    <s v="000"/>
    <d v="2019-07-31T00:00:00"/>
    <n v="918.1"/>
    <m/>
    <s v="1301"/>
    <s v="39520002"/>
    <s v="HC"/>
    <s v="Česká pošta, s.p."/>
    <d v="2019-08-01T00:00:00"/>
    <d v="2019-08-01T00:00:00"/>
    <s v="2777500"/>
    <s v="345940902,10870"/>
    <b v="1"/>
    <m/>
    <s v="Zaúčtováno"/>
    <s v="PODAT"/>
    <m/>
    <m/>
    <m/>
    <m/>
    <s v="Buzková Eva"/>
    <d v="2019-08-06T11:59:37"/>
    <s v="Hlavní činnost"/>
    <x v="25"/>
    <m/>
    <m/>
    <m/>
    <m/>
    <m/>
    <m/>
    <m/>
    <n v="2019"/>
    <x v="6"/>
    <s v="13"/>
  </r>
  <r>
    <s v="FP-2019-10-004252"/>
    <s v="Kredit na frankovací stroj dle č. 982707-1863/2011 S2011-270"/>
    <m/>
    <s v="000"/>
    <d v="2019-07-31T00:00:00"/>
    <n v="324.89999999999998"/>
    <m/>
    <s v="1501"/>
    <s v="39520002"/>
    <s v="HC"/>
    <s v="Česká pošta, s.p."/>
    <d v="2019-08-01T00:00:00"/>
    <d v="2019-08-01T00:00:00"/>
    <s v="2777500"/>
    <s v="345940902,10870"/>
    <b v="1"/>
    <m/>
    <s v="Zaúčtováno"/>
    <s v="PODAT"/>
    <m/>
    <m/>
    <m/>
    <m/>
    <s v="Buzková Eva"/>
    <d v="2019-08-06T11:59:38"/>
    <s v="Hlavní činnost"/>
    <x v="51"/>
    <m/>
    <m/>
    <m/>
    <m/>
    <m/>
    <m/>
    <m/>
    <n v="2019"/>
    <x v="6"/>
    <s v="15"/>
  </r>
  <r>
    <s v="FP-2019-10-004252"/>
    <s v="Kredit na frankovací stroj dle č. 982707-1863/2011 S2011-270"/>
    <m/>
    <s v="000"/>
    <d v="2019-07-31T00:00:00"/>
    <n v="4432.7"/>
    <m/>
    <s v="1601"/>
    <s v="39520002"/>
    <s v="HC"/>
    <s v="Česká pošta, s.p."/>
    <d v="2019-08-01T00:00:00"/>
    <d v="2019-08-01T00:00:00"/>
    <s v="2777500"/>
    <s v="345940902,10870"/>
    <b v="1"/>
    <m/>
    <s v="Zaúčtováno"/>
    <s v="PODAT"/>
    <m/>
    <m/>
    <m/>
    <m/>
    <s v="Buzková Eva"/>
    <d v="2019-08-06T11:59:38"/>
    <s v="Hlavní činnost"/>
    <x v="15"/>
    <m/>
    <m/>
    <m/>
    <m/>
    <m/>
    <m/>
    <m/>
    <n v="2019"/>
    <x v="6"/>
    <s v="16"/>
  </r>
  <r>
    <s v="FP-2019-10-004252"/>
    <s v="Kredit na frankovací stroj dle č. 982707-1863/2011 S2011-270"/>
    <m/>
    <s v="000"/>
    <d v="2019-07-31T00:00:00"/>
    <n v="3577"/>
    <m/>
    <s v="3401"/>
    <s v="39520002"/>
    <s v="HC"/>
    <s v="Česká pošta, s.p."/>
    <d v="2019-08-01T00:00:00"/>
    <d v="2019-08-01T00:00:00"/>
    <s v="2777500"/>
    <s v="345940902,10870"/>
    <b v="1"/>
    <m/>
    <s v="Zaúčtováno"/>
    <s v="PODAT"/>
    <m/>
    <m/>
    <m/>
    <m/>
    <s v="Buzková Eva"/>
    <d v="2019-08-06T11:59:39"/>
    <s v="Hlavní činnost"/>
    <x v="41"/>
    <m/>
    <m/>
    <m/>
    <m/>
    <m/>
    <m/>
    <m/>
    <n v="2019"/>
    <x v="6"/>
    <s v="34"/>
  </r>
  <r>
    <s v="FP-2019-10-004252"/>
    <s v="Kredit na frankovací stroj dle č. 982707-1863/2011 S2011-270"/>
    <m/>
    <s v="000"/>
    <d v="2019-07-31T00:00:00"/>
    <n v="2335.5"/>
    <m/>
    <s v="3841"/>
    <s v="39520002"/>
    <s v="HC"/>
    <s v="Česká pošta, s.p."/>
    <d v="2019-08-01T00:00:00"/>
    <d v="2019-08-01T00:00:00"/>
    <s v="2777500"/>
    <s v="345940902,10870"/>
    <b v="1"/>
    <m/>
    <s v="Zaúčtováno"/>
    <s v="PODAT"/>
    <m/>
    <m/>
    <m/>
    <m/>
    <s v="Buzková Eva"/>
    <d v="2019-08-06T11:59:39"/>
    <s v="Hlavní činnost"/>
    <x v="60"/>
    <m/>
    <m/>
    <m/>
    <m/>
    <m/>
    <m/>
    <m/>
    <n v="2019"/>
    <x v="6"/>
    <s v="38"/>
  </r>
  <r>
    <s v="FP-2019-10-004252"/>
    <s v="Kredit na frankovací stroj dle č. 982707-1863/2011 S2011-270"/>
    <m/>
    <s v="000"/>
    <d v="2019-07-31T00:00:00"/>
    <n v="661.8"/>
    <m/>
    <s v="0601"/>
    <s v="39520002"/>
    <s v="HC"/>
    <s v="Česká pošta, s.p."/>
    <d v="2019-08-01T00:00:00"/>
    <d v="2019-08-01T00:00:00"/>
    <s v="2777500"/>
    <s v="345940902,10870"/>
    <b v="1"/>
    <m/>
    <s v="Zaúčtováno"/>
    <s v="PODAT"/>
    <m/>
    <m/>
    <m/>
    <m/>
    <s v="Buzková Eva"/>
    <d v="2019-08-06T11:59:37"/>
    <s v="Hlavní činnost"/>
    <x v="33"/>
    <m/>
    <m/>
    <m/>
    <m/>
    <m/>
    <m/>
    <m/>
    <n v="2019"/>
    <x v="6"/>
    <s v="06"/>
  </r>
  <r>
    <s v="FP-2019-10-004252"/>
    <s v="Kredit na frankovací stroj dle č. 982707-1863/2011 S2011-270"/>
    <m/>
    <s v="000"/>
    <d v="2019-07-31T00:00:00"/>
    <n v="1079.7"/>
    <m/>
    <s v="4441"/>
    <s v="39520002"/>
    <s v="HC"/>
    <s v="Česká pošta, s.p."/>
    <d v="2019-08-01T00:00:00"/>
    <d v="2019-08-01T00:00:00"/>
    <s v="2777500"/>
    <s v="345940902,10870"/>
    <b v="1"/>
    <m/>
    <s v="Zaúčtováno"/>
    <s v="PODAT"/>
    <m/>
    <m/>
    <m/>
    <m/>
    <s v="Buzková Eva"/>
    <d v="2019-08-06T11:59:37"/>
    <s v="Hlavní činnost"/>
    <x v="13"/>
    <m/>
    <m/>
    <m/>
    <m/>
    <m/>
    <m/>
    <m/>
    <n v="2019"/>
    <x v="6"/>
    <s v="44"/>
  </r>
  <r>
    <s v="FP-2019-10-004252"/>
    <s v="Kredit na frankovací stroj dle č. 982707-1863/2011 S2011-270"/>
    <m/>
    <s v="000"/>
    <d v="2019-07-31T00:00:00"/>
    <n v="1014.9"/>
    <m/>
    <s v="2701"/>
    <s v="39520002"/>
    <s v="HC"/>
    <s v="Česká pošta, s.p."/>
    <d v="2019-08-01T00:00:00"/>
    <d v="2019-08-01T00:00:00"/>
    <s v="2777500"/>
    <s v="345940902,10870"/>
    <b v="1"/>
    <m/>
    <s v="Zaúčtováno"/>
    <s v="PODAT"/>
    <m/>
    <m/>
    <m/>
    <m/>
    <s v="Buzková Eva"/>
    <d v="2019-08-06T11:59:38"/>
    <s v="Hlavní činnost"/>
    <x v="37"/>
    <m/>
    <m/>
    <m/>
    <m/>
    <m/>
    <m/>
    <m/>
    <n v="2019"/>
    <x v="6"/>
    <s v="27"/>
  </r>
  <r>
    <s v="FP-2019-10-004252"/>
    <s v="Kredit na frankovací stroj dle č. 982707-1863/2011 S2011-270"/>
    <m/>
    <s v="000"/>
    <d v="2019-07-31T00:00:00"/>
    <n v="1230.0999999999999"/>
    <m/>
    <s v="9003"/>
    <s v="39520002"/>
    <s v="HC"/>
    <s v="Česká pošta, s.p."/>
    <d v="2019-08-01T00:00:00"/>
    <d v="2019-08-01T00:00:00"/>
    <s v="2777500"/>
    <s v="345940902,10870"/>
    <b v="1"/>
    <m/>
    <s v="Zaúčtováno"/>
    <s v="PODAT"/>
    <m/>
    <m/>
    <m/>
    <m/>
    <s v="Buzková Eva"/>
    <d v="2019-08-06T11:59:41"/>
    <s v="Hlavní činnost"/>
    <x v="7"/>
    <m/>
    <m/>
    <m/>
    <m/>
    <m/>
    <m/>
    <m/>
    <n v="2019"/>
    <x v="6"/>
    <s v="90"/>
  </r>
  <r>
    <s v="FP-2019-10-004252"/>
    <s v="Kredit na frankovací stroj dle č. 982707-1863/2011 S2011-270"/>
    <m/>
    <s v="000"/>
    <d v="2019-07-31T00:00:00"/>
    <n v="10819.1"/>
    <m/>
    <s v="9041"/>
    <s v="39520002"/>
    <s v="HC"/>
    <s v="Česká pošta, s.p."/>
    <d v="2019-08-01T00:00:00"/>
    <d v="2019-08-01T00:00:00"/>
    <s v="2777500"/>
    <s v="345940902,10870"/>
    <b v="1"/>
    <m/>
    <s v="Zaúčtováno"/>
    <s v="PODAT"/>
    <m/>
    <m/>
    <m/>
    <m/>
    <s v="Buzková Eva"/>
    <d v="2019-08-06T11:59:41"/>
    <s v="Hlavní činnost"/>
    <x v="19"/>
    <m/>
    <m/>
    <m/>
    <m/>
    <m/>
    <m/>
    <m/>
    <n v="2019"/>
    <x v="6"/>
    <s v="90"/>
  </r>
  <r>
    <s v="FP-2019-10-004252"/>
    <s v="Kredit na frankovací stroj dle č. 982707-1863/2011 S2011-270"/>
    <m/>
    <s v="000"/>
    <d v="2019-07-31T00:00:00"/>
    <n v="415.5"/>
    <m/>
    <s v="9091"/>
    <s v="39520002"/>
    <s v="HC"/>
    <s v="Česká pošta, s.p."/>
    <d v="2019-08-01T00:00:00"/>
    <d v="2019-08-01T00:00:00"/>
    <s v="2777500"/>
    <s v="345940902,10870"/>
    <b v="1"/>
    <m/>
    <s v="Zaúčtováno"/>
    <s v="PODAT"/>
    <m/>
    <m/>
    <m/>
    <m/>
    <s v="Buzková Eva"/>
    <d v="2019-08-06T11:59:43"/>
    <s v="Hlavní činnost"/>
    <x v="11"/>
    <m/>
    <m/>
    <m/>
    <m/>
    <m/>
    <m/>
    <m/>
    <n v="2019"/>
    <x v="6"/>
    <s v="90"/>
  </r>
  <r>
    <s v="FP-2019-10-004252"/>
    <s v="Kredit na frankovací stroj dle č. 982707-1863/2011 S2011-270"/>
    <m/>
    <s v="000"/>
    <d v="2019-07-31T00:00:00"/>
    <n v="9.5"/>
    <m/>
    <s v="9812"/>
    <s v="39520002"/>
    <s v="HC"/>
    <s v="Česká pošta, s.p."/>
    <d v="2019-08-01T00:00:00"/>
    <d v="2019-08-01T00:00:00"/>
    <s v="2777500"/>
    <s v="345940902,10870"/>
    <b v="1"/>
    <m/>
    <s v="Zaúčtováno"/>
    <s v="PODAT"/>
    <m/>
    <m/>
    <m/>
    <m/>
    <s v="Jakšová Jana"/>
    <d v="2019-08-06T11:59:44"/>
    <s v="Hlavní činnost"/>
    <x v="62"/>
    <m/>
    <m/>
    <m/>
    <m/>
    <m/>
    <m/>
    <m/>
    <n v="2019"/>
    <x v="6"/>
    <s v="98"/>
  </r>
  <r>
    <s v="FP-2019-10-004252"/>
    <s v="Kredit na frankovací stroj dle č. 982707-1863/2011 S2011-270"/>
    <m/>
    <s v="000"/>
    <d v="2019-07-31T00:00:00"/>
    <n v="1052.3"/>
    <m/>
    <s v="9041"/>
    <s v="39520002"/>
    <s v="HC"/>
    <s v="Česká pošta, s.p."/>
    <d v="2019-08-01T00:00:00"/>
    <d v="2019-08-01T00:00:00"/>
    <s v="2777500"/>
    <s v="345940902,10870"/>
    <b v="1"/>
    <m/>
    <s v="Zaúčtováno"/>
    <s v="PODAT"/>
    <m/>
    <m/>
    <m/>
    <m/>
    <s v="Buzková Eva"/>
    <d v="2019-08-06T11:59:42"/>
    <s v="Hlavní činnost"/>
    <x v="19"/>
    <m/>
    <m/>
    <m/>
    <m/>
    <m/>
    <m/>
    <m/>
    <n v="2019"/>
    <x v="6"/>
    <s v="90"/>
  </r>
  <r>
    <s v="FP-2019-10-004252"/>
    <s v="Kredit na frankovací stroj dle č. 982707-1863/2011 S2011-270"/>
    <m/>
    <s v="000"/>
    <d v="2019-07-31T00:00:00"/>
    <n v="4252"/>
    <m/>
    <s v="0101"/>
    <s v="39520002"/>
    <s v="HC"/>
    <s v="Česká pošta, s.p."/>
    <d v="2019-08-01T00:00:00"/>
    <d v="2019-08-01T00:00:00"/>
    <s v="2777500"/>
    <s v="345940902,10870"/>
    <b v="1"/>
    <m/>
    <s v="Zaúčtováno"/>
    <s v="PODAT"/>
    <m/>
    <m/>
    <m/>
    <m/>
    <s v="Buzková Eva"/>
    <d v="2019-08-06T11:59:36"/>
    <s v="Hlavní činnost"/>
    <x v="1"/>
    <m/>
    <m/>
    <m/>
    <m/>
    <m/>
    <m/>
    <m/>
    <n v="2019"/>
    <x v="6"/>
    <s v="01"/>
  </r>
  <r>
    <s v="FP-2019-10-004252"/>
    <s v="Kredit na frankovací stroj dle č. 982707-1863/2011 S2011-270"/>
    <m/>
    <s v="000"/>
    <d v="2019-07-31T00:00:00"/>
    <n v="3429.9"/>
    <m/>
    <s v="0301"/>
    <s v="39520002"/>
    <s v="HC"/>
    <s v="Česká pošta, s.p."/>
    <d v="2019-08-01T00:00:00"/>
    <d v="2019-08-01T00:00:00"/>
    <s v="2777500"/>
    <s v="345940902,10870"/>
    <b v="1"/>
    <m/>
    <s v="Zaúčtováno"/>
    <s v="PODAT"/>
    <m/>
    <m/>
    <m/>
    <m/>
    <s v="Buzková Eva"/>
    <d v="2019-08-06T11:59:36"/>
    <s v="Hlavní činnost"/>
    <x v="12"/>
    <m/>
    <m/>
    <m/>
    <m/>
    <m/>
    <m/>
    <m/>
    <n v="2019"/>
    <x v="6"/>
    <s v="03"/>
  </r>
  <r>
    <s v="FP-2019-10-004252"/>
    <s v="Kredit na frankovací stroj dle č. 982707-1863/2011 S2011-270"/>
    <m/>
    <s v="000"/>
    <d v="2019-07-31T00:00:00"/>
    <n v="1446.7"/>
    <m/>
    <s v="0401"/>
    <s v="39520002"/>
    <s v="HC"/>
    <s v="Česká pošta, s.p."/>
    <d v="2019-08-01T00:00:00"/>
    <d v="2019-08-01T00:00:00"/>
    <s v="2777500"/>
    <s v="345940902,10870"/>
    <b v="1"/>
    <m/>
    <s v="Zaúčtováno"/>
    <s v="PODAT"/>
    <m/>
    <m/>
    <m/>
    <m/>
    <s v="Buzková Eva"/>
    <d v="2019-08-06T11:59:36"/>
    <s v="Hlavní činnost"/>
    <x v="2"/>
    <m/>
    <m/>
    <m/>
    <m/>
    <m/>
    <m/>
    <m/>
    <n v="2019"/>
    <x v="6"/>
    <s v="04"/>
  </r>
  <r>
    <s v="FP-2019-10-004252"/>
    <s v="Kredit na frankovací stroj dle č. 982707-1863/2011 S2011-270"/>
    <m/>
    <s v="000"/>
    <d v="2019-07-31T00:00:00"/>
    <n v="1119.0999999999999"/>
    <m/>
    <s v="1101"/>
    <s v="39520002"/>
    <s v="HC"/>
    <s v="Česká pošta, s.p."/>
    <d v="2019-08-01T00:00:00"/>
    <d v="2019-08-01T00:00:00"/>
    <s v="2777500"/>
    <s v="345940902,10870"/>
    <b v="1"/>
    <m/>
    <s v="Zaúčtováno"/>
    <s v="PODAT"/>
    <m/>
    <m/>
    <m/>
    <m/>
    <s v="Buzková Eva"/>
    <d v="2019-08-06T11:59:37"/>
    <s v="Hlavní činnost"/>
    <x v="14"/>
    <m/>
    <m/>
    <m/>
    <m/>
    <m/>
    <m/>
    <m/>
    <n v="2019"/>
    <x v="6"/>
    <s v="11"/>
  </r>
  <r>
    <s v="FP-2019-10-004252"/>
    <s v="Kredit na frankovací stroj dle č. 982707-1863/2011 S2011-270"/>
    <m/>
    <s v="000"/>
    <d v="2019-07-31T00:00:00"/>
    <n v="3439.9"/>
    <m/>
    <s v="1901"/>
    <s v="39520002"/>
    <s v="HC"/>
    <s v="Česká pošta, s.p."/>
    <d v="2019-08-01T00:00:00"/>
    <d v="2019-08-01T00:00:00"/>
    <s v="2777500"/>
    <s v="345940902,10870"/>
    <b v="1"/>
    <m/>
    <s v="Zaúčtováno"/>
    <s v="PODAT"/>
    <m/>
    <m/>
    <m/>
    <m/>
    <s v="Buzková Eva"/>
    <d v="2019-08-06T11:59:38"/>
    <s v="Hlavní činnost"/>
    <x v="57"/>
    <m/>
    <m/>
    <m/>
    <m/>
    <m/>
    <m/>
    <m/>
    <n v="2019"/>
    <x v="6"/>
    <s v="19"/>
  </r>
  <r>
    <s v="FP-2019-10-004252"/>
    <s v="Kredit na frankovací stroj dle č. 982707-1863/2011 S2011-270"/>
    <m/>
    <s v="000"/>
    <d v="2019-07-31T00:00:00"/>
    <n v="4485.3"/>
    <m/>
    <s v="2101"/>
    <s v="39520002"/>
    <s v="HC"/>
    <s v="Česká pošta, s.p."/>
    <d v="2019-08-01T00:00:00"/>
    <d v="2019-08-01T00:00:00"/>
    <s v="2777500"/>
    <s v="345940902,10870"/>
    <b v="1"/>
    <m/>
    <s v="Zaúčtováno"/>
    <s v="PODAT"/>
    <m/>
    <m/>
    <m/>
    <m/>
    <s v="Buzková Eva"/>
    <d v="2019-08-06T11:59:38"/>
    <s v="Hlavní činnost"/>
    <x v="58"/>
    <m/>
    <m/>
    <m/>
    <m/>
    <m/>
    <m/>
    <m/>
    <n v="2019"/>
    <x v="6"/>
    <s v="21"/>
  </r>
  <r>
    <s v="FP-2019-10-004252"/>
    <s v="Kredit na frankovací stroj dle č. 982707-1863/2011 S2011-270"/>
    <m/>
    <s v="000"/>
    <d v="2019-07-31T00:00:00"/>
    <n v="3059"/>
    <m/>
    <s v="2201"/>
    <s v="39520002"/>
    <s v="HC"/>
    <s v="Česká pošta, s.p."/>
    <d v="2019-08-01T00:00:00"/>
    <d v="2019-08-01T00:00:00"/>
    <s v="2777500"/>
    <s v="345940902,10870"/>
    <b v="1"/>
    <m/>
    <s v="Zaúčtováno"/>
    <s v="PODAT"/>
    <m/>
    <m/>
    <m/>
    <m/>
    <s v="Buzková Eva"/>
    <d v="2019-08-06T11:59:38"/>
    <s v="Hlavní činnost"/>
    <x v="18"/>
    <m/>
    <m/>
    <m/>
    <m/>
    <m/>
    <m/>
    <m/>
    <n v="2019"/>
    <x v="6"/>
    <s v="22"/>
  </r>
  <r>
    <s v="FP-2019-10-004252"/>
    <s v="Kredit na frankovací stroj dle č. 982707-1863/2011 S2011-270"/>
    <m/>
    <s v="000"/>
    <d v="2019-07-31T00:00:00"/>
    <n v="3055.5"/>
    <m/>
    <s v="2801"/>
    <s v="39520002"/>
    <s v="HC"/>
    <s v="Česká pošta, s.p."/>
    <d v="2019-08-01T00:00:00"/>
    <d v="2019-08-01T00:00:00"/>
    <s v="2777500"/>
    <s v="345940902,10870"/>
    <b v="1"/>
    <m/>
    <s v="Zaúčtováno"/>
    <s v="PODAT"/>
    <m/>
    <m/>
    <m/>
    <m/>
    <s v="Buzková Eva"/>
    <d v="2019-08-06T11:59:38"/>
    <s v="Hlavní činnost"/>
    <x v="38"/>
    <m/>
    <m/>
    <m/>
    <m/>
    <m/>
    <m/>
    <m/>
    <n v="2019"/>
    <x v="6"/>
    <s v="28"/>
  </r>
  <r>
    <s v="FP-2019-10-004252"/>
    <s v="Kredit na frankovací stroj dle č. 982707-1863/2011 S2011-270"/>
    <m/>
    <s v="000"/>
    <d v="2019-07-31T00:00:00"/>
    <n v="240.3"/>
    <m/>
    <s v="2901"/>
    <s v="39520002"/>
    <s v="HC"/>
    <s v="Česká pošta, s.p."/>
    <d v="2019-08-01T00:00:00"/>
    <d v="2019-08-01T00:00:00"/>
    <s v="2777500"/>
    <s v="345940902,10870"/>
    <b v="1"/>
    <m/>
    <s v="Zaúčtováno"/>
    <s v="PODAT"/>
    <m/>
    <m/>
    <m/>
    <m/>
    <s v="Buzková Eva"/>
    <d v="2019-08-06T11:59:38"/>
    <s v="Hlavní činnost"/>
    <x v="26"/>
    <m/>
    <m/>
    <m/>
    <m/>
    <m/>
    <m/>
    <m/>
    <n v="2019"/>
    <x v="6"/>
    <s v="29"/>
  </r>
  <r>
    <s v="FP-2019-10-004252"/>
    <s v="Kredit na frankovací stroj dle č. 982707-1863/2011 S2011-270"/>
    <m/>
    <s v="000"/>
    <d v="2019-07-31T00:00:00"/>
    <n v="209"/>
    <m/>
    <s v="3921"/>
    <s v="39520002"/>
    <s v="HC"/>
    <s v="Česká pošta, s.p."/>
    <d v="2019-08-01T00:00:00"/>
    <d v="2019-08-01T00:00:00"/>
    <s v="2777500"/>
    <s v="345940902,10870"/>
    <b v="1"/>
    <m/>
    <s v="Zaúčtováno"/>
    <s v="PODAT"/>
    <m/>
    <m/>
    <m/>
    <m/>
    <s v="Buzková Eva"/>
    <d v="2019-08-06T11:59:39"/>
    <s v="Hlavní činnost"/>
    <x v="42"/>
    <m/>
    <m/>
    <m/>
    <m/>
    <m/>
    <m/>
    <m/>
    <n v="2019"/>
    <x v="6"/>
    <s v="39"/>
  </r>
  <r>
    <s v="FP-2019-10-004252"/>
    <s v="Kredit na frankovací stroj dle č. 982707-1863/2011 S2011-270"/>
    <m/>
    <s v="000"/>
    <d v="2019-07-31T00:00:00"/>
    <n v="896"/>
    <m/>
    <s v="4141"/>
    <s v="39520002"/>
    <s v="HC"/>
    <s v="Česká pošta, s.p."/>
    <d v="2019-08-01T00:00:00"/>
    <d v="2019-08-01T00:00:00"/>
    <s v="2777500"/>
    <s v="345940902,10870"/>
    <b v="1"/>
    <m/>
    <s v="Zaúčtováno"/>
    <s v="PODAT"/>
    <m/>
    <m/>
    <m/>
    <m/>
    <s v="Buzková Eva"/>
    <d v="2019-08-06T11:59:39"/>
    <s v="Hlavní činnost"/>
    <x v="43"/>
    <m/>
    <m/>
    <m/>
    <m/>
    <m/>
    <m/>
    <m/>
    <n v="2019"/>
    <x v="6"/>
    <s v="41"/>
  </r>
  <r>
    <s v="FP-2019-10-004252"/>
    <s v="Kredit na frankovací stroj dle č. 982707-1863/2011 S2011-270"/>
    <m/>
    <s v="000"/>
    <d v="2019-07-31T00:00:00"/>
    <n v="55.4"/>
    <m/>
    <s v="9041"/>
    <s v="39520002"/>
    <s v="HC"/>
    <s v="Česká pošta, s.p."/>
    <d v="2019-08-01T00:00:00"/>
    <d v="2019-08-01T00:00:00"/>
    <s v="2777500"/>
    <s v="345940902,10870"/>
    <b v="1"/>
    <m/>
    <s v="Zaúčtováno"/>
    <s v="PODAT"/>
    <m/>
    <m/>
    <m/>
    <m/>
    <s v="Buzková Eva"/>
    <d v="2019-08-06T11:59:41"/>
    <s v="Hlavní činnost"/>
    <x v="19"/>
    <m/>
    <m/>
    <m/>
    <m/>
    <m/>
    <m/>
    <m/>
    <n v="2019"/>
    <x v="6"/>
    <s v="90"/>
  </r>
  <r>
    <s v="FP-2019-10-004252"/>
    <s v="Kredit na frankovací stroj dle č. 982707-1863/2011 S2011-270"/>
    <m/>
    <s v="000"/>
    <d v="2019-07-31T00:00:00"/>
    <n v="57"/>
    <m/>
    <s v="9041"/>
    <s v="39520002"/>
    <s v="HC"/>
    <s v="Česká pošta, s.p."/>
    <d v="2019-08-01T00:00:00"/>
    <d v="2019-08-01T00:00:00"/>
    <s v="2777500"/>
    <s v="345940902,10870"/>
    <b v="1"/>
    <m/>
    <s v="Zaúčtováno"/>
    <s v="PODAT"/>
    <m/>
    <m/>
    <m/>
    <m/>
    <s v="Buzková Eva"/>
    <d v="2019-08-06T11:59:41"/>
    <s v="Hlavní činnost"/>
    <x v="19"/>
    <m/>
    <m/>
    <m/>
    <m/>
    <m/>
    <m/>
    <m/>
    <n v="2019"/>
    <x v="6"/>
    <s v="90"/>
  </r>
  <r>
    <s v="FP-2019-10-004252"/>
    <s v="Kredit na frankovací stroj dle č. 982707-1863/2011 S2011-270"/>
    <m/>
    <s v="000"/>
    <d v="2019-07-31T00:00:00"/>
    <n v="1186.7"/>
    <m/>
    <s v="9071"/>
    <s v="39520002"/>
    <s v="HC"/>
    <s v="Česká pošta, s.p."/>
    <d v="2019-08-01T00:00:00"/>
    <d v="2019-08-01T00:00:00"/>
    <s v="2777500"/>
    <s v="345940902,10870"/>
    <b v="1"/>
    <m/>
    <s v="Zaúčtováno"/>
    <s v="PODAT"/>
    <m/>
    <m/>
    <m/>
    <m/>
    <s v="Buzková Eva"/>
    <d v="2019-08-06T11:59:42"/>
    <s v="Hlavní činnost"/>
    <x v="20"/>
    <m/>
    <m/>
    <m/>
    <m/>
    <m/>
    <m/>
    <m/>
    <n v="2019"/>
    <x v="6"/>
    <s v="90"/>
  </r>
  <r>
    <s v="FP-2019-10-004252"/>
    <s v="Kredit na frankovací stroj dle č. 982707-1863/2011 S2011-270"/>
    <m/>
    <s v="000"/>
    <d v="2019-07-31T00:00:00"/>
    <n v="4166"/>
    <m/>
    <s v="0201"/>
    <s v="39520002"/>
    <s v="HC"/>
    <s v="Česká pošta, s.p."/>
    <d v="2019-08-01T00:00:00"/>
    <d v="2019-08-01T00:00:00"/>
    <s v="2777500"/>
    <s v="345940902,10870"/>
    <b v="1"/>
    <m/>
    <s v="Zaúčtováno"/>
    <s v="PODAT"/>
    <m/>
    <m/>
    <m/>
    <m/>
    <s v="Buzková Eva"/>
    <d v="2019-08-06T11:59:36"/>
    <s v="Hlavní činnost"/>
    <x v="21"/>
    <m/>
    <m/>
    <m/>
    <m/>
    <m/>
    <m/>
    <m/>
    <n v="2019"/>
    <x v="6"/>
    <s v="02"/>
  </r>
  <r>
    <s v="FP-2019-10-004252"/>
    <s v="Kredit na frankovací stroj dle č. 982707-1863/2011 S2011-270"/>
    <m/>
    <s v="000"/>
    <d v="2019-07-31T00:00:00"/>
    <n v="952.3"/>
    <m/>
    <s v="0901"/>
    <s v="39520002"/>
    <s v="HC"/>
    <s v="Česká pošta, s.p."/>
    <d v="2019-08-01T00:00:00"/>
    <d v="2019-08-01T00:00:00"/>
    <s v="2777500"/>
    <s v="345940902,10870"/>
    <b v="1"/>
    <m/>
    <s v="Zaúčtováno"/>
    <s v="PODAT"/>
    <m/>
    <m/>
    <m/>
    <m/>
    <s v="Buzková Eva"/>
    <d v="2019-08-06T11:59:37"/>
    <s v="Hlavní činnost"/>
    <x v="50"/>
    <m/>
    <m/>
    <m/>
    <m/>
    <m/>
    <m/>
    <m/>
    <n v="2019"/>
    <x v="6"/>
    <s v="09"/>
  </r>
  <r>
    <s v="FP-2019-10-004252"/>
    <s v="Kredit na frankovací stroj dle č. 982707-1863/2011 S2011-270"/>
    <m/>
    <s v="000"/>
    <d v="2019-07-31T00:00:00"/>
    <n v="269.60000000000002"/>
    <m/>
    <s v="1401"/>
    <s v="39520002"/>
    <s v="HC"/>
    <s v="Česká pošta, s.p."/>
    <d v="2019-08-01T00:00:00"/>
    <d v="2019-08-01T00:00:00"/>
    <s v="2777500"/>
    <s v="345940902,10870"/>
    <b v="1"/>
    <m/>
    <s v="Zaúčtováno"/>
    <s v="PODAT"/>
    <m/>
    <m/>
    <m/>
    <m/>
    <s v="Buzková Eva"/>
    <d v="2019-08-06T11:59:37"/>
    <s v="Hlavní činnost"/>
    <x v="3"/>
    <m/>
    <m/>
    <m/>
    <m/>
    <m/>
    <m/>
    <m/>
    <n v="2019"/>
    <x v="6"/>
    <s v="14"/>
  </r>
  <r>
    <s v="FP-2019-10-004252"/>
    <s v="Kredit na frankovací stroj dle č. 982707-1863/2011 S2011-270"/>
    <m/>
    <s v="000"/>
    <d v="2019-07-31T00:00:00"/>
    <n v="4557.1000000000004"/>
    <m/>
    <s v="1701"/>
    <s v="39520002"/>
    <s v="HC"/>
    <s v="Česká pošta, s.p."/>
    <d v="2019-08-01T00:00:00"/>
    <d v="2019-08-01T00:00:00"/>
    <s v="2777500"/>
    <s v="345940902,10870"/>
    <b v="1"/>
    <m/>
    <s v="Zaúčtováno"/>
    <s v="PODAT"/>
    <m/>
    <m/>
    <m/>
    <m/>
    <s v="Buzková Eva"/>
    <d v="2019-08-06T11:59:38"/>
    <s v="Hlavní činnost"/>
    <x v="16"/>
    <m/>
    <m/>
    <m/>
    <m/>
    <m/>
    <m/>
    <m/>
    <n v="2019"/>
    <x v="6"/>
    <s v="17"/>
  </r>
  <r>
    <s v="FP-2019-10-004252"/>
    <s v="Kredit na frankovací stroj dle č. 982707-1863/2011 S2011-270"/>
    <m/>
    <s v="000"/>
    <d v="2019-07-31T00:00:00"/>
    <n v="253.8"/>
    <m/>
    <s v="2001"/>
    <s v="39520002"/>
    <s v="HC"/>
    <s v="Česká pošta, s.p."/>
    <d v="2019-08-01T00:00:00"/>
    <d v="2019-08-01T00:00:00"/>
    <s v="2777500"/>
    <s v="345940902,10870"/>
    <b v="1"/>
    <m/>
    <s v="Zaúčtováno"/>
    <s v="PODAT"/>
    <m/>
    <m/>
    <m/>
    <m/>
    <s v="Buzková Eva"/>
    <d v="2019-08-06T11:59:38"/>
    <s v="Hlavní činnost"/>
    <x v="34"/>
    <m/>
    <m/>
    <m/>
    <m/>
    <m/>
    <m/>
    <m/>
    <n v="2019"/>
    <x v="6"/>
    <s v="20"/>
  </r>
  <r>
    <s v="FP-2019-10-004252"/>
    <s v="Kredit na frankovací stroj dle č. 982707-1863/2011 S2011-270"/>
    <m/>
    <s v="000"/>
    <d v="2019-07-31T00:00:00"/>
    <n v="152"/>
    <m/>
    <s v="2501"/>
    <s v="39520002"/>
    <s v="HC"/>
    <s v="Česká pošta, s.p."/>
    <d v="2019-08-01T00:00:00"/>
    <d v="2019-08-01T00:00:00"/>
    <s v="2777500"/>
    <s v="345940902,10870"/>
    <b v="1"/>
    <m/>
    <s v="Zaúčtováno"/>
    <s v="PODAT"/>
    <m/>
    <m/>
    <m/>
    <m/>
    <s v="Buzková Eva"/>
    <d v="2019-08-06T11:59:38"/>
    <s v="Hlavní činnost"/>
    <x v="35"/>
    <m/>
    <m/>
    <m/>
    <m/>
    <m/>
    <m/>
    <m/>
    <n v="2019"/>
    <x v="6"/>
    <s v="25"/>
  </r>
  <r>
    <s v="FP-2019-10-004252"/>
    <s v="Kredit na frankovací stroj dle č. 982707-1863/2011 S2011-270"/>
    <m/>
    <s v="000"/>
    <d v="2019-07-31T00:00:00"/>
    <n v="568"/>
    <m/>
    <s v="2601"/>
    <s v="39520002"/>
    <s v="HC"/>
    <s v="Česká pošta, s.p."/>
    <d v="2019-08-01T00:00:00"/>
    <d v="2019-08-01T00:00:00"/>
    <s v="2777500"/>
    <s v="345940902,10870"/>
    <b v="1"/>
    <m/>
    <s v="Zaúčtováno"/>
    <s v="PODAT"/>
    <m/>
    <m/>
    <m/>
    <m/>
    <s v="Buzková Eva"/>
    <d v="2019-08-06T11:59:38"/>
    <s v="Hlavní činnost"/>
    <x v="36"/>
    <m/>
    <m/>
    <m/>
    <m/>
    <m/>
    <m/>
    <m/>
    <n v="2019"/>
    <x v="6"/>
    <s v="26"/>
  </r>
  <r>
    <s v="FP-2019-10-004252"/>
    <s v="Kredit na frankovací stroj dle č. 982707-1863/2011 S2011-270"/>
    <m/>
    <s v="000"/>
    <d v="2019-07-31T00:00:00"/>
    <n v="680.2"/>
    <m/>
    <s v="3101"/>
    <s v="39520002"/>
    <s v="HC"/>
    <s v="Česká pošta, s.p."/>
    <d v="2019-08-01T00:00:00"/>
    <d v="2019-08-01T00:00:00"/>
    <s v="2777500"/>
    <s v="345940902,10870"/>
    <b v="1"/>
    <m/>
    <s v="Zaúčtováno"/>
    <s v="PODAT"/>
    <m/>
    <m/>
    <m/>
    <m/>
    <s v="Buzková Eva"/>
    <d v="2019-08-06T11:59:39"/>
    <s v="Hlavní činnost"/>
    <x v="27"/>
    <m/>
    <m/>
    <m/>
    <m/>
    <m/>
    <m/>
    <m/>
    <n v="2019"/>
    <x v="6"/>
    <s v="31"/>
  </r>
  <r>
    <s v="FP-2019-10-004252"/>
    <s v="Kredit na frankovací stroj dle č. 982707-1863/2011 S2011-270"/>
    <m/>
    <s v="000"/>
    <d v="2019-07-31T00:00:00"/>
    <n v="165.3"/>
    <m/>
    <s v="3342"/>
    <s v="39520002"/>
    <s v="HC"/>
    <s v="Česká pošta, s.p."/>
    <d v="2019-08-01T00:00:00"/>
    <d v="2019-08-01T00:00:00"/>
    <s v="2777500"/>
    <s v="345940902,10870"/>
    <b v="1"/>
    <m/>
    <s v="Zaúčtováno"/>
    <s v="PODAT"/>
    <m/>
    <m/>
    <m/>
    <m/>
    <s v="Buzková Eva"/>
    <d v="2019-08-06T11:59:39"/>
    <s v="Hlavní činnost"/>
    <x v="53"/>
    <m/>
    <m/>
    <m/>
    <m/>
    <m/>
    <m/>
    <m/>
    <n v="2019"/>
    <x v="6"/>
    <s v="33"/>
  </r>
  <r>
    <s v="FP-2019-10-004252"/>
    <s v="Kredit na frankovací stroj dle č. 982707-1863/2011 S2011-270"/>
    <m/>
    <s v="000"/>
    <d v="2019-07-31T00:00:00"/>
    <n v="2202.1999999999998"/>
    <m/>
    <s v="3501"/>
    <s v="39520002"/>
    <s v="HC"/>
    <s v="Česká pošta, s.p."/>
    <d v="2019-08-01T00:00:00"/>
    <d v="2019-08-01T00:00:00"/>
    <s v="2777500"/>
    <s v="345940902,10870"/>
    <b v="1"/>
    <m/>
    <s v="Zaúčtováno"/>
    <s v="PODAT"/>
    <m/>
    <m/>
    <m/>
    <m/>
    <s v="Buzková Eva"/>
    <d v="2019-08-06T11:59:39"/>
    <s v="Hlavní činnost"/>
    <x v="54"/>
    <m/>
    <m/>
    <m/>
    <m/>
    <m/>
    <m/>
    <m/>
    <n v="2019"/>
    <x v="6"/>
    <s v="35"/>
  </r>
  <r>
    <s v="FP-2019-10-004252"/>
    <s v="Kredit na frankovací stroj dle č. 982707-1863/2011 S2011-270"/>
    <m/>
    <s v="000"/>
    <d v="2019-07-31T00:00:00"/>
    <n v="354.3"/>
    <m/>
    <s v="4801"/>
    <s v="39520002"/>
    <s v="HC"/>
    <s v="Česká pošta, s.p."/>
    <d v="2019-08-01T00:00:00"/>
    <d v="2019-08-01T00:00:00"/>
    <s v="2777500"/>
    <s v="345940902,10870"/>
    <b v="1"/>
    <m/>
    <s v="Zaúčtováno"/>
    <s v="PODAT"/>
    <m/>
    <m/>
    <m/>
    <m/>
    <s v="Buzková Eva"/>
    <d v="2019-08-06T11:59:40"/>
    <s v="Hlavní činnost"/>
    <x v="31"/>
    <m/>
    <m/>
    <m/>
    <m/>
    <m/>
    <m/>
    <m/>
    <n v="2019"/>
    <x v="6"/>
    <s v="48"/>
  </r>
  <r>
    <s v="FP-2019-10-004252"/>
    <s v="Kredit na frankovací stroj dle č. 982707-1863/2011 S2011-270"/>
    <m/>
    <s v="000"/>
    <d v="2019-07-31T00:00:00"/>
    <n v="312.7"/>
    <m/>
    <s v="5398"/>
    <s v="39520002"/>
    <s v="HC"/>
    <s v="Česká pošta, s.p."/>
    <d v="2019-08-01T00:00:00"/>
    <d v="2019-08-01T00:00:00"/>
    <s v="2777500"/>
    <s v="345940902,10870"/>
    <b v="1"/>
    <m/>
    <s v="Zaúčtováno"/>
    <s v="PODAT"/>
    <m/>
    <m/>
    <m/>
    <m/>
    <s v="Buzková Eva"/>
    <d v="2019-08-06T11:59:40"/>
    <s v="Hlavní činnost"/>
    <x v="4"/>
    <m/>
    <m/>
    <m/>
    <m/>
    <m/>
    <m/>
    <m/>
    <n v="2019"/>
    <x v="6"/>
    <s v="53"/>
  </r>
  <r>
    <s v="FP-2019-10-004252"/>
    <s v="Kredit na frankovací stroj dle č. 982707-1863/2011 S2011-270"/>
    <m/>
    <s v="000"/>
    <d v="2019-07-31T00:00:00"/>
    <n v="37.200000000000003"/>
    <m/>
    <s v="5931"/>
    <s v="39520002"/>
    <s v="HC"/>
    <s v="Česká pošta, s.p."/>
    <d v="2019-08-01T00:00:00"/>
    <d v="2019-08-01T00:00:00"/>
    <s v="2777500"/>
    <s v="345940902,10870"/>
    <b v="1"/>
    <m/>
    <s v="Zaúčtováno"/>
    <s v="PODAT"/>
    <m/>
    <m/>
    <m/>
    <m/>
    <s v="Buzková Eva"/>
    <d v="2019-08-06T11:59:40"/>
    <s v="Hlavní činnost"/>
    <x v="45"/>
    <m/>
    <m/>
    <m/>
    <m/>
    <m/>
    <m/>
    <m/>
    <n v="2019"/>
    <x v="6"/>
    <s v="59"/>
  </r>
  <r>
    <s v="FP-2019-10-004252"/>
    <s v="Kredit na frankovací stroj dle č. 982707-1863/2011 S2011-270"/>
    <m/>
    <s v="000"/>
    <d v="2019-07-31T00:00:00"/>
    <n v="309.8"/>
    <m/>
    <s v="9001"/>
    <s v="39520002"/>
    <s v="HC"/>
    <s v="Česká pošta, s.p."/>
    <d v="2019-08-01T00:00:00"/>
    <d v="2019-08-01T00:00:00"/>
    <s v="2777500"/>
    <s v="345940902,10870"/>
    <b v="1"/>
    <m/>
    <s v="Zaúčtováno"/>
    <s v="PODAT"/>
    <m/>
    <m/>
    <m/>
    <m/>
    <s v="Buzková Eva"/>
    <d v="2019-08-06T11:59:40"/>
    <s v="Hlavní činnost"/>
    <x v="0"/>
    <m/>
    <m/>
    <m/>
    <m/>
    <m/>
    <m/>
    <m/>
    <n v="2019"/>
    <x v="6"/>
    <s v="90"/>
  </r>
  <r>
    <s v="FP-2019-10-004252"/>
    <s v="Kredit na frankovací stroj dle č. 982707-1863/2011 S2011-270"/>
    <m/>
    <s v="000"/>
    <d v="2019-07-31T00:00:00"/>
    <n v="1124.3"/>
    <m/>
    <s v="9001"/>
    <s v="39520002"/>
    <s v="HC"/>
    <s v="Česká pošta, s.p."/>
    <d v="2019-08-01T00:00:00"/>
    <d v="2019-08-01T00:00:00"/>
    <s v="2777500"/>
    <s v="345940902,10870"/>
    <b v="1"/>
    <m/>
    <s v="Zaúčtováno"/>
    <s v="PODAT"/>
    <m/>
    <m/>
    <m/>
    <m/>
    <s v="Buzková Eva"/>
    <d v="2019-08-06T11:59:40"/>
    <s v="Hlavní činnost"/>
    <x v="0"/>
    <m/>
    <m/>
    <m/>
    <m/>
    <m/>
    <m/>
    <m/>
    <n v="2019"/>
    <x v="6"/>
    <s v="90"/>
  </r>
  <r>
    <s v="FP-2019-10-004252"/>
    <s v="Kredit na frankovací stroj dle č. 982707-1863/2011 S2011-270"/>
    <m/>
    <s v="000"/>
    <d v="2019-07-31T00:00:00"/>
    <n v="35"/>
    <m/>
    <s v="9001"/>
    <s v="39520002"/>
    <s v="HC"/>
    <s v="Česká pošta, s.p."/>
    <d v="2019-08-01T00:00:00"/>
    <d v="2019-08-01T00:00:00"/>
    <s v="2777500"/>
    <s v="345940902,10870"/>
    <b v="1"/>
    <m/>
    <s v="Zaúčtováno"/>
    <s v="PODAT"/>
    <m/>
    <m/>
    <m/>
    <m/>
    <s v="Buzková Eva"/>
    <d v="2019-08-06T11:59:41"/>
    <s v="Hlavní činnost"/>
    <x v="0"/>
    <m/>
    <m/>
    <m/>
    <m/>
    <m/>
    <m/>
    <m/>
    <n v="2019"/>
    <x v="6"/>
    <s v="90"/>
  </r>
  <r>
    <s v="FP-2019-10-004252"/>
    <s v="Kredit na frankovací stroj dle č. 982707-1863/2011 S2011-270"/>
    <m/>
    <s v="000"/>
    <d v="2019-07-31T00:00:00"/>
    <n v="186.4"/>
    <m/>
    <s v="9081"/>
    <s v="39520002"/>
    <s v="HC"/>
    <s v="Česká pošta, s.p."/>
    <d v="2019-08-01T00:00:00"/>
    <d v="2019-08-01T00:00:00"/>
    <s v="2777500"/>
    <s v="345940902,10870"/>
    <b v="1"/>
    <m/>
    <s v="Zaúčtováno"/>
    <s v="PODAT"/>
    <m/>
    <m/>
    <m/>
    <m/>
    <s v="Buzková Eva"/>
    <d v="2019-08-06T11:59:42"/>
    <s v="Hlavní činnost"/>
    <x v="10"/>
    <m/>
    <m/>
    <m/>
    <m/>
    <m/>
    <m/>
    <m/>
    <n v="2019"/>
    <x v="6"/>
    <s v="90"/>
  </r>
  <r>
    <s v="FP-2019-10-004252"/>
    <s v="Kredit na frankovací stroj dle č. 982707-1863/2011 S2011-270"/>
    <m/>
    <s v="000"/>
    <d v="2019-07-31T00:00:00"/>
    <n v="841.4"/>
    <m/>
    <s v="9091"/>
    <s v="39520002"/>
    <s v="HC"/>
    <s v="Česká pošta, s.p."/>
    <d v="2019-08-01T00:00:00"/>
    <d v="2019-08-01T00:00:00"/>
    <s v="2777500"/>
    <s v="345940902,10870"/>
    <b v="1"/>
    <m/>
    <s v="Zaúčtováno"/>
    <s v="PODAT"/>
    <m/>
    <m/>
    <m/>
    <m/>
    <s v="Buzková Eva"/>
    <d v="2019-08-06T11:59:43"/>
    <s v="Hlavní činnost"/>
    <x v="11"/>
    <m/>
    <m/>
    <m/>
    <m/>
    <m/>
    <m/>
    <m/>
    <n v="2019"/>
    <x v="6"/>
    <s v="90"/>
  </r>
  <r>
    <s v="FP-2019-10-004252"/>
    <s v="Kredit na frankovací stroj dle č. 982707-1863/2011 S2011-270"/>
    <m/>
    <s v="000"/>
    <d v="2019-07-31T00:00:00"/>
    <n v="608.29999999999995"/>
    <m/>
    <s v="9091"/>
    <s v="39520002"/>
    <s v="HC"/>
    <s v="Česká pošta, s.p."/>
    <d v="2019-08-01T00:00:00"/>
    <d v="2019-08-01T00:00:00"/>
    <s v="2777500"/>
    <s v="345940902,10870"/>
    <b v="1"/>
    <m/>
    <s v="Zaúčtováno"/>
    <s v="PODAT"/>
    <m/>
    <m/>
    <m/>
    <m/>
    <s v="Jakšová Jana"/>
    <d v="2019-08-06T11:59:44"/>
    <s v="Hlavní činnost"/>
    <x v="11"/>
    <m/>
    <m/>
    <m/>
    <m/>
    <m/>
    <m/>
    <m/>
    <n v="2019"/>
    <x v="6"/>
    <s v="90"/>
  </r>
  <r>
    <s v="FP-2019-10-004252"/>
    <s v="Kredit na frankovací stroj dle č. 982707-1863/2011 S2011-270"/>
    <m/>
    <s v="000"/>
    <d v="2019-07-31T00:00:00"/>
    <n v="405"/>
    <m/>
    <s v="9041"/>
    <s v="39520002"/>
    <s v="HC"/>
    <s v="Česká pošta, s.p."/>
    <d v="2019-08-01T00:00:00"/>
    <d v="2019-08-01T00:00:00"/>
    <s v="2777500"/>
    <s v="345940902,10870"/>
    <b v="1"/>
    <m/>
    <s v="Zaúčtováno"/>
    <s v="PODAT"/>
    <m/>
    <m/>
    <m/>
    <m/>
    <s v="Jakšová Jana"/>
    <d v="2019-08-06T11:59:44"/>
    <s v="Hlavní činnost"/>
    <x v="19"/>
    <m/>
    <m/>
    <m/>
    <m/>
    <m/>
    <m/>
    <m/>
    <n v="2019"/>
    <x v="6"/>
    <s v="90"/>
  </r>
  <r>
    <s v="FP-2019-10-004252"/>
    <s v="Kredit na frankovací stroj dle č. 982707-1863/2011 S2011-270"/>
    <m/>
    <s v="000"/>
    <d v="2019-07-31T00:00:00"/>
    <n v="669.9"/>
    <m/>
    <s v="5001"/>
    <s v="39520002"/>
    <s v="HC"/>
    <s v="Česká pošta, s.p."/>
    <d v="2019-08-01T00:00:00"/>
    <d v="2019-08-01T00:00:00"/>
    <s v="2777500"/>
    <s v="345940902,10870"/>
    <b v="1"/>
    <m/>
    <s v="Zaúčtováno"/>
    <s v="PODAT"/>
    <m/>
    <m/>
    <m/>
    <m/>
    <s v="Buzková Eva"/>
    <d v="2019-08-06T11:59:40"/>
    <s v="Hlavní činnost"/>
    <x v="44"/>
    <m/>
    <m/>
    <m/>
    <m/>
    <m/>
    <m/>
    <m/>
    <n v="2019"/>
    <x v="6"/>
    <s v="50"/>
  </r>
  <r>
    <s v="FP-2019-10-004252"/>
    <s v="Kredit na frankovací stroj dle č. 982707-1863/2011 S2011-270"/>
    <m/>
    <s v="000"/>
    <d v="2019-07-31T00:00:00"/>
    <n v="845"/>
    <m/>
    <s v="9001"/>
    <s v="39520002"/>
    <s v="HC"/>
    <s v="Česká pošta, s.p."/>
    <d v="2019-08-01T00:00:00"/>
    <d v="2019-08-01T00:00:00"/>
    <s v="2777500"/>
    <s v="345940902,10870"/>
    <b v="1"/>
    <m/>
    <s v="Zaúčtováno"/>
    <s v="PODAT"/>
    <m/>
    <m/>
    <m/>
    <m/>
    <s v="Buzková Eva"/>
    <d v="2019-08-06T11:59:40"/>
    <s v="Hlavní činnost"/>
    <x v="0"/>
    <m/>
    <m/>
    <m/>
    <m/>
    <m/>
    <m/>
    <m/>
    <n v="2019"/>
    <x v="6"/>
    <s v="90"/>
  </r>
  <r>
    <s v="FP-2019-10-004252"/>
    <s v="Kredit na frankovací stroj dle č. 982707-1863/2011 S2011-270"/>
    <m/>
    <s v="000"/>
    <d v="2019-07-31T00:00:00"/>
    <n v="35"/>
    <m/>
    <s v="9041"/>
    <s v="39520002"/>
    <s v="HC"/>
    <s v="Česká pošta, s.p."/>
    <d v="2019-08-01T00:00:00"/>
    <d v="2019-08-01T00:00:00"/>
    <s v="2777500"/>
    <s v="345940902,10870"/>
    <b v="1"/>
    <m/>
    <s v="Zaúčtováno"/>
    <s v="PODAT"/>
    <m/>
    <m/>
    <m/>
    <m/>
    <s v="Buzková Eva"/>
    <d v="2019-08-06T11:59:41"/>
    <s v="Hlavní činnost"/>
    <x v="19"/>
    <m/>
    <m/>
    <m/>
    <m/>
    <m/>
    <m/>
    <m/>
    <n v="2019"/>
    <x v="6"/>
    <s v="90"/>
  </r>
  <r>
    <s v="FP-2019-10-004252"/>
    <s v="Kredit na frankovací stroj dle č. 982707-1863/2011 S2011-270"/>
    <m/>
    <s v="000"/>
    <d v="2019-07-31T00:00:00"/>
    <n v="1970.9"/>
    <m/>
    <s v="9071"/>
    <s v="39520002"/>
    <s v="HC"/>
    <s v="Česká pošta, s.p."/>
    <d v="2019-08-01T00:00:00"/>
    <d v="2019-08-01T00:00:00"/>
    <s v="2777500"/>
    <s v="345940902,10870"/>
    <b v="1"/>
    <m/>
    <s v="Zaúčtováno"/>
    <s v="PODAT"/>
    <m/>
    <m/>
    <m/>
    <m/>
    <s v="Jakšová Jana"/>
    <d v="2019-08-06T11:59:44"/>
    <s v="Hlavní činnost"/>
    <x v="20"/>
    <m/>
    <m/>
    <m/>
    <m/>
    <m/>
    <m/>
    <m/>
    <n v="2019"/>
    <x v="6"/>
    <s v="90"/>
  </r>
  <r>
    <s v="FP-2019-10-004252"/>
    <s v="Kredit na frankovací stroj dle č. 982707-1863/2011 S2011-270"/>
    <m/>
    <s v="000"/>
    <d v="2019-07-31T00:00:00"/>
    <n v="267.39999999999998"/>
    <m/>
    <s v="0823"/>
    <s v="39520002"/>
    <s v="HC"/>
    <s v="Česká pošta, s.p."/>
    <d v="2019-08-01T00:00:00"/>
    <d v="2019-08-01T00:00:00"/>
    <s v="2777500"/>
    <s v="345940902,10870"/>
    <b v="1"/>
    <m/>
    <s v="Zaúčtováno"/>
    <s v="PODAT"/>
    <m/>
    <m/>
    <m/>
    <m/>
    <s v="Jakšová Jana"/>
    <d v="2019-08-06T11:59:44"/>
    <s v="Hlavní činnost"/>
    <x v="63"/>
    <m/>
    <m/>
    <m/>
    <m/>
    <m/>
    <m/>
    <m/>
    <n v="2019"/>
    <x v="6"/>
    <s v="08"/>
  </r>
  <r>
    <s v="FP-2019-10-004252"/>
    <s v="Kredit na frankovací stroj dle č. 982707-1863/2011 S2011-270"/>
    <m/>
    <s v="000"/>
    <d v="2019-07-31T00:00:00"/>
    <n v="314.39999999999998"/>
    <m/>
    <s v="9028"/>
    <s v="39520002"/>
    <s v="HC"/>
    <s v="Česká pošta, s.p."/>
    <d v="2019-08-01T00:00:00"/>
    <d v="2019-08-01T00:00:00"/>
    <s v="2777500"/>
    <s v="345940902,10870"/>
    <b v="1"/>
    <m/>
    <s v="Zaúčtováno"/>
    <s v="PODAT"/>
    <m/>
    <m/>
    <m/>
    <m/>
    <s v="Buzková Eva"/>
    <d v="2019-08-06T11:59:42"/>
    <s v="Hlavní činnost"/>
    <x v="32"/>
    <m/>
    <m/>
    <m/>
    <m/>
    <m/>
    <m/>
    <m/>
    <n v="2019"/>
    <x v="6"/>
    <s v="90"/>
  </r>
  <r>
    <s v="FP-2019-10-004252"/>
    <s v="Kredit na frankovací stroj dle č. 982707-1863/2011 S2011-270"/>
    <m/>
    <s v="000"/>
    <d v="2019-07-31T00:00:00"/>
    <n v="1919.2"/>
    <m/>
    <s v="9001"/>
    <s v="39520002"/>
    <s v="HC"/>
    <s v="Česká pošta, s.p."/>
    <d v="2019-08-01T00:00:00"/>
    <d v="2019-08-01T00:00:00"/>
    <s v="2777500"/>
    <s v="345940902,10870"/>
    <b v="1"/>
    <m/>
    <s v="Zaúčtováno"/>
    <s v="PODAT"/>
    <m/>
    <m/>
    <m/>
    <m/>
    <s v="Jakšová Jana"/>
    <d v="2019-08-06T11:59:44"/>
    <s v="Hlavní činnost"/>
    <x v="0"/>
    <m/>
    <m/>
    <m/>
    <m/>
    <m/>
    <m/>
    <m/>
    <n v="2019"/>
    <x v="6"/>
    <s v="90"/>
  </r>
  <r>
    <s v="FP-2019-10-004252"/>
    <s v="Kredit na frankovací stroj dle č. 982707-1863/2011 S2011-270"/>
    <m/>
    <s v="000"/>
    <d v="2019-07-31T00:00:00"/>
    <n v="188.1"/>
    <m/>
    <s v="2401"/>
    <s v="39520002"/>
    <s v="HC"/>
    <s v="Česká pošta, s.p."/>
    <d v="2019-08-01T00:00:00"/>
    <d v="2019-08-01T00:00:00"/>
    <s v="2777500"/>
    <s v="345940902,10870"/>
    <b v="1"/>
    <m/>
    <s v="Zaúčtováno"/>
    <s v="PODAT"/>
    <m/>
    <m/>
    <m/>
    <m/>
    <s v="Buzková Eva"/>
    <d v="2019-08-06T11:59:38"/>
    <s v="Hlavní činnost"/>
    <x v="52"/>
    <m/>
    <m/>
    <m/>
    <m/>
    <m/>
    <m/>
    <m/>
    <n v="2019"/>
    <x v="6"/>
    <s v="24"/>
  </r>
  <r>
    <s v="FP-2019-10-004252"/>
    <s v="Kredit na frankovací stroj dle č. 982707-1863/2011 S2011-270"/>
    <m/>
    <s v="000"/>
    <d v="2019-07-31T00:00:00"/>
    <n v="3144"/>
    <m/>
    <s v="3201"/>
    <s v="39520002"/>
    <s v="HC"/>
    <s v="Česká pošta, s.p."/>
    <d v="2019-08-01T00:00:00"/>
    <d v="2019-08-01T00:00:00"/>
    <s v="2777500"/>
    <s v="345940902,10870"/>
    <b v="1"/>
    <m/>
    <s v="Zaúčtováno"/>
    <s v="PODAT"/>
    <m/>
    <m/>
    <m/>
    <m/>
    <s v="Buzková Eva"/>
    <d v="2019-08-06T11:59:39"/>
    <s v="Hlavní činnost"/>
    <x v="39"/>
    <m/>
    <m/>
    <m/>
    <m/>
    <m/>
    <m/>
    <m/>
    <n v="2019"/>
    <x v="6"/>
    <s v="32"/>
  </r>
  <r>
    <s v="FP-2019-10-004252"/>
    <s v="Kredit na frankovací stroj dle č. 982707-1863/2011 S2011-270"/>
    <m/>
    <s v="000"/>
    <d v="2019-07-31T00:00:00"/>
    <n v="1170.4000000000001"/>
    <m/>
    <s v="3301"/>
    <s v="39520002"/>
    <s v="HC"/>
    <s v="Česká pošta, s.p."/>
    <d v="2019-08-01T00:00:00"/>
    <d v="2019-08-01T00:00:00"/>
    <s v="2777500"/>
    <s v="345940902,10870"/>
    <b v="1"/>
    <m/>
    <s v="Zaúčtováno"/>
    <s v="PODAT"/>
    <m/>
    <m/>
    <m/>
    <m/>
    <s v="Buzková Eva"/>
    <d v="2019-08-06T11:59:39"/>
    <s v="Hlavní činnost"/>
    <x v="40"/>
    <m/>
    <m/>
    <m/>
    <m/>
    <m/>
    <m/>
    <m/>
    <n v="2019"/>
    <x v="6"/>
    <s v="33"/>
  </r>
  <r>
    <s v="FP-2019-10-004252"/>
    <s v="Kredit na frankovací stroj dle č. 982707-1863/2011 S2011-270"/>
    <m/>
    <s v="000"/>
    <d v="2019-07-31T00:00:00"/>
    <n v="1273"/>
    <m/>
    <s v="3741"/>
    <s v="39520002"/>
    <s v="HC"/>
    <s v="Česká pošta, s.p."/>
    <d v="2019-08-01T00:00:00"/>
    <d v="2019-08-01T00:00:00"/>
    <s v="2777500"/>
    <s v="345940902,10870"/>
    <b v="1"/>
    <m/>
    <s v="Zaúčtováno"/>
    <s v="PODAT"/>
    <m/>
    <m/>
    <m/>
    <m/>
    <s v="Buzková Eva"/>
    <d v="2019-08-06T11:59:39"/>
    <s v="Hlavní činnost"/>
    <x v="28"/>
    <m/>
    <m/>
    <m/>
    <m/>
    <m/>
    <m/>
    <m/>
    <n v="2019"/>
    <x v="6"/>
    <s v="37"/>
  </r>
  <r>
    <s v="FP-2019-10-004252"/>
    <s v="Kredit na frankovací stroj dle č. 982707-1863/2011 S2011-270"/>
    <m/>
    <s v="000"/>
    <d v="2019-07-31T00:00:00"/>
    <n v="313.5"/>
    <m/>
    <s v="4041"/>
    <s v="39520002"/>
    <s v="HC"/>
    <s v="Česká pošta, s.p."/>
    <d v="2019-08-01T00:00:00"/>
    <d v="2019-08-01T00:00:00"/>
    <s v="2777500"/>
    <s v="345940902,10870"/>
    <b v="1"/>
    <m/>
    <s v="Zaúčtováno"/>
    <s v="PODAT"/>
    <m/>
    <m/>
    <m/>
    <m/>
    <s v="Buzková Eva"/>
    <d v="2019-08-06T11:59:39"/>
    <s v="Hlavní činnost"/>
    <x v="29"/>
    <m/>
    <m/>
    <m/>
    <m/>
    <m/>
    <m/>
    <m/>
    <n v="2019"/>
    <x v="6"/>
    <s v="40"/>
  </r>
  <r>
    <s v="FP-2019-10-004252"/>
    <s v="Kredit na frankovací stroj dle č. 982707-1863/2011 S2011-270"/>
    <m/>
    <s v="000"/>
    <d v="2019-07-31T00:00:00"/>
    <n v="254.1"/>
    <m/>
    <s v="6001"/>
    <s v="39520002"/>
    <s v="HC"/>
    <s v="Česká pošta, s.p."/>
    <d v="2019-08-01T00:00:00"/>
    <d v="2019-08-01T00:00:00"/>
    <s v="2777500"/>
    <s v="345940902,10870"/>
    <b v="1"/>
    <m/>
    <s v="Zaúčtováno"/>
    <s v="PODAT"/>
    <m/>
    <m/>
    <m/>
    <m/>
    <s v="Buzková Eva"/>
    <d v="2019-08-06T11:59:40"/>
    <s v="Hlavní činnost"/>
    <x v="6"/>
    <m/>
    <m/>
    <m/>
    <m/>
    <m/>
    <m/>
    <m/>
    <n v="2019"/>
    <x v="6"/>
    <s v="60"/>
  </r>
  <r>
    <s v="FP-2019-10-004252"/>
    <s v="Kredit na frankovací stroj dle č. 982707-1863/2011 S2011-270"/>
    <m/>
    <s v="000"/>
    <d v="2019-07-31T00:00:00"/>
    <n v="250.8"/>
    <m/>
    <s v="9041"/>
    <s v="39520002"/>
    <s v="HC"/>
    <s v="Česká pošta, s.p."/>
    <d v="2019-08-01T00:00:00"/>
    <d v="2019-08-01T00:00:00"/>
    <s v="2777500"/>
    <s v="345940902,10870"/>
    <b v="1"/>
    <m/>
    <s v="Zaúčtováno"/>
    <s v="PODAT"/>
    <m/>
    <m/>
    <m/>
    <m/>
    <s v="Buzková Eva"/>
    <d v="2019-08-06T11:59:41"/>
    <s v="Hlavní činnost"/>
    <x v="19"/>
    <m/>
    <m/>
    <m/>
    <m/>
    <m/>
    <m/>
    <m/>
    <n v="2019"/>
    <x v="6"/>
    <s v="90"/>
  </r>
  <r>
    <s v="FP-2019-10-004252"/>
    <s v="Kredit na frankovací stroj dle č. 982707-1863/2011 S2011-270"/>
    <m/>
    <s v="000"/>
    <d v="2019-07-31T00:00:00"/>
    <n v="531.1"/>
    <m/>
    <s v="9041"/>
    <s v="39520002"/>
    <s v="HC"/>
    <s v="Česká pošta, s.p."/>
    <d v="2019-08-01T00:00:00"/>
    <d v="2019-08-01T00:00:00"/>
    <s v="2777500"/>
    <s v="345940902,10870"/>
    <b v="1"/>
    <m/>
    <s v="Zaúčtováno"/>
    <s v="PODAT"/>
    <m/>
    <m/>
    <m/>
    <m/>
    <s v="Buzková Eva"/>
    <d v="2019-08-06T11:59:42"/>
    <s v="Hlavní činnost"/>
    <x v="19"/>
    <m/>
    <m/>
    <m/>
    <m/>
    <m/>
    <m/>
    <m/>
    <n v="2019"/>
    <x v="6"/>
    <s v="90"/>
  </r>
  <r>
    <s v="FP-2019-10-004252"/>
    <s v="Kredit na frankovací stroj dle č. 982707-1863/2011 S2011-270"/>
    <m/>
    <s v="000"/>
    <d v="2019-07-31T00:00:00"/>
    <n v="35"/>
    <m/>
    <s v="9091"/>
    <s v="39520002"/>
    <s v="HC"/>
    <s v="Česká pošta, s.p."/>
    <d v="2019-08-01T00:00:00"/>
    <d v="2019-08-01T00:00:00"/>
    <s v="2777500"/>
    <s v="345940902,10870"/>
    <b v="1"/>
    <m/>
    <s v="Zaúčtováno"/>
    <s v="PODAT"/>
    <m/>
    <m/>
    <m/>
    <m/>
    <s v="Buzková Eva"/>
    <d v="2019-08-06T11:59:43"/>
    <s v="Hlavní činnost"/>
    <x v="11"/>
    <m/>
    <m/>
    <m/>
    <m/>
    <m/>
    <m/>
    <m/>
    <n v="2019"/>
    <x v="6"/>
    <s v="90"/>
  </r>
  <r>
    <s v="FP-2019-10-004252"/>
    <s v="Kredit na frankovací stroj dle č. 982707-1863/2011 S2011-270"/>
    <m/>
    <s v="000"/>
    <d v="2019-07-31T00:00:00"/>
    <n v="981.6"/>
    <m/>
    <s v="9301"/>
    <s v="39520002"/>
    <s v="HC"/>
    <s v="Česká pošta, s.p."/>
    <d v="2019-08-01T00:00:00"/>
    <d v="2019-08-01T00:00:00"/>
    <s v="2777500"/>
    <s v="345940902,10870"/>
    <b v="1"/>
    <m/>
    <s v="Zaúčtováno"/>
    <s v="PODAT"/>
    <m/>
    <m/>
    <m/>
    <m/>
    <s v="Buzková Eva"/>
    <d v="2019-08-06T11:59:43"/>
    <s v="Hlavní činnost"/>
    <x v="55"/>
    <m/>
    <m/>
    <m/>
    <m/>
    <m/>
    <m/>
    <m/>
    <n v="2019"/>
    <x v="6"/>
    <s v="93"/>
  </r>
  <r>
    <s v="FP-2019-10-004252"/>
    <s v="Kredit na frankovací stroj dle č. 982707-1863/2011 S2011-270"/>
    <m/>
    <s v="000"/>
    <d v="2019-07-31T00:00:00"/>
    <n v="1961.5"/>
    <m/>
    <s v="0801"/>
    <s v="39520002"/>
    <s v="HC"/>
    <s v="Česká pošta, s.p."/>
    <d v="2019-08-01T00:00:00"/>
    <d v="2019-08-01T00:00:00"/>
    <s v="2777500"/>
    <s v="345940902,10870"/>
    <b v="1"/>
    <m/>
    <s v="Zaúčtováno"/>
    <s v="PODAT"/>
    <m/>
    <m/>
    <m/>
    <m/>
    <s v="Buzková Eva"/>
    <d v="2019-08-06T11:59:37"/>
    <s v="Hlavní činnost"/>
    <x v="22"/>
    <m/>
    <m/>
    <m/>
    <m/>
    <m/>
    <m/>
    <m/>
    <n v="2019"/>
    <x v="6"/>
    <s v="08"/>
  </r>
  <r>
    <s v="FP-2019-10-004252"/>
    <s v="Kredit na frankovací stroj dle č. 982707-1863/2011 S2011-270"/>
    <m/>
    <s v="000"/>
    <d v="2019-07-31T00:00:00"/>
    <n v="1105.5999999999999"/>
    <m/>
    <s v="1201"/>
    <s v="39520002"/>
    <s v="HC"/>
    <s v="Česká pošta, s.p."/>
    <d v="2019-08-01T00:00:00"/>
    <d v="2019-08-01T00:00:00"/>
    <s v="2777500"/>
    <s v="345940902,10870"/>
    <b v="1"/>
    <m/>
    <s v="Zaúčtováno"/>
    <s v="PODAT"/>
    <m/>
    <m/>
    <m/>
    <m/>
    <s v="Buzková Eva"/>
    <d v="2019-08-06T11:59:37"/>
    <s v="Hlavní činnost"/>
    <x v="24"/>
    <m/>
    <m/>
    <m/>
    <m/>
    <m/>
    <m/>
    <m/>
    <n v="2019"/>
    <x v="6"/>
    <s v="12"/>
  </r>
  <r>
    <s v="FP-2019-10-004252"/>
    <s v="Kredit na frankovací stroj dle č. 982707-1863/2011 S2011-270"/>
    <m/>
    <s v="000"/>
    <d v="2019-07-31T00:00:00"/>
    <n v="3337.7"/>
    <m/>
    <s v="1801"/>
    <s v="39520002"/>
    <s v="HC"/>
    <s v="Česká pošta, s.p."/>
    <d v="2019-08-01T00:00:00"/>
    <d v="2019-08-01T00:00:00"/>
    <s v="2777500"/>
    <s v="345940902,10870"/>
    <b v="1"/>
    <m/>
    <s v="Zaúčtováno"/>
    <s v="PODAT"/>
    <m/>
    <m/>
    <m/>
    <m/>
    <s v="Buzková Eva"/>
    <d v="2019-08-06T11:59:38"/>
    <s v="Hlavní činnost"/>
    <x v="17"/>
    <m/>
    <m/>
    <m/>
    <m/>
    <m/>
    <m/>
    <m/>
    <n v="2019"/>
    <x v="6"/>
    <s v="18"/>
  </r>
  <r>
    <s v="FP-2019-10-004252"/>
    <s v="Kredit na frankovací stroj dle č. 982707-1863/2011 S2011-270"/>
    <m/>
    <s v="000"/>
    <d v="2019-07-31T00:00:00"/>
    <n v="941.1"/>
    <m/>
    <s v="3001"/>
    <s v="39520002"/>
    <s v="HC"/>
    <s v="Česká pošta, s.p."/>
    <d v="2019-08-01T00:00:00"/>
    <d v="2019-08-01T00:00:00"/>
    <s v="2777500"/>
    <s v="345940902,10870"/>
    <b v="1"/>
    <m/>
    <s v="Zaúčtováno"/>
    <s v="PODAT"/>
    <m/>
    <m/>
    <m/>
    <m/>
    <s v="Buzková Eva"/>
    <d v="2019-08-06T11:59:38"/>
    <s v="Hlavní činnost"/>
    <x v="59"/>
    <m/>
    <m/>
    <m/>
    <m/>
    <m/>
    <m/>
    <m/>
    <n v="2019"/>
    <x v="6"/>
    <s v="30"/>
  </r>
  <r>
    <s v="FP-2019-10-004252"/>
    <s v="Kredit na frankovací stroj dle č. 982707-1863/2011 S2011-270"/>
    <m/>
    <s v="000"/>
    <d v="2019-07-31T00:00:00"/>
    <n v="361"/>
    <m/>
    <s v="4598"/>
    <s v="39520002"/>
    <s v="HC"/>
    <s v="Česká pošta, s.p."/>
    <d v="2019-08-01T00:00:00"/>
    <d v="2019-08-01T00:00:00"/>
    <s v="2777500"/>
    <s v="345940902,10870"/>
    <b v="1"/>
    <m/>
    <s v="Zaúčtováno"/>
    <s v="PODAT"/>
    <m/>
    <m/>
    <m/>
    <m/>
    <s v="Buzková Eva"/>
    <d v="2019-08-06T11:59:40"/>
    <s v="Hlavní činnost"/>
    <x v="30"/>
    <m/>
    <m/>
    <m/>
    <m/>
    <m/>
    <m/>
    <m/>
    <n v="2019"/>
    <x v="6"/>
    <s v="45"/>
  </r>
  <r>
    <s v="FP-2019-10-004252"/>
    <s v="Kredit na frankovací stroj dle č. 982707-1863/2011 S2011-270"/>
    <m/>
    <s v="000"/>
    <d v="2019-07-31T00:00:00"/>
    <n v="203.7"/>
    <m/>
    <s v="9305"/>
    <s v="39520002"/>
    <s v="HC"/>
    <s v="Česká pošta, s.p."/>
    <d v="2019-08-01T00:00:00"/>
    <d v="2019-08-01T00:00:00"/>
    <s v="2777500"/>
    <s v="345940902,10870"/>
    <b v="1"/>
    <m/>
    <s v="Zaúčtováno"/>
    <s v="PODAT"/>
    <m/>
    <m/>
    <m/>
    <m/>
    <s v="Jakšová Jana"/>
    <d v="2019-08-06T11:59:43"/>
    <s v="Hlavní činnost"/>
    <x v="61"/>
    <m/>
    <m/>
    <m/>
    <m/>
    <m/>
    <m/>
    <m/>
    <n v="2019"/>
    <x v="6"/>
    <s v="93"/>
  </r>
  <r>
    <s v="FP-2019-10-004252"/>
    <s v="Kredit na frankovací stroj dle č. 982707-1863/2011 S2011-270"/>
    <m/>
    <s v="000"/>
    <d v="2019-07-31T00:00:00"/>
    <n v="479.6"/>
    <m/>
    <s v="9091"/>
    <s v="39520002"/>
    <s v="HC"/>
    <s v="Česká pošta, s.p."/>
    <d v="2019-08-01T00:00:00"/>
    <d v="2019-08-01T00:00:00"/>
    <s v="2777500"/>
    <s v="345940902,10870"/>
    <b v="1"/>
    <m/>
    <s v="Zaúčtováno"/>
    <s v="PODAT"/>
    <m/>
    <m/>
    <m/>
    <m/>
    <s v="Jakšová Jana"/>
    <d v="2019-08-06T11:59:44"/>
    <s v="Hlavní činnost"/>
    <x v="11"/>
    <m/>
    <m/>
    <m/>
    <m/>
    <m/>
    <m/>
    <m/>
    <n v="2019"/>
    <x v="6"/>
    <s v="90"/>
  </r>
  <r>
    <s v="FP-2019-10-004394"/>
    <s v="Dodatek č. 3 ke Smlouvě služby Svoz a rozvoz poštovních zásilek - prodloužení smlouvy s2012-470/3 7/2019"/>
    <m/>
    <s v="000"/>
    <d v="2019-07-31T00:00:00"/>
    <n v="127.05"/>
    <m/>
    <s v="9001"/>
    <s v="39520002"/>
    <s v="HC"/>
    <s v="Česká pošta, s.p."/>
    <d v="2019-08-07T00:00:00"/>
    <d v="2019-08-07T00:00:00"/>
    <s v="5137952313"/>
    <s v="346529903,10870"/>
    <b v="1"/>
    <m/>
    <s v="Zaúčtováno"/>
    <s v="PRAVOD"/>
    <m/>
    <m/>
    <m/>
    <m/>
    <s v="Jakšová Jana"/>
    <d v="2019-08-09T08:45:46"/>
    <s v="Hlavní činnost"/>
    <x v="0"/>
    <m/>
    <m/>
    <m/>
    <m/>
    <m/>
    <m/>
    <m/>
    <n v="2019"/>
    <x v="6"/>
    <s v="90"/>
  </r>
  <r>
    <s v="FP-2019-10-004464"/>
    <s v="Dodatek č. 3 ke Smlouvě služby Svoz a rozvoz poštovních zásilek - prodloužení smlouvy s2012-470/3 za  6/2019"/>
    <m/>
    <s v="000"/>
    <d v="2019-08-15T00:00:00"/>
    <n v="1875.5"/>
    <m/>
    <s v="9001"/>
    <s v="39520002"/>
    <s v="HC"/>
    <s v="Česká pošta, s.p."/>
    <d v="2019-08-12T00:00:00"/>
    <d v="2019-08-12T00:00:00"/>
    <s v="5117203842"/>
    <s v="347366189,10870"/>
    <b v="1"/>
    <m/>
    <s v="Zaúčtováno"/>
    <s v="PRAVOD"/>
    <m/>
    <m/>
    <m/>
    <m/>
    <s v="Buzková Eva"/>
    <d v="2019-08-16T07:14:35"/>
    <s v="Hlavní činnost"/>
    <x v="0"/>
    <m/>
    <m/>
    <m/>
    <m/>
    <m/>
    <m/>
    <m/>
    <n v="2019"/>
    <x v="7"/>
    <s v="90"/>
  </r>
  <r>
    <s v="FP-2019-10-004567"/>
    <s v="balík do ruky do 30kg, EMS"/>
    <m/>
    <s v="000"/>
    <d v="2019-08-19T00:00:00"/>
    <n v="2227"/>
    <m/>
    <s v="9001"/>
    <s v="39520002"/>
    <s v="HC"/>
    <s v="Česká pošta, s.p."/>
    <d v="2019-08-19T00:00:00"/>
    <d v="2019-08-19T00:00:00"/>
    <s v="5117207867"/>
    <s v="347857159,10870"/>
    <b v="1"/>
    <m/>
    <s v="Zaúčtováno"/>
    <s v="PODAT"/>
    <m/>
    <m/>
    <m/>
    <m/>
    <s v="Jakšová Jana"/>
    <d v="2019-08-22T08:29:35"/>
    <s v="Hlavní činnost"/>
    <x v="0"/>
    <m/>
    <m/>
    <m/>
    <m/>
    <m/>
    <m/>
    <m/>
    <n v="2019"/>
    <x v="7"/>
    <s v="90"/>
  </r>
  <r>
    <s v="FP-2019-10-004808"/>
    <s v="Kredit na frankovací stroj dle č. 982707-1863/2011 S2011-270"/>
    <m/>
    <s v="000"/>
    <d v="2019-08-30T00:00:00"/>
    <n v="2962.1"/>
    <m/>
    <s v="0201"/>
    <s v="39520002"/>
    <s v="HC"/>
    <s v="Česká pošta, s.p."/>
    <d v="2019-08-30T00:00:00"/>
    <d v="2019-08-30T00:00:00"/>
    <s v="2777500"/>
    <s v="349207507,10870"/>
    <b v="1"/>
    <m/>
    <s v="Zaúčtováno"/>
    <s v="PODAT"/>
    <m/>
    <m/>
    <m/>
    <m/>
    <s v="Jakšová Jana"/>
    <d v="2019-09-03T13:41:07"/>
    <s v="Hlavní činnost"/>
    <x v="21"/>
    <m/>
    <m/>
    <m/>
    <m/>
    <m/>
    <m/>
    <m/>
    <n v="2019"/>
    <x v="7"/>
    <s v="02"/>
  </r>
  <r>
    <s v="FP-2019-10-004808"/>
    <s v="Kredit na frankovací stroj dle č. 982707-1863/2011 S2011-270"/>
    <m/>
    <s v="000"/>
    <d v="2019-08-30T00:00:00"/>
    <n v="501.6"/>
    <m/>
    <s v="0501"/>
    <s v="39520002"/>
    <s v="HC"/>
    <s v="Česká pošta, s.p."/>
    <d v="2019-08-30T00:00:00"/>
    <d v="2019-08-30T00:00:00"/>
    <s v="2777500"/>
    <s v="349207507,10870"/>
    <b v="1"/>
    <m/>
    <s v="Zaúčtováno"/>
    <s v="PODAT"/>
    <m/>
    <m/>
    <m/>
    <m/>
    <s v="Jakšová Jana"/>
    <d v="2019-09-03T13:41:07"/>
    <s v="Hlavní činnost"/>
    <x v="56"/>
    <m/>
    <m/>
    <m/>
    <m/>
    <m/>
    <m/>
    <m/>
    <n v="2019"/>
    <x v="7"/>
    <s v="05"/>
  </r>
  <r>
    <s v="FP-2019-10-004808"/>
    <s v="Kredit na frankovací stroj dle č. 982707-1863/2011 S2011-270"/>
    <m/>
    <s v="000"/>
    <d v="2019-08-30T00:00:00"/>
    <n v="910.5"/>
    <m/>
    <s v="0701"/>
    <s v="39520002"/>
    <s v="HC"/>
    <s v="Česká pošta, s.p."/>
    <d v="2019-08-30T00:00:00"/>
    <d v="2019-08-30T00:00:00"/>
    <s v="2777500"/>
    <s v="349207507,10870"/>
    <b v="1"/>
    <m/>
    <s v="Zaúčtováno"/>
    <s v="PODAT"/>
    <m/>
    <m/>
    <m/>
    <m/>
    <s v="Jakšová Jana"/>
    <d v="2019-09-03T13:41:08"/>
    <s v="Hlavní činnost"/>
    <x v="49"/>
    <m/>
    <m/>
    <m/>
    <m/>
    <m/>
    <m/>
    <m/>
    <n v="2019"/>
    <x v="7"/>
    <s v="07"/>
  </r>
  <r>
    <s v="FP-2019-10-004808"/>
    <s v="Kredit na frankovací stroj dle č. 982707-1863/2011 S2011-270"/>
    <m/>
    <s v="000"/>
    <d v="2019-08-30T00:00:00"/>
    <n v="867"/>
    <m/>
    <s v="4441"/>
    <s v="39520002"/>
    <s v="HC"/>
    <s v="Česká pošta, s.p."/>
    <d v="2019-08-30T00:00:00"/>
    <d v="2019-08-30T00:00:00"/>
    <s v="2777500"/>
    <s v="349207507,10870"/>
    <b v="1"/>
    <m/>
    <s v="Zaúčtováno"/>
    <s v="PODAT"/>
    <m/>
    <m/>
    <m/>
    <m/>
    <s v="Jakšová Jana"/>
    <d v="2019-09-03T13:41:08"/>
    <s v="Hlavní činnost"/>
    <x v="13"/>
    <m/>
    <m/>
    <m/>
    <m/>
    <m/>
    <m/>
    <m/>
    <n v="2019"/>
    <x v="7"/>
    <s v="44"/>
  </r>
  <r>
    <s v="FP-2019-10-004808"/>
    <s v="Kredit na frankovací stroj dle č. 982707-1863/2011 S2011-270"/>
    <m/>
    <s v="000"/>
    <d v="2019-08-30T00:00:00"/>
    <n v="4725.8999999999996"/>
    <m/>
    <s v="1701"/>
    <s v="39520002"/>
    <s v="HC"/>
    <s v="Česká pošta, s.p."/>
    <d v="2019-08-30T00:00:00"/>
    <d v="2019-08-30T00:00:00"/>
    <s v="2777500"/>
    <s v="349207507,10870"/>
    <b v="1"/>
    <m/>
    <s v="Zaúčtováno"/>
    <s v="PODAT"/>
    <m/>
    <m/>
    <m/>
    <m/>
    <s v="Jakšová Jana"/>
    <d v="2019-09-03T13:41:09"/>
    <s v="Hlavní činnost"/>
    <x v="16"/>
    <m/>
    <m/>
    <m/>
    <m/>
    <m/>
    <m/>
    <m/>
    <n v="2019"/>
    <x v="7"/>
    <s v="17"/>
  </r>
  <r>
    <s v="FP-2019-10-004808"/>
    <s v="Kredit na frankovací stroj dle č. 982707-1863/2011 S2011-270"/>
    <m/>
    <s v="000"/>
    <d v="2019-08-30T00:00:00"/>
    <n v="3987.6"/>
    <m/>
    <s v="2201"/>
    <s v="39520002"/>
    <s v="HC"/>
    <s v="Česká pošta, s.p."/>
    <d v="2019-08-30T00:00:00"/>
    <d v="2019-08-30T00:00:00"/>
    <s v="2777500"/>
    <s v="349207507,10870"/>
    <b v="1"/>
    <m/>
    <s v="Zaúčtováno"/>
    <s v="PODAT"/>
    <m/>
    <m/>
    <m/>
    <m/>
    <s v="Jakšová Jana"/>
    <d v="2019-09-03T13:41:09"/>
    <s v="Hlavní činnost"/>
    <x v="18"/>
    <m/>
    <m/>
    <m/>
    <m/>
    <m/>
    <m/>
    <m/>
    <n v="2019"/>
    <x v="7"/>
    <s v="22"/>
  </r>
  <r>
    <s v="FP-2019-10-004808"/>
    <s v="Kredit na frankovací stroj dle č. 982707-1863/2011 S2011-270"/>
    <m/>
    <s v="000"/>
    <d v="2019-08-30T00:00:00"/>
    <n v="4213.8"/>
    <m/>
    <s v="3401"/>
    <s v="39520002"/>
    <s v="HC"/>
    <s v="Česká pošta, s.p."/>
    <d v="2019-08-30T00:00:00"/>
    <d v="2019-08-30T00:00:00"/>
    <s v="2777500"/>
    <s v="349207507,10870"/>
    <b v="1"/>
    <m/>
    <s v="Zaúčtováno"/>
    <s v="PODAT"/>
    <m/>
    <m/>
    <m/>
    <m/>
    <s v="Jakšová Jana"/>
    <d v="2019-09-03T13:41:11"/>
    <s v="Hlavní činnost"/>
    <x v="41"/>
    <m/>
    <m/>
    <m/>
    <m/>
    <m/>
    <m/>
    <m/>
    <n v="2019"/>
    <x v="7"/>
    <s v="34"/>
  </r>
  <r>
    <s v="FP-2019-10-004808"/>
    <s v="Kredit na frankovací stroj dle č. 982707-1863/2011 S2011-270"/>
    <m/>
    <s v="000"/>
    <d v="2019-08-30T00:00:00"/>
    <n v="986.4"/>
    <m/>
    <s v="0901"/>
    <s v="39520002"/>
    <s v="HC"/>
    <s v="Česká pošta, s.p."/>
    <d v="2019-08-30T00:00:00"/>
    <d v="2019-08-30T00:00:00"/>
    <s v="2777500"/>
    <s v="349207507,10870"/>
    <b v="1"/>
    <m/>
    <s v="Zaúčtováno"/>
    <s v="PODAT"/>
    <m/>
    <m/>
    <m/>
    <m/>
    <s v="Jakšová Jana"/>
    <d v="2019-09-03T13:41:08"/>
    <s v="Hlavní činnost"/>
    <x v="50"/>
    <m/>
    <m/>
    <m/>
    <m/>
    <m/>
    <m/>
    <m/>
    <n v="2019"/>
    <x v="7"/>
    <s v="09"/>
  </r>
  <r>
    <s v="FP-2019-10-004808"/>
    <s v="Kredit na frankovací stroj dle č. 982707-1863/2011 S2011-270"/>
    <m/>
    <s v="000"/>
    <d v="2019-08-30T00:00:00"/>
    <n v="1369.9"/>
    <m/>
    <s v="3301"/>
    <s v="39520002"/>
    <s v="HC"/>
    <s v="Česká pošta, s.p."/>
    <d v="2019-08-30T00:00:00"/>
    <d v="2019-08-30T00:00:00"/>
    <s v="2777500"/>
    <s v="349207507,10870"/>
    <b v="1"/>
    <m/>
    <s v="Zaúčtováno"/>
    <s v="PODAT"/>
    <m/>
    <m/>
    <m/>
    <m/>
    <s v="Jakšová Jana"/>
    <d v="2019-09-03T13:41:10"/>
    <s v="Hlavní činnost"/>
    <x v="40"/>
    <m/>
    <m/>
    <m/>
    <m/>
    <m/>
    <m/>
    <m/>
    <n v="2019"/>
    <x v="7"/>
    <s v="33"/>
  </r>
  <r>
    <s v="FP-2019-10-004808"/>
    <s v="Kredit na frankovací stroj dle č. 982707-1863/2011 S2011-270"/>
    <m/>
    <s v="000"/>
    <d v="2019-08-30T00:00:00"/>
    <n v="1831.6"/>
    <m/>
    <s v="3501"/>
    <s v="39520002"/>
    <s v="HC"/>
    <s v="Česká pošta, s.p."/>
    <d v="2019-08-30T00:00:00"/>
    <d v="2019-08-30T00:00:00"/>
    <s v="2777500"/>
    <s v="349207507,10870"/>
    <b v="1"/>
    <m/>
    <s v="Zaúčtováno"/>
    <s v="PODAT"/>
    <m/>
    <m/>
    <m/>
    <m/>
    <s v="Jakšová Jana"/>
    <d v="2019-09-03T13:41:11"/>
    <s v="Hlavní činnost"/>
    <x v="54"/>
    <m/>
    <m/>
    <m/>
    <m/>
    <m/>
    <m/>
    <m/>
    <n v="2019"/>
    <x v="7"/>
    <s v="35"/>
  </r>
  <r>
    <s v="FP-2019-10-004808"/>
    <s v="Kredit na frankovací stroj dle č. 982707-1863/2011 S2011-270"/>
    <m/>
    <s v="000"/>
    <d v="2019-08-30T00:00:00"/>
    <n v="35"/>
    <m/>
    <s v="9001"/>
    <s v="39520002"/>
    <s v="HC"/>
    <s v="Česká pošta, s.p."/>
    <d v="2019-08-30T00:00:00"/>
    <d v="2019-08-30T00:00:00"/>
    <s v="2777500"/>
    <s v="349207507,10870"/>
    <b v="1"/>
    <m/>
    <s v="Zaúčtováno"/>
    <s v="PODAT"/>
    <m/>
    <m/>
    <m/>
    <m/>
    <s v="Jakšová Jana"/>
    <d v="2019-09-03T13:41:12"/>
    <s v="Hlavní činnost"/>
    <x v="0"/>
    <m/>
    <m/>
    <m/>
    <m/>
    <m/>
    <m/>
    <m/>
    <n v="2019"/>
    <x v="7"/>
    <s v="90"/>
  </r>
  <r>
    <s v="FP-2019-10-004808"/>
    <s v="Kredit na frankovací stroj dle č. 982707-1863/2011 S2011-270"/>
    <m/>
    <s v="000"/>
    <d v="2019-08-30T00:00:00"/>
    <n v="199.5"/>
    <m/>
    <s v="9041"/>
    <s v="39520002"/>
    <s v="HC"/>
    <s v="Česká pošta, s.p."/>
    <d v="2019-08-30T00:00:00"/>
    <d v="2019-08-30T00:00:00"/>
    <s v="2777500"/>
    <s v="349207507,10870"/>
    <b v="1"/>
    <m/>
    <s v="Zaúčtováno"/>
    <s v="PODAT"/>
    <m/>
    <m/>
    <m/>
    <m/>
    <s v="Jakšová Jana"/>
    <d v="2019-09-03T13:41:13"/>
    <s v="Hlavní činnost"/>
    <x v="19"/>
    <m/>
    <m/>
    <m/>
    <m/>
    <m/>
    <m/>
    <m/>
    <n v="2019"/>
    <x v="7"/>
    <s v="90"/>
  </r>
  <r>
    <s v="FP-2019-10-004808"/>
    <s v="Kredit na frankovací stroj dle č. 982707-1863/2011 S2011-270"/>
    <m/>
    <s v="000"/>
    <d v="2019-08-30T00:00:00"/>
    <n v="35"/>
    <m/>
    <s v="9051"/>
    <s v="39520002"/>
    <s v="HC"/>
    <s v="Česká pošta, s.p."/>
    <d v="2019-08-30T00:00:00"/>
    <d v="2019-08-30T00:00:00"/>
    <s v="2777500"/>
    <s v="349207507,10870"/>
    <b v="1"/>
    <m/>
    <s v="Zaúčtováno"/>
    <s v="PODAT"/>
    <m/>
    <m/>
    <m/>
    <m/>
    <s v="Jakšová Jana"/>
    <d v="2019-09-03T13:41:13"/>
    <s v="Hlavní činnost"/>
    <x v="9"/>
    <m/>
    <m/>
    <m/>
    <m/>
    <m/>
    <m/>
    <m/>
    <n v="2019"/>
    <x v="7"/>
    <s v="90"/>
  </r>
  <r>
    <s v="FP-2019-10-004808"/>
    <s v="Kredit na frankovací stroj dle č. 982707-1863/2011 S2011-270"/>
    <m/>
    <s v="000"/>
    <d v="2019-08-30T00:00:00"/>
    <n v="731.5"/>
    <m/>
    <s v="5001"/>
    <s v="39520002"/>
    <s v="HC"/>
    <s v="Česká pošta, s.p."/>
    <d v="2019-08-30T00:00:00"/>
    <d v="2019-08-30T00:00:00"/>
    <s v="2777500"/>
    <s v="349207507,10870"/>
    <b v="1"/>
    <m/>
    <s v="Zaúčtováno"/>
    <s v="PODAT"/>
    <m/>
    <m/>
    <m/>
    <m/>
    <s v="Jakšová Jana"/>
    <d v="2019-09-03T13:41:12"/>
    <s v="Hlavní činnost"/>
    <x v="44"/>
    <m/>
    <m/>
    <m/>
    <m/>
    <m/>
    <m/>
    <m/>
    <n v="2019"/>
    <x v="7"/>
    <s v="50"/>
  </r>
  <r>
    <s v="FP-2019-10-004808"/>
    <s v="Kredit na frankovací stroj dle č. 982707-1863/2011 S2011-270"/>
    <m/>
    <s v="000"/>
    <d v="2019-08-30T00:00:00"/>
    <n v="478.2"/>
    <m/>
    <s v="9001"/>
    <s v="39520002"/>
    <s v="HC"/>
    <s v="Česká pošta, s.p."/>
    <d v="2019-08-30T00:00:00"/>
    <d v="2019-08-30T00:00:00"/>
    <s v="2777500"/>
    <s v="349207507,10870"/>
    <b v="1"/>
    <m/>
    <s v="Zaúčtováno"/>
    <s v="PODAT"/>
    <m/>
    <m/>
    <m/>
    <m/>
    <s v="Jakšová Jana"/>
    <d v="2019-09-03T13:41:12"/>
    <s v="Hlavní činnost"/>
    <x v="0"/>
    <m/>
    <m/>
    <m/>
    <m/>
    <m/>
    <m/>
    <m/>
    <n v="2019"/>
    <x v="7"/>
    <s v="90"/>
  </r>
  <r>
    <s v="FP-2019-10-004808"/>
    <s v="Kredit na frankovací stroj dle č. 982707-1863/2011 S2011-270"/>
    <m/>
    <s v="000"/>
    <d v="2019-08-30T00:00:00"/>
    <n v="862.1"/>
    <m/>
    <s v="9001"/>
    <s v="39520002"/>
    <s v="HC"/>
    <s v="Česká pošta, s.p."/>
    <d v="2019-08-30T00:00:00"/>
    <d v="2019-08-30T00:00:00"/>
    <s v="2777500"/>
    <s v="349207507,10870"/>
    <b v="1"/>
    <m/>
    <s v="Zaúčtováno"/>
    <s v="PODAT"/>
    <m/>
    <m/>
    <m/>
    <m/>
    <s v="Jakšová Jana"/>
    <d v="2019-09-03T13:41:12"/>
    <s v="Hlavní činnost"/>
    <x v="0"/>
    <m/>
    <m/>
    <m/>
    <m/>
    <m/>
    <m/>
    <m/>
    <n v="2019"/>
    <x v="7"/>
    <s v="90"/>
  </r>
  <r>
    <s v="FP-2019-10-004808"/>
    <s v="Kredit na frankovací stroj dle č. 982707-1863/2011 S2011-270"/>
    <m/>
    <s v="000"/>
    <d v="2019-08-30T00:00:00"/>
    <n v="48.3"/>
    <m/>
    <s v="9031"/>
    <s v="39520002"/>
    <s v="HC"/>
    <s v="Česká pošta, s.p."/>
    <d v="2019-08-30T00:00:00"/>
    <d v="2019-08-30T00:00:00"/>
    <s v="2777500"/>
    <s v="349207507,10870"/>
    <b v="1"/>
    <m/>
    <s v="Zaúčtováno"/>
    <s v="PODAT"/>
    <m/>
    <m/>
    <m/>
    <m/>
    <s v="Jakšová Jana"/>
    <d v="2019-09-03T13:41:12"/>
    <s v="Hlavní činnost"/>
    <x v="47"/>
    <m/>
    <m/>
    <m/>
    <m/>
    <m/>
    <m/>
    <m/>
    <n v="2019"/>
    <x v="7"/>
    <s v="90"/>
  </r>
  <r>
    <s v="FP-2019-10-004808"/>
    <s v="Kredit na frankovací stroj dle č. 982707-1863/2011 S2011-270"/>
    <m/>
    <s v="000"/>
    <d v="2019-08-30T00:00:00"/>
    <n v="55.4"/>
    <m/>
    <s v="9041"/>
    <s v="39520002"/>
    <s v="HC"/>
    <s v="Česká pošta, s.p."/>
    <d v="2019-08-30T00:00:00"/>
    <d v="2019-08-30T00:00:00"/>
    <s v="2777500"/>
    <s v="349207507,10870"/>
    <b v="1"/>
    <m/>
    <s v="Zaúčtováno"/>
    <s v="PODAT"/>
    <m/>
    <m/>
    <m/>
    <m/>
    <s v="Jakšová Jana"/>
    <d v="2019-09-03T13:41:13"/>
    <s v="Hlavní činnost"/>
    <x v="19"/>
    <m/>
    <m/>
    <m/>
    <m/>
    <m/>
    <m/>
    <m/>
    <n v="2019"/>
    <x v="7"/>
    <s v="90"/>
  </r>
  <r>
    <s v="FP-2019-10-004808"/>
    <s v="Kredit na frankovací stroj dle č. 982707-1863/2011 S2011-270"/>
    <m/>
    <s v="000"/>
    <d v="2019-08-30T00:00:00"/>
    <n v="134.9"/>
    <m/>
    <s v="9081"/>
    <s v="39520002"/>
    <s v="HC"/>
    <s v="Česká pošta, s.p."/>
    <d v="2019-08-30T00:00:00"/>
    <d v="2019-08-30T00:00:00"/>
    <s v="2777500"/>
    <s v="349207507,10870"/>
    <b v="1"/>
    <m/>
    <s v="Zaúčtováno"/>
    <s v="PODAT"/>
    <m/>
    <m/>
    <m/>
    <m/>
    <s v="Jakšová Jana"/>
    <d v="2019-09-03T13:41:13"/>
    <s v="Hlavní činnost"/>
    <x v="10"/>
    <m/>
    <m/>
    <m/>
    <m/>
    <m/>
    <m/>
    <m/>
    <n v="2019"/>
    <x v="7"/>
    <s v="90"/>
  </r>
  <r>
    <s v="FP-2019-10-004808"/>
    <s v="Kredit na frankovací stroj dle č. 982707-1863/2011 S2011-270"/>
    <m/>
    <s v="000"/>
    <d v="2019-08-30T00:00:00"/>
    <n v="2623.8"/>
    <m/>
    <s v="0101"/>
    <s v="39520002"/>
    <s v="HC"/>
    <s v="Česká pošta, s.p."/>
    <d v="2019-08-30T00:00:00"/>
    <d v="2019-08-30T00:00:00"/>
    <s v="2777500"/>
    <s v="349207507,10870"/>
    <b v="1"/>
    <m/>
    <s v="Zaúčtováno"/>
    <s v="PODAT"/>
    <m/>
    <m/>
    <m/>
    <m/>
    <s v="Jakšová Jana"/>
    <d v="2019-09-03T13:41:07"/>
    <s v="Hlavní činnost"/>
    <x v="1"/>
    <m/>
    <m/>
    <m/>
    <m/>
    <m/>
    <m/>
    <m/>
    <n v="2019"/>
    <x v="7"/>
    <s v="01"/>
  </r>
  <r>
    <s v="FP-2019-10-004808"/>
    <s v="Kredit na frankovací stroj dle č. 982707-1863/2011 S2011-270"/>
    <m/>
    <s v="000"/>
    <d v="2019-08-30T00:00:00"/>
    <n v="1676.9"/>
    <m/>
    <s v="0401"/>
    <s v="39520002"/>
    <s v="HC"/>
    <s v="Česká pošta, s.p."/>
    <d v="2019-08-30T00:00:00"/>
    <d v="2019-08-30T00:00:00"/>
    <s v="2777500"/>
    <s v="349207507,10870"/>
    <b v="1"/>
    <m/>
    <s v="Zaúčtováno"/>
    <s v="PODAT"/>
    <m/>
    <m/>
    <m/>
    <m/>
    <s v="Jakšová Jana"/>
    <d v="2019-09-03T13:41:07"/>
    <s v="Hlavní činnost"/>
    <x v="2"/>
    <m/>
    <m/>
    <m/>
    <m/>
    <m/>
    <m/>
    <m/>
    <n v="2019"/>
    <x v="7"/>
    <s v="04"/>
  </r>
  <r>
    <s v="FP-2019-10-004808"/>
    <s v="Kredit na frankovací stroj dle č. 982707-1863/2011 S2011-270"/>
    <m/>
    <s v="000"/>
    <d v="2019-08-30T00:00:00"/>
    <n v="1002"/>
    <m/>
    <s v="1101"/>
    <s v="39520002"/>
    <s v="HC"/>
    <s v="Česká pošta, s.p."/>
    <d v="2019-08-30T00:00:00"/>
    <d v="2019-08-30T00:00:00"/>
    <s v="2777500"/>
    <s v="349207507,10870"/>
    <b v="1"/>
    <m/>
    <s v="Zaúčtováno"/>
    <s v="PODAT"/>
    <m/>
    <m/>
    <m/>
    <m/>
    <s v="Jakšová Jana"/>
    <d v="2019-09-03T13:41:08"/>
    <s v="Hlavní činnost"/>
    <x v="14"/>
    <m/>
    <m/>
    <m/>
    <m/>
    <m/>
    <m/>
    <m/>
    <n v="2019"/>
    <x v="7"/>
    <s v="11"/>
  </r>
  <r>
    <s v="FP-2019-10-004808"/>
    <s v="Kredit na frankovací stroj dle č. 982707-1863/2011 S2011-270"/>
    <m/>
    <s v="000"/>
    <d v="2019-08-30T00:00:00"/>
    <n v="2799.6"/>
    <m/>
    <s v="3841"/>
    <s v="39520002"/>
    <s v="HC"/>
    <s v="Česká pošta, s.p."/>
    <d v="2019-08-30T00:00:00"/>
    <d v="2019-08-30T00:00:00"/>
    <s v="2777500"/>
    <s v="349207507,10870"/>
    <b v="1"/>
    <m/>
    <s v="Zaúčtováno"/>
    <s v="PODAT"/>
    <m/>
    <m/>
    <m/>
    <m/>
    <s v="Jakšová Jana"/>
    <d v="2019-09-03T13:41:11"/>
    <s v="Hlavní činnost"/>
    <x v="60"/>
    <m/>
    <m/>
    <m/>
    <m/>
    <m/>
    <m/>
    <m/>
    <n v="2019"/>
    <x v="7"/>
    <s v="38"/>
  </r>
  <r>
    <s v="FP-2019-10-004808"/>
    <s v="Kredit na frankovací stroj dle č. 982707-1863/2011 S2011-270"/>
    <m/>
    <s v="000"/>
    <d v="2019-08-30T00:00:00"/>
    <n v="175.5"/>
    <m/>
    <s v="4801"/>
    <s v="39520002"/>
    <s v="HC"/>
    <s v="Česká pošta, s.p."/>
    <d v="2019-08-30T00:00:00"/>
    <d v="2019-08-30T00:00:00"/>
    <s v="2777500"/>
    <s v="349207507,10870"/>
    <b v="1"/>
    <m/>
    <s v="Zaúčtováno"/>
    <s v="PODAT"/>
    <m/>
    <m/>
    <m/>
    <m/>
    <s v="Jakšová Jana"/>
    <d v="2019-09-03T13:41:11"/>
    <s v="Hlavní činnost"/>
    <x v="31"/>
    <m/>
    <m/>
    <m/>
    <m/>
    <m/>
    <m/>
    <m/>
    <n v="2019"/>
    <x v="7"/>
    <s v="48"/>
  </r>
  <r>
    <s v="FP-2019-10-004808"/>
    <s v="Kredit na frankovací stroj dle č. 982707-1863/2011 S2011-270"/>
    <m/>
    <s v="000"/>
    <d v="2019-08-30T00:00:00"/>
    <n v="940.5"/>
    <m/>
    <s v="9003"/>
    <s v="39520002"/>
    <s v="HC"/>
    <s v="Česká pošta, s.p."/>
    <d v="2019-08-30T00:00:00"/>
    <d v="2019-08-30T00:00:00"/>
    <s v="2777500"/>
    <s v="349207507,10870"/>
    <b v="1"/>
    <m/>
    <s v="Zaúčtováno"/>
    <s v="PODAT"/>
    <m/>
    <m/>
    <m/>
    <m/>
    <s v="Jakšová Jana"/>
    <d v="2019-09-03T13:41:12"/>
    <s v="Hlavní činnost"/>
    <x v="7"/>
    <m/>
    <m/>
    <m/>
    <m/>
    <m/>
    <m/>
    <m/>
    <n v="2019"/>
    <x v="7"/>
    <s v="90"/>
  </r>
  <r>
    <s v="FP-2019-10-004808"/>
    <s v="Kredit na frankovací stroj dle č. 982707-1863/2011 S2011-270"/>
    <m/>
    <s v="000"/>
    <d v="2019-08-30T00:00:00"/>
    <n v="9.5"/>
    <m/>
    <s v="5498"/>
    <s v="39520002"/>
    <s v="HC"/>
    <s v="Česká pošta, s.p."/>
    <d v="2019-08-30T00:00:00"/>
    <d v="2019-08-30T00:00:00"/>
    <s v="2777500"/>
    <s v="349207507,10870"/>
    <b v="1"/>
    <m/>
    <s v="Zaúčtováno"/>
    <s v="PODAT"/>
    <m/>
    <m/>
    <m/>
    <m/>
    <s v="Jakšová Jana"/>
    <d v="2019-09-03T13:41:12"/>
    <s v="Hlavní činnost"/>
    <x v="8"/>
    <m/>
    <m/>
    <m/>
    <m/>
    <m/>
    <m/>
    <m/>
    <n v="2019"/>
    <x v="7"/>
    <s v="54"/>
  </r>
  <r>
    <s v="FP-2019-10-004808"/>
    <s v="Kredit na frankovací stroj dle č. 982707-1863/2011 S2011-270"/>
    <m/>
    <s v="000"/>
    <d v="2019-08-30T00:00:00"/>
    <n v="1226.4000000000001"/>
    <m/>
    <s v="9071"/>
    <s v="39520002"/>
    <s v="HC"/>
    <s v="Česká pošta, s.p."/>
    <d v="2019-08-30T00:00:00"/>
    <d v="2019-08-30T00:00:00"/>
    <s v="2777500"/>
    <s v="349207507,10870"/>
    <b v="1"/>
    <m/>
    <s v="Zaúčtováno"/>
    <s v="PODAT"/>
    <m/>
    <m/>
    <m/>
    <m/>
    <s v="Jakšová Jana"/>
    <d v="2019-09-03T13:41:13"/>
    <s v="Hlavní činnost"/>
    <x v="20"/>
    <m/>
    <m/>
    <m/>
    <m/>
    <m/>
    <m/>
    <m/>
    <n v="2019"/>
    <x v="7"/>
    <s v="90"/>
  </r>
  <r>
    <s v="FP-2019-10-004808"/>
    <s v="Kredit na frankovací stroj dle č. 982707-1863/2011 S2011-270"/>
    <m/>
    <s v="000"/>
    <d v="2019-08-30T00:00:00"/>
    <n v="734.9"/>
    <m/>
    <s v="9091"/>
    <s v="39520002"/>
    <s v="HC"/>
    <s v="Česká pošta, s.p."/>
    <d v="2019-08-30T00:00:00"/>
    <d v="2019-08-30T00:00:00"/>
    <s v="2777500"/>
    <s v="349207507,10870"/>
    <b v="1"/>
    <m/>
    <s v="Zaúčtováno"/>
    <s v="PODAT"/>
    <m/>
    <m/>
    <m/>
    <m/>
    <s v="Jakšová Jana"/>
    <d v="2019-09-03T13:41:13"/>
    <s v="Hlavní činnost"/>
    <x v="11"/>
    <m/>
    <m/>
    <m/>
    <m/>
    <m/>
    <m/>
    <m/>
    <n v="2019"/>
    <x v="7"/>
    <s v="90"/>
  </r>
  <r>
    <s v="FP-2019-10-004808"/>
    <s v="Kredit na frankovací stroj dle č. 982707-1863/2011 S2011-270"/>
    <m/>
    <s v="000"/>
    <d v="2019-08-30T00:00:00"/>
    <n v="808.2"/>
    <m/>
    <s v="9091"/>
    <s v="39520002"/>
    <s v="HC"/>
    <s v="Česká pošta, s.p."/>
    <d v="2019-08-30T00:00:00"/>
    <d v="2019-08-30T00:00:00"/>
    <s v="2777500"/>
    <s v="349207507,10870"/>
    <b v="1"/>
    <m/>
    <s v="Zaúčtováno"/>
    <s v="PODAT"/>
    <m/>
    <m/>
    <m/>
    <m/>
    <s v="Jakšová Jana"/>
    <d v="2019-09-03T13:41:14"/>
    <s v="Hlavní činnost"/>
    <x v="11"/>
    <m/>
    <m/>
    <m/>
    <m/>
    <m/>
    <m/>
    <m/>
    <n v="2019"/>
    <x v="7"/>
    <s v="90"/>
  </r>
  <r>
    <s v="FP-2019-10-004808"/>
    <s v="Kredit na frankovací stroj dle č. 982707-1863/2011 S2011-270"/>
    <m/>
    <s v="000"/>
    <d v="2019-08-30T00:00:00"/>
    <n v="662"/>
    <m/>
    <s v="9041"/>
    <s v="39520002"/>
    <s v="HC"/>
    <s v="Česká pošta, s.p."/>
    <d v="2019-08-30T00:00:00"/>
    <d v="2019-08-30T00:00:00"/>
    <s v="2777500"/>
    <s v="349207507,10870"/>
    <b v="1"/>
    <m/>
    <s v="Zaúčtováno"/>
    <s v="PODAT"/>
    <m/>
    <m/>
    <m/>
    <m/>
    <s v="Jakšová Jana"/>
    <d v="2019-09-03T13:41:14"/>
    <s v="Hlavní činnost"/>
    <x v="19"/>
    <m/>
    <m/>
    <m/>
    <m/>
    <m/>
    <m/>
    <m/>
    <n v="2019"/>
    <x v="7"/>
    <s v="90"/>
  </r>
  <r>
    <s v="FP-2019-10-004808"/>
    <s v="Kredit na frankovací stroj dle č. 982707-1863/2011 S2011-270"/>
    <m/>
    <s v="000"/>
    <d v="2019-08-30T00:00:00"/>
    <n v="8459.5"/>
    <m/>
    <s v="9001"/>
    <s v="39520002"/>
    <s v="HC"/>
    <s v="Česká pošta, s.p."/>
    <d v="2019-08-30T00:00:00"/>
    <d v="2019-08-30T00:00:00"/>
    <s v="2777500"/>
    <s v="349207507,10870"/>
    <b v="1"/>
    <m/>
    <s v="Zaúčtováno"/>
    <s v="PODAT"/>
    <m/>
    <m/>
    <m/>
    <m/>
    <s v="Jakšová Jana"/>
    <d v="2019-09-03T13:41:14"/>
    <s v="Hlavní činnost"/>
    <x v="0"/>
    <m/>
    <m/>
    <m/>
    <m/>
    <m/>
    <m/>
    <m/>
    <n v="2019"/>
    <x v="7"/>
    <s v="90"/>
  </r>
  <r>
    <s v="FP-2019-10-004808"/>
    <s v="Kredit na frankovací stroj dle č. 982707-1863/2011 S2011-270"/>
    <m/>
    <s v="000"/>
    <d v="2019-08-30T00:00:00"/>
    <n v="1007.3"/>
    <m/>
    <s v="0801"/>
    <s v="39520002"/>
    <s v="HC"/>
    <s v="Česká pošta, s.p."/>
    <d v="2019-08-30T00:00:00"/>
    <d v="2019-08-30T00:00:00"/>
    <s v="2777500"/>
    <s v="349207507,10870"/>
    <b v="1"/>
    <m/>
    <s v="Zaúčtováno"/>
    <s v="PODAT"/>
    <m/>
    <m/>
    <m/>
    <m/>
    <s v="Jakšová Jana"/>
    <d v="2019-09-03T13:41:08"/>
    <s v="Hlavní činnost"/>
    <x v="22"/>
    <m/>
    <m/>
    <m/>
    <m/>
    <m/>
    <m/>
    <m/>
    <n v="2019"/>
    <x v="7"/>
    <s v="08"/>
  </r>
  <r>
    <s v="FP-2019-10-004808"/>
    <s v="Kredit na frankovací stroj dle č. 982707-1863/2011 S2011-270"/>
    <m/>
    <s v="000"/>
    <d v="2019-08-30T00:00:00"/>
    <n v="1496.9"/>
    <m/>
    <s v="1201"/>
    <s v="39520002"/>
    <s v="HC"/>
    <s v="Česká pošta, s.p."/>
    <d v="2019-08-30T00:00:00"/>
    <d v="2019-08-30T00:00:00"/>
    <s v="2777500"/>
    <s v="349207507,10870"/>
    <b v="1"/>
    <m/>
    <s v="Zaúčtováno"/>
    <s v="PODAT"/>
    <m/>
    <m/>
    <m/>
    <m/>
    <s v="Jakšová Jana"/>
    <d v="2019-09-03T13:41:08"/>
    <s v="Hlavní činnost"/>
    <x v="24"/>
    <m/>
    <m/>
    <m/>
    <m/>
    <m/>
    <m/>
    <m/>
    <n v="2019"/>
    <x v="7"/>
    <s v="12"/>
  </r>
  <r>
    <s v="FP-2019-10-004808"/>
    <s v="Kredit na frankovací stroj dle č. 982707-1863/2011 S2011-270"/>
    <m/>
    <s v="000"/>
    <d v="2019-08-30T00:00:00"/>
    <n v="871.1"/>
    <m/>
    <s v="1301"/>
    <s v="39520002"/>
    <s v="HC"/>
    <s v="Česká pošta, s.p."/>
    <d v="2019-08-30T00:00:00"/>
    <d v="2019-08-30T00:00:00"/>
    <s v="2777500"/>
    <s v="349207507,10870"/>
    <b v="1"/>
    <m/>
    <s v="Zaúčtováno"/>
    <s v="PODAT"/>
    <m/>
    <m/>
    <m/>
    <m/>
    <s v="Jakšová Jana"/>
    <d v="2019-09-03T13:41:09"/>
    <s v="Hlavní činnost"/>
    <x v="25"/>
    <m/>
    <m/>
    <m/>
    <m/>
    <m/>
    <m/>
    <m/>
    <n v="2019"/>
    <x v="7"/>
    <s v="13"/>
  </r>
  <r>
    <s v="FP-2019-10-004808"/>
    <s v="Kredit na frankovací stroj dle č. 982707-1863/2011 S2011-270"/>
    <m/>
    <s v="000"/>
    <d v="2019-08-30T00:00:00"/>
    <n v="343.9"/>
    <m/>
    <s v="1401"/>
    <s v="39520002"/>
    <s v="HC"/>
    <s v="Česká pošta, s.p."/>
    <d v="2019-08-30T00:00:00"/>
    <d v="2019-08-30T00:00:00"/>
    <s v="2777500"/>
    <s v="349207507,10870"/>
    <b v="1"/>
    <m/>
    <s v="Zaúčtováno"/>
    <s v="PODAT"/>
    <m/>
    <m/>
    <m/>
    <m/>
    <s v="Jakšová Jana"/>
    <d v="2019-09-03T13:41:09"/>
    <s v="Hlavní činnost"/>
    <x v="3"/>
    <m/>
    <m/>
    <m/>
    <m/>
    <m/>
    <m/>
    <m/>
    <n v="2019"/>
    <x v="7"/>
    <s v="14"/>
  </r>
  <r>
    <s v="FP-2019-10-004808"/>
    <s v="Kredit na frankovací stroj dle č. 982707-1863/2011 S2011-270"/>
    <m/>
    <s v="000"/>
    <d v="2019-08-30T00:00:00"/>
    <n v="4551.8"/>
    <m/>
    <s v="1601"/>
    <s v="39520002"/>
    <s v="HC"/>
    <s v="Česká pošta, s.p."/>
    <d v="2019-08-30T00:00:00"/>
    <d v="2019-08-30T00:00:00"/>
    <s v="2777500"/>
    <s v="349207507,10870"/>
    <b v="1"/>
    <m/>
    <s v="Zaúčtováno"/>
    <s v="PODAT"/>
    <m/>
    <m/>
    <m/>
    <m/>
    <s v="Jakšová Jana"/>
    <d v="2019-09-03T13:41:09"/>
    <s v="Hlavní činnost"/>
    <x v="15"/>
    <m/>
    <m/>
    <m/>
    <m/>
    <m/>
    <m/>
    <m/>
    <n v="2019"/>
    <x v="7"/>
    <s v="16"/>
  </r>
  <r>
    <s v="FP-2019-10-004808"/>
    <s v="Kredit na frankovací stroj dle č. 982707-1863/2011 S2011-270"/>
    <m/>
    <s v="000"/>
    <d v="2019-08-30T00:00:00"/>
    <n v="2452.6999999999998"/>
    <m/>
    <s v="1901"/>
    <s v="39520002"/>
    <s v="HC"/>
    <s v="Česká pošta, s.p."/>
    <d v="2019-08-30T00:00:00"/>
    <d v="2019-08-30T00:00:00"/>
    <s v="2777500"/>
    <s v="349207507,10870"/>
    <b v="1"/>
    <m/>
    <s v="Zaúčtováno"/>
    <s v="PODAT"/>
    <m/>
    <m/>
    <m/>
    <m/>
    <s v="Jakšová Jana"/>
    <d v="2019-09-03T13:41:09"/>
    <s v="Hlavní činnost"/>
    <x v="57"/>
    <m/>
    <m/>
    <m/>
    <m/>
    <m/>
    <m/>
    <m/>
    <n v="2019"/>
    <x v="7"/>
    <s v="19"/>
  </r>
  <r>
    <s v="FP-2019-10-004808"/>
    <s v="Kredit na frankovací stroj dle č. 982707-1863/2011 S2011-270"/>
    <m/>
    <s v="000"/>
    <d v="2019-08-30T00:00:00"/>
    <n v="2509"/>
    <m/>
    <s v="0301"/>
    <s v="39520002"/>
    <s v="HC"/>
    <s v="Česká pošta, s.p."/>
    <d v="2019-08-30T00:00:00"/>
    <d v="2019-08-30T00:00:00"/>
    <s v="2777500"/>
    <s v="349207507,10870"/>
    <b v="1"/>
    <m/>
    <s v="Zaúčtováno"/>
    <s v="PODAT"/>
    <m/>
    <m/>
    <m/>
    <m/>
    <s v="Jakšová Jana"/>
    <d v="2019-09-03T13:41:07"/>
    <s v="Hlavní činnost"/>
    <x v="12"/>
    <m/>
    <m/>
    <m/>
    <m/>
    <m/>
    <m/>
    <m/>
    <n v="2019"/>
    <x v="7"/>
    <s v="03"/>
  </r>
  <r>
    <s v="FP-2019-10-004808"/>
    <s v="Kredit na frankovací stroj dle č. 982707-1863/2011 S2011-270"/>
    <m/>
    <s v="000"/>
    <d v="2019-08-30T00:00:00"/>
    <n v="1098.0999999999999"/>
    <m/>
    <s v="0601"/>
    <s v="39520002"/>
    <s v="HC"/>
    <s v="Česká pošta, s.p."/>
    <d v="2019-08-30T00:00:00"/>
    <d v="2019-08-30T00:00:00"/>
    <s v="2777500"/>
    <s v="349207507,10870"/>
    <b v="1"/>
    <m/>
    <s v="Zaúčtováno"/>
    <s v="PODAT"/>
    <m/>
    <m/>
    <m/>
    <m/>
    <s v="Jakšová Jana"/>
    <d v="2019-09-03T13:41:07"/>
    <s v="Hlavní činnost"/>
    <x v="33"/>
    <m/>
    <m/>
    <m/>
    <m/>
    <m/>
    <m/>
    <m/>
    <n v="2019"/>
    <x v="7"/>
    <s v="06"/>
  </r>
  <r>
    <s v="FP-2019-10-004808"/>
    <s v="Kredit na frankovací stroj dle č. 982707-1863/2011 S2011-270"/>
    <m/>
    <s v="000"/>
    <d v="2019-08-30T00:00:00"/>
    <n v="1226.3"/>
    <m/>
    <s v="1501"/>
    <s v="39520002"/>
    <s v="HC"/>
    <s v="Česká pošta, s.p."/>
    <d v="2019-08-30T00:00:00"/>
    <d v="2019-08-30T00:00:00"/>
    <s v="2777500"/>
    <s v="349207507,10870"/>
    <b v="1"/>
    <m/>
    <s v="Zaúčtováno"/>
    <s v="PODAT"/>
    <m/>
    <m/>
    <m/>
    <m/>
    <s v="Jakšová Jana"/>
    <d v="2019-09-03T13:41:09"/>
    <s v="Hlavní činnost"/>
    <x v="51"/>
    <m/>
    <m/>
    <m/>
    <m/>
    <m/>
    <m/>
    <m/>
    <n v="2019"/>
    <x v="7"/>
    <s v="15"/>
  </r>
  <r>
    <s v="FP-2019-10-004808"/>
    <s v="Kredit na frankovací stroj dle č. 982707-1863/2011 S2011-270"/>
    <m/>
    <s v="000"/>
    <d v="2019-08-30T00:00:00"/>
    <n v="4917.2"/>
    <m/>
    <s v="2101"/>
    <s v="39520002"/>
    <s v="HC"/>
    <s v="Česká pošta, s.p."/>
    <d v="2019-08-30T00:00:00"/>
    <d v="2019-08-30T00:00:00"/>
    <s v="2777500"/>
    <s v="349207507,10870"/>
    <b v="1"/>
    <m/>
    <s v="Zaúčtováno"/>
    <s v="PODAT"/>
    <m/>
    <m/>
    <m/>
    <m/>
    <s v="Jakšová Jana"/>
    <d v="2019-09-03T13:41:09"/>
    <s v="Hlavní činnost"/>
    <x v="58"/>
    <m/>
    <m/>
    <m/>
    <m/>
    <m/>
    <m/>
    <m/>
    <n v="2019"/>
    <x v="7"/>
    <s v="21"/>
  </r>
  <r>
    <s v="FP-2019-10-004808"/>
    <s v="Kredit na frankovací stroj dle č. 982707-1863/2011 S2011-270"/>
    <m/>
    <s v="000"/>
    <d v="2019-08-30T00:00:00"/>
    <n v="96.9"/>
    <m/>
    <s v="2401"/>
    <s v="39520002"/>
    <s v="HC"/>
    <s v="Česká pošta, s.p."/>
    <d v="2019-08-30T00:00:00"/>
    <d v="2019-08-30T00:00:00"/>
    <s v="2777500"/>
    <s v="349207507,10870"/>
    <b v="1"/>
    <m/>
    <s v="Zaúčtováno"/>
    <s v="PODAT"/>
    <m/>
    <m/>
    <m/>
    <m/>
    <s v="Jakšová Jana"/>
    <d v="2019-09-03T13:41:10"/>
    <s v="Hlavní činnost"/>
    <x v="52"/>
    <m/>
    <m/>
    <m/>
    <m/>
    <m/>
    <m/>
    <m/>
    <n v="2019"/>
    <x v="7"/>
    <s v="24"/>
  </r>
  <r>
    <s v="FP-2019-10-004808"/>
    <s v="Kredit na frankovací stroj dle č. 982707-1863/2011 S2011-270"/>
    <m/>
    <s v="000"/>
    <d v="2019-08-30T00:00:00"/>
    <n v="1364"/>
    <m/>
    <s v="2701"/>
    <s v="39520002"/>
    <s v="HC"/>
    <s v="Česká pošta, s.p."/>
    <d v="2019-08-30T00:00:00"/>
    <d v="2019-08-30T00:00:00"/>
    <s v="2777500"/>
    <s v="349207507,10870"/>
    <b v="1"/>
    <m/>
    <s v="Zaúčtováno"/>
    <s v="PODAT"/>
    <m/>
    <m/>
    <m/>
    <m/>
    <s v="Jakšová Jana"/>
    <d v="2019-09-03T13:41:10"/>
    <s v="Hlavní činnost"/>
    <x v="37"/>
    <m/>
    <m/>
    <m/>
    <m/>
    <m/>
    <m/>
    <m/>
    <n v="2019"/>
    <x v="7"/>
    <s v="27"/>
  </r>
  <r>
    <s v="FP-2019-10-004808"/>
    <s v="Kredit na frankovací stroj dle č. 982707-1863/2011 S2011-270"/>
    <m/>
    <s v="000"/>
    <d v="2019-08-30T00:00:00"/>
    <n v="2507.1"/>
    <m/>
    <s v="2801"/>
    <s v="39520002"/>
    <s v="HC"/>
    <s v="Česká pošta, s.p."/>
    <d v="2019-08-30T00:00:00"/>
    <d v="2019-08-30T00:00:00"/>
    <s v="2777500"/>
    <s v="349207507,10870"/>
    <b v="1"/>
    <m/>
    <s v="Zaúčtováno"/>
    <s v="PODAT"/>
    <m/>
    <m/>
    <m/>
    <m/>
    <s v="Jakšová Jana"/>
    <d v="2019-09-03T13:41:10"/>
    <s v="Hlavní činnost"/>
    <x v="38"/>
    <m/>
    <m/>
    <m/>
    <m/>
    <m/>
    <m/>
    <m/>
    <n v="2019"/>
    <x v="7"/>
    <s v="28"/>
  </r>
  <r>
    <s v="FP-2019-10-004808"/>
    <s v="Kredit na frankovací stroj dle č. 982707-1863/2011 S2011-270"/>
    <m/>
    <s v="000"/>
    <d v="2019-08-30T00:00:00"/>
    <n v="869.4"/>
    <m/>
    <s v="3101"/>
    <s v="39520002"/>
    <s v="HC"/>
    <s v="Česká pošta, s.p."/>
    <d v="2019-08-30T00:00:00"/>
    <d v="2019-08-30T00:00:00"/>
    <s v="2777500"/>
    <s v="349207507,10870"/>
    <b v="1"/>
    <m/>
    <s v="Zaúčtováno"/>
    <s v="PODAT"/>
    <m/>
    <m/>
    <m/>
    <m/>
    <s v="Jakšová Jana"/>
    <d v="2019-09-03T13:41:10"/>
    <s v="Hlavní činnost"/>
    <x v="27"/>
    <m/>
    <m/>
    <m/>
    <m/>
    <m/>
    <m/>
    <m/>
    <n v="2019"/>
    <x v="7"/>
    <s v="31"/>
  </r>
  <r>
    <s v="FP-2019-10-004808"/>
    <s v="Kredit na frankovací stroj dle č. 982707-1863/2011 S2011-270"/>
    <m/>
    <s v="000"/>
    <d v="2019-08-30T00:00:00"/>
    <n v="386.5"/>
    <m/>
    <s v="4041"/>
    <s v="39520002"/>
    <s v="HC"/>
    <s v="Česká pošta, s.p."/>
    <d v="2019-08-30T00:00:00"/>
    <d v="2019-08-30T00:00:00"/>
    <s v="2777500"/>
    <s v="349207507,10870"/>
    <b v="1"/>
    <m/>
    <s v="Zaúčtováno"/>
    <s v="PODAT"/>
    <m/>
    <m/>
    <m/>
    <m/>
    <s v="Jakšová Jana"/>
    <d v="2019-09-03T13:41:11"/>
    <s v="Hlavní činnost"/>
    <x v="29"/>
    <m/>
    <m/>
    <m/>
    <m/>
    <m/>
    <m/>
    <m/>
    <n v="2019"/>
    <x v="7"/>
    <s v="40"/>
  </r>
  <r>
    <s v="FP-2019-10-004808"/>
    <s v="Kredit na frankovací stroj dle č. 982707-1863/2011 S2011-270"/>
    <m/>
    <s v="000"/>
    <d v="2019-08-30T00:00:00"/>
    <n v="1233.4000000000001"/>
    <m/>
    <s v="9001"/>
    <s v="39520002"/>
    <s v="HC"/>
    <s v="Česká pošta, s.p."/>
    <d v="2019-08-30T00:00:00"/>
    <d v="2019-08-30T00:00:00"/>
    <s v="2777500"/>
    <s v="349207507,10870"/>
    <b v="1"/>
    <m/>
    <s v="Zaúčtováno"/>
    <s v="PODAT"/>
    <m/>
    <m/>
    <m/>
    <m/>
    <s v="Jakšová Jana"/>
    <d v="2019-09-03T13:41:12"/>
    <s v="Hlavní činnost"/>
    <x v="0"/>
    <m/>
    <m/>
    <m/>
    <m/>
    <m/>
    <m/>
    <m/>
    <n v="2019"/>
    <x v="7"/>
    <s v="90"/>
  </r>
  <r>
    <s v="FP-2019-10-004808"/>
    <s v="Kredit na frankovací stroj dle č. 982707-1863/2011 S2011-270"/>
    <m/>
    <s v="000"/>
    <d v="2019-08-30T00:00:00"/>
    <n v="70"/>
    <m/>
    <s v="9091"/>
    <s v="39520002"/>
    <s v="HC"/>
    <s v="Česká pošta, s.p."/>
    <d v="2019-08-30T00:00:00"/>
    <d v="2019-08-30T00:00:00"/>
    <s v="2777500"/>
    <s v="349207507,10870"/>
    <b v="1"/>
    <m/>
    <s v="Zaúčtováno"/>
    <s v="PODAT"/>
    <m/>
    <m/>
    <m/>
    <m/>
    <s v="Jakšová Jana"/>
    <d v="2019-09-03T13:41:13"/>
    <s v="Hlavní činnost"/>
    <x v="11"/>
    <m/>
    <m/>
    <m/>
    <m/>
    <m/>
    <m/>
    <m/>
    <n v="2019"/>
    <x v="7"/>
    <s v="90"/>
  </r>
  <r>
    <s v="FP-2019-10-004808"/>
    <s v="Kredit na frankovací stroj dle č. 982707-1863/2011 S2011-270"/>
    <m/>
    <s v="000"/>
    <d v="2019-08-30T00:00:00"/>
    <n v="209"/>
    <m/>
    <s v="9301"/>
    <s v="39520002"/>
    <s v="HC"/>
    <s v="Česká pošta, s.p."/>
    <d v="2019-08-30T00:00:00"/>
    <d v="2019-08-30T00:00:00"/>
    <s v="2777500"/>
    <s v="349207507,10870"/>
    <b v="1"/>
    <m/>
    <s v="Zaúčtováno"/>
    <s v="PODAT"/>
    <m/>
    <m/>
    <m/>
    <m/>
    <s v="Jakšová Jana"/>
    <d v="2019-09-03T13:41:13"/>
    <s v="Hlavní činnost"/>
    <x v="55"/>
    <m/>
    <m/>
    <m/>
    <m/>
    <m/>
    <m/>
    <m/>
    <n v="2019"/>
    <x v="7"/>
    <s v="93"/>
  </r>
  <r>
    <s v="FP-2019-10-004808"/>
    <s v="Kredit na frankovací stroj dle č. 982707-1863/2011 S2011-270"/>
    <m/>
    <s v="000"/>
    <d v="2019-08-30T00:00:00"/>
    <n v="334.4"/>
    <m/>
    <s v="9028"/>
    <s v="39520002"/>
    <s v="HC"/>
    <s v="Česká pošta, s.p."/>
    <d v="2019-08-30T00:00:00"/>
    <d v="2019-08-30T00:00:00"/>
    <s v="2777500"/>
    <s v="349207507,10870"/>
    <b v="1"/>
    <m/>
    <s v="Zaúčtováno"/>
    <s v="PODAT"/>
    <m/>
    <m/>
    <m/>
    <m/>
    <s v="Jakšová Jana"/>
    <d v="2019-09-03T13:41:14"/>
    <s v="Hlavní činnost"/>
    <x v="32"/>
    <m/>
    <m/>
    <m/>
    <m/>
    <m/>
    <m/>
    <m/>
    <n v="2019"/>
    <x v="7"/>
    <s v="90"/>
  </r>
  <r>
    <s v="FP-2019-10-004808"/>
    <s v="Kredit na frankovací stroj dle č. 982707-1863/2011 S2011-270"/>
    <m/>
    <s v="000"/>
    <d v="2019-08-30T00:00:00"/>
    <n v="177.8"/>
    <m/>
    <s v="9091"/>
    <s v="39520002"/>
    <s v="HC"/>
    <s v="Česká pošta, s.p."/>
    <d v="2019-08-30T00:00:00"/>
    <d v="2019-08-30T00:00:00"/>
    <s v="2777500"/>
    <s v="349207507,10870"/>
    <b v="1"/>
    <m/>
    <s v="Zaúčtováno"/>
    <s v="PODAT"/>
    <m/>
    <m/>
    <m/>
    <m/>
    <s v="Jakšová Jana"/>
    <d v="2019-09-03T13:41:14"/>
    <s v="Hlavní činnost"/>
    <x v="11"/>
    <m/>
    <m/>
    <m/>
    <m/>
    <m/>
    <m/>
    <m/>
    <n v="2019"/>
    <x v="7"/>
    <s v="90"/>
  </r>
  <r>
    <s v="FP-2019-10-004808"/>
    <s v="Kredit na frankovací stroj dle č. 982707-1863/2011 S2011-270"/>
    <m/>
    <s v="000"/>
    <d v="2019-08-30T00:00:00"/>
    <n v="111"/>
    <m/>
    <s v="2501"/>
    <s v="39520002"/>
    <s v="HC"/>
    <s v="Česká pošta, s.p."/>
    <d v="2019-08-30T00:00:00"/>
    <d v="2019-08-30T00:00:00"/>
    <s v="2777500"/>
    <s v="349207507,10870"/>
    <b v="1"/>
    <m/>
    <s v="Zaúčtováno"/>
    <s v="PODAT"/>
    <m/>
    <m/>
    <m/>
    <m/>
    <s v="Jakšová Jana"/>
    <d v="2019-09-03T13:41:10"/>
    <s v="Hlavní činnost"/>
    <x v="35"/>
    <m/>
    <m/>
    <m/>
    <m/>
    <m/>
    <m/>
    <m/>
    <n v="2019"/>
    <x v="7"/>
    <s v="25"/>
  </r>
  <r>
    <s v="FP-2019-10-004808"/>
    <s v="Kredit na frankovací stroj dle č. 982707-1863/2011 S2011-270"/>
    <m/>
    <s v="000"/>
    <d v="2019-08-30T00:00:00"/>
    <n v="501.8"/>
    <m/>
    <s v="0801"/>
    <s v="39520002"/>
    <s v="HC"/>
    <s v="Česká pošta, s.p."/>
    <d v="2019-08-30T00:00:00"/>
    <d v="2019-08-30T00:00:00"/>
    <s v="2777500"/>
    <s v="349207507,10870"/>
    <b v="1"/>
    <m/>
    <s v="Zaúčtováno"/>
    <s v="PODAT"/>
    <m/>
    <m/>
    <m/>
    <m/>
    <s v="Jakšová Jana"/>
    <d v="2019-09-03T13:41:10"/>
    <s v="Hlavní činnost"/>
    <x v="22"/>
    <m/>
    <m/>
    <m/>
    <m/>
    <m/>
    <m/>
    <m/>
    <n v="2019"/>
    <x v="7"/>
    <s v="08"/>
  </r>
  <r>
    <s v="FP-2019-10-004808"/>
    <s v="Kredit na frankovací stroj dle č. 982707-1863/2011 S2011-270"/>
    <m/>
    <s v="000"/>
    <d v="2019-08-30T00:00:00"/>
    <n v="2183.8000000000002"/>
    <m/>
    <s v="3201"/>
    <s v="39520002"/>
    <s v="HC"/>
    <s v="Česká pošta, s.p."/>
    <d v="2019-08-30T00:00:00"/>
    <d v="2019-08-30T00:00:00"/>
    <s v="2777500"/>
    <s v="349207507,10870"/>
    <b v="1"/>
    <m/>
    <s v="Zaúčtováno"/>
    <s v="PODAT"/>
    <m/>
    <m/>
    <m/>
    <m/>
    <s v="Jakšová Jana"/>
    <d v="2019-09-03T13:41:10"/>
    <s v="Hlavní činnost"/>
    <x v="39"/>
    <m/>
    <m/>
    <m/>
    <m/>
    <m/>
    <m/>
    <m/>
    <n v="2019"/>
    <x v="7"/>
    <s v="32"/>
  </r>
  <r>
    <s v="FP-2019-10-004808"/>
    <s v="Kredit na frankovací stroj dle č. 982707-1863/2011 S2011-270"/>
    <m/>
    <s v="000"/>
    <d v="2019-08-30T00:00:00"/>
    <n v="990.9"/>
    <m/>
    <s v="3741"/>
    <s v="39520002"/>
    <s v="HC"/>
    <s v="Česká pošta, s.p."/>
    <d v="2019-08-30T00:00:00"/>
    <d v="2019-08-30T00:00:00"/>
    <s v="2777500"/>
    <s v="349207507,10870"/>
    <b v="1"/>
    <m/>
    <s v="Zaúčtováno"/>
    <s v="PODAT"/>
    <m/>
    <m/>
    <m/>
    <m/>
    <s v="Jakšová Jana"/>
    <d v="2019-09-03T13:41:11"/>
    <s v="Hlavní činnost"/>
    <x v="28"/>
    <m/>
    <m/>
    <m/>
    <m/>
    <m/>
    <m/>
    <m/>
    <n v="2019"/>
    <x v="7"/>
    <s v="37"/>
  </r>
  <r>
    <s v="FP-2019-10-004808"/>
    <s v="Kredit na frankovací stroj dle č. 982707-1863/2011 S2011-270"/>
    <m/>
    <s v="000"/>
    <d v="2019-08-30T00:00:00"/>
    <n v="320"/>
    <m/>
    <s v="5398"/>
    <s v="39520002"/>
    <s v="HC"/>
    <s v="Česká pošta, s.p."/>
    <d v="2019-08-30T00:00:00"/>
    <d v="2019-08-30T00:00:00"/>
    <s v="2777500"/>
    <s v="349207507,10870"/>
    <b v="1"/>
    <m/>
    <s v="Zaúčtováno"/>
    <s v="PODAT"/>
    <m/>
    <m/>
    <m/>
    <m/>
    <s v="Jakšová Jana"/>
    <d v="2019-09-03T13:41:12"/>
    <s v="Hlavní činnost"/>
    <x v="4"/>
    <m/>
    <m/>
    <m/>
    <m/>
    <m/>
    <m/>
    <m/>
    <n v="2019"/>
    <x v="7"/>
    <s v="53"/>
  </r>
  <r>
    <s v="FP-2019-10-004808"/>
    <s v="Kredit na frankovací stroj dle č. 982707-1863/2011 S2011-270"/>
    <m/>
    <s v="000"/>
    <d v="2019-08-30T00:00:00"/>
    <n v="19"/>
    <m/>
    <s v="5931"/>
    <s v="39520002"/>
    <s v="HC"/>
    <s v="Česká pošta, s.p."/>
    <d v="2019-08-30T00:00:00"/>
    <d v="2019-08-30T00:00:00"/>
    <s v="2777500"/>
    <s v="349207507,10870"/>
    <b v="1"/>
    <m/>
    <s v="Zaúčtováno"/>
    <s v="PODAT"/>
    <m/>
    <m/>
    <m/>
    <m/>
    <s v="Jakšová Jana"/>
    <d v="2019-09-03T13:41:12"/>
    <s v="Hlavní činnost"/>
    <x v="45"/>
    <m/>
    <m/>
    <m/>
    <m/>
    <m/>
    <m/>
    <m/>
    <n v="2019"/>
    <x v="7"/>
    <s v="59"/>
  </r>
  <r>
    <s v="FP-2019-10-004808"/>
    <s v="Kredit na frankovací stroj dle č. 982707-1863/2011 S2011-270"/>
    <m/>
    <s v="000"/>
    <d v="2019-08-30T00:00:00"/>
    <n v="102.7"/>
    <m/>
    <s v="9001"/>
    <s v="39520002"/>
    <s v="HC"/>
    <s v="Česká pošta, s.p."/>
    <d v="2019-08-30T00:00:00"/>
    <d v="2019-08-30T00:00:00"/>
    <s v="2777500"/>
    <s v="349207507,10870"/>
    <b v="1"/>
    <m/>
    <s v="Zaúčtováno"/>
    <s v="PODAT"/>
    <m/>
    <m/>
    <m/>
    <m/>
    <s v="Jakšová Jana"/>
    <d v="2019-09-03T13:41:12"/>
    <s v="Hlavní činnost"/>
    <x v="0"/>
    <m/>
    <m/>
    <m/>
    <m/>
    <m/>
    <m/>
    <m/>
    <n v="2019"/>
    <x v="7"/>
    <s v="90"/>
  </r>
  <r>
    <s v="FP-2019-10-004808"/>
    <s v="Kredit na frankovací stroj dle č. 982707-1863/2011 S2011-270"/>
    <m/>
    <s v="000"/>
    <d v="2019-08-30T00:00:00"/>
    <n v="8709.1"/>
    <m/>
    <s v="9041"/>
    <s v="39520002"/>
    <s v="HC"/>
    <s v="Česká pošta, s.p."/>
    <d v="2019-08-30T00:00:00"/>
    <d v="2019-08-30T00:00:00"/>
    <s v="2777500"/>
    <s v="349207507,10870"/>
    <b v="1"/>
    <m/>
    <s v="Zaúčtováno"/>
    <s v="PODAT"/>
    <m/>
    <m/>
    <m/>
    <m/>
    <s v="Jakšová Jana"/>
    <d v="2019-09-03T13:41:13"/>
    <s v="Hlavní činnost"/>
    <x v="19"/>
    <m/>
    <m/>
    <m/>
    <m/>
    <m/>
    <m/>
    <m/>
    <n v="2019"/>
    <x v="7"/>
    <s v="90"/>
  </r>
  <r>
    <s v="FP-2019-10-004808"/>
    <s v="Kredit na frankovací stroj dle č. 982707-1863/2011 S2011-270"/>
    <m/>
    <s v="000"/>
    <d v="2019-08-30T00:00:00"/>
    <n v="495.4"/>
    <m/>
    <s v="9041"/>
    <s v="39520002"/>
    <s v="HC"/>
    <s v="Česká pošta, s.p."/>
    <d v="2019-08-30T00:00:00"/>
    <d v="2019-08-30T00:00:00"/>
    <s v="2777500"/>
    <s v="349207507,10870"/>
    <b v="1"/>
    <m/>
    <s v="Zaúčtováno"/>
    <s v="PODAT"/>
    <m/>
    <m/>
    <m/>
    <m/>
    <s v="Jakšová Jana"/>
    <d v="2019-09-03T13:41:14"/>
    <s v="Hlavní činnost"/>
    <x v="19"/>
    <m/>
    <m/>
    <m/>
    <m/>
    <m/>
    <m/>
    <m/>
    <n v="2019"/>
    <x v="7"/>
    <s v="90"/>
  </r>
  <r>
    <s v="FP-2019-10-004808"/>
    <s v="Kredit na frankovací stroj dle č. 982707-1863/2011 S2011-270"/>
    <m/>
    <s v="000"/>
    <d v="2019-08-30T00:00:00"/>
    <n v="133"/>
    <m/>
    <s v="0823"/>
    <s v="39520002"/>
    <s v="HC"/>
    <s v="Česká pošta, s.p."/>
    <d v="2019-08-30T00:00:00"/>
    <d v="2019-08-30T00:00:00"/>
    <s v="2777500"/>
    <s v="349207507,10870"/>
    <b v="1"/>
    <m/>
    <s v="Zaúčtováno"/>
    <s v="PODAT"/>
    <m/>
    <m/>
    <m/>
    <m/>
    <s v="Jakšová Jana"/>
    <d v="2019-09-03T13:41:14"/>
    <s v="Hlavní činnost"/>
    <x v="63"/>
    <m/>
    <m/>
    <m/>
    <m/>
    <m/>
    <m/>
    <m/>
    <n v="2019"/>
    <x v="7"/>
    <s v="08"/>
  </r>
  <r>
    <s v="FP-2019-10-004808"/>
    <s v="Kredit na frankovací stroj dle č. 982707-1863/2011 S2011-270"/>
    <m/>
    <s v="000"/>
    <d v="2019-08-30T00:00:00"/>
    <n v="2386.1"/>
    <m/>
    <s v="1001"/>
    <s v="39520002"/>
    <s v="HC"/>
    <s v="Česká pošta, s.p."/>
    <d v="2019-08-30T00:00:00"/>
    <d v="2019-08-30T00:00:00"/>
    <s v="2777500"/>
    <s v="349207507,10870"/>
    <b v="1"/>
    <m/>
    <s v="Zaúčtováno"/>
    <s v="PODAT"/>
    <m/>
    <m/>
    <m/>
    <m/>
    <s v="Jakšová Jana"/>
    <d v="2019-09-03T13:41:08"/>
    <s v="Hlavní činnost"/>
    <x v="23"/>
    <m/>
    <m/>
    <m/>
    <m/>
    <m/>
    <m/>
    <m/>
    <n v="2019"/>
    <x v="7"/>
    <s v="10"/>
  </r>
  <r>
    <s v="FP-2019-10-004808"/>
    <s v="Kredit na frankovací stroj dle č. 982707-1863/2011 S2011-270"/>
    <m/>
    <s v="000"/>
    <d v="2019-08-30T00:00:00"/>
    <n v="2708"/>
    <m/>
    <s v="1801"/>
    <s v="39520002"/>
    <s v="HC"/>
    <s v="Česká pošta, s.p."/>
    <d v="2019-08-30T00:00:00"/>
    <d v="2019-08-30T00:00:00"/>
    <s v="2777500"/>
    <s v="349207507,10870"/>
    <b v="1"/>
    <m/>
    <s v="Zaúčtováno"/>
    <s v="PODAT"/>
    <m/>
    <m/>
    <m/>
    <m/>
    <s v="Jakšová Jana"/>
    <d v="2019-09-03T13:41:09"/>
    <s v="Hlavní činnost"/>
    <x v="17"/>
    <m/>
    <m/>
    <m/>
    <m/>
    <m/>
    <m/>
    <m/>
    <n v="2019"/>
    <x v="7"/>
    <s v="18"/>
  </r>
  <r>
    <s v="FP-2019-10-004808"/>
    <s v="Kredit na frankovací stroj dle č. 982707-1863/2011 S2011-270"/>
    <m/>
    <s v="000"/>
    <d v="2019-08-30T00:00:00"/>
    <n v="800.7"/>
    <m/>
    <s v="2001"/>
    <s v="39520002"/>
    <s v="HC"/>
    <s v="Česká pošta, s.p."/>
    <d v="2019-08-30T00:00:00"/>
    <d v="2019-08-30T00:00:00"/>
    <s v="2777500"/>
    <s v="349207507,10870"/>
    <b v="1"/>
    <m/>
    <s v="Zaúčtováno"/>
    <s v="PODAT"/>
    <m/>
    <m/>
    <m/>
    <m/>
    <s v="Jakšová Jana"/>
    <d v="2019-09-03T13:41:09"/>
    <s v="Hlavní činnost"/>
    <x v="34"/>
    <m/>
    <m/>
    <m/>
    <m/>
    <m/>
    <m/>
    <m/>
    <n v="2019"/>
    <x v="7"/>
    <s v="20"/>
  </r>
  <r>
    <s v="FP-2019-10-004808"/>
    <s v="Kredit na frankovací stroj dle č. 982707-1863/2011 S2011-270"/>
    <m/>
    <s v="000"/>
    <d v="2019-08-30T00:00:00"/>
    <n v="120.8"/>
    <m/>
    <s v="2901"/>
    <s v="39520002"/>
    <s v="HC"/>
    <s v="Česká pošta, s.p."/>
    <d v="2019-08-30T00:00:00"/>
    <d v="2019-08-30T00:00:00"/>
    <s v="2777500"/>
    <s v="349207507,10870"/>
    <b v="1"/>
    <m/>
    <s v="Zaúčtováno"/>
    <s v="PODAT"/>
    <m/>
    <m/>
    <m/>
    <m/>
    <s v="Jakšová Jana"/>
    <d v="2019-09-03T13:41:10"/>
    <s v="Hlavní činnost"/>
    <x v="26"/>
    <m/>
    <m/>
    <m/>
    <m/>
    <m/>
    <m/>
    <m/>
    <n v="2019"/>
    <x v="7"/>
    <s v="29"/>
  </r>
  <r>
    <s v="FP-2019-10-004808"/>
    <s v="Kredit na frankovací stroj dle č. 982707-1863/2011 S2011-270"/>
    <m/>
    <s v="000"/>
    <d v="2019-08-30T00:00:00"/>
    <n v="722"/>
    <m/>
    <s v="3001"/>
    <s v="39520002"/>
    <s v="HC"/>
    <s v="Česká pošta, s.p."/>
    <d v="2019-08-30T00:00:00"/>
    <d v="2019-08-30T00:00:00"/>
    <s v="2777500"/>
    <s v="349207507,10870"/>
    <b v="1"/>
    <m/>
    <s v="Zaúčtováno"/>
    <s v="PODAT"/>
    <m/>
    <m/>
    <m/>
    <m/>
    <s v="Jakšová Jana"/>
    <d v="2019-09-03T13:41:10"/>
    <s v="Hlavní činnost"/>
    <x v="59"/>
    <m/>
    <m/>
    <m/>
    <m/>
    <m/>
    <m/>
    <m/>
    <n v="2019"/>
    <x v="7"/>
    <s v="30"/>
  </r>
  <r>
    <s v="FP-2019-10-004808"/>
    <s v="Kredit na frankovací stroj dle č. 982707-1863/2011 S2011-270"/>
    <m/>
    <s v="000"/>
    <d v="2019-08-30T00:00:00"/>
    <n v="152"/>
    <m/>
    <s v="3342"/>
    <s v="39520002"/>
    <s v="HC"/>
    <s v="Česká pošta, s.p."/>
    <d v="2019-08-30T00:00:00"/>
    <d v="2019-08-30T00:00:00"/>
    <s v="2777500"/>
    <s v="349207507,10870"/>
    <b v="1"/>
    <m/>
    <s v="Zaúčtováno"/>
    <s v="PODAT"/>
    <m/>
    <m/>
    <m/>
    <m/>
    <s v="Jakšová Jana"/>
    <d v="2019-09-03T13:41:11"/>
    <s v="Hlavní činnost"/>
    <x v="53"/>
    <m/>
    <m/>
    <m/>
    <m/>
    <m/>
    <m/>
    <m/>
    <n v="2019"/>
    <x v="7"/>
    <s v="33"/>
  </r>
  <r>
    <s v="FP-2019-10-004808"/>
    <s v="Kredit na frankovací stroj dle č. 982707-1863/2011 S2011-270"/>
    <m/>
    <s v="000"/>
    <d v="2019-08-30T00:00:00"/>
    <n v="275.5"/>
    <m/>
    <s v="3921"/>
    <s v="39520002"/>
    <s v="HC"/>
    <s v="Česká pošta, s.p."/>
    <d v="2019-08-30T00:00:00"/>
    <d v="2019-08-30T00:00:00"/>
    <s v="2777500"/>
    <s v="349207507,10870"/>
    <b v="1"/>
    <m/>
    <s v="Zaúčtováno"/>
    <s v="PODAT"/>
    <m/>
    <m/>
    <m/>
    <m/>
    <s v="Jakšová Jana"/>
    <d v="2019-09-03T13:41:11"/>
    <s v="Hlavní činnost"/>
    <x v="42"/>
    <m/>
    <m/>
    <m/>
    <m/>
    <m/>
    <m/>
    <m/>
    <n v="2019"/>
    <x v="7"/>
    <s v="39"/>
  </r>
  <r>
    <s v="FP-2019-10-004808"/>
    <s v="Kredit na frankovací stroj dle č. 982707-1863/2011 S2011-270"/>
    <m/>
    <s v="000"/>
    <d v="2019-08-30T00:00:00"/>
    <n v="793.6"/>
    <m/>
    <s v="4141"/>
    <s v="39520002"/>
    <s v="HC"/>
    <s v="Česká pošta, s.p."/>
    <d v="2019-08-30T00:00:00"/>
    <d v="2019-08-30T00:00:00"/>
    <s v="2777500"/>
    <s v="349207507,10870"/>
    <b v="1"/>
    <m/>
    <s v="Zaúčtováno"/>
    <s v="PODAT"/>
    <m/>
    <m/>
    <m/>
    <m/>
    <s v="Jakšová Jana"/>
    <d v="2019-09-03T13:41:11"/>
    <s v="Hlavní činnost"/>
    <x v="43"/>
    <m/>
    <m/>
    <m/>
    <m/>
    <m/>
    <m/>
    <m/>
    <n v="2019"/>
    <x v="7"/>
    <s v="41"/>
  </r>
  <r>
    <s v="FP-2019-10-004808"/>
    <s v="Kredit na frankovací stroj dle č. 982707-1863/2011 S2011-270"/>
    <m/>
    <s v="000"/>
    <d v="2019-08-30T00:00:00"/>
    <n v="615.6"/>
    <m/>
    <s v="4598"/>
    <s v="39520002"/>
    <s v="HC"/>
    <s v="Česká pošta, s.p."/>
    <d v="2019-08-30T00:00:00"/>
    <d v="2019-08-30T00:00:00"/>
    <s v="2777500"/>
    <s v="349207507,10870"/>
    <b v="1"/>
    <m/>
    <s v="Zaúčtováno"/>
    <s v="PODAT"/>
    <m/>
    <m/>
    <m/>
    <m/>
    <s v="Jakšová Jana"/>
    <d v="2019-09-03T13:41:11"/>
    <s v="Hlavní činnost"/>
    <x v="30"/>
    <m/>
    <m/>
    <m/>
    <m/>
    <m/>
    <m/>
    <m/>
    <n v="2019"/>
    <x v="7"/>
    <s v="45"/>
  </r>
  <r>
    <s v="FP-2019-10-004808"/>
    <s v="Kredit na frankovací stroj dle č. 982707-1863/2011 S2011-270"/>
    <m/>
    <s v="000"/>
    <d v="2019-08-30T00:00:00"/>
    <n v="415.9"/>
    <m/>
    <s v="6001"/>
    <s v="39520002"/>
    <s v="HC"/>
    <s v="Česká pošta, s.p."/>
    <d v="2019-08-30T00:00:00"/>
    <d v="2019-08-30T00:00:00"/>
    <s v="2777500"/>
    <s v="349207507,10870"/>
    <b v="1"/>
    <m/>
    <s v="Zaúčtováno"/>
    <s v="PODAT"/>
    <m/>
    <m/>
    <m/>
    <m/>
    <s v="Jakšová Jana"/>
    <d v="2019-09-03T13:41:12"/>
    <s v="Hlavní činnost"/>
    <x v="6"/>
    <m/>
    <m/>
    <m/>
    <m/>
    <m/>
    <m/>
    <m/>
    <n v="2019"/>
    <x v="7"/>
    <s v="60"/>
  </r>
  <r>
    <s v="FP-2019-10-004808"/>
    <s v="Kredit na frankovací stroj dle č. 982707-1863/2011 S2011-270"/>
    <m/>
    <s v="000"/>
    <d v="2019-08-30T00:00:00"/>
    <n v="757.3"/>
    <m/>
    <s v="9041"/>
    <s v="39520002"/>
    <s v="HC"/>
    <s v="Česká pošta, s.p."/>
    <d v="2019-08-30T00:00:00"/>
    <d v="2019-08-30T00:00:00"/>
    <s v="2777500"/>
    <s v="349207507,10870"/>
    <b v="1"/>
    <m/>
    <s v="Zaúčtováno"/>
    <s v="PODAT"/>
    <m/>
    <m/>
    <m/>
    <m/>
    <s v="Jakšová Jana"/>
    <d v="2019-09-03T13:41:13"/>
    <s v="Hlavní činnost"/>
    <x v="19"/>
    <m/>
    <m/>
    <m/>
    <m/>
    <m/>
    <m/>
    <m/>
    <n v="2019"/>
    <x v="7"/>
    <s v="90"/>
  </r>
  <r>
    <s v="FP-2019-10-004808"/>
    <s v="Kredit na frankovací stroj dle č. 982707-1863/2011 S2011-270"/>
    <m/>
    <s v="000"/>
    <d v="2019-08-30T00:00:00"/>
    <n v="86"/>
    <m/>
    <s v="9305"/>
    <s v="39520002"/>
    <s v="HC"/>
    <s v="Česká pošta, s.p."/>
    <d v="2019-08-30T00:00:00"/>
    <d v="2019-08-30T00:00:00"/>
    <s v="2777500"/>
    <s v="349207507,10870"/>
    <b v="1"/>
    <m/>
    <s v="Zaúčtováno"/>
    <s v="PODAT"/>
    <m/>
    <m/>
    <m/>
    <m/>
    <s v="Jakšová Jana"/>
    <d v="2019-09-03T13:41:13"/>
    <s v="Hlavní činnost"/>
    <x v="61"/>
    <m/>
    <m/>
    <m/>
    <m/>
    <m/>
    <m/>
    <m/>
    <n v="2019"/>
    <x v="7"/>
    <s v="93"/>
  </r>
  <r>
    <s v="FP-2019-10-004808"/>
    <s v="Kredit na frankovací stroj dle č. 982707-1863/2011 S2011-270"/>
    <m/>
    <s v="000"/>
    <d v="2019-08-30T00:00:00"/>
    <n v="35"/>
    <m/>
    <s v="9402"/>
    <s v="39520002"/>
    <s v="HC"/>
    <s v="Česká pošta, s.p."/>
    <d v="2019-08-30T00:00:00"/>
    <d v="2019-08-30T00:00:00"/>
    <s v="2777500"/>
    <s v="349207507,10870"/>
    <b v="1"/>
    <m/>
    <s v="Zaúčtováno"/>
    <s v="PODAT"/>
    <m/>
    <m/>
    <m/>
    <m/>
    <s v="Jakšová Jana"/>
    <d v="2019-09-03T13:41:14"/>
    <s v="Hlavní činnost"/>
    <x v="65"/>
    <m/>
    <m/>
    <m/>
    <m/>
    <m/>
    <m/>
    <m/>
    <n v="2019"/>
    <x v="7"/>
    <s v="94"/>
  </r>
  <r>
    <s v="FP-2019-10-004808"/>
    <s v="Kredit na frankovací stroj dle č. 982707-1863/2011 S2011-270"/>
    <m/>
    <s v="000"/>
    <d v="2019-08-30T00:00:00"/>
    <n v="2667.2"/>
    <m/>
    <s v="9071"/>
    <s v="39520002"/>
    <s v="HC"/>
    <s v="Česká pošta, s.p."/>
    <d v="2019-08-30T00:00:00"/>
    <d v="2019-08-30T00:00:00"/>
    <s v="2777500"/>
    <s v="349207507,10870"/>
    <b v="1"/>
    <m/>
    <s v="Zaúčtováno"/>
    <s v="PODAT"/>
    <m/>
    <m/>
    <m/>
    <m/>
    <s v="Jakšová Jana"/>
    <d v="2019-09-03T13:41:14"/>
    <s v="Hlavní činnost"/>
    <x v="20"/>
    <m/>
    <m/>
    <m/>
    <m/>
    <m/>
    <m/>
    <m/>
    <n v="2019"/>
    <x v="7"/>
    <s v="90"/>
  </r>
  <r>
    <s v="FP-2019-10-004808"/>
    <s v="Kredit na frankovací stroj dle č. 982707-1863/2011 S2011-270"/>
    <m/>
    <s v="000"/>
    <d v="2019-08-30T00:00:00"/>
    <n v="75.2"/>
    <m/>
    <s v="4692"/>
    <s v="39520002"/>
    <s v="HC"/>
    <s v="Česká pošta, s.p."/>
    <d v="2019-08-30T00:00:00"/>
    <d v="2019-08-30T00:00:00"/>
    <s v="2777500"/>
    <s v="349207507,10870"/>
    <b v="1"/>
    <m/>
    <s v="Zaúčtováno"/>
    <s v="PODAT"/>
    <m/>
    <m/>
    <m/>
    <m/>
    <s v="Jakšová Jana"/>
    <d v="2019-09-03T13:41:14"/>
    <s v="Hlavní činnost"/>
    <x v="66"/>
    <m/>
    <m/>
    <m/>
    <m/>
    <m/>
    <m/>
    <m/>
    <n v="2019"/>
    <x v="7"/>
    <s v="46"/>
  </r>
  <r>
    <s v="FP-2019-10-004808"/>
    <s v="Kredit na frankovací stroj dle č. 982707-1863/2011 S2011-270"/>
    <m/>
    <s v="000"/>
    <d v="2019-08-30T00:00:00"/>
    <n v="9.5"/>
    <m/>
    <s v="9051"/>
    <s v="39520002"/>
    <s v="HC"/>
    <s v="Česká pošta, s.p."/>
    <d v="2019-08-30T00:00:00"/>
    <d v="2019-08-30T00:00:00"/>
    <s v="2777500"/>
    <s v="349207507,10870"/>
    <b v="1"/>
    <m/>
    <s v="Zaúčtováno"/>
    <s v="PODAT"/>
    <m/>
    <m/>
    <m/>
    <m/>
    <s v="Jakšová Jana"/>
    <d v="2019-09-03T13:41:14"/>
    <s v="Hlavní činnost"/>
    <x v="9"/>
    <m/>
    <m/>
    <m/>
    <m/>
    <m/>
    <m/>
    <m/>
    <n v="2019"/>
    <x v="7"/>
    <s v="90"/>
  </r>
  <r>
    <s v="FP-2019-10-004808"/>
    <s v="Kredit na frankovací stroj dle č. 982707-1863/2011 S2011-270"/>
    <m/>
    <s v="000"/>
    <d v="2019-08-30T00:00:00"/>
    <n v="35"/>
    <m/>
    <s v="9051"/>
    <s v="39520002"/>
    <s v="HC"/>
    <s v="Česká pošta, s.p."/>
    <d v="2019-08-30T00:00:00"/>
    <d v="2019-08-30T00:00:00"/>
    <s v="2777500"/>
    <s v="349207507,10870"/>
    <b v="1"/>
    <m/>
    <s v="Zaúčtováno"/>
    <s v="PODAT"/>
    <m/>
    <m/>
    <m/>
    <m/>
    <s v="Jakšová Jana"/>
    <d v="2019-09-03T13:41:14"/>
    <s v="Hlavní činnost"/>
    <x v="9"/>
    <m/>
    <m/>
    <m/>
    <m/>
    <m/>
    <m/>
    <m/>
    <n v="2019"/>
    <x v="7"/>
    <s v="90"/>
  </r>
  <r>
    <s v="FP-2019-10-004986"/>
    <s v="Dodatek č. 3 ke Smlouvě služby Svoz a rozvoz poštovních zásilek - prodloužení smlouvy s2012-470/3 8/2019"/>
    <m/>
    <s v="000"/>
    <d v="2019-08-31T00:00:00"/>
    <n v="101.6"/>
    <m/>
    <s v="9001"/>
    <s v="39520002"/>
    <s v="HC"/>
    <s v="Česká pošta, s.p."/>
    <d v="2019-09-09T00:00:00"/>
    <d v="2019-09-09T00:00:00"/>
    <s v="5138006285"/>
    <s v="350042420,10870"/>
    <b v="1"/>
    <m/>
    <s v="Zaúčtováno"/>
    <s v="PRAVOD"/>
    <m/>
    <m/>
    <m/>
    <m/>
    <s v="Buzková Eva"/>
    <d v="2019-09-11T08:43:13"/>
    <s v="Hlavní činnost"/>
    <x v="0"/>
    <m/>
    <m/>
    <m/>
    <m/>
    <m/>
    <m/>
    <m/>
    <n v="2019"/>
    <x v="7"/>
    <s v="90"/>
  </r>
  <r>
    <s v="ID-2019-02-000007"/>
    <s v="PV-2019-1-000387"/>
    <m/>
    <s v="000"/>
    <d v="2019-02-14T00:00:00"/>
    <n v="-270"/>
    <m/>
    <s v="9710"/>
    <s v="39520000"/>
    <s v="HC"/>
    <s v="Česká pošta, s.p."/>
    <d v="2019-02-14T00:00:00"/>
    <m/>
    <m/>
    <s v="327250102,10870"/>
    <b v="1"/>
    <m/>
    <s v="Zaúčtováno"/>
    <s v="autorizovaná konverze dokumentu"/>
    <m/>
    <m/>
    <m/>
    <m/>
    <s v="Hrbáčová Irena"/>
    <d v="2019-02-14T09:41:40"/>
    <s v="Hlavní činnost"/>
    <x v="67"/>
    <m/>
    <m/>
    <m/>
    <m/>
    <m/>
    <m/>
    <m/>
    <n v="2019"/>
    <x v="1"/>
    <s v="97"/>
  </r>
  <r>
    <s v="PV-2019-1-000035"/>
    <s v="poštovné k PV-2019-1-000034-úschova Vrbecký Antonín"/>
    <m/>
    <s v="000"/>
    <d v="2019-01-03T00:00:00"/>
    <n v="40"/>
    <m/>
    <s v="9041"/>
    <s v="26101000"/>
    <s v="HC"/>
    <s v="Lésková Zuzana"/>
    <d v="2019-01-03T10:12:42"/>
    <d v="2019-01-03T00:00:00"/>
    <m/>
    <s v="313112469,10870"/>
    <b v="1"/>
    <m/>
    <s v="Zaúčtováno"/>
    <m/>
    <m/>
    <m/>
    <m/>
    <m/>
    <s v="Reifová Milada"/>
    <d v="2019-01-07T12:39:04"/>
    <s v="Hlavní činnost"/>
    <x v="19"/>
    <m/>
    <m/>
    <m/>
    <m/>
    <m/>
    <m/>
    <m/>
    <n v="2019"/>
    <x v="0"/>
    <s v="90"/>
  </r>
  <r>
    <s v="PV-2019-1-000057"/>
    <s v="poštovné k PV-2019-1-000056-pozůstalost Kovář Jan"/>
    <m/>
    <s v="000"/>
    <d v="2019-01-04T00:00:00"/>
    <n v="50"/>
    <m/>
    <s v="9041"/>
    <s v="26101000"/>
    <s v="HC"/>
    <s v="Lésková Zuzana"/>
    <d v="2019-01-04T09:52:21"/>
    <d v="2019-01-04T00:00:00"/>
    <m/>
    <s v="313302134,10870"/>
    <b v="1"/>
    <m/>
    <s v="Zaúčtováno"/>
    <m/>
    <m/>
    <m/>
    <m/>
    <m/>
    <s v="Lexová Martina"/>
    <d v="2019-01-18T12:44:50"/>
    <s v="Hlavní činnost"/>
    <x v="19"/>
    <m/>
    <m/>
    <m/>
    <m/>
    <m/>
    <m/>
    <m/>
    <n v="2019"/>
    <x v="0"/>
    <s v="90"/>
  </r>
  <r>
    <s v="PV-2019-1-000377"/>
    <s v="vyúčtování mimořádné zálohy"/>
    <m/>
    <s v="000"/>
    <d v="2019-02-06T00:00:00"/>
    <n v="2341"/>
    <m/>
    <s v="9001"/>
    <s v="26101000"/>
    <s v="HC"/>
    <s v="Vojtková Martina Mgr."/>
    <d v="2019-02-06T13:11:23"/>
    <d v="2019-02-06T00:00:00"/>
    <m/>
    <s v="325820785,10870"/>
    <b v="1"/>
    <m/>
    <s v="Zaúčtováno"/>
    <m/>
    <m/>
    <m/>
    <m/>
    <m/>
    <s v="Lexová Martina"/>
    <d v="2019-02-12T14:27:22"/>
    <s v="Hlavní činnost"/>
    <x v="0"/>
    <m/>
    <m/>
    <m/>
    <m/>
    <m/>
    <m/>
    <m/>
    <n v="2019"/>
    <x v="1"/>
    <s v="90"/>
  </r>
  <r>
    <s v="PV-2019-1-000387"/>
    <s v="poplatek za konverzi dokumentu"/>
    <m/>
    <s v="199"/>
    <d v="2019-02-08T00:00:00"/>
    <n v="223.13"/>
    <m/>
    <s v="9710"/>
    <s v="26101000"/>
    <s v="HC"/>
    <s v="Říha Martin"/>
    <d v="2019-02-08T08:57:36"/>
    <d v="2019-02-08T00:00:00"/>
    <m/>
    <s v="326325704,10870"/>
    <b v="1"/>
    <m/>
    <s v="Zaúčtováno"/>
    <m/>
    <m/>
    <m/>
    <m/>
    <m/>
    <s v="Lexová Martina"/>
    <d v="2019-02-13T12:43:13"/>
    <s v="Hlavní činnost"/>
    <x v="67"/>
    <m/>
    <m/>
    <m/>
    <m/>
    <m/>
    <m/>
    <m/>
    <n v="2019"/>
    <x v="1"/>
    <s v="97"/>
  </r>
  <r>
    <s v="PV-2019-1-000387"/>
    <s v="poplatek za konverzi dokumentu"/>
    <m/>
    <s v="299"/>
    <d v="2019-02-08T00:00:00"/>
    <n v="46.87"/>
    <m/>
    <s v="9710"/>
    <s v="26101000"/>
    <s v="HC"/>
    <s v="Říha Martin"/>
    <d v="2019-02-08T08:57:36"/>
    <d v="2019-02-08T00:00:00"/>
    <m/>
    <s v="326325704,10870"/>
    <b v="1"/>
    <m/>
    <s v="Zaúčtováno"/>
    <m/>
    <m/>
    <m/>
    <m/>
    <m/>
    <s v="Lexová Martina"/>
    <d v="2019-02-13T12:43:13"/>
    <s v="Hlavní činnost"/>
    <x v="67"/>
    <m/>
    <m/>
    <m/>
    <m/>
    <m/>
    <m/>
    <m/>
    <n v="2019"/>
    <x v="1"/>
    <s v="97"/>
  </r>
  <r>
    <s v="PV-2019-1-000429"/>
    <s v="poštovné k PV-2019-1-000428-úschova Sedlářová Věra"/>
    <m/>
    <s v="000"/>
    <d v="2019-02-14T00:00:00"/>
    <n v="66"/>
    <m/>
    <s v="9041"/>
    <s v="26101000"/>
    <s v="HC"/>
    <s v="Lésková Zuzana"/>
    <d v="2019-02-14T08:49:55"/>
    <d v="2019-02-14T00:00:00"/>
    <m/>
    <s v="327242566,10870"/>
    <b v="1"/>
    <m/>
    <s v="Zaúčtováno"/>
    <m/>
    <m/>
    <m/>
    <m/>
    <m/>
    <s v="Lexová Martina"/>
    <d v="2019-02-21T10:56:41"/>
    <s v="Hlavní činnost"/>
    <x v="19"/>
    <m/>
    <m/>
    <m/>
    <m/>
    <m/>
    <m/>
    <m/>
    <n v="2019"/>
    <x v="1"/>
    <s v="90"/>
  </r>
  <r>
    <s v="PV-2019-1-000453"/>
    <s v="konverze dokumentů (13 stran)"/>
    <m/>
    <s v="299"/>
    <d v="2019-02-15T00:00:00"/>
    <n v="67.7"/>
    <m/>
    <s v="9001"/>
    <s v="26101000"/>
    <s v="HC"/>
    <s v="Pospíšilová Petra"/>
    <d v="2019-02-15T08:29:46"/>
    <d v="2019-02-15T00:00:00"/>
    <m/>
    <s v="327405080,10870"/>
    <b v="1"/>
    <m/>
    <s v="Zaúčtováno"/>
    <m/>
    <m/>
    <m/>
    <m/>
    <m/>
    <s v="Reifová Milada"/>
    <d v="2019-02-18T10:00:22"/>
    <s v="Hlavní činnost"/>
    <x v="0"/>
    <m/>
    <m/>
    <m/>
    <m/>
    <m/>
    <m/>
    <m/>
    <n v="2019"/>
    <x v="1"/>
    <s v="90"/>
  </r>
  <r>
    <s v="PV-2019-1-000453"/>
    <s v="konverze dokumentů (13 stran)"/>
    <m/>
    <s v="199"/>
    <d v="2019-02-15T00:00:00"/>
    <n v="322.3"/>
    <m/>
    <s v="9001"/>
    <s v="26101000"/>
    <s v="HC"/>
    <s v="Pospíšilová Petra"/>
    <d v="2019-02-15T08:29:46"/>
    <d v="2019-02-15T00:00:00"/>
    <m/>
    <s v="327405080,10870"/>
    <b v="1"/>
    <m/>
    <s v="Zaúčtováno"/>
    <m/>
    <m/>
    <m/>
    <m/>
    <m/>
    <s v="Reifová Milada"/>
    <d v="2019-02-18T10:00:22"/>
    <s v="Hlavní činnost"/>
    <x v="0"/>
    <m/>
    <m/>
    <m/>
    <m/>
    <m/>
    <m/>
    <m/>
    <n v="2019"/>
    <x v="1"/>
    <s v="90"/>
  </r>
  <r>
    <s v="PV-2019-1-000470"/>
    <s v="poštovné za znaleckou činnost FNOL"/>
    <m/>
    <s v="000"/>
    <d v="2019-02-15T00:00:00"/>
    <n v="66"/>
    <m/>
    <s v="3841"/>
    <s v="26101000"/>
    <s v="HC"/>
    <s v="Vilímcová Lenka"/>
    <d v="2019-02-15T13:20:28"/>
    <d v="2019-02-15T00:00:00"/>
    <m/>
    <s v="327457189,10870"/>
    <b v="1"/>
    <m/>
    <s v="Zaúčtováno"/>
    <m/>
    <m/>
    <m/>
    <m/>
    <m/>
    <s v="Reifová Milada"/>
    <d v="2019-02-18T12:45:08"/>
    <s v="Hlavní činnost"/>
    <x v="60"/>
    <m/>
    <m/>
    <m/>
    <m/>
    <m/>
    <m/>
    <m/>
    <n v="2019"/>
    <x v="1"/>
    <s v="38"/>
  </r>
  <r>
    <s v="PV-2019-1-000471"/>
    <s v="poštovné za znaleckou činnost FNOL"/>
    <m/>
    <s v="000"/>
    <d v="2019-02-15T00:00:00"/>
    <n v="576"/>
    <m/>
    <s v="3841"/>
    <s v="26101000"/>
    <s v="HC"/>
    <s v="Vilímcová Lenka"/>
    <d v="2019-02-15T13:21:09"/>
    <d v="2019-02-15T00:00:00"/>
    <m/>
    <s v="327457268,10870"/>
    <b v="1"/>
    <m/>
    <s v="Zaúčtováno"/>
    <m/>
    <m/>
    <m/>
    <m/>
    <m/>
    <s v="Reifová Milada"/>
    <d v="2019-02-18T12:46:52"/>
    <s v="Hlavní činnost"/>
    <x v="60"/>
    <m/>
    <m/>
    <m/>
    <m/>
    <m/>
    <m/>
    <m/>
    <n v="2019"/>
    <x v="1"/>
    <s v="38"/>
  </r>
  <r>
    <s v="PV-2019-1-000472"/>
    <s v="poštovné za znaleckou činnost FNOL r.2018"/>
    <m/>
    <s v="199"/>
    <d v="2019-02-15T00:00:00"/>
    <n v="376.84"/>
    <m/>
    <s v="3841"/>
    <s v="26101000"/>
    <s v="HC"/>
    <s v="Vilímcová Lenka"/>
    <d v="2019-02-15T13:21:44"/>
    <d v="2019-02-15T00:00:00"/>
    <m/>
    <s v="327457320,10870"/>
    <b v="1"/>
    <m/>
    <s v="Zaúčtováno"/>
    <m/>
    <m/>
    <m/>
    <m/>
    <m/>
    <s v="Reifová Milada"/>
    <d v="2019-02-18T12:50:08"/>
    <s v="Hlavní činnost"/>
    <x v="60"/>
    <m/>
    <m/>
    <m/>
    <m/>
    <m/>
    <m/>
    <m/>
    <n v="2019"/>
    <x v="1"/>
    <s v="38"/>
  </r>
  <r>
    <s v="PV-2019-1-000472"/>
    <s v="poštovné za znaleckou činnost FNOL r.2018"/>
    <m/>
    <s v="299"/>
    <d v="2019-02-15T00:00:00"/>
    <n v="79.16"/>
    <m/>
    <s v="3841"/>
    <s v="26101000"/>
    <s v="HC"/>
    <s v="Vilímcová Lenka"/>
    <d v="2019-02-15T13:21:44"/>
    <d v="2019-02-15T00:00:00"/>
    <m/>
    <s v="327457320,10870"/>
    <b v="1"/>
    <m/>
    <s v="Zaúčtováno"/>
    <m/>
    <m/>
    <m/>
    <m/>
    <m/>
    <s v="Reifová Milada"/>
    <d v="2019-02-18T12:50:08"/>
    <s v="Hlavní činnost"/>
    <x v="60"/>
    <m/>
    <m/>
    <m/>
    <m/>
    <m/>
    <m/>
    <m/>
    <n v="2019"/>
    <x v="1"/>
    <s v="38"/>
  </r>
  <r>
    <s v="PV-2019-1-000473"/>
    <s v="poštovné za znaleckou činnost FNOL"/>
    <m/>
    <s v="299"/>
    <d v="2019-02-15T00:00:00"/>
    <n v="86.45"/>
    <m/>
    <s v="3841"/>
    <s v="26101000"/>
    <s v="HC"/>
    <s v="Vilímcová Lenka"/>
    <d v="2019-02-15T13:22:27"/>
    <d v="2019-02-15T00:00:00"/>
    <m/>
    <s v="327457545,10870"/>
    <b v="1"/>
    <m/>
    <s v="Zaúčtováno"/>
    <m/>
    <m/>
    <m/>
    <m/>
    <m/>
    <s v="Reifová Milada"/>
    <d v="2019-02-18T12:52:12"/>
    <s v="Hlavní činnost"/>
    <x v="60"/>
    <m/>
    <m/>
    <m/>
    <m/>
    <m/>
    <m/>
    <m/>
    <n v="2019"/>
    <x v="1"/>
    <s v="38"/>
  </r>
  <r>
    <s v="PV-2019-1-000473"/>
    <s v="poštovné za znaleckou činnost FNOL"/>
    <m/>
    <s v="199"/>
    <d v="2019-02-15T00:00:00"/>
    <n v="411.55"/>
    <m/>
    <s v="3841"/>
    <s v="26101000"/>
    <s v="HC"/>
    <s v="Vilímcová Lenka"/>
    <d v="2019-02-15T13:22:27"/>
    <d v="2019-02-15T00:00:00"/>
    <m/>
    <s v="327457545,10870"/>
    <b v="1"/>
    <m/>
    <s v="Zaúčtováno"/>
    <m/>
    <m/>
    <m/>
    <m/>
    <m/>
    <s v="Reifová Milada"/>
    <d v="2019-02-18T12:52:12"/>
    <s v="Hlavní činnost"/>
    <x v="60"/>
    <m/>
    <m/>
    <m/>
    <m/>
    <m/>
    <m/>
    <m/>
    <n v="2019"/>
    <x v="1"/>
    <s v="38"/>
  </r>
  <r>
    <s v="PV-2019-1-000607"/>
    <s v="poštovné - monitorovací zpráva o udržitelnosti"/>
    <m/>
    <s v="299"/>
    <d v="2019-03-06T00:00:00"/>
    <n v="48.94"/>
    <m/>
    <s v="3841"/>
    <s v="26101000"/>
    <s v="HC"/>
    <s v="Straková Eva Ing."/>
    <d v="2019-03-06T12:29:41"/>
    <d v="2019-03-06T00:00:00"/>
    <m/>
    <s v="329504213,10870"/>
    <b v="1"/>
    <m/>
    <s v="Zaúčtováno"/>
    <s v="OP 203475953"/>
    <m/>
    <m/>
    <m/>
    <m/>
    <s v="Lexová Martina"/>
    <d v="2019-03-14T12:37:08"/>
    <s v="Hlavní činnost"/>
    <x v="60"/>
    <m/>
    <m/>
    <m/>
    <m/>
    <m/>
    <m/>
    <m/>
    <n v="2019"/>
    <x v="2"/>
    <s v="38"/>
  </r>
  <r>
    <s v="PV-2019-1-000607"/>
    <s v="poštovné - monitorovací zpráva o udržitelnosti"/>
    <m/>
    <s v="199"/>
    <d v="2019-03-06T00:00:00"/>
    <n v="233.06"/>
    <m/>
    <s v="3841"/>
    <s v="26101000"/>
    <s v="HC"/>
    <s v="Straková Eva Ing."/>
    <d v="2019-03-06T12:29:41"/>
    <d v="2019-03-06T00:00:00"/>
    <m/>
    <s v="329504213,10870"/>
    <b v="1"/>
    <m/>
    <s v="Zaúčtováno"/>
    <s v="OP 203475953"/>
    <m/>
    <m/>
    <m/>
    <m/>
    <s v="Lexová Martina"/>
    <d v="2019-03-14T12:37:08"/>
    <s v="Hlavní činnost"/>
    <x v="60"/>
    <m/>
    <m/>
    <m/>
    <m/>
    <m/>
    <m/>
    <m/>
    <n v="2019"/>
    <x v="2"/>
    <s v="38"/>
  </r>
  <r>
    <s v="PV-2019-1-000695"/>
    <s v="poštovné k PV-2019-1-000694-pozůstalost Berousek Josef"/>
    <m/>
    <s v="000"/>
    <d v="2019-03-15T00:00:00"/>
    <n v="55"/>
    <m/>
    <s v="9041"/>
    <s v="26101000"/>
    <s v="HC"/>
    <s v="Lésková Zuzana"/>
    <d v="2019-03-15T09:09:33"/>
    <d v="2019-03-15T00:00:00"/>
    <m/>
    <s v="331124229,10870"/>
    <b v="1"/>
    <m/>
    <s v="Zaúčtováno"/>
    <m/>
    <m/>
    <m/>
    <m/>
    <m/>
    <s v="Reifová Milada"/>
    <d v="2019-03-18T09:34:32"/>
    <s v="Hlavní činnost"/>
    <x v="19"/>
    <m/>
    <m/>
    <m/>
    <m/>
    <m/>
    <m/>
    <m/>
    <n v="2019"/>
    <x v="2"/>
    <s v="90"/>
  </r>
  <r>
    <s v="PV-2019-1-000786"/>
    <s v="poštovné k PV-2019-1-000785-pozůstalost Dostálová Anežka"/>
    <m/>
    <s v="000"/>
    <d v="2019-03-27T00:00:00"/>
    <n v="55"/>
    <m/>
    <s v="9041"/>
    <s v="26101000"/>
    <s v="HC"/>
    <s v="Dučáková Kristýna"/>
    <d v="2019-03-27T11:25:17"/>
    <d v="2019-03-27T00:00:00"/>
    <m/>
    <s v="332215307,10870"/>
    <b v="1"/>
    <m/>
    <s v="Zaúčtováno"/>
    <m/>
    <m/>
    <m/>
    <m/>
    <m/>
    <s v="Reifová Milada"/>
    <d v="2019-03-28T09:12:22"/>
    <s v="Hlavní činnost"/>
    <x v="19"/>
    <m/>
    <m/>
    <m/>
    <m/>
    <m/>
    <m/>
    <m/>
    <n v="2019"/>
    <x v="2"/>
    <s v="90"/>
  </r>
  <r>
    <s v="PV-2019-1-000858"/>
    <s v="poštovné k PV-2019-1-000857-přeplatek Gilar Ivo"/>
    <m/>
    <s v="000"/>
    <d v="2019-04-05T00:00:00"/>
    <n v="55"/>
    <m/>
    <s v="9041"/>
    <s v="26101000"/>
    <s v="HC"/>
    <s v="Dučáková Kristýna"/>
    <d v="2019-04-05T09:21:12"/>
    <d v="2019-04-05T00:00:00"/>
    <m/>
    <s v="333107413,10870"/>
    <b v="1"/>
    <m/>
    <s v="Zaúčtováno"/>
    <m/>
    <m/>
    <m/>
    <m/>
    <m/>
    <s v="Reifová Milada"/>
    <d v="2019-04-08T10:23:19"/>
    <s v="Hlavní činnost"/>
    <x v="19"/>
    <m/>
    <m/>
    <m/>
    <m/>
    <m/>
    <m/>
    <m/>
    <n v="2019"/>
    <x v="3"/>
    <s v="90"/>
  </r>
  <r>
    <s v="PV-2019-1-001005"/>
    <s v="poštovné k PV-2019-1-001004-pozůstalost Pavel Dostál"/>
    <m/>
    <s v="000"/>
    <d v="2019-04-24T00:00:00"/>
    <n v="55"/>
    <m/>
    <s v="9041"/>
    <s v="26101000"/>
    <s v="HC"/>
    <s v="Dučáková Kristýna"/>
    <d v="2019-04-24T08:45:36"/>
    <d v="2019-04-24T00:00:00"/>
    <m/>
    <s v="336135072,10870"/>
    <b v="1"/>
    <m/>
    <s v="Zaúčtováno"/>
    <m/>
    <m/>
    <m/>
    <m/>
    <m/>
    <s v="Lexová Martina"/>
    <d v="2019-04-26T14:06:02"/>
    <s v="Hlavní činnost"/>
    <x v="19"/>
    <m/>
    <m/>
    <m/>
    <m/>
    <m/>
    <m/>
    <m/>
    <n v="2019"/>
    <x v="3"/>
    <s v="90"/>
  </r>
  <r>
    <s v="PV-2019-1-001057"/>
    <s v="poštovné za znaleckou činnost FNOL"/>
    <m/>
    <s v="000"/>
    <d v="2019-04-30T00:00:00"/>
    <n v="1026"/>
    <m/>
    <s v="3841"/>
    <s v="26101000"/>
    <s v="HC"/>
    <s v="Vilímcová Lenka"/>
    <d v="2019-04-30T07:20:45"/>
    <d v="2019-04-30T00:00:00"/>
    <m/>
    <s v="336611431,10870"/>
    <b v="1"/>
    <m/>
    <s v="Zaúčtováno"/>
    <m/>
    <m/>
    <m/>
    <m/>
    <m/>
    <s v="Lexová Martina"/>
    <d v="2019-05-07T12:21:19"/>
    <s v="Hlavní činnost"/>
    <x v="60"/>
    <m/>
    <m/>
    <m/>
    <m/>
    <m/>
    <m/>
    <m/>
    <n v="2019"/>
    <x v="3"/>
    <s v="38"/>
  </r>
  <r>
    <s v="PV-2019-1-001057"/>
    <s v="poštovné za znaleckou činnost FNOL"/>
    <m/>
    <s v="299"/>
    <d v="2019-04-30T00:00:00"/>
    <n v="147.56"/>
    <m/>
    <s v="3841"/>
    <s v="26101000"/>
    <s v="HC"/>
    <s v="Vilímcová Lenka"/>
    <d v="2019-04-30T07:20:45"/>
    <d v="2019-04-30T00:00:00"/>
    <m/>
    <s v="336611431,10870"/>
    <b v="1"/>
    <m/>
    <s v="Zaúčtováno"/>
    <m/>
    <m/>
    <m/>
    <m/>
    <m/>
    <s v="Lexová Martina"/>
    <d v="2019-05-07T12:21:20"/>
    <s v="Hlavní činnost"/>
    <x v="60"/>
    <m/>
    <m/>
    <m/>
    <m/>
    <m/>
    <m/>
    <m/>
    <n v="2019"/>
    <x v="3"/>
    <s v="38"/>
  </r>
  <r>
    <s v="PV-2019-1-001057"/>
    <s v="poštovné za znaleckou činnost FNOL"/>
    <m/>
    <s v="199"/>
    <d v="2019-04-30T00:00:00"/>
    <n v="702.44"/>
    <m/>
    <s v="3841"/>
    <s v="26101000"/>
    <s v="HC"/>
    <s v="Vilímcová Lenka"/>
    <d v="2019-04-30T07:20:45"/>
    <d v="2019-04-30T00:00:00"/>
    <m/>
    <s v="336611431,10870"/>
    <b v="1"/>
    <m/>
    <s v="Zaúčtováno"/>
    <m/>
    <m/>
    <m/>
    <m/>
    <m/>
    <s v="Lexová Martina"/>
    <d v="2019-05-07T12:21:19"/>
    <s v="Hlavní činnost"/>
    <x v="60"/>
    <m/>
    <m/>
    <m/>
    <m/>
    <m/>
    <m/>
    <m/>
    <n v="2019"/>
    <x v="3"/>
    <s v="38"/>
  </r>
  <r>
    <s v="PV-2019-1-001085"/>
    <s v="poštovné k PV-2019-1-001084-vrácený dar Franěcová Růžena"/>
    <m/>
    <s v="000"/>
    <d v="2019-05-03T00:00:00"/>
    <n v="55"/>
    <m/>
    <s v="9041"/>
    <s v="26101000"/>
    <s v="HC"/>
    <s v="Dučáková Kristýna"/>
    <d v="2019-05-03T11:26:32"/>
    <d v="2019-05-03T00:00:00"/>
    <m/>
    <s v="336976456,10870"/>
    <b v="1"/>
    <m/>
    <s v="Zaúčtováno"/>
    <m/>
    <m/>
    <m/>
    <m/>
    <m/>
    <s v="Reifová Milada"/>
    <d v="2019-05-07T12:27:13"/>
    <s v="Hlavní činnost"/>
    <x v="19"/>
    <m/>
    <m/>
    <m/>
    <m/>
    <m/>
    <m/>
    <m/>
    <n v="2019"/>
    <x v="4"/>
    <s v="90"/>
  </r>
  <r>
    <s v="PV-2019-1-001274"/>
    <s v="Vyúčtování provozní zálohy-poštovné"/>
    <m/>
    <s v="199"/>
    <d v="2019-05-29T00:00:00"/>
    <n v="1241.25"/>
    <m/>
    <s v="9001"/>
    <s v="26101000"/>
    <s v="HC"/>
    <s v="Vyroubalová Alena"/>
    <d v="2019-05-29T13:11:35"/>
    <d v="2019-05-29T00:00:00"/>
    <m/>
    <s v="339762738,10870"/>
    <b v="1"/>
    <m/>
    <s v="Zaúčtováno"/>
    <m/>
    <m/>
    <m/>
    <m/>
    <m/>
    <s v="Reifová Milada"/>
    <d v="2019-05-30T14:27:28"/>
    <s v="Hlavní činnost"/>
    <x v="0"/>
    <m/>
    <m/>
    <m/>
    <m/>
    <m/>
    <m/>
    <m/>
    <n v="2019"/>
    <x v="4"/>
    <s v="90"/>
  </r>
  <r>
    <s v="PV-2019-1-001274"/>
    <s v="Vyúčtování provozní zálohy-poštovné"/>
    <m/>
    <s v="000"/>
    <d v="2019-05-29T00:00:00"/>
    <n v="291"/>
    <m/>
    <s v="9001"/>
    <s v="26101000"/>
    <s v="HC"/>
    <s v="Vyroubalová Alena"/>
    <d v="2019-05-29T13:11:35"/>
    <d v="2019-05-29T00:00:00"/>
    <m/>
    <s v="339762738,10870"/>
    <b v="1"/>
    <m/>
    <s v="Zaúčtováno"/>
    <m/>
    <m/>
    <m/>
    <m/>
    <m/>
    <s v="Reifová Milada"/>
    <d v="2019-05-30T14:27:28"/>
    <s v="Hlavní činnost"/>
    <x v="0"/>
    <m/>
    <m/>
    <m/>
    <m/>
    <m/>
    <m/>
    <m/>
    <n v="2019"/>
    <x v="4"/>
    <s v="90"/>
  </r>
  <r>
    <s v="PV-2019-1-001274"/>
    <s v="Vyúčtování provozní zálohy-poštovné"/>
    <m/>
    <s v="299"/>
    <d v="2019-05-29T00:00:00"/>
    <n v="260.75"/>
    <m/>
    <s v="9001"/>
    <s v="26101000"/>
    <s v="HC"/>
    <s v="Vyroubalová Alena"/>
    <d v="2019-05-29T13:11:35"/>
    <d v="2019-05-29T00:00:00"/>
    <m/>
    <s v="339762738,10870"/>
    <b v="1"/>
    <m/>
    <s v="Zaúčtováno"/>
    <m/>
    <m/>
    <m/>
    <m/>
    <m/>
    <s v="Reifová Milada"/>
    <d v="2019-05-30T14:27:28"/>
    <s v="Hlavní činnost"/>
    <x v="0"/>
    <m/>
    <m/>
    <m/>
    <m/>
    <m/>
    <m/>
    <m/>
    <n v="2019"/>
    <x v="4"/>
    <s v="90"/>
  </r>
  <r>
    <s v="PV-2019-1-001316"/>
    <s v="poštovné k PV-2019-1-001314 - Dobešová Anna"/>
    <m/>
    <s v="000"/>
    <d v="2019-06-05T00:00:00"/>
    <n v="55"/>
    <m/>
    <s v="9041"/>
    <s v="26101000"/>
    <s v="HC"/>
    <s v="Dučáková Kristýna"/>
    <d v="2019-06-05T09:27:12"/>
    <d v="2019-06-05T00:00:00"/>
    <m/>
    <s v="340314912,10870"/>
    <b v="1"/>
    <m/>
    <s v="Zaúčtováno"/>
    <m/>
    <m/>
    <m/>
    <m/>
    <m/>
    <s v="Reifová Milada"/>
    <d v="2019-06-07T13:52:14"/>
    <s v="Hlavní činnost"/>
    <x v="19"/>
    <m/>
    <m/>
    <m/>
    <m/>
    <m/>
    <m/>
    <m/>
    <n v="2019"/>
    <x v="5"/>
    <s v="90"/>
  </r>
  <r>
    <s v="PV-2019-1-001917"/>
    <s v="poštovné za znaleckou činnost FNOL"/>
    <m/>
    <s v="299"/>
    <d v="2019-07-30T00:00:00"/>
    <n v="94.76"/>
    <m/>
    <s v="3841"/>
    <s v="26101000"/>
    <s v="HC"/>
    <s v="Vilímcová Lenka"/>
    <d v="2019-07-30T07:30:24"/>
    <d v="2019-07-30T00:00:00"/>
    <m/>
    <s v="345739149,10870"/>
    <b v="1"/>
    <m/>
    <s v="Zaúčtováno"/>
    <m/>
    <m/>
    <m/>
    <m/>
    <m/>
    <s v="Lexová Martina"/>
    <d v="2019-08-05T10:02:15"/>
    <s v="Hlavní činnost"/>
    <x v="60"/>
    <m/>
    <m/>
    <m/>
    <m/>
    <m/>
    <m/>
    <m/>
    <n v="2019"/>
    <x v="6"/>
    <s v="38"/>
  </r>
  <r>
    <s v="PV-2019-1-001917"/>
    <s v="poštovné za znaleckou činnost FNOL"/>
    <m/>
    <s v="000"/>
    <d v="2019-07-30T00:00:00"/>
    <n v="1438"/>
    <m/>
    <s v="3841"/>
    <s v="26101000"/>
    <s v="HC"/>
    <s v="Vilímcová Lenka"/>
    <d v="2019-07-30T07:30:24"/>
    <d v="2019-07-30T00:00:00"/>
    <m/>
    <s v="345739149,10870"/>
    <b v="1"/>
    <m/>
    <s v="Zaúčtováno"/>
    <m/>
    <m/>
    <m/>
    <m/>
    <m/>
    <s v="Lexová Martina"/>
    <d v="2019-08-05T10:02:15"/>
    <s v="Hlavní činnost"/>
    <x v="60"/>
    <m/>
    <m/>
    <m/>
    <m/>
    <m/>
    <m/>
    <m/>
    <n v="2019"/>
    <x v="6"/>
    <s v="38"/>
  </r>
  <r>
    <s v="PV-2019-1-001917"/>
    <s v="poštovné za znaleckou činnost FNOL"/>
    <m/>
    <s v="199"/>
    <d v="2019-07-30T00:00:00"/>
    <n v="451.24"/>
    <m/>
    <s v="3841"/>
    <s v="26101000"/>
    <s v="HC"/>
    <s v="Vilímcová Lenka"/>
    <d v="2019-07-30T07:30:24"/>
    <d v="2019-07-30T00:00:00"/>
    <m/>
    <s v="345739149,10870"/>
    <b v="1"/>
    <m/>
    <s v="Zaúčtováno"/>
    <m/>
    <m/>
    <m/>
    <m/>
    <m/>
    <s v="Lexová Martina"/>
    <d v="2019-08-05T10:02:15"/>
    <s v="Hlavní činnost"/>
    <x v="60"/>
    <m/>
    <m/>
    <m/>
    <m/>
    <m/>
    <m/>
    <m/>
    <n v="2019"/>
    <x v="6"/>
    <s v="38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55">
  <r>
    <s v="FP-2018-10-005021"/>
    <s v="Dodatek č. 3 ke Smlouvě služby Svoz a rozvoz poštovních zásilek - prodloužení smlouvy s2012-470/3"/>
    <m/>
    <s v="000"/>
    <d v="2018-09-10T00:00:00"/>
    <n v="1815"/>
    <m/>
    <s v="9001"/>
    <s v="39520002"/>
    <s v="HC"/>
    <s v="Česká pošta, s.p."/>
    <d v="2018-09-10T00:00:00"/>
    <d v="2018-09-10T00:00:00"/>
    <s v="5117142449"/>
    <s v="299818030,10870"/>
    <b v="1"/>
    <m/>
    <s v="Zaúčtováno"/>
    <s v="PRAVOD"/>
    <m/>
    <m/>
    <m/>
    <m/>
    <s v="Buzková Eva"/>
    <d v="2018-09-13T08:55:42"/>
    <s v="Hlavní činnost"/>
    <x v="0"/>
    <m/>
    <m/>
    <m/>
    <m/>
    <m/>
    <m/>
    <m/>
    <n v="2018"/>
    <x v="0"/>
    <s v="90"/>
  </r>
  <r>
    <s v="FP-2018-10-005139"/>
    <s v="balík do ruky do 30 kg"/>
    <m/>
    <s v="299"/>
    <d v="2018-09-14T00:00:00"/>
    <n v="2705.32"/>
    <m/>
    <s v="9001"/>
    <s v="39520002"/>
    <s v="HC"/>
    <s v="Česká pošta, s.p."/>
    <d v="2018-09-14T00:00:00"/>
    <d v="2018-09-14T00:00:00"/>
    <s v="5117147034"/>
    <s v="300490798,10870"/>
    <b v="1"/>
    <m/>
    <s v="Zaúčtováno"/>
    <s v="PODAT"/>
    <m/>
    <m/>
    <m/>
    <m/>
    <s v="Jakšová Jana"/>
    <d v="2018-09-19T14:13:10"/>
    <s v="Hlavní činnost"/>
    <x v="0"/>
    <m/>
    <m/>
    <m/>
    <m/>
    <m/>
    <m/>
    <m/>
    <n v="2018"/>
    <x v="0"/>
    <s v="90"/>
  </r>
  <r>
    <s v="FP-2018-10-005340"/>
    <s v="Kredit na frankovací stroj dle č. 982707-1863/2011 S2011-270"/>
    <m/>
    <s v="000"/>
    <d v="2018-09-27T00:00:00"/>
    <n v="2056.9"/>
    <m/>
    <s v="0201"/>
    <s v="39520002"/>
    <s v="HC"/>
    <s v="Česká pošta, s.p."/>
    <d v="2018-09-27T00:00:00"/>
    <d v="2018-09-27T00:00:00"/>
    <s v="2777500"/>
    <s v="301820014,10870"/>
    <b v="1"/>
    <m/>
    <s v="Zaúčtováno"/>
    <s v="PODAT"/>
    <m/>
    <m/>
    <m/>
    <m/>
    <s v="Jakšová Jana"/>
    <d v="2018-10-02T09:04:15"/>
    <s v="Hlavní činnost"/>
    <x v="1"/>
    <m/>
    <m/>
    <m/>
    <m/>
    <m/>
    <m/>
    <m/>
    <n v="2018"/>
    <x v="0"/>
    <s v="02"/>
  </r>
  <r>
    <s v="FP-2018-10-005340"/>
    <s v="Kredit na frankovací stroj dle č. 982707-1863/2011 S2011-270"/>
    <m/>
    <s v="000"/>
    <d v="2018-09-27T00:00:00"/>
    <n v="341.9"/>
    <m/>
    <s v="0701"/>
    <s v="39520002"/>
    <s v="HC"/>
    <s v="Česká pošta, s.p."/>
    <d v="2018-09-27T00:00:00"/>
    <d v="2018-09-27T00:00:00"/>
    <s v="2777500"/>
    <s v="301820014,10870"/>
    <b v="1"/>
    <m/>
    <s v="Zaúčtováno"/>
    <s v="PODAT"/>
    <m/>
    <m/>
    <m/>
    <m/>
    <s v="Jakšová Jana"/>
    <d v="2018-10-02T09:04:16"/>
    <s v="Hlavní činnost"/>
    <x v="2"/>
    <m/>
    <m/>
    <m/>
    <m/>
    <m/>
    <m/>
    <m/>
    <n v="2018"/>
    <x v="0"/>
    <s v="07"/>
  </r>
  <r>
    <s v="FP-2018-10-005340"/>
    <s v="Kredit na frankovací stroj dle č. 982707-1863/2011 S2011-270"/>
    <m/>
    <s v="000"/>
    <d v="2018-09-27T00:00:00"/>
    <n v="816"/>
    <m/>
    <s v="0901"/>
    <s v="39520002"/>
    <s v="HC"/>
    <s v="Česká pošta, s.p."/>
    <d v="2018-09-27T00:00:00"/>
    <d v="2018-09-27T00:00:00"/>
    <s v="2777500"/>
    <s v="301820014,10870"/>
    <b v="1"/>
    <m/>
    <s v="Zaúčtováno"/>
    <s v="PODAT"/>
    <m/>
    <m/>
    <m/>
    <m/>
    <s v="Jakšová Jana"/>
    <d v="2018-10-02T09:04:16"/>
    <s v="Hlavní činnost"/>
    <x v="3"/>
    <m/>
    <m/>
    <m/>
    <m/>
    <m/>
    <m/>
    <m/>
    <n v="2018"/>
    <x v="0"/>
    <s v="09"/>
  </r>
  <r>
    <s v="FP-2018-10-005340"/>
    <s v="Kredit na frankovací stroj dle č. 982707-1863/2011 S2011-270"/>
    <m/>
    <s v="000"/>
    <d v="2018-09-27T00:00:00"/>
    <n v="4447.7"/>
    <m/>
    <s v="2201"/>
    <s v="39520002"/>
    <s v="HC"/>
    <s v="Česká pošta, s.p."/>
    <d v="2018-09-27T00:00:00"/>
    <d v="2018-09-27T00:00:00"/>
    <s v="2777500"/>
    <s v="301820014,10870"/>
    <b v="1"/>
    <m/>
    <s v="Zaúčtováno"/>
    <s v="PODAT"/>
    <m/>
    <m/>
    <m/>
    <m/>
    <s v="Jakšová Jana"/>
    <d v="2018-10-02T09:04:17"/>
    <s v="Hlavní činnost"/>
    <x v="4"/>
    <m/>
    <m/>
    <m/>
    <m/>
    <m/>
    <m/>
    <m/>
    <n v="2018"/>
    <x v="0"/>
    <s v="22"/>
  </r>
  <r>
    <s v="FP-2018-10-005340"/>
    <s v="Kredit na frankovací stroj dle č. 982707-1863/2011 S2011-270"/>
    <m/>
    <s v="000"/>
    <d v="2018-09-27T00:00:00"/>
    <n v="143.30000000000001"/>
    <m/>
    <s v="2501"/>
    <s v="39520002"/>
    <s v="HC"/>
    <s v="Česká pošta, s.p."/>
    <d v="2018-09-27T00:00:00"/>
    <d v="2018-09-27T00:00:00"/>
    <s v="2777500"/>
    <s v="301820014,10870"/>
    <b v="1"/>
    <m/>
    <s v="Zaúčtováno"/>
    <s v="PODAT"/>
    <m/>
    <m/>
    <m/>
    <m/>
    <s v="Jakšová Jana"/>
    <d v="2018-10-02T09:04:17"/>
    <s v="Hlavní činnost"/>
    <x v="5"/>
    <m/>
    <m/>
    <m/>
    <m/>
    <m/>
    <m/>
    <m/>
    <n v="2018"/>
    <x v="0"/>
    <s v="25"/>
  </r>
  <r>
    <s v="FP-2018-10-005340"/>
    <s v="Kredit na frankovací stroj dle č. 982707-1863/2011 S2011-270"/>
    <m/>
    <s v="000"/>
    <d v="2018-09-27T00:00:00"/>
    <n v="3118.4"/>
    <m/>
    <s v="2801"/>
    <s v="39520002"/>
    <s v="HC"/>
    <s v="Česká pošta, s.p."/>
    <d v="2018-09-27T00:00:00"/>
    <d v="2018-09-27T00:00:00"/>
    <s v="2777500"/>
    <s v="301820014,10870"/>
    <b v="1"/>
    <m/>
    <s v="Zaúčtováno"/>
    <s v="PODAT"/>
    <m/>
    <m/>
    <m/>
    <m/>
    <s v="Jakšová Jana"/>
    <d v="2018-10-02T09:04:17"/>
    <s v="Hlavní činnost"/>
    <x v="6"/>
    <m/>
    <m/>
    <m/>
    <m/>
    <m/>
    <m/>
    <m/>
    <n v="2018"/>
    <x v="0"/>
    <s v="28"/>
  </r>
  <r>
    <s v="FP-2018-10-005340"/>
    <s v="Kredit na frankovací stroj dle č. 982707-1863/2011 S2011-270"/>
    <m/>
    <s v="000"/>
    <d v="2018-09-27T00:00:00"/>
    <n v="1694.6"/>
    <m/>
    <s v="3301"/>
    <s v="39520002"/>
    <s v="HC"/>
    <s v="Česká pošta, s.p."/>
    <d v="2018-09-27T00:00:00"/>
    <d v="2018-09-27T00:00:00"/>
    <s v="2777500"/>
    <s v="301820014,10870"/>
    <b v="1"/>
    <m/>
    <s v="Zaúčtováno"/>
    <s v="PODAT"/>
    <m/>
    <m/>
    <m/>
    <m/>
    <s v="Jakšová Jana"/>
    <d v="2018-10-02T09:04:18"/>
    <s v="Hlavní činnost"/>
    <x v="7"/>
    <m/>
    <m/>
    <m/>
    <m/>
    <m/>
    <m/>
    <m/>
    <n v="2018"/>
    <x v="0"/>
    <s v="33"/>
  </r>
  <r>
    <s v="FP-2018-10-005340"/>
    <s v="Kredit na frankovací stroj dle č. 982707-1863/2011 S2011-270"/>
    <m/>
    <s v="000"/>
    <d v="2018-09-27T00:00:00"/>
    <n v="2605.8000000000002"/>
    <m/>
    <s v="3501"/>
    <s v="39520002"/>
    <s v="HC"/>
    <s v="Česká pošta, s.p."/>
    <d v="2018-09-27T00:00:00"/>
    <d v="2018-09-27T00:00:00"/>
    <s v="2777500"/>
    <s v="301820014,10870"/>
    <b v="1"/>
    <m/>
    <s v="Zaúčtováno"/>
    <s v="PODAT"/>
    <m/>
    <m/>
    <m/>
    <m/>
    <s v="Jakšová Jana"/>
    <d v="2018-10-02T09:04:18"/>
    <s v="Hlavní činnost"/>
    <x v="8"/>
    <m/>
    <m/>
    <m/>
    <m/>
    <m/>
    <m/>
    <m/>
    <n v="2018"/>
    <x v="0"/>
    <s v="35"/>
  </r>
  <r>
    <s v="FP-2018-10-005340"/>
    <s v="Kredit na frankovací stroj dle č. 982707-1863/2011 S2011-270"/>
    <m/>
    <s v="000"/>
    <d v="2018-09-27T00:00:00"/>
    <n v="9.5"/>
    <m/>
    <s v="3621"/>
    <s v="39520002"/>
    <s v="HC"/>
    <s v="Česká pošta, s.p."/>
    <d v="2018-09-27T00:00:00"/>
    <d v="2018-09-27T00:00:00"/>
    <s v="2777500"/>
    <s v="301820014,10870"/>
    <b v="1"/>
    <m/>
    <s v="Zaúčtováno"/>
    <s v="PODAT"/>
    <m/>
    <m/>
    <m/>
    <m/>
    <s v="Jakšová Jana"/>
    <d v="2018-10-02T09:04:18"/>
    <s v="Hlavní činnost"/>
    <x v="9"/>
    <m/>
    <m/>
    <m/>
    <m/>
    <m/>
    <m/>
    <m/>
    <n v="2018"/>
    <x v="0"/>
    <s v="36"/>
  </r>
  <r>
    <s v="FP-2018-10-005340"/>
    <s v="Kredit na frankovací stroj dle č. 982707-1863/2011 S2011-270"/>
    <m/>
    <s v="000"/>
    <d v="2018-09-27T00:00:00"/>
    <n v="37.200000000000003"/>
    <m/>
    <s v="5931"/>
    <s v="39520002"/>
    <s v="HC"/>
    <s v="Česká pošta, s.p."/>
    <d v="2018-09-27T00:00:00"/>
    <d v="2018-09-27T00:00:00"/>
    <s v="2777500"/>
    <s v="301820014,10870"/>
    <b v="1"/>
    <m/>
    <s v="Zaúčtováno"/>
    <s v="PODAT"/>
    <m/>
    <m/>
    <m/>
    <m/>
    <s v="Jakšová Jana"/>
    <d v="2018-10-02T09:04:19"/>
    <s v="Hlavní činnost"/>
    <x v="10"/>
    <m/>
    <m/>
    <m/>
    <m/>
    <m/>
    <m/>
    <m/>
    <n v="2018"/>
    <x v="0"/>
    <s v="59"/>
  </r>
  <r>
    <s v="FP-2018-10-005340"/>
    <s v="Kredit na frankovací stroj dle č. 982707-1863/2011 S2011-270"/>
    <m/>
    <s v="000"/>
    <d v="2018-09-27T00:00:00"/>
    <n v="9.5"/>
    <m/>
    <s v="9051"/>
    <s v="39520002"/>
    <s v="HC"/>
    <s v="Česká pošta, s.p."/>
    <d v="2018-09-27T00:00:00"/>
    <d v="2018-09-27T00:00:00"/>
    <s v="2777500"/>
    <s v="301820014,10870"/>
    <b v="1"/>
    <m/>
    <s v="Zaúčtováno"/>
    <s v="PODAT"/>
    <m/>
    <m/>
    <m/>
    <m/>
    <s v="Jakšová Jana"/>
    <d v="2018-10-02T09:04:20"/>
    <s v="Hlavní činnost"/>
    <x v="11"/>
    <m/>
    <m/>
    <m/>
    <m/>
    <m/>
    <m/>
    <m/>
    <n v="2018"/>
    <x v="0"/>
    <s v="90"/>
  </r>
  <r>
    <s v="FP-2018-10-005340"/>
    <s v="Kredit na frankovací stroj dle č. 982707-1863/2011 S2011-270"/>
    <m/>
    <s v="000"/>
    <d v="2018-09-27T00:00:00"/>
    <n v="35"/>
    <m/>
    <s v="9402"/>
    <s v="39520002"/>
    <s v="HC"/>
    <s v="Česká pošta, s.p."/>
    <d v="2018-09-27T00:00:00"/>
    <d v="2018-09-27T00:00:00"/>
    <s v="2777500"/>
    <s v="301820014,10870"/>
    <b v="1"/>
    <m/>
    <s v="Zaúčtováno"/>
    <s v="PODAT"/>
    <m/>
    <m/>
    <m/>
    <m/>
    <s v="Jakšová Jana"/>
    <d v="2018-10-02T09:04:20"/>
    <s v="Hlavní činnost"/>
    <x v="12"/>
    <m/>
    <m/>
    <m/>
    <m/>
    <m/>
    <m/>
    <m/>
    <n v="2018"/>
    <x v="0"/>
    <s v="94"/>
  </r>
  <r>
    <s v="FP-2018-10-005340"/>
    <s v="Kredit na frankovací stroj dle č. 982707-1863/2011 S2011-270"/>
    <m/>
    <s v="000"/>
    <d v="2018-09-27T00:00:00"/>
    <n v="1591.7"/>
    <m/>
    <s v="9001"/>
    <s v="39520002"/>
    <s v="HC"/>
    <s v="Česká pošta, s.p."/>
    <d v="2018-09-27T00:00:00"/>
    <d v="2018-09-27T00:00:00"/>
    <s v="2777500"/>
    <s v="301820014,10870"/>
    <b v="1"/>
    <m/>
    <s v="Zaúčtováno"/>
    <s v="PODAT"/>
    <m/>
    <m/>
    <m/>
    <m/>
    <s v="Jakšová Jana"/>
    <d v="2018-10-02T09:04:21"/>
    <s v="Hlavní činnost"/>
    <x v="0"/>
    <m/>
    <m/>
    <m/>
    <m/>
    <m/>
    <m/>
    <m/>
    <n v="2018"/>
    <x v="0"/>
    <s v="90"/>
  </r>
  <r>
    <s v="FP-2018-10-005340"/>
    <s v="Kredit na frankovací stroj dle č. 982707-1863/2011 S2011-270"/>
    <m/>
    <s v="000"/>
    <d v="2018-09-27T00:00:00"/>
    <n v="3787.9"/>
    <m/>
    <s v="0301"/>
    <s v="39520002"/>
    <s v="HC"/>
    <s v="Česká pošta, s.p."/>
    <d v="2018-09-27T00:00:00"/>
    <d v="2018-09-27T00:00:00"/>
    <s v="2777500"/>
    <s v="301820014,10870"/>
    <b v="1"/>
    <m/>
    <s v="Zaúčtováno"/>
    <s v="PODAT"/>
    <m/>
    <m/>
    <m/>
    <m/>
    <s v="Jakšová Jana"/>
    <d v="2018-10-02T09:04:16"/>
    <s v="Hlavní činnost"/>
    <x v="13"/>
    <m/>
    <m/>
    <m/>
    <m/>
    <m/>
    <m/>
    <m/>
    <n v="2018"/>
    <x v="0"/>
    <s v="03"/>
  </r>
  <r>
    <s v="FP-2018-10-005340"/>
    <s v="Kredit na frankovací stroj dle č. 982707-1863/2011 S2011-270"/>
    <m/>
    <s v="000"/>
    <d v="2018-09-27T00:00:00"/>
    <n v="1283.5"/>
    <m/>
    <s v="1101"/>
    <s v="39520002"/>
    <s v="HC"/>
    <s v="Česká pošta, s.p."/>
    <d v="2018-09-27T00:00:00"/>
    <d v="2018-09-27T00:00:00"/>
    <s v="2777500"/>
    <s v="301820014,10870"/>
    <b v="1"/>
    <m/>
    <s v="Zaúčtováno"/>
    <s v="PODAT"/>
    <m/>
    <m/>
    <m/>
    <m/>
    <s v="Jakšová Jana"/>
    <d v="2018-10-02T09:04:16"/>
    <s v="Hlavní činnost"/>
    <x v="14"/>
    <m/>
    <m/>
    <m/>
    <m/>
    <m/>
    <m/>
    <m/>
    <n v="2018"/>
    <x v="0"/>
    <s v="11"/>
  </r>
  <r>
    <s v="FP-2018-10-005340"/>
    <s v="Kredit na frankovací stroj dle č. 982707-1863/2011 S2011-270"/>
    <m/>
    <s v="000"/>
    <d v="2018-09-27T00:00:00"/>
    <n v="1099.8"/>
    <m/>
    <s v="1301"/>
    <s v="39520002"/>
    <s v="HC"/>
    <s v="Česká pošta, s.p."/>
    <d v="2018-09-27T00:00:00"/>
    <d v="2018-09-27T00:00:00"/>
    <s v="2777500"/>
    <s v="301820014,10870"/>
    <b v="1"/>
    <m/>
    <s v="Zaúčtováno"/>
    <s v="PODAT"/>
    <m/>
    <m/>
    <m/>
    <m/>
    <s v="Jakšová Jana"/>
    <d v="2018-10-02T09:04:16"/>
    <s v="Hlavní činnost"/>
    <x v="15"/>
    <m/>
    <m/>
    <m/>
    <m/>
    <m/>
    <m/>
    <m/>
    <n v="2018"/>
    <x v="0"/>
    <s v="13"/>
  </r>
  <r>
    <s v="FP-2018-10-005340"/>
    <s v="Kredit na frankovací stroj dle č. 982707-1863/2011 S2011-270"/>
    <m/>
    <s v="000"/>
    <d v="2018-09-27T00:00:00"/>
    <n v="3271.5"/>
    <m/>
    <s v="1801"/>
    <s v="39520002"/>
    <s v="HC"/>
    <s v="Česká pošta, s.p."/>
    <d v="2018-09-27T00:00:00"/>
    <d v="2018-09-27T00:00:00"/>
    <s v="2777500"/>
    <s v="301820014,10870"/>
    <b v="1"/>
    <m/>
    <s v="Zaúčtováno"/>
    <s v="PODAT"/>
    <m/>
    <m/>
    <m/>
    <m/>
    <s v="Jakšová Jana"/>
    <d v="2018-10-02T09:04:17"/>
    <s v="Hlavní činnost"/>
    <x v="16"/>
    <m/>
    <m/>
    <m/>
    <m/>
    <m/>
    <m/>
    <m/>
    <n v="2018"/>
    <x v="0"/>
    <s v="18"/>
  </r>
  <r>
    <s v="FP-2018-10-005340"/>
    <s v="Kredit na frankovací stroj dle č. 982707-1863/2011 S2011-270"/>
    <m/>
    <s v="000"/>
    <d v="2018-09-27T00:00:00"/>
    <n v="3696.8"/>
    <m/>
    <s v="1901"/>
    <s v="39520002"/>
    <s v="HC"/>
    <s v="Česká pošta, s.p."/>
    <d v="2018-09-27T00:00:00"/>
    <d v="2018-09-27T00:00:00"/>
    <s v="2777500"/>
    <s v="301820014,10870"/>
    <b v="1"/>
    <m/>
    <s v="Zaúčtováno"/>
    <s v="PODAT"/>
    <m/>
    <m/>
    <m/>
    <m/>
    <s v="Jakšová Jana"/>
    <d v="2018-10-02T09:04:17"/>
    <s v="Hlavní činnost"/>
    <x v="17"/>
    <m/>
    <m/>
    <m/>
    <m/>
    <m/>
    <m/>
    <m/>
    <n v="2018"/>
    <x v="0"/>
    <s v="19"/>
  </r>
  <r>
    <s v="FP-2018-10-005340"/>
    <s v="Kredit na frankovací stroj dle č. 982707-1863/2011 S2011-270"/>
    <m/>
    <s v="000"/>
    <d v="2018-09-27T00:00:00"/>
    <n v="854.7"/>
    <m/>
    <s v="3101"/>
    <s v="39520002"/>
    <s v="HC"/>
    <s v="Česká pošta, s.p."/>
    <d v="2018-09-27T00:00:00"/>
    <d v="2018-09-27T00:00:00"/>
    <s v="2777500"/>
    <s v="301820014,10870"/>
    <b v="1"/>
    <m/>
    <s v="Zaúčtováno"/>
    <s v="PODAT"/>
    <m/>
    <m/>
    <m/>
    <m/>
    <s v="Jakšová Jana"/>
    <d v="2018-10-02T09:04:18"/>
    <s v="Hlavní činnost"/>
    <x v="18"/>
    <m/>
    <m/>
    <m/>
    <m/>
    <m/>
    <m/>
    <m/>
    <n v="2018"/>
    <x v="0"/>
    <s v="31"/>
  </r>
  <r>
    <s v="FP-2018-10-005340"/>
    <s v="Kredit na frankovací stroj dle č. 982707-1863/2011 S2011-270"/>
    <m/>
    <s v="000"/>
    <d v="2018-09-27T00:00:00"/>
    <n v="2844.1"/>
    <m/>
    <s v="3201"/>
    <s v="39520002"/>
    <s v="HC"/>
    <s v="Česká pošta, s.p."/>
    <d v="2018-09-27T00:00:00"/>
    <d v="2018-09-27T00:00:00"/>
    <s v="2777500"/>
    <s v="301820014,10870"/>
    <b v="1"/>
    <m/>
    <s v="Zaúčtováno"/>
    <s v="PODAT"/>
    <m/>
    <m/>
    <m/>
    <m/>
    <s v="Jakšová Jana"/>
    <d v="2018-10-02T09:04:18"/>
    <s v="Hlavní činnost"/>
    <x v="19"/>
    <m/>
    <m/>
    <m/>
    <m/>
    <m/>
    <m/>
    <m/>
    <n v="2018"/>
    <x v="0"/>
    <s v="32"/>
  </r>
  <r>
    <s v="FP-2018-10-005340"/>
    <s v="Kredit na frankovací stroj dle č. 982707-1863/2011 S2011-270"/>
    <m/>
    <s v="000"/>
    <d v="2018-09-27T00:00:00"/>
    <n v="171"/>
    <m/>
    <s v="3342"/>
    <s v="39520002"/>
    <s v="HC"/>
    <s v="Česká pošta, s.p."/>
    <d v="2018-09-27T00:00:00"/>
    <d v="2018-09-27T00:00:00"/>
    <s v="2777500"/>
    <s v="301820014,10870"/>
    <b v="1"/>
    <m/>
    <s v="Zaúčtováno"/>
    <s v="PODAT"/>
    <m/>
    <m/>
    <m/>
    <m/>
    <s v="Jakšová Jana"/>
    <d v="2018-10-02T09:04:18"/>
    <s v="Hlavní činnost"/>
    <x v="20"/>
    <m/>
    <m/>
    <m/>
    <m/>
    <m/>
    <m/>
    <m/>
    <n v="2018"/>
    <x v="0"/>
    <s v="33"/>
  </r>
  <r>
    <s v="FP-2018-10-005340"/>
    <s v="Kredit na frankovací stroj dle č. 982707-1863/2011 S2011-270"/>
    <m/>
    <s v="000"/>
    <d v="2018-09-27T00:00:00"/>
    <n v="3436.8"/>
    <m/>
    <s v="3401"/>
    <s v="39520002"/>
    <s v="HC"/>
    <s v="Česká pošta, s.p."/>
    <d v="2018-09-27T00:00:00"/>
    <d v="2018-09-27T00:00:00"/>
    <s v="2777500"/>
    <s v="301820014,10870"/>
    <b v="1"/>
    <m/>
    <s v="Zaúčtováno"/>
    <s v="PODAT"/>
    <m/>
    <m/>
    <m/>
    <m/>
    <s v="Jakšová Jana"/>
    <d v="2018-10-02T09:04:18"/>
    <s v="Hlavní činnost"/>
    <x v="21"/>
    <m/>
    <m/>
    <m/>
    <m/>
    <m/>
    <m/>
    <m/>
    <n v="2018"/>
    <x v="0"/>
    <s v="34"/>
  </r>
  <r>
    <s v="FP-2018-10-005340"/>
    <s v="Kredit na frankovací stroj dle č. 982707-1863/2011 S2011-270"/>
    <m/>
    <s v="000"/>
    <d v="2018-09-27T00:00:00"/>
    <n v="922.8"/>
    <m/>
    <s v="3741"/>
    <s v="39520002"/>
    <s v="HC"/>
    <s v="Česká pošta, s.p."/>
    <d v="2018-09-27T00:00:00"/>
    <d v="2018-09-27T00:00:00"/>
    <s v="2777500"/>
    <s v="301820014,10870"/>
    <b v="1"/>
    <m/>
    <s v="Zaúčtováno"/>
    <s v="PODAT"/>
    <m/>
    <m/>
    <m/>
    <m/>
    <s v="Jakšová Jana"/>
    <d v="2018-10-02T09:04:18"/>
    <s v="Hlavní činnost"/>
    <x v="22"/>
    <m/>
    <m/>
    <m/>
    <m/>
    <m/>
    <m/>
    <m/>
    <n v="2018"/>
    <x v="0"/>
    <s v="37"/>
  </r>
  <r>
    <s v="FP-2018-10-005340"/>
    <s v="Kredit na frankovací stroj dle č. 982707-1863/2011 S2011-270"/>
    <m/>
    <s v="000"/>
    <d v="2018-09-27T00:00:00"/>
    <n v="646"/>
    <m/>
    <s v="4598"/>
    <s v="39520002"/>
    <s v="HC"/>
    <s v="Česká pošta, s.p."/>
    <d v="2018-09-27T00:00:00"/>
    <d v="2018-09-27T00:00:00"/>
    <s v="2777500"/>
    <s v="301820014,10870"/>
    <b v="1"/>
    <m/>
    <s v="Zaúčtováno"/>
    <s v="PODAT"/>
    <m/>
    <m/>
    <m/>
    <m/>
    <s v="Jakšová Jana"/>
    <d v="2018-10-02T09:04:19"/>
    <s v="Hlavní činnost"/>
    <x v="23"/>
    <m/>
    <m/>
    <m/>
    <m/>
    <m/>
    <m/>
    <m/>
    <n v="2018"/>
    <x v="0"/>
    <s v="45"/>
  </r>
  <r>
    <s v="FP-2018-10-005340"/>
    <s v="Kredit na frankovací stroj dle č. 982707-1863/2011 S2011-270"/>
    <m/>
    <s v="000"/>
    <d v="2018-09-27T00:00:00"/>
    <n v="130.6"/>
    <m/>
    <s v="6001"/>
    <s v="39520002"/>
    <s v="HC"/>
    <s v="Česká pošta, s.p."/>
    <d v="2018-09-27T00:00:00"/>
    <d v="2018-09-27T00:00:00"/>
    <s v="2777500"/>
    <s v="301820014,10870"/>
    <b v="1"/>
    <m/>
    <s v="Zaúčtováno"/>
    <s v="PODAT"/>
    <m/>
    <m/>
    <m/>
    <m/>
    <s v="Jakšová Jana"/>
    <d v="2018-10-02T09:04:19"/>
    <s v="Hlavní činnost"/>
    <x v="24"/>
    <m/>
    <m/>
    <m/>
    <m/>
    <m/>
    <m/>
    <m/>
    <n v="2018"/>
    <x v="0"/>
    <s v="60"/>
  </r>
  <r>
    <s v="FP-2018-10-005340"/>
    <s v="Kredit na frankovací stroj dle č. 982707-1863/2011 S2011-270"/>
    <m/>
    <s v="000"/>
    <d v="2018-09-27T00:00:00"/>
    <n v="444.4"/>
    <m/>
    <s v="9001"/>
    <s v="39520002"/>
    <s v="HC"/>
    <s v="Česká pošta, s.p."/>
    <d v="2018-09-27T00:00:00"/>
    <d v="2018-09-27T00:00:00"/>
    <s v="2777500"/>
    <s v="301820014,10870"/>
    <b v="1"/>
    <m/>
    <s v="Zaúčtováno"/>
    <s v="PODAT"/>
    <m/>
    <m/>
    <m/>
    <m/>
    <s v="Jakšová Jana"/>
    <d v="2018-10-02T09:04:19"/>
    <s v="Hlavní činnost"/>
    <x v="0"/>
    <m/>
    <m/>
    <m/>
    <m/>
    <m/>
    <m/>
    <m/>
    <n v="2018"/>
    <x v="0"/>
    <s v="90"/>
  </r>
  <r>
    <s v="FP-2018-10-005340"/>
    <s v="Kredit na frankovací stroj dle č. 982707-1863/2011 S2011-270"/>
    <m/>
    <s v="000"/>
    <d v="2018-09-27T00:00:00"/>
    <n v="250.9"/>
    <m/>
    <s v="9041"/>
    <s v="39520002"/>
    <s v="HC"/>
    <s v="Česká pošta, s.p."/>
    <d v="2018-09-27T00:00:00"/>
    <d v="2018-09-27T00:00:00"/>
    <s v="2777500"/>
    <s v="301820014,10870"/>
    <b v="1"/>
    <m/>
    <s v="Zaúčtováno"/>
    <s v="PODAT"/>
    <m/>
    <m/>
    <m/>
    <m/>
    <s v="Jakšová Jana"/>
    <d v="2018-10-02T09:04:20"/>
    <s v="Hlavní činnost"/>
    <x v="25"/>
    <m/>
    <m/>
    <m/>
    <m/>
    <m/>
    <m/>
    <m/>
    <n v="2018"/>
    <x v="0"/>
    <s v="90"/>
  </r>
  <r>
    <s v="FP-2018-10-005340"/>
    <s v="Kredit na frankovací stroj dle č. 982707-1863/2011 S2011-270"/>
    <m/>
    <s v="000"/>
    <d v="2018-09-27T00:00:00"/>
    <n v="13.3"/>
    <m/>
    <s v="9051"/>
    <s v="39520002"/>
    <s v="HC"/>
    <s v="Česká pošta, s.p."/>
    <d v="2018-09-27T00:00:00"/>
    <d v="2018-09-27T00:00:00"/>
    <s v="2777500"/>
    <s v="301820014,10870"/>
    <b v="1"/>
    <m/>
    <s v="Zaúčtováno"/>
    <s v="PODAT"/>
    <m/>
    <m/>
    <m/>
    <m/>
    <s v="Jakšová Jana"/>
    <d v="2018-10-02T09:04:20"/>
    <s v="Hlavní činnost"/>
    <x v="11"/>
    <m/>
    <m/>
    <m/>
    <m/>
    <m/>
    <m/>
    <m/>
    <n v="2018"/>
    <x v="0"/>
    <s v="90"/>
  </r>
  <r>
    <s v="FP-2018-10-005340"/>
    <s v="Kredit na frankovací stroj dle č. 982707-1863/2011 S2011-270"/>
    <m/>
    <s v="000"/>
    <d v="2018-09-27T00:00:00"/>
    <n v="1100"/>
    <m/>
    <s v="9071"/>
    <s v="39520002"/>
    <s v="HC"/>
    <s v="Česká pošta, s.p."/>
    <d v="2018-09-27T00:00:00"/>
    <d v="2018-09-27T00:00:00"/>
    <s v="2777500"/>
    <s v="301820014,10870"/>
    <b v="1"/>
    <m/>
    <s v="Zaúčtováno"/>
    <s v="PODAT"/>
    <m/>
    <m/>
    <m/>
    <m/>
    <s v="Jakšová Jana"/>
    <d v="2018-10-02T09:04:20"/>
    <s v="Hlavní činnost"/>
    <x v="26"/>
    <m/>
    <m/>
    <m/>
    <m/>
    <m/>
    <m/>
    <m/>
    <n v="2018"/>
    <x v="0"/>
    <s v="90"/>
  </r>
  <r>
    <s v="FP-2018-10-005340"/>
    <s v="Kredit na frankovací stroj dle č. 982707-1863/2011 S2011-270"/>
    <m/>
    <s v="000"/>
    <d v="2018-09-27T00:00:00"/>
    <n v="532.79999999999995"/>
    <m/>
    <s v="0501"/>
    <s v="39520002"/>
    <s v="HC"/>
    <s v="Česká pošta, s.p."/>
    <d v="2018-09-27T00:00:00"/>
    <d v="2018-09-27T00:00:00"/>
    <s v="2777500"/>
    <s v="301820014,10870"/>
    <b v="1"/>
    <m/>
    <s v="Zaúčtováno"/>
    <s v="PODAT"/>
    <m/>
    <m/>
    <m/>
    <m/>
    <s v="Jakšová Jana"/>
    <d v="2018-10-02T09:04:16"/>
    <s v="Hlavní činnost"/>
    <x v="27"/>
    <m/>
    <m/>
    <m/>
    <m/>
    <m/>
    <m/>
    <m/>
    <n v="2018"/>
    <x v="0"/>
    <s v="05"/>
  </r>
  <r>
    <s v="FP-2018-10-005340"/>
    <s v="Kredit na frankovací stroj dle č. 982707-1863/2011 S2011-270"/>
    <m/>
    <s v="000"/>
    <d v="2018-09-27T00:00:00"/>
    <n v="383.6"/>
    <m/>
    <s v="1401"/>
    <s v="39520002"/>
    <s v="HC"/>
    <s v="Česká pošta, s.p."/>
    <d v="2018-09-27T00:00:00"/>
    <d v="2018-09-27T00:00:00"/>
    <s v="2777500"/>
    <s v="301820014,10870"/>
    <b v="1"/>
    <m/>
    <s v="Zaúčtováno"/>
    <s v="PODAT"/>
    <m/>
    <m/>
    <m/>
    <m/>
    <s v="Jakšová Jana"/>
    <d v="2018-10-02T09:04:16"/>
    <s v="Hlavní činnost"/>
    <x v="28"/>
    <m/>
    <m/>
    <m/>
    <m/>
    <m/>
    <m/>
    <m/>
    <n v="2018"/>
    <x v="0"/>
    <s v="14"/>
  </r>
  <r>
    <s v="FP-2018-10-005340"/>
    <s v="Kredit na frankovací stroj dle č. 982707-1863/2011 S2011-270"/>
    <m/>
    <s v="000"/>
    <d v="2018-09-27T00:00:00"/>
    <n v="4583.2"/>
    <m/>
    <s v="1601"/>
    <s v="39520002"/>
    <s v="HC"/>
    <s v="Česká pošta, s.p."/>
    <d v="2018-09-27T00:00:00"/>
    <d v="2018-09-27T00:00:00"/>
    <s v="2777500"/>
    <s v="301820014,10870"/>
    <b v="1"/>
    <m/>
    <s v="Zaúčtováno"/>
    <s v="PODAT"/>
    <m/>
    <m/>
    <m/>
    <m/>
    <s v="Jakšová Jana"/>
    <d v="2018-10-02T09:04:16"/>
    <s v="Hlavní činnost"/>
    <x v="29"/>
    <m/>
    <m/>
    <m/>
    <m/>
    <m/>
    <m/>
    <m/>
    <n v="2018"/>
    <x v="0"/>
    <s v="16"/>
  </r>
  <r>
    <s v="FP-2018-10-005340"/>
    <s v="Kredit na frankovací stroj dle č. 982707-1863/2011 S2011-270"/>
    <m/>
    <s v="000"/>
    <d v="2018-09-27T00:00:00"/>
    <n v="5852.7"/>
    <m/>
    <s v="1701"/>
    <s v="39520002"/>
    <s v="HC"/>
    <s v="Česká pošta, s.p."/>
    <d v="2018-09-27T00:00:00"/>
    <d v="2018-09-27T00:00:00"/>
    <s v="2777500"/>
    <s v="301820014,10870"/>
    <b v="1"/>
    <m/>
    <s v="Zaúčtováno"/>
    <s v="PODAT"/>
    <m/>
    <m/>
    <m/>
    <m/>
    <s v="Jakšová Jana"/>
    <d v="2018-10-02T09:04:16"/>
    <s v="Hlavní činnost"/>
    <x v="30"/>
    <m/>
    <m/>
    <m/>
    <m/>
    <m/>
    <m/>
    <m/>
    <n v="2018"/>
    <x v="0"/>
    <s v="17"/>
  </r>
  <r>
    <s v="FP-2018-10-005340"/>
    <s v="Kredit na frankovací stroj dle č. 982707-1863/2011 S2011-270"/>
    <m/>
    <s v="000"/>
    <d v="2018-09-27T00:00:00"/>
    <n v="144.4"/>
    <m/>
    <s v="2401"/>
    <s v="39520002"/>
    <s v="HC"/>
    <s v="Česká pošta, s.p."/>
    <d v="2018-09-27T00:00:00"/>
    <d v="2018-09-27T00:00:00"/>
    <s v="2777500"/>
    <s v="301820014,10870"/>
    <b v="1"/>
    <m/>
    <s v="Zaúčtováno"/>
    <s v="PODAT"/>
    <m/>
    <m/>
    <m/>
    <m/>
    <s v="Jakšová Jana"/>
    <d v="2018-10-02T09:04:17"/>
    <s v="Hlavní činnost"/>
    <x v="31"/>
    <m/>
    <m/>
    <m/>
    <m/>
    <m/>
    <m/>
    <m/>
    <n v="2018"/>
    <x v="0"/>
    <s v="24"/>
  </r>
  <r>
    <s v="FP-2018-10-005340"/>
    <s v="Kredit na frankovací stroj dle č. 982707-1863/2011 S2011-270"/>
    <m/>
    <s v="000"/>
    <d v="2018-09-27T00:00:00"/>
    <n v="665.8"/>
    <m/>
    <s v="4041"/>
    <s v="39520002"/>
    <s v="HC"/>
    <s v="Česká pošta, s.p."/>
    <d v="2018-09-27T00:00:00"/>
    <d v="2018-09-27T00:00:00"/>
    <s v="2777500"/>
    <s v="301820014,10870"/>
    <b v="1"/>
    <m/>
    <s v="Zaúčtováno"/>
    <s v="PODAT"/>
    <m/>
    <m/>
    <m/>
    <m/>
    <s v="Jakšová Jana"/>
    <d v="2018-10-02T09:04:19"/>
    <s v="Hlavní činnost"/>
    <x v="32"/>
    <m/>
    <m/>
    <m/>
    <m/>
    <m/>
    <m/>
    <m/>
    <n v="2018"/>
    <x v="0"/>
    <s v="40"/>
  </r>
  <r>
    <s v="FP-2018-10-005340"/>
    <s v="Kredit na frankovací stroj dle č. 982707-1863/2011 S2011-270"/>
    <m/>
    <s v="000"/>
    <d v="2018-09-27T00:00:00"/>
    <n v="395"/>
    <m/>
    <s v="5398"/>
    <s v="39520002"/>
    <s v="HC"/>
    <s v="Česká pošta, s.p."/>
    <d v="2018-09-27T00:00:00"/>
    <d v="2018-09-27T00:00:00"/>
    <s v="2777500"/>
    <s v="301820014,10870"/>
    <b v="1"/>
    <m/>
    <s v="Zaúčtováno"/>
    <s v="PODAT"/>
    <m/>
    <m/>
    <m/>
    <m/>
    <s v="Jakšová Jana"/>
    <d v="2018-10-02T09:04:19"/>
    <s v="Hlavní činnost"/>
    <x v="33"/>
    <m/>
    <m/>
    <m/>
    <m/>
    <m/>
    <m/>
    <m/>
    <n v="2018"/>
    <x v="0"/>
    <s v="53"/>
  </r>
  <r>
    <s v="FP-2018-10-005340"/>
    <s v="Kredit na frankovací stroj dle č. 982707-1863/2011 S2011-270"/>
    <m/>
    <s v="000"/>
    <d v="2018-09-27T00:00:00"/>
    <n v="711.8"/>
    <m/>
    <s v="9001"/>
    <s v="39520002"/>
    <s v="HC"/>
    <s v="Česká pošta, s.p."/>
    <d v="2018-09-27T00:00:00"/>
    <d v="2018-09-27T00:00:00"/>
    <s v="2777500"/>
    <s v="301820014,10870"/>
    <b v="1"/>
    <m/>
    <s v="Zaúčtováno"/>
    <s v="PODAT"/>
    <m/>
    <m/>
    <m/>
    <m/>
    <s v="Jakšová Jana"/>
    <d v="2018-10-02T09:04:19"/>
    <s v="Hlavní činnost"/>
    <x v="0"/>
    <m/>
    <m/>
    <m/>
    <m/>
    <m/>
    <m/>
    <m/>
    <n v="2018"/>
    <x v="0"/>
    <s v="90"/>
  </r>
  <r>
    <s v="FP-2018-10-005340"/>
    <s v="Kredit na frankovací stroj dle č. 982707-1863/2011 S2011-270"/>
    <m/>
    <s v="000"/>
    <d v="2018-09-27T00:00:00"/>
    <n v="9.5"/>
    <m/>
    <s v="9001"/>
    <s v="39520002"/>
    <s v="HC"/>
    <s v="Česká pošta, s.p."/>
    <d v="2018-09-27T00:00:00"/>
    <d v="2018-09-27T00:00:00"/>
    <s v="2777500"/>
    <s v="301820014,10870"/>
    <b v="1"/>
    <m/>
    <s v="Zaúčtováno"/>
    <s v="PODAT"/>
    <m/>
    <m/>
    <m/>
    <m/>
    <s v="Jakšová Jana"/>
    <d v="2018-10-02T09:04:19"/>
    <s v="Hlavní činnost"/>
    <x v="0"/>
    <m/>
    <m/>
    <m/>
    <m/>
    <m/>
    <m/>
    <m/>
    <n v="2018"/>
    <x v="0"/>
    <s v="90"/>
  </r>
  <r>
    <s v="FP-2018-10-005340"/>
    <s v="Kredit na frankovací stroj dle č. 982707-1863/2011 S2011-270"/>
    <m/>
    <s v="000"/>
    <d v="2018-09-27T00:00:00"/>
    <n v="3281.8"/>
    <m/>
    <s v="9041"/>
    <s v="39520002"/>
    <s v="HC"/>
    <s v="Česká pošta, s.p."/>
    <d v="2018-09-27T00:00:00"/>
    <d v="2018-09-27T00:00:00"/>
    <s v="2777500"/>
    <s v="301820014,10870"/>
    <b v="1"/>
    <m/>
    <s v="Zaúčtováno"/>
    <s v="PODAT"/>
    <m/>
    <m/>
    <m/>
    <m/>
    <s v="Jakšová Jana"/>
    <d v="2018-10-02T09:04:20"/>
    <s v="Hlavní činnost"/>
    <x v="25"/>
    <m/>
    <m/>
    <m/>
    <m/>
    <m/>
    <m/>
    <m/>
    <n v="2018"/>
    <x v="0"/>
    <s v="90"/>
  </r>
  <r>
    <s v="FP-2018-10-005340"/>
    <s v="Kredit na frankovací stroj dle č. 982707-1863/2011 S2011-270"/>
    <m/>
    <s v="000"/>
    <d v="2018-09-27T00:00:00"/>
    <n v="19"/>
    <m/>
    <s v="9041"/>
    <s v="39520002"/>
    <s v="HC"/>
    <s v="Česká pošta, s.p."/>
    <d v="2018-09-27T00:00:00"/>
    <d v="2018-09-27T00:00:00"/>
    <s v="2777500"/>
    <s v="301820014,10870"/>
    <b v="1"/>
    <m/>
    <s v="Zaúčtováno"/>
    <s v="PODAT"/>
    <m/>
    <m/>
    <m/>
    <m/>
    <s v="Jakšová Jana"/>
    <d v="2018-10-02T09:04:20"/>
    <s v="Hlavní činnost"/>
    <x v="25"/>
    <m/>
    <m/>
    <m/>
    <m/>
    <m/>
    <m/>
    <m/>
    <n v="2018"/>
    <x v="0"/>
    <s v="90"/>
  </r>
  <r>
    <s v="FP-2018-10-005340"/>
    <s v="Kredit na frankovací stroj dle č. 982707-1863/2011 S2011-270"/>
    <m/>
    <s v="000"/>
    <d v="2018-09-27T00:00:00"/>
    <n v="860.8"/>
    <m/>
    <s v="9041"/>
    <s v="39520002"/>
    <s v="HC"/>
    <s v="Česká pošta, s.p."/>
    <d v="2018-09-27T00:00:00"/>
    <d v="2018-09-27T00:00:00"/>
    <s v="2777500"/>
    <s v="301820014,10870"/>
    <b v="1"/>
    <m/>
    <s v="Zaúčtováno"/>
    <s v="PODAT"/>
    <m/>
    <m/>
    <m/>
    <m/>
    <s v="Jakšová Jana"/>
    <d v="2018-10-02T09:04:20"/>
    <s v="Hlavní činnost"/>
    <x v="25"/>
    <m/>
    <m/>
    <m/>
    <m/>
    <m/>
    <m/>
    <m/>
    <n v="2018"/>
    <x v="0"/>
    <s v="90"/>
  </r>
  <r>
    <s v="FP-2018-10-005340"/>
    <s v="Kredit na frankovací stroj dle č. 982707-1863/2011 S2011-270"/>
    <m/>
    <s v="000"/>
    <d v="2018-09-27T00:00:00"/>
    <n v="128.9"/>
    <m/>
    <s v="9081"/>
    <s v="39520002"/>
    <s v="HC"/>
    <s v="Česká pošta, s.p."/>
    <d v="2018-09-27T00:00:00"/>
    <d v="2018-09-27T00:00:00"/>
    <s v="2777500"/>
    <s v="301820014,10870"/>
    <b v="1"/>
    <m/>
    <s v="Zaúčtováno"/>
    <s v="PODAT"/>
    <m/>
    <m/>
    <m/>
    <m/>
    <s v="Jakšová Jana"/>
    <d v="2018-10-02T09:04:20"/>
    <s v="Hlavní činnost"/>
    <x v="34"/>
    <m/>
    <m/>
    <m/>
    <m/>
    <m/>
    <m/>
    <m/>
    <n v="2018"/>
    <x v="0"/>
    <s v="90"/>
  </r>
  <r>
    <s v="FP-2018-10-005340"/>
    <s v="Kredit na frankovací stroj dle č. 982707-1863/2011 S2011-270"/>
    <m/>
    <s v="000"/>
    <d v="2018-09-27T00:00:00"/>
    <n v="793"/>
    <m/>
    <s v="9301"/>
    <s v="39520002"/>
    <s v="HC"/>
    <s v="Česká pošta, s.p."/>
    <d v="2018-09-27T00:00:00"/>
    <d v="2018-09-27T00:00:00"/>
    <s v="2777500"/>
    <s v="301820014,10870"/>
    <b v="1"/>
    <m/>
    <s v="Zaúčtováno"/>
    <s v="PODAT"/>
    <m/>
    <m/>
    <m/>
    <m/>
    <s v="Jakšová Jana"/>
    <d v="2018-10-02T09:04:20"/>
    <s v="Hlavní činnost"/>
    <x v="35"/>
    <m/>
    <m/>
    <m/>
    <m/>
    <m/>
    <m/>
    <m/>
    <n v="2018"/>
    <x v="0"/>
    <s v="93"/>
  </r>
  <r>
    <s v="FP-2018-10-005340"/>
    <s v="Kredit na frankovací stroj dle č. 982707-1863/2011 S2011-270"/>
    <m/>
    <s v="000"/>
    <d v="2018-09-27T00:00:00"/>
    <n v="62.7"/>
    <m/>
    <s v="9028"/>
    <s v="39520002"/>
    <s v="HC"/>
    <s v="Česká pošta, s.p."/>
    <d v="2018-09-27T00:00:00"/>
    <d v="2018-09-27T00:00:00"/>
    <s v="2777500"/>
    <s v="301820014,10870"/>
    <b v="1"/>
    <m/>
    <s v="Zaúčtováno"/>
    <s v="PODAT"/>
    <m/>
    <m/>
    <m/>
    <m/>
    <s v="Jakšová Jana"/>
    <d v="2018-10-02T09:04:21"/>
    <s v="Hlavní činnost"/>
    <x v="36"/>
    <m/>
    <m/>
    <m/>
    <m/>
    <m/>
    <m/>
    <m/>
    <n v="2018"/>
    <x v="0"/>
    <s v="90"/>
  </r>
  <r>
    <s v="FP-2018-10-005340"/>
    <s v="Kredit na frankovací stroj dle č. 982707-1863/2011 S2011-270"/>
    <m/>
    <s v="000"/>
    <d v="2018-09-27T00:00:00"/>
    <n v="3843.1"/>
    <m/>
    <s v="1001"/>
    <s v="39520002"/>
    <s v="HC"/>
    <s v="Česká pošta, s.p."/>
    <d v="2018-09-27T00:00:00"/>
    <d v="2018-09-27T00:00:00"/>
    <s v="2777500"/>
    <s v="301820014,10870"/>
    <b v="1"/>
    <m/>
    <s v="Zaúčtováno"/>
    <s v="PODAT"/>
    <m/>
    <m/>
    <m/>
    <m/>
    <s v="Jakšová Jana"/>
    <d v="2018-10-02T09:04:16"/>
    <s v="Hlavní činnost"/>
    <x v="37"/>
    <m/>
    <m/>
    <m/>
    <m/>
    <m/>
    <m/>
    <m/>
    <n v="2018"/>
    <x v="0"/>
    <s v="10"/>
  </r>
  <r>
    <s v="FP-2018-10-005340"/>
    <s v="Kredit na frankovací stroj dle č. 982707-1863/2011 S2011-270"/>
    <m/>
    <s v="000"/>
    <d v="2018-09-27T00:00:00"/>
    <n v="585.6"/>
    <m/>
    <s v="4441"/>
    <s v="39520002"/>
    <s v="HC"/>
    <s v="Česká pošta, s.p."/>
    <d v="2018-09-27T00:00:00"/>
    <d v="2018-09-27T00:00:00"/>
    <s v="2777500"/>
    <s v="301820014,10870"/>
    <b v="1"/>
    <m/>
    <s v="Zaúčtováno"/>
    <s v="PODAT"/>
    <m/>
    <m/>
    <m/>
    <m/>
    <s v="Jakšová Jana"/>
    <d v="2018-10-02T09:04:16"/>
    <s v="Hlavní činnost"/>
    <x v="38"/>
    <m/>
    <m/>
    <m/>
    <m/>
    <m/>
    <m/>
    <m/>
    <n v="2018"/>
    <x v="0"/>
    <s v="44"/>
  </r>
  <r>
    <s v="FP-2018-10-005340"/>
    <s v="Kredit na frankovací stroj dle č. 982707-1863/2011 S2011-270"/>
    <m/>
    <s v="000"/>
    <d v="2018-09-27T00:00:00"/>
    <n v="567"/>
    <m/>
    <s v="1501"/>
    <s v="39520002"/>
    <s v="HC"/>
    <s v="Česká pošta, s.p."/>
    <d v="2018-09-27T00:00:00"/>
    <d v="2018-09-27T00:00:00"/>
    <s v="2777500"/>
    <s v="301820014,10870"/>
    <b v="1"/>
    <m/>
    <s v="Zaúčtováno"/>
    <s v="PODAT"/>
    <m/>
    <m/>
    <m/>
    <m/>
    <s v="Jakšová Jana"/>
    <d v="2018-10-02T09:04:16"/>
    <s v="Hlavní činnost"/>
    <x v="39"/>
    <m/>
    <m/>
    <m/>
    <m/>
    <m/>
    <m/>
    <m/>
    <n v="2018"/>
    <x v="0"/>
    <s v="15"/>
  </r>
  <r>
    <s v="FP-2018-10-005340"/>
    <s v="Kredit na frankovací stroj dle č. 982707-1863/2011 S2011-270"/>
    <m/>
    <s v="000"/>
    <d v="2018-09-27T00:00:00"/>
    <n v="5538.1"/>
    <m/>
    <s v="2101"/>
    <s v="39520002"/>
    <s v="HC"/>
    <s v="Česká pošta, s.p."/>
    <d v="2018-09-27T00:00:00"/>
    <d v="2018-09-27T00:00:00"/>
    <s v="2777500"/>
    <s v="301820014,10870"/>
    <b v="1"/>
    <m/>
    <s v="Zaúčtováno"/>
    <s v="PODAT"/>
    <m/>
    <m/>
    <m/>
    <m/>
    <s v="Jakšová Jana"/>
    <d v="2018-10-02T09:04:17"/>
    <s v="Hlavní činnost"/>
    <x v="40"/>
    <m/>
    <m/>
    <m/>
    <m/>
    <m/>
    <m/>
    <m/>
    <n v="2018"/>
    <x v="0"/>
    <s v="21"/>
  </r>
  <r>
    <s v="FP-2018-10-005340"/>
    <s v="Kredit na frankovací stroj dle č. 982707-1863/2011 S2011-270"/>
    <m/>
    <s v="000"/>
    <d v="2018-09-27T00:00:00"/>
    <n v="404.6"/>
    <m/>
    <s v="2601"/>
    <s v="39520002"/>
    <s v="HC"/>
    <s v="Česká pošta, s.p."/>
    <d v="2018-09-27T00:00:00"/>
    <d v="2018-09-27T00:00:00"/>
    <s v="2777500"/>
    <s v="301820014,10870"/>
    <b v="1"/>
    <m/>
    <s v="Zaúčtováno"/>
    <s v="PODAT"/>
    <m/>
    <m/>
    <m/>
    <m/>
    <s v="Jakšová Jana"/>
    <d v="2018-10-02T09:04:17"/>
    <s v="Hlavní činnost"/>
    <x v="41"/>
    <m/>
    <m/>
    <m/>
    <m/>
    <m/>
    <m/>
    <m/>
    <n v="2018"/>
    <x v="0"/>
    <s v="26"/>
  </r>
  <r>
    <s v="FP-2018-10-005340"/>
    <s v="Kredit na frankovací stroj dle č. 982707-1863/2011 S2011-270"/>
    <m/>
    <s v="000"/>
    <d v="2018-09-27T00:00:00"/>
    <n v="148.30000000000001"/>
    <m/>
    <s v="4801"/>
    <s v="39520002"/>
    <s v="HC"/>
    <s v="Česká pošta, s.p."/>
    <d v="2018-09-27T00:00:00"/>
    <d v="2018-09-27T00:00:00"/>
    <s v="2777500"/>
    <s v="301820014,10870"/>
    <b v="1"/>
    <m/>
    <s v="Zaúčtováno"/>
    <s v="PODAT"/>
    <m/>
    <m/>
    <m/>
    <m/>
    <s v="Jakšová Jana"/>
    <d v="2018-10-02T09:04:19"/>
    <s v="Hlavní činnost"/>
    <x v="42"/>
    <m/>
    <m/>
    <m/>
    <m/>
    <m/>
    <m/>
    <m/>
    <n v="2018"/>
    <x v="0"/>
    <s v="48"/>
  </r>
  <r>
    <s v="FP-2018-10-005340"/>
    <s v="Kredit na frankovací stroj dle č. 982707-1863/2011 S2011-270"/>
    <m/>
    <s v="000"/>
    <d v="2018-09-27T00:00:00"/>
    <n v="886.7"/>
    <m/>
    <s v="5001"/>
    <s v="39520002"/>
    <s v="HC"/>
    <s v="Česká pošta, s.p."/>
    <d v="2018-09-27T00:00:00"/>
    <d v="2018-09-27T00:00:00"/>
    <s v="2777500"/>
    <s v="301820014,10870"/>
    <b v="1"/>
    <m/>
    <s v="Zaúčtováno"/>
    <s v="PODAT"/>
    <m/>
    <m/>
    <m/>
    <m/>
    <s v="Jakšová Jana"/>
    <d v="2018-10-02T09:04:19"/>
    <s v="Hlavní činnost"/>
    <x v="43"/>
    <m/>
    <m/>
    <m/>
    <m/>
    <m/>
    <m/>
    <m/>
    <n v="2018"/>
    <x v="0"/>
    <s v="50"/>
  </r>
  <r>
    <s v="FP-2018-10-005340"/>
    <s v="Kredit na frankovací stroj dle č. 982707-1863/2011 S2011-270"/>
    <m/>
    <s v="000"/>
    <d v="2018-09-27T00:00:00"/>
    <n v="1303.2"/>
    <m/>
    <s v="9001"/>
    <s v="39520002"/>
    <s v="HC"/>
    <s v="Česká pošta, s.p."/>
    <d v="2018-09-27T00:00:00"/>
    <d v="2018-09-27T00:00:00"/>
    <s v="2777500"/>
    <s v="301820014,10870"/>
    <b v="1"/>
    <m/>
    <s v="Zaúčtováno"/>
    <s v="PODAT"/>
    <m/>
    <m/>
    <m/>
    <m/>
    <s v="Jakšová Jana"/>
    <d v="2018-10-02T09:04:19"/>
    <s v="Hlavní činnost"/>
    <x v="0"/>
    <m/>
    <m/>
    <m/>
    <m/>
    <m/>
    <m/>
    <m/>
    <n v="2018"/>
    <x v="0"/>
    <s v="90"/>
  </r>
  <r>
    <s v="FP-2018-10-005340"/>
    <s v="Kredit na frankovací stroj dle č. 982707-1863/2011 S2011-270"/>
    <m/>
    <s v="000"/>
    <d v="2018-09-27T00:00:00"/>
    <n v="19"/>
    <m/>
    <s v="9001"/>
    <s v="39520002"/>
    <s v="HC"/>
    <s v="Česká pošta, s.p."/>
    <d v="2018-09-27T00:00:00"/>
    <d v="2018-09-27T00:00:00"/>
    <s v="2777500"/>
    <s v="301820014,10870"/>
    <b v="1"/>
    <m/>
    <s v="Zaúčtováno"/>
    <s v="PODAT"/>
    <m/>
    <m/>
    <m/>
    <m/>
    <s v="Jakšová Jana"/>
    <d v="2018-10-02T09:04:19"/>
    <s v="Hlavní činnost"/>
    <x v="0"/>
    <m/>
    <m/>
    <m/>
    <m/>
    <m/>
    <m/>
    <m/>
    <n v="2018"/>
    <x v="0"/>
    <s v="90"/>
  </r>
  <r>
    <s v="FP-2018-10-005340"/>
    <s v="Kredit na frankovací stroj dle č. 982707-1863/2011 S2011-270"/>
    <m/>
    <s v="000"/>
    <d v="2018-09-27T00:00:00"/>
    <n v="885.1"/>
    <m/>
    <s v="0801"/>
    <s v="39520002"/>
    <s v="HC"/>
    <s v="Česká pošta, s.p."/>
    <d v="2018-09-27T00:00:00"/>
    <d v="2018-09-27T00:00:00"/>
    <s v="2777500"/>
    <s v="301820014,10870"/>
    <b v="1"/>
    <m/>
    <s v="Zaúčtováno"/>
    <s v="PODAT"/>
    <m/>
    <m/>
    <m/>
    <m/>
    <s v="Jakšová Jana"/>
    <d v="2018-10-02T09:04:16"/>
    <s v="Hlavní činnost"/>
    <x v="44"/>
    <m/>
    <m/>
    <m/>
    <m/>
    <m/>
    <m/>
    <m/>
    <n v="2018"/>
    <x v="0"/>
    <s v="08"/>
  </r>
  <r>
    <s v="FP-2018-10-005340"/>
    <s v="Kredit na frankovací stroj dle č. 982707-1863/2011 S2011-270"/>
    <m/>
    <s v="000"/>
    <d v="2018-09-27T00:00:00"/>
    <n v="1294.2"/>
    <m/>
    <s v="2701"/>
    <s v="39520002"/>
    <s v="HC"/>
    <s v="Česká pošta, s.p."/>
    <d v="2018-09-27T00:00:00"/>
    <d v="2018-09-27T00:00:00"/>
    <s v="2777500"/>
    <s v="301820014,10870"/>
    <b v="1"/>
    <m/>
    <s v="Zaúčtováno"/>
    <s v="PODAT"/>
    <m/>
    <m/>
    <m/>
    <m/>
    <s v="Jakšová Jana"/>
    <d v="2018-10-02T09:04:17"/>
    <s v="Hlavní činnost"/>
    <x v="45"/>
    <m/>
    <m/>
    <m/>
    <m/>
    <m/>
    <m/>
    <m/>
    <n v="2018"/>
    <x v="0"/>
    <s v="27"/>
  </r>
  <r>
    <s v="FP-2018-10-005340"/>
    <s v="Kredit na frankovací stroj dle č. 982707-1863/2011 S2011-270"/>
    <m/>
    <s v="000"/>
    <d v="2018-09-27T00:00:00"/>
    <n v="925.3"/>
    <m/>
    <s v="3001"/>
    <s v="39520002"/>
    <s v="HC"/>
    <s v="Česká pošta, s.p."/>
    <d v="2018-09-27T00:00:00"/>
    <d v="2018-09-27T00:00:00"/>
    <s v="2777500"/>
    <s v="301820014,10870"/>
    <b v="1"/>
    <m/>
    <s v="Zaúčtováno"/>
    <s v="PODAT"/>
    <m/>
    <m/>
    <m/>
    <m/>
    <s v="Jakšová Jana"/>
    <d v="2018-10-02T09:04:18"/>
    <s v="Hlavní činnost"/>
    <x v="46"/>
    <m/>
    <m/>
    <m/>
    <m/>
    <m/>
    <m/>
    <m/>
    <n v="2018"/>
    <x v="0"/>
    <s v="30"/>
  </r>
  <r>
    <s v="FP-2018-10-005340"/>
    <s v="Kredit na frankovací stroj dle č. 982707-1863/2011 S2011-270"/>
    <m/>
    <s v="000"/>
    <d v="2018-09-27T00:00:00"/>
    <n v="1946.4"/>
    <m/>
    <s v="3841"/>
    <s v="39520002"/>
    <s v="HC"/>
    <s v="Česká pošta, s.p."/>
    <d v="2018-09-27T00:00:00"/>
    <d v="2018-09-27T00:00:00"/>
    <s v="2777500"/>
    <s v="301820014,10870"/>
    <b v="1"/>
    <m/>
    <s v="Zaúčtováno"/>
    <s v="PODAT"/>
    <m/>
    <m/>
    <m/>
    <m/>
    <s v="Jakšová Jana"/>
    <d v="2018-10-02T09:04:18"/>
    <s v="Hlavní činnost"/>
    <x v="47"/>
    <m/>
    <m/>
    <m/>
    <m/>
    <m/>
    <m/>
    <m/>
    <n v="2018"/>
    <x v="0"/>
    <s v="38"/>
  </r>
  <r>
    <s v="FP-2018-10-005340"/>
    <s v="Kredit na frankovací stroj dle č. 982707-1863/2011 S2011-270"/>
    <m/>
    <s v="000"/>
    <d v="2018-09-27T00:00:00"/>
    <n v="370.3"/>
    <m/>
    <s v="3921"/>
    <s v="39520002"/>
    <s v="HC"/>
    <s v="Česká pošta, s.p."/>
    <d v="2018-09-27T00:00:00"/>
    <d v="2018-09-27T00:00:00"/>
    <s v="2777500"/>
    <s v="301820014,10870"/>
    <b v="1"/>
    <m/>
    <s v="Zaúčtováno"/>
    <s v="PODAT"/>
    <m/>
    <m/>
    <m/>
    <m/>
    <s v="Jakšová Jana"/>
    <d v="2018-10-02T09:04:18"/>
    <s v="Hlavní činnost"/>
    <x v="48"/>
    <m/>
    <m/>
    <m/>
    <m/>
    <m/>
    <m/>
    <m/>
    <n v="2018"/>
    <x v="0"/>
    <s v="39"/>
  </r>
  <r>
    <s v="FP-2018-10-005340"/>
    <s v="Kredit na frankovací stroj dle č. 982707-1863/2011 S2011-270"/>
    <m/>
    <s v="000"/>
    <d v="2018-09-27T00:00:00"/>
    <n v="1229.0999999999999"/>
    <m/>
    <s v="9003"/>
    <s v="39520002"/>
    <s v="HC"/>
    <s v="Česká pošta, s.p."/>
    <d v="2018-09-27T00:00:00"/>
    <d v="2018-09-27T00:00:00"/>
    <s v="2777500"/>
    <s v="301820014,10870"/>
    <b v="1"/>
    <m/>
    <s v="Zaúčtováno"/>
    <s v="PODAT"/>
    <m/>
    <m/>
    <m/>
    <m/>
    <s v="Jakšová Jana"/>
    <d v="2018-10-02T09:04:19"/>
    <s v="Hlavní činnost"/>
    <x v="49"/>
    <m/>
    <m/>
    <m/>
    <m/>
    <m/>
    <m/>
    <m/>
    <n v="2018"/>
    <x v="0"/>
    <s v="90"/>
  </r>
  <r>
    <s v="FP-2018-10-005340"/>
    <s v="Kredit na frankovací stroj dle č. 982707-1863/2011 S2011-270"/>
    <m/>
    <s v="000"/>
    <d v="2018-09-27T00:00:00"/>
    <n v="9.5"/>
    <m/>
    <s v="5498"/>
    <s v="39520002"/>
    <s v="HC"/>
    <s v="Česká pošta, s.p."/>
    <d v="2018-09-27T00:00:00"/>
    <d v="2018-09-27T00:00:00"/>
    <s v="2777500"/>
    <s v="301820014,10870"/>
    <b v="1"/>
    <m/>
    <s v="Zaúčtováno"/>
    <s v="PODAT"/>
    <m/>
    <m/>
    <m/>
    <m/>
    <s v="Jakšová Jana"/>
    <d v="2018-10-02T09:04:20"/>
    <s v="Hlavní činnost"/>
    <x v="50"/>
    <m/>
    <m/>
    <m/>
    <m/>
    <m/>
    <m/>
    <m/>
    <n v="2018"/>
    <x v="0"/>
    <s v="54"/>
  </r>
  <r>
    <s v="FP-2018-10-005340"/>
    <s v="Kredit na frankovací stroj dle č. 982707-1863/2011 S2011-270"/>
    <m/>
    <s v="000"/>
    <d v="2018-09-27T00:00:00"/>
    <n v="5048.6000000000004"/>
    <m/>
    <s v="9041"/>
    <s v="39520002"/>
    <s v="HC"/>
    <s v="Česká pošta, s.p."/>
    <d v="2018-09-27T00:00:00"/>
    <d v="2018-09-27T00:00:00"/>
    <s v="2777500"/>
    <s v="301820014,10870"/>
    <b v="1"/>
    <m/>
    <s v="Zaúčtováno"/>
    <s v="PODAT"/>
    <m/>
    <m/>
    <m/>
    <m/>
    <s v="Jakšová Jana"/>
    <d v="2018-10-02T09:04:20"/>
    <s v="Hlavní činnost"/>
    <x v="25"/>
    <m/>
    <m/>
    <m/>
    <m/>
    <m/>
    <m/>
    <m/>
    <n v="2018"/>
    <x v="0"/>
    <s v="90"/>
  </r>
  <r>
    <s v="FP-2018-10-005340"/>
    <s v="Kredit na frankovací stroj dle č. 982707-1863/2011 S2011-270"/>
    <m/>
    <s v="000"/>
    <d v="2018-09-27T00:00:00"/>
    <n v="38"/>
    <m/>
    <s v="9051"/>
    <s v="39520002"/>
    <s v="HC"/>
    <s v="Česká pošta, s.p."/>
    <d v="2018-09-27T00:00:00"/>
    <d v="2018-09-27T00:00:00"/>
    <s v="2777500"/>
    <s v="301820014,10870"/>
    <b v="1"/>
    <m/>
    <s v="Zaúčtováno"/>
    <s v="PODAT"/>
    <m/>
    <m/>
    <m/>
    <m/>
    <s v="Jakšová Jana"/>
    <d v="2018-10-02T09:04:20"/>
    <s v="Hlavní činnost"/>
    <x v="11"/>
    <m/>
    <m/>
    <m/>
    <m/>
    <m/>
    <m/>
    <m/>
    <n v="2018"/>
    <x v="0"/>
    <s v="90"/>
  </r>
  <r>
    <s v="FP-2018-10-005340"/>
    <s v="Kredit na frankovací stroj dle č. 982707-1863/2011 S2011-270"/>
    <m/>
    <s v="000"/>
    <d v="2018-09-27T00:00:00"/>
    <n v="189.2"/>
    <m/>
    <s v="0823"/>
    <s v="39520002"/>
    <s v="HC"/>
    <s v="Česká pošta, s.p."/>
    <d v="2018-09-27T00:00:00"/>
    <d v="2018-09-27T00:00:00"/>
    <s v="2777500"/>
    <s v="301820014,10870"/>
    <b v="1"/>
    <m/>
    <s v="Zaúčtováno"/>
    <s v="PODAT"/>
    <m/>
    <m/>
    <m/>
    <m/>
    <s v="Jakšová Jana"/>
    <d v="2018-10-02T09:04:21"/>
    <s v="Hlavní činnost"/>
    <x v="51"/>
    <m/>
    <m/>
    <m/>
    <m/>
    <m/>
    <m/>
    <m/>
    <n v="2018"/>
    <x v="0"/>
    <s v="08"/>
  </r>
  <r>
    <s v="FP-2018-10-005340"/>
    <s v="Kredit na frankovací stroj dle č. 982707-1863/2011 S2011-270"/>
    <m/>
    <s v="000"/>
    <d v="2018-09-27T00:00:00"/>
    <n v="2970.6"/>
    <m/>
    <s v="0101"/>
    <s v="39520002"/>
    <s v="HC"/>
    <s v="Česká pošta, s.p."/>
    <d v="2018-09-27T00:00:00"/>
    <d v="2018-09-27T00:00:00"/>
    <s v="2777500"/>
    <s v="301820014,10870"/>
    <b v="1"/>
    <m/>
    <s v="Zaúčtováno"/>
    <s v="PODAT"/>
    <m/>
    <m/>
    <m/>
    <m/>
    <s v="Jakšová Jana"/>
    <d v="2018-10-02T09:04:15"/>
    <s v="Hlavní činnost"/>
    <x v="52"/>
    <m/>
    <m/>
    <m/>
    <m/>
    <m/>
    <m/>
    <m/>
    <n v="2018"/>
    <x v="0"/>
    <s v="01"/>
  </r>
  <r>
    <s v="FP-2018-10-005340"/>
    <s v="Kredit na frankovací stroj dle č. 982707-1863/2011 S2011-270"/>
    <m/>
    <s v="000"/>
    <d v="2018-09-27T00:00:00"/>
    <n v="1704.3"/>
    <m/>
    <s v="0401"/>
    <s v="39520002"/>
    <s v="HC"/>
    <s v="Česká pošta, s.p."/>
    <d v="2018-09-27T00:00:00"/>
    <d v="2018-09-27T00:00:00"/>
    <s v="2777500"/>
    <s v="301820014,10870"/>
    <b v="1"/>
    <m/>
    <s v="Zaúčtováno"/>
    <s v="PODAT"/>
    <m/>
    <m/>
    <m/>
    <m/>
    <s v="Jakšová Jana"/>
    <d v="2018-10-02T09:04:16"/>
    <s v="Hlavní činnost"/>
    <x v="53"/>
    <m/>
    <m/>
    <m/>
    <m/>
    <m/>
    <m/>
    <m/>
    <n v="2018"/>
    <x v="0"/>
    <s v="04"/>
  </r>
  <r>
    <s v="FP-2018-10-005340"/>
    <s v="Kredit na frankovací stroj dle č. 982707-1863/2011 S2011-270"/>
    <m/>
    <s v="000"/>
    <d v="2018-09-27T00:00:00"/>
    <n v="1321.3"/>
    <m/>
    <s v="0601"/>
    <s v="39520002"/>
    <s v="HC"/>
    <s v="Česká pošta, s.p."/>
    <d v="2018-09-27T00:00:00"/>
    <d v="2018-09-27T00:00:00"/>
    <s v="2777500"/>
    <s v="301820014,10870"/>
    <b v="1"/>
    <m/>
    <s v="Zaúčtováno"/>
    <s v="PODAT"/>
    <m/>
    <m/>
    <m/>
    <m/>
    <s v="Jakšová Jana"/>
    <d v="2018-10-02T09:04:16"/>
    <s v="Hlavní činnost"/>
    <x v="54"/>
    <m/>
    <m/>
    <m/>
    <m/>
    <m/>
    <m/>
    <m/>
    <n v="2018"/>
    <x v="0"/>
    <s v="06"/>
  </r>
  <r>
    <s v="FP-2018-10-005340"/>
    <s v="Kredit na frankovací stroj dle č. 982707-1863/2011 S2011-270"/>
    <m/>
    <s v="000"/>
    <d v="2018-09-27T00:00:00"/>
    <n v="1509.4"/>
    <m/>
    <s v="1201"/>
    <s v="39520002"/>
    <s v="HC"/>
    <s v="Česká pošta, s.p."/>
    <d v="2018-09-27T00:00:00"/>
    <d v="2018-09-27T00:00:00"/>
    <s v="2777500"/>
    <s v="301820014,10870"/>
    <b v="1"/>
    <m/>
    <s v="Zaúčtováno"/>
    <s v="PODAT"/>
    <m/>
    <m/>
    <m/>
    <m/>
    <s v="Jakšová Jana"/>
    <d v="2018-10-02T09:04:16"/>
    <s v="Hlavní činnost"/>
    <x v="55"/>
    <m/>
    <m/>
    <m/>
    <m/>
    <m/>
    <m/>
    <m/>
    <n v="2018"/>
    <x v="0"/>
    <s v="12"/>
  </r>
  <r>
    <s v="FP-2018-10-005340"/>
    <s v="Kredit na frankovací stroj dle č. 982707-1863/2011 S2011-270"/>
    <m/>
    <s v="000"/>
    <d v="2018-09-27T00:00:00"/>
    <n v="984.1"/>
    <m/>
    <s v="2001"/>
    <s v="39520002"/>
    <s v="HC"/>
    <s v="Česká pošta, s.p."/>
    <d v="2018-09-27T00:00:00"/>
    <d v="2018-09-27T00:00:00"/>
    <s v="2777500"/>
    <s v="301820014,10870"/>
    <b v="1"/>
    <m/>
    <s v="Zaúčtováno"/>
    <s v="PODAT"/>
    <m/>
    <m/>
    <m/>
    <m/>
    <s v="Jakšová Jana"/>
    <d v="2018-10-02T09:04:17"/>
    <s v="Hlavní činnost"/>
    <x v="56"/>
    <m/>
    <m/>
    <m/>
    <m/>
    <m/>
    <m/>
    <m/>
    <n v="2018"/>
    <x v="0"/>
    <s v="20"/>
  </r>
  <r>
    <s v="FP-2018-10-005340"/>
    <s v="Kredit na frankovací stroj dle č. 982707-1863/2011 S2011-270"/>
    <m/>
    <s v="000"/>
    <d v="2018-09-27T00:00:00"/>
    <n v="409.4"/>
    <m/>
    <s v="2901"/>
    <s v="39520002"/>
    <s v="HC"/>
    <s v="Česká pošta, s.p."/>
    <d v="2018-09-27T00:00:00"/>
    <d v="2018-09-27T00:00:00"/>
    <s v="2777500"/>
    <s v="301820014,10870"/>
    <b v="1"/>
    <m/>
    <s v="Zaúčtováno"/>
    <s v="PODAT"/>
    <m/>
    <m/>
    <m/>
    <m/>
    <s v="Jakšová Jana"/>
    <d v="2018-10-02T09:04:18"/>
    <s v="Hlavní činnost"/>
    <x v="57"/>
    <m/>
    <m/>
    <m/>
    <m/>
    <m/>
    <m/>
    <m/>
    <n v="2018"/>
    <x v="0"/>
    <s v="29"/>
  </r>
  <r>
    <s v="FP-2018-10-005340"/>
    <s v="Kredit na frankovací stroj dle č. 982707-1863/2011 S2011-270"/>
    <m/>
    <s v="000"/>
    <d v="2018-09-27T00:00:00"/>
    <n v="661.2"/>
    <m/>
    <s v="4141"/>
    <s v="39520002"/>
    <s v="HC"/>
    <s v="Česká pošta, s.p."/>
    <d v="2018-09-27T00:00:00"/>
    <d v="2018-09-27T00:00:00"/>
    <s v="2777500"/>
    <s v="301820014,10870"/>
    <b v="1"/>
    <m/>
    <s v="Zaúčtováno"/>
    <s v="PODAT"/>
    <m/>
    <m/>
    <m/>
    <m/>
    <s v="Jakšová Jana"/>
    <d v="2018-10-02T09:04:19"/>
    <s v="Hlavní činnost"/>
    <x v="58"/>
    <m/>
    <m/>
    <m/>
    <m/>
    <m/>
    <m/>
    <m/>
    <n v="2018"/>
    <x v="0"/>
    <s v="41"/>
  </r>
  <r>
    <s v="FP-2018-10-005340"/>
    <s v="Kredit na frankovací stroj dle č. 982707-1863/2011 S2011-270"/>
    <m/>
    <s v="000"/>
    <d v="2018-09-27T00:00:00"/>
    <n v="125"/>
    <m/>
    <s v="9041"/>
    <s v="39520002"/>
    <s v="HC"/>
    <s v="Česká pošta, s.p."/>
    <d v="2018-09-27T00:00:00"/>
    <d v="2018-09-27T00:00:00"/>
    <s v="2777500"/>
    <s v="301820014,10870"/>
    <b v="1"/>
    <m/>
    <s v="Zaúčtováno"/>
    <s v="PODAT"/>
    <m/>
    <m/>
    <m/>
    <m/>
    <s v="Jakšová Jana"/>
    <d v="2018-10-02T09:04:20"/>
    <s v="Hlavní činnost"/>
    <x v="25"/>
    <m/>
    <m/>
    <m/>
    <m/>
    <m/>
    <m/>
    <m/>
    <n v="2018"/>
    <x v="0"/>
    <s v="90"/>
  </r>
  <r>
    <s v="FP-2018-10-005340"/>
    <s v="Kredit na frankovací stroj dle č. 982707-1863/2011 S2011-270"/>
    <m/>
    <s v="000"/>
    <d v="2018-09-27T00:00:00"/>
    <n v="72.2"/>
    <m/>
    <s v="9061"/>
    <s v="39520002"/>
    <s v="HC"/>
    <s v="Česká pošta, s.p."/>
    <d v="2018-09-27T00:00:00"/>
    <d v="2018-09-27T00:00:00"/>
    <s v="2777500"/>
    <s v="301820014,10870"/>
    <b v="1"/>
    <m/>
    <s v="Zaúčtováno"/>
    <s v="PODAT"/>
    <m/>
    <m/>
    <m/>
    <m/>
    <s v="Jakšová Jana"/>
    <d v="2018-10-02T09:04:20"/>
    <s v="Hlavní činnost"/>
    <x v="59"/>
    <m/>
    <m/>
    <m/>
    <m/>
    <m/>
    <m/>
    <m/>
    <n v="2018"/>
    <x v="0"/>
    <s v="90"/>
  </r>
  <r>
    <s v="FP-2018-10-005340"/>
    <s v="Kredit na frankovací stroj dle č. 982707-1863/2011 S2011-270"/>
    <m/>
    <s v="000"/>
    <d v="2018-09-27T00:00:00"/>
    <n v="425"/>
    <m/>
    <s v="9091"/>
    <s v="39520002"/>
    <s v="HC"/>
    <s v="Česká pošta, s.p."/>
    <d v="2018-09-27T00:00:00"/>
    <d v="2018-09-27T00:00:00"/>
    <s v="2777500"/>
    <s v="301820014,10870"/>
    <b v="1"/>
    <m/>
    <s v="Zaúčtováno"/>
    <s v="PODAT"/>
    <m/>
    <m/>
    <m/>
    <m/>
    <s v="Jakšová Jana"/>
    <d v="2018-10-02T09:04:20"/>
    <s v="Hlavní činnost"/>
    <x v="60"/>
    <m/>
    <m/>
    <m/>
    <m/>
    <m/>
    <m/>
    <m/>
    <n v="2018"/>
    <x v="0"/>
    <s v="90"/>
  </r>
  <r>
    <s v="FP-2018-10-005340"/>
    <s v="Kredit na frankovací stroj dle č. 982707-1863/2011 S2011-270"/>
    <m/>
    <s v="000"/>
    <d v="2018-09-27T00:00:00"/>
    <n v="546.1"/>
    <m/>
    <s v="9091"/>
    <s v="39520002"/>
    <s v="HC"/>
    <s v="Česká pošta, s.p."/>
    <d v="2018-09-27T00:00:00"/>
    <d v="2018-09-27T00:00:00"/>
    <s v="2777500"/>
    <s v="301820014,10870"/>
    <b v="1"/>
    <m/>
    <s v="Zaúčtováno"/>
    <s v="PODAT"/>
    <m/>
    <m/>
    <m/>
    <m/>
    <s v="Jakšová Jana"/>
    <d v="2018-10-02T09:04:20"/>
    <s v="Hlavní činnost"/>
    <x v="60"/>
    <m/>
    <m/>
    <m/>
    <m/>
    <m/>
    <m/>
    <m/>
    <n v="2018"/>
    <x v="0"/>
    <s v="90"/>
  </r>
  <r>
    <s v="FP-2018-10-005340"/>
    <s v="Kredit na frankovací stroj dle č. 982707-1863/2011 S2011-270"/>
    <m/>
    <s v="000"/>
    <d v="2018-09-27T00:00:00"/>
    <n v="37.200000000000003"/>
    <m/>
    <s v="9091"/>
    <s v="39520002"/>
    <s v="HC"/>
    <s v="Česká pošta, s.p."/>
    <d v="2018-09-27T00:00:00"/>
    <d v="2018-09-27T00:00:00"/>
    <s v="2777500"/>
    <s v="301820014,10870"/>
    <b v="1"/>
    <m/>
    <s v="Zaúčtováno"/>
    <s v="PODAT"/>
    <m/>
    <m/>
    <m/>
    <m/>
    <s v="Jakšová Jana"/>
    <d v="2018-10-02T09:04:20"/>
    <s v="Hlavní činnost"/>
    <x v="60"/>
    <m/>
    <m/>
    <m/>
    <m/>
    <m/>
    <m/>
    <m/>
    <n v="2018"/>
    <x v="0"/>
    <s v="90"/>
  </r>
  <r>
    <s v="FP-2018-10-005340"/>
    <s v="Kredit na frankovací stroj dle č. 982707-1863/2011 S2011-270"/>
    <m/>
    <s v="000"/>
    <d v="2018-09-27T00:00:00"/>
    <n v="141"/>
    <m/>
    <s v="9305"/>
    <s v="39520002"/>
    <s v="HC"/>
    <s v="Česká pošta, s.p."/>
    <d v="2018-09-27T00:00:00"/>
    <d v="2018-09-27T00:00:00"/>
    <s v="2777500"/>
    <s v="301820014,10870"/>
    <b v="1"/>
    <m/>
    <s v="Zaúčtováno"/>
    <s v="PODAT"/>
    <m/>
    <m/>
    <m/>
    <m/>
    <s v="Jakšová Jana"/>
    <d v="2018-10-02T09:04:20"/>
    <s v="Hlavní činnost"/>
    <x v="61"/>
    <m/>
    <m/>
    <m/>
    <m/>
    <m/>
    <m/>
    <m/>
    <n v="2018"/>
    <x v="0"/>
    <s v="93"/>
  </r>
  <r>
    <s v="FP-2018-10-005340"/>
    <s v="Kredit na frankovací stroj dle č. 982707-1863/2011 S2011-270"/>
    <m/>
    <s v="000"/>
    <d v="2018-09-27T00:00:00"/>
    <n v="19"/>
    <m/>
    <s v="9812"/>
    <s v="39520002"/>
    <s v="HC"/>
    <s v="Česká pošta, s.p."/>
    <d v="2018-09-27T00:00:00"/>
    <d v="2018-09-27T00:00:00"/>
    <s v="2777500"/>
    <s v="301820014,10870"/>
    <b v="1"/>
    <m/>
    <s v="Zaúčtováno"/>
    <s v="PODAT"/>
    <m/>
    <m/>
    <m/>
    <m/>
    <s v="Jakšová Jana"/>
    <d v="2018-10-02T09:04:20"/>
    <s v="Hlavní činnost"/>
    <x v="62"/>
    <m/>
    <m/>
    <m/>
    <m/>
    <m/>
    <m/>
    <m/>
    <n v="2018"/>
    <x v="0"/>
    <s v="98"/>
  </r>
  <r>
    <s v="FP-2018-10-005340"/>
    <s v="Kredit na frankovací stroj dle č. 982707-1863/2011 S2011-270"/>
    <m/>
    <s v="000"/>
    <d v="2018-09-27T00:00:00"/>
    <n v="1965.2"/>
    <m/>
    <s v="9071"/>
    <s v="39520002"/>
    <s v="HC"/>
    <s v="Česká pošta, s.p."/>
    <d v="2018-09-27T00:00:00"/>
    <d v="2018-09-27T00:00:00"/>
    <s v="2777500"/>
    <s v="301820014,10870"/>
    <b v="1"/>
    <m/>
    <s v="Zaúčtováno"/>
    <s v="PODAT"/>
    <m/>
    <m/>
    <m/>
    <m/>
    <s v="Jakšová Jana"/>
    <d v="2018-10-02T09:04:20"/>
    <s v="Hlavní činnost"/>
    <x v="26"/>
    <m/>
    <m/>
    <m/>
    <m/>
    <m/>
    <m/>
    <m/>
    <n v="2018"/>
    <x v="0"/>
    <s v="90"/>
  </r>
  <r>
    <s v="FP-2018-10-005340"/>
    <s v="Kredit na frankovací stroj dle č. 982707-1863/2011 S2011-270"/>
    <m/>
    <s v="000"/>
    <d v="2018-09-27T00:00:00"/>
    <n v="1807.1"/>
    <m/>
    <s v="9091"/>
    <s v="39520002"/>
    <s v="HC"/>
    <s v="Česká pošta, s.p."/>
    <d v="2018-09-27T00:00:00"/>
    <d v="2018-09-27T00:00:00"/>
    <s v="2777500"/>
    <s v="301820014,10870"/>
    <b v="1"/>
    <m/>
    <s v="Zaúčtováno"/>
    <s v="PODAT"/>
    <m/>
    <m/>
    <m/>
    <m/>
    <s v="Jakšová Jana"/>
    <d v="2018-10-02T09:04:21"/>
    <s v="Hlavní činnost"/>
    <x v="60"/>
    <m/>
    <m/>
    <m/>
    <m/>
    <m/>
    <m/>
    <m/>
    <n v="2018"/>
    <x v="0"/>
    <s v="90"/>
  </r>
  <r>
    <s v="FP-2018-10-005340"/>
    <s v="Kredit na frankovací stroj dle č. 982707-1863/2011 S2011-270"/>
    <m/>
    <s v="000"/>
    <d v="2018-09-27T00:00:00"/>
    <n v="784"/>
    <m/>
    <s v="9041"/>
    <s v="39520002"/>
    <s v="HC"/>
    <s v="Česká pošta, s.p."/>
    <d v="2018-09-27T00:00:00"/>
    <d v="2018-09-27T00:00:00"/>
    <s v="2777500"/>
    <s v="301820014,10870"/>
    <b v="1"/>
    <m/>
    <s v="Zaúčtováno"/>
    <s v="PODAT"/>
    <m/>
    <m/>
    <m/>
    <m/>
    <s v="Jakšová Jana"/>
    <d v="2018-10-02T09:04:21"/>
    <s v="Hlavní činnost"/>
    <x v="25"/>
    <m/>
    <m/>
    <m/>
    <m/>
    <m/>
    <m/>
    <m/>
    <n v="2018"/>
    <x v="0"/>
    <s v="90"/>
  </r>
  <r>
    <s v="FP-2018-10-005382"/>
    <s v="Úklid 9/2018"/>
    <m/>
    <m/>
    <d v="2018-09-30T00:00:00"/>
    <n v="767.75"/>
    <m/>
    <s v="9801"/>
    <s v="39520002"/>
    <s v="HC"/>
    <s v="MW-DIAS, a.s."/>
    <d v="2018-10-03T00:00:00"/>
    <d v="2018-10-03T00:00:00"/>
    <s v="201813092"/>
    <s v="302215836,10870"/>
    <b v="1"/>
    <m/>
    <s v="Zaúčtováno"/>
    <s v="OPS"/>
    <m/>
    <m/>
    <m/>
    <m/>
    <s v="Jakšová Jana"/>
    <d v="2018-10-05T08:46:08"/>
    <s v="Hlavní činnost"/>
    <x v="63"/>
    <m/>
    <m/>
    <m/>
    <m/>
    <m/>
    <m/>
    <m/>
    <n v="2018"/>
    <x v="0"/>
    <s v="98"/>
  </r>
  <r>
    <s v="FP-2018-10-005580"/>
    <s v="Dodatek č. 3 ke Smlouvě služby Svoz a rozvoz poštovních zásilek - prodloužení smlouvy s2012-470/3"/>
    <m/>
    <s v="000"/>
    <d v="2018-09-30T00:00:00"/>
    <n v="134.31"/>
    <m/>
    <s v="9001"/>
    <s v="39520002"/>
    <s v="HC"/>
    <s v="Česká pošta, s.p."/>
    <d v="2018-10-09T00:00:00"/>
    <d v="2018-10-09T00:00:00"/>
    <s v="5137515006"/>
    <s v="302962960,10870"/>
    <b v="1"/>
    <m/>
    <s v="Zaúčtováno"/>
    <s v="PRAVOD"/>
    <m/>
    <m/>
    <m/>
    <m/>
    <s v="Jakšová Jana"/>
    <d v="2018-10-11T08:05:11"/>
    <s v="Hlavní činnost"/>
    <x v="0"/>
    <m/>
    <m/>
    <m/>
    <m/>
    <m/>
    <m/>
    <m/>
    <n v="2018"/>
    <x v="0"/>
    <s v="90"/>
  </r>
  <r>
    <s v="FP-2018-10-005581"/>
    <s v="Dodatek č. 3 ke Smlouvě služby Svoz a rozvoz poštovních zásilek - prodloužení smlouvy s2012-470/3"/>
    <m/>
    <s v="000"/>
    <d v="2018-09-30T00:00:00"/>
    <n v="1815"/>
    <m/>
    <s v="9001"/>
    <s v="39520002"/>
    <s v="HC"/>
    <s v="Česká pošta, s.p."/>
    <d v="2018-10-09T00:00:00"/>
    <d v="2018-10-09T00:00:00"/>
    <s v="5117147931"/>
    <s v="302965334,10870"/>
    <b v="1"/>
    <m/>
    <s v="Zaúčtováno"/>
    <s v="PRAVOD"/>
    <m/>
    <m/>
    <m/>
    <m/>
    <s v="Jakšová Jana"/>
    <d v="2018-10-11T08:05:11"/>
    <s v="Hlavní činnost"/>
    <x v="0"/>
    <m/>
    <m/>
    <m/>
    <m/>
    <m/>
    <m/>
    <m/>
    <n v="2018"/>
    <x v="0"/>
    <s v="90"/>
  </r>
  <r>
    <s v="FP-2018-10-005705"/>
    <s v="balík do ruky do 30kg"/>
    <m/>
    <s v="000"/>
    <d v="2018-10-12T00:00:00"/>
    <n v="4926.22"/>
    <m/>
    <s v="9001"/>
    <s v="39520002"/>
    <s v="HC"/>
    <s v="Česká pošta, s.p."/>
    <d v="2018-10-12T00:00:00"/>
    <d v="2018-10-12T00:00:00"/>
    <s v="5117152229"/>
    <s v="303768219,10870"/>
    <b v="1"/>
    <m/>
    <s v="Zaúčtováno"/>
    <s v="PODAT"/>
    <m/>
    <m/>
    <m/>
    <m/>
    <s v="Buzková Eva"/>
    <d v="2018-10-18T14:29:05"/>
    <s v="Hlavní činnost"/>
    <x v="0"/>
    <m/>
    <m/>
    <m/>
    <m/>
    <m/>
    <m/>
    <m/>
    <n v="2018"/>
    <x v="1"/>
    <s v="90"/>
  </r>
  <r>
    <s v="FP-2018-10-006093"/>
    <s v="Kredit na frankovací stroj dle č. 982707-1863/2011 S2011-270"/>
    <m/>
    <s v="000"/>
    <d v="2018-10-31T00:00:00"/>
    <n v="2230"/>
    <m/>
    <s v="0401"/>
    <s v="39520002"/>
    <s v="HC"/>
    <s v="Česká pošta, s.p."/>
    <d v="2018-10-31T00:00:00"/>
    <d v="2018-10-31T00:00:00"/>
    <s v="2777500"/>
    <s v="305685664,10870"/>
    <b v="1"/>
    <m/>
    <s v="Zaúčtováno"/>
    <s v="PODAT"/>
    <m/>
    <m/>
    <m/>
    <m/>
    <s v="Jakšová Jana"/>
    <d v="2018-11-02T07:56:00"/>
    <s v="Hlavní činnost"/>
    <x v="53"/>
    <m/>
    <m/>
    <m/>
    <m/>
    <m/>
    <m/>
    <m/>
    <n v="2018"/>
    <x v="1"/>
    <s v="04"/>
  </r>
  <r>
    <s v="FP-2018-10-006093"/>
    <s v="Kredit na frankovací stroj dle č. 982707-1863/2011 S2011-270"/>
    <m/>
    <s v="000"/>
    <d v="2018-10-31T00:00:00"/>
    <n v="875.4"/>
    <m/>
    <s v="0501"/>
    <s v="39520002"/>
    <s v="HC"/>
    <s v="Česká pošta, s.p."/>
    <d v="2018-10-31T00:00:00"/>
    <d v="2018-10-31T00:00:00"/>
    <s v="2777500"/>
    <s v="305685664,10870"/>
    <b v="1"/>
    <m/>
    <s v="Zaúčtováno"/>
    <s v="PODAT"/>
    <m/>
    <m/>
    <m/>
    <m/>
    <s v="Jakšová Jana"/>
    <d v="2018-11-02T07:56:00"/>
    <s v="Hlavní činnost"/>
    <x v="27"/>
    <m/>
    <m/>
    <m/>
    <m/>
    <m/>
    <m/>
    <m/>
    <n v="2018"/>
    <x v="1"/>
    <s v="05"/>
  </r>
  <r>
    <s v="FP-2018-10-006093"/>
    <s v="Kredit na frankovací stroj dle č. 982707-1863/2011 S2011-270"/>
    <m/>
    <s v="000"/>
    <d v="2018-10-31T00:00:00"/>
    <n v="1431.4"/>
    <m/>
    <s v="0901"/>
    <s v="39520002"/>
    <s v="HC"/>
    <s v="Česká pošta, s.p."/>
    <d v="2018-10-31T00:00:00"/>
    <d v="2018-10-31T00:00:00"/>
    <s v="2777500"/>
    <s v="305685664,10870"/>
    <b v="1"/>
    <m/>
    <s v="Zaúčtováno"/>
    <s v="PODAT"/>
    <m/>
    <m/>
    <m/>
    <m/>
    <s v="Jakšová Jana"/>
    <d v="2018-11-02T07:56:01"/>
    <s v="Hlavní činnost"/>
    <x v="3"/>
    <m/>
    <m/>
    <m/>
    <m/>
    <m/>
    <m/>
    <m/>
    <n v="2018"/>
    <x v="1"/>
    <s v="09"/>
  </r>
  <r>
    <s v="FP-2018-10-006093"/>
    <s v="Kredit na frankovací stroj dle č. 982707-1863/2011 S2011-270"/>
    <m/>
    <s v="000"/>
    <d v="2018-10-31T00:00:00"/>
    <n v="132.80000000000001"/>
    <m/>
    <s v="2501"/>
    <s v="39520002"/>
    <s v="HC"/>
    <s v="Česká pošta, s.p."/>
    <d v="2018-10-31T00:00:00"/>
    <d v="2018-10-31T00:00:00"/>
    <s v="2777500"/>
    <s v="305685664,10870"/>
    <b v="1"/>
    <m/>
    <s v="Zaúčtováno"/>
    <s v="PODAT"/>
    <m/>
    <m/>
    <m/>
    <m/>
    <s v="Jakšová Jana"/>
    <d v="2018-11-02T07:56:06"/>
    <s v="Hlavní činnost"/>
    <x v="5"/>
    <m/>
    <m/>
    <m/>
    <m/>
    <m/>
    <m/>
    <m/>
    <n v="2018"/>
    <x v="1"/>
    <s v="25"/>
  </r>
  <r>
    <s v="FP-2018-10-006093"/>
    <s v="Kredit na frankovací stroj dle č. 982707-1863/2011 S2011-270"/>
    <m/>
    <s v="000"/>
    <d v="2018-10-31T00:00:00"/>
    <n v="4276.6000000000004"/>
    <m/>
    <s v="2801"/>
    <s v="39520002"/>
    <s v="HC"/>
    <s v="Česká pošta, s.p."/>
    <d v="2018-10-31T00:00:00"/>
    <d v="2018-10-31T00:00:00"/>
    <s v="2777500"/>
    <s v="305685664,10870"/>
    <b v="1"/>
    <m/>
    <s v="Zaúčtováno"/>
    <s v="PODAT"/>
    <m/>
    <m/>
    <m/>
    <m/>
    <s v="Jakšová Jana"/>
    <d v="2018-11-02T07:56:07"/>
    <s v="Hlavní činnost"/>
    <x v="6"/>
    <m/>
    <m/>
    <m/>
    <m/>
    <m/>
    <m/>
    <m/>
    <n v="2018"/>
    <x v="1"/>
    <s v="28"/>
  </r>
  <r>
    <s v="FP-2018-10-006093"/>
    <s v="Kredit na frankovací stroj dle č. 982707-1863/2011 S2011-270"/>
    <m/>
    <s v="000"/>
    <d v="2018-10-31T00:00:00"/>
    <n v="3705.2"/>
    <m/>
    <s v="3201"/>
    <s v="39520002"/>
    <s v="HC"/>
    <s v="Česká pošta, s.p."/>
    <d v="2018-10-31T00:00:00"/>
    <d v="2018-10-31T00:00:00"/>
    <s v="2777500"/>
    <s v="305685664,10870"/>
    <b v="1"/>
    <m/>
    <s v="Zaúčtováno"/>
    <s v="PODAT"/>
    <m/>
    <m/>
    <m/>
    <m/>
    <s v="Jakšová Jana"/>
    <d v="2018-11-02T07:56:09"/>
    <s v="Hlavní činnost"/>
    <x v="19"/>
    <m/>
    <m/>
    <m/>
    <m/>
    <m/>
    <m/>
    <m/>
    <n v="2018"/>
    <x v="1"/>
    <s v="32"/>
  </r>
  <r>
    <s v="FP-2018-10-006093"/>
    <s v="Kredit na frankovací stroj dle č. 982707-1863/2011 S2011-270"/>
    <m/>
    <s v="000"/>
    <d v="2018-10-31T00:00:00"/>
    <n v="1229.3"/>
    <m/>
    <s v="3741"/>
    <s v="39520002"/>
    <s v="HC"/>
    <s v="Česká pošta, s.p."/>
    <d v="2018-10-31T00:00:00"/>
    <d v="2018-10-31T00:00:00"/>
    <s v="2777500"/>
    <s v="305685664,10870"/>
    <b v="1"/>
    <m/>
    <s v="Zaúčtováno"/>
    <s v="PODAT"/>
    <m/>
    <m/>
    <m/>
    <m/>
    <s v="Jakšová Jana"/>
    <d v="2018-11-02T07:56:11"/>
    <s v="Hlavní činnost"/>
    <x v="22"/>
    <m/>
    <m/>
    <m/>
    <m/>
    <m/>
    <m/>
    <m/>
    <n v="2018"/>
    <x v="1"/>
    <s v="37"/>
  </r>
  <r>
    <s v="FP-2018-10-006093"/>
    <s v="Kredit na frankovací stroj dle č. 982707-1863/2011 S2011-270"/>
    <m/>
    <s v="000"/>
    <d v="2018-10-31T00:00:00"/>
    <n v="9.5"/>
    <m/>
    <s v="9501"/>
    <s v="39520002"/>
    <s v="HC"/>
    <s v="Česká pošta, s.p."/>
    <d v="2018-10-31T00:00:00"/>
    <d v="2018-10-31T00:00:00"/>
    <s v="2777500"/>
    <s v="305685664,10870"/>
    <b v="1"/>
    <m/>
    <s v="Zaúčtováno"/>
    <s v="PODAT"/>
    <m/>
    <m/>
    <m/>
    <m/>
    <s v="Jakšová Jana"/>
    <d v="2018-11-02T07:56:17"/>
    <s v="Hlavní činnost"/>
    <x v="64"/>
    <m/>
    <m/>
    <m/>
    <m/>
    <m/>
    <m/>
    <m/>
    <n v="2018"/>
    <x v="1"/>
    <s v="95"/>
  </r>
  <r>
    <s v="FP-2018-10-006093"/>
    <s v="Kredit na frankovací stroj dle č. 982707-1863/2011 S2011-270"/>
    <m/>
    <s v="000"/>
    <d v="2018-10-31T00:00:00"/>
    <n v="210"/>
    <m/>
    <s v="9091"/>
    <s v="39520002"/>
    <s v="HC"/>
    <s v="Česká pošta, s.p."/>
    <d v="2018-10-31T00:00:00"/>
    <d v="2018-10-31T00:00:00"/>
    <s v="2777500"/>
    <s v="305685664,10870"/>
    <b v="1"/>
    <m/>
    <s v="Zaúčtováno"/>
    <s v="PODAT"/>
    <m/>
    <m/>
    <m/>
    <m/>
    <s v="Jakšová Jana"/>
    <d v="2018-11-02T07:56:19"/>
    <s v="Hlavní činnost"/>
    <x v="60"/>
    <m/>
    <m/>
    <m/>
    <m/>
    <m/>
    <m/>
    <m/>
    <n v="2018"/>
    <x v="1"/>
    <s v="90"/>
  </r>
  <r>
    <s v="FP-2018-10-006093"/>
    <s v="Kredit na frankovací stroj dle č. 982707-1863/2011 S2011-270"/>
    <m/>
    <s v="000"/>
    <d v="2018-10-31T00:00:00"/>
    <n v="4144.8999999999996"/>
    <m/>
    <s v="0101"/>
    <s v="39520002"/>
    <s v="HC"/>
    <s v="Česká pošta, s.p."/>
    <d v="2018-10-31T00:00:00"/>
    <d v="2018-10-31T00:00:00"/>
    <s v="2777500"/>
    <s v="305685664,10870"/>
    <b v="1"/>
    <m/>
    <s v="Zaúčtováno"/>
    <s v="PODAT"/>
    <m/>
    <m/>
    <m/>
    <m/>
    <s v="Jakšová Jana"/>
    <d v="2018-11-02T07:55:59"/>
    <s v="Hlavní činnost"/>
    <x v="52"/>
    <m/>
    <m/>
    <m/>
    <m/>
    <m/>
    <m/>
    <m/>
    <n v="2018"/>
    <x v="1"/>
    <s v="01"/>
  </r>
  <r>
    <s v="FP-2018-10-006093"/>
    <s v="Kredit na frankovací stroj dle č. 982707-1863/2011 S2011-270"/>
    <m/>
    <s v="000"/>
    <d v="2018-10-31T00:00:00"/>
    <n v="507.1"/>
    <m/>
    <s v="1401"/>
    <s v="39520002"/>
    <s v="HC"/>
    <s v="Česká pošta, s.p."/>
    <d v="2018-10-31T00:00:00"/>
    <d v="2018-10-31T00:00:00"/>
    <s v="2777500"/>
    <s v="305685664,10870"/>
    <b v="1"/>
    <m/>
    <s v="Zaúčtováno"/>
    <s v="PODAT"/>
    <m/>
    <m/>
    <m/>
    <m/>
    <s v="Jakšová Jana"/>
    <d v="2018-11-02T07:56:03"/>
    <s v="Hlavní činnost"/>
    <x v="28"/>
    <m/>
    <m/>
    <m/>
    <m/>
    <m/>
    <m/>
    <m/>
    <n v="2018"/>
    <x v="1"/>
    <s v="14"/>
  </r>
  <r>
    <s v="FP-2018-10-006093"/>
    <s v="Kredit na frankovací stroj dle č. 982707-1863/2011 S2011-270"/>
    <m/>
    <s v="000"/>
    <d v="2018-10-31T00:00:00"/>
    <n v="6289.1"/>
    <m/>
    <s v="2201"/>
    <s v="39520002"/>
    <s v="HC"/>
    <s v="Česká pošta, s.p."/>
    <d v="2018-10-31T00:00:00"/>
    <d v="2018-10-31T00:00:00"/>
    <s v="2777500"/>
    <s v="305685664,10870"/>
    <b v="1"/>
    <m/>
    <s v="Zaúčtováno"/>
    <s v="PODAT"/>
    <m/>
    <m/>
    <m/>
    <m/>
    <s v="Jakšová Jana"/>
    <d v="2018-11-02T07:56:05"/>
    <s v="Hlavní činnost"/>
    <x v="4"/>
    <m/>
    <m/>
    <m/>
    <m/>
    <m/>
    <m/>
    <m/>
    <n v="2018"/>
    <x v="1"/>
    <s v="22"/>
  </r>
  <r>
    <s v="FP-2018-10-006093"/>
    <s v="Kredit na frankovací stroj dle č. 982707-1863/2011 S2011-270"/>
    <m/>
    <s v="000"/>
    <d v="2018-10-31T00:00:00"/>
    <n v="572.29999999999995"/>
    <m/>
    <s v="2601"/>
    <s v="39520002"/>
    <s v="HC"/>
    <s v="Česká pošta, s.p."/>
    <d v="2018-10-31T00:00:00"/>
    <d v="2018-10-31T00:00:00"/>
    <s v="2777500"/>
    <s v="305685664,10870"/>
    <b v="1"/>
    <m/>
    <s v="Zaúčtováno"/>
    <s v="PODAT"/>
    <m/>
    <m/>
    <m/>
    <m/>
    <s v="Jakšová Jana"/>
    <d v="2018-11-02T07:56:06"/>
    <s v="Hlavní činnost"/>
    <x v="41"/>
    <m/>
    <m/>
    <m/>
    <m/>
    <m/>
    <m/>
    <m/>
    <n v="2018"/>
    <x v="1"/>
    <s v="26"/>
  </r>
  <r>
    <s v="FP-2018-10-006093"/>
    <s v="Kredit na frankovací stroj dle č. 982707-1863/2011 S2011-270"/>
    <m/>
    <s v="000"/>
    <d v="2018-10-31T00:00:00"/>
    <n v="2130.1"/>
    <m/>
    <s v="3301"/>
    <s v="39520002"/>
    <s v="HC"/>
    <s v="Česká pošta, s.p."/>
    <d v="2018-10-31T00:00:00"/>
    <d v="2018-10-31T00:00:00"/>
    <s v="2777500"/>
    <s v="305685664,10870"/>
    <b v="1"/>
    <m/>
    <s v="Zaúčtováno"/>
    <s v="PODAT"/>
    <m/>
    <m/>
    <m/>
    <m/>
    <s v="Jakšová Jana"/>
    <d v="2018-11-02T07:56:09"/>
    <s v="Hlavní činnost"/>
    <x v="7"/>
    <m/>
    <m/>
    <m/>
    <m/>
    <m/>
    <m/>
    <m/>
    <n v="2018"/>
    <x v="1"/>
    <s v="33"/>
  </r>
  <r>
    <s v="FP-2018-10-006093"/>
    <s v="Kredit na frankovací stroj dle č. 982707-1863/2011 S2011-270"/>
    <m/>
    <s v="000"/>
    <d v="2018-10-31T00:00:00"/>
    <n v="162"/>
    <m/>
    <s v="4801"/>
    <s v="39520002"/>
    <s v="HC"/>
    <s v="Česká pošta, s.p."/>
    <d v="2018-10-31T00:00:00"/>
    <d v="2018-10-31T00:00:00"/>
    <s v="2777500"/>
    <s v="305685664,10870"/>
    <b v="1"/>
    <m/>
    <s v="Zaúčtováno"/>
    <s v="PODAT"/>
    <m/>
    <m/>
    <m/>
    <m/>
    <s v="Jakšová Jana"/>
    <d v="2018-11-02T07:56:13"/>
    <s v="Hlavní činnost"/>
    <x v="42"/>
    <m/>
    <m/>
    <m/>
    <m/>
    <m/>
    <m/>
    <m/>
    <n v="2018"/>
    <x v="1"/>
    <s v="48"/>
  </r>
  <r>
    <s v="FP-2018-10-006093"/>
    <s v="Kredit na frankovací stroj dle č. 982707-1863/2011 S2011-270"/>
    <m/>
    <s v="000"/>
    <d v="2018-10-31T00:00:00"/>
    <n v="1334.2"/>
    <m/>
    <s v="5001"/>
    <s v="39520002"/>
    <s v="HC"/>
    <s v="Česká pošta, s.p."/>
    <d v="2018-10-31T00:00:00"/>
    <d v="2018-10-31T00:00:00"/>
    <s v="2777500"/>
    <s v="305685664,10870"/>
    <b v="1"/>
    <m/>
    <s v="Zaúčtováno"/>
    <s v="PODAT"/>
    <m/>
    <m/>
    <m/>
    <m/>
    <s v="Jakšová Jana"/>
    <d v="2018-11-02T07:56:13"/>
    <s v="Hlavní činnost"/>
    <x v="43"/>
    <m/>
    <m/>
    <m/>
    <m/>
    <m/>
    <m/>
    <m/>
    <n v="2018"/>
    <x v="1"/>
    <s v="50"/>
  </r>
  <r>
    <s v="FP-2018-10-006093"/>
    <s v="Kredit na frankovací stroj dle č. 982707-1863/2011 S2011-270"/>
    <m/>
    <s v="000"/>
    <d v="2018-10-31T00:00:00"/>
    <n v="1772.3"/>
    <m/>
    <s v="9001"/>
    <s v="39520002"/>
    <s v="HC"/>
    <s v="Česká pošta, s.p."/>
    <d v="2018-10-31T00:00:00"/>
    <d v="2018-10-31T00:00:00"/>
    <s v="2777500"/>
    <s v="305685664,10870"/>
    <b v="1"/>
    <m/>
    <s v="Zaúčtováno"/>
    <s v="PODAT"/>
    <m/>
    <m/>
    <m/>
    <m/>
    <s v="Jakšová Jana"/>
    <d v="2018-11-02T07:56:14"/>
    <s v="Hlavní činnost"/>
    <x v="0"/>
    <m/>
    <m/>
    <m/>
    <m/>
    <m/>
    <m/>
    <m/>
    <n v="2018"/>
    <x v="1"/>
    <s v="90"/>
  </r>
  <r>
    <s v="FP-2018-10-006093"/>
    <s v="Kredit na frankovací stroj dle č. 982707-1863/2011 S2011-270"/>
    <m/>
    <s v="000"/>
    <d v="2018-10-31T00:00:00"/>
    <n v="113.3"/>
    <m/>
    <s v="9031"/>
    <s v="39520002"/>
    <s v="HC"/>
    <s v="Česká pošta, s.p."/>
    <d v="2018-10-31T00:00:00"/>
    <d v="2018-10-31T00:00:00"/>
    <s v="2777500"/>
    <s v="305685664,10870"/>
    <b v="1"/>
    <m/>
    <s v="Zaúčtováno"/>
    <s v="PODAT"/>
    <m/>
    <m/>
    <m/>
    <m/>
    <s v="Jakšová Jana"/>
    <d v="2018-11-02T07:56:15"/>
    <s v="Hlavní činnost"/>
    <x v="65"/>
    <m/>
    <m/>
    <m/>
    <m/>
    <m/>
    <m/>
    <m/>
    <n v="2018"/>
    <x v="1"/>
    <s v="90"/>
  </r>
  <r>
    <s v="FP-2018-10-006093"/>
    <s v="Kredit na frankovací stroj dle č. 982707-1863/2011 S2011-270"/>
    <m/>
    <s v="000"/>
    <d v="2018-10-31T00:00:00"/>
    <n v="256.60000000000002"/>
    <m/>
    <s v="9041"/>
    <s v="39520002"/>
    <s v="HC"/>
    <s v="Česká pošta, s.p."/>
    <d v="2018-10-31T00:00:00"/>
    <d v="2018-10-31T00:00:00"/>
    <s v="2777500"/>
    <s v="305685664,10870"/>
    <b v="1"/>
    <m/>
    <s v="Zaúčtováno"/>
    <s v="PODAT"/>
    <m/>
    <m/>
    <m/>
    <m/>
    <s v="Jakšová Jana"/>
    <d v="2018-11-02T07:56:15"/>
    <s v="Hlavní činnost"/>
    <x v="25"/>
    <m/>
    <m/>
    <m/>
    <m/>
    <m/>
    <m/>
    <m/>
    <n v="2018"/>
    <x v="1"/>
    <s v="90"/>
  </r>
  <r>
    <s v="FP-2018-10-006093"/>
    <s v="Kredit na frankovací stroj dle č. 982707-1863/2011 S2011-270"/>
    <m/>
    <s v="000"/>
    <d v="2018-10-31T00:00:00"/>
    <n v="4484.3999999999996"/>
    <m/>
    <s v="9041"/>
    <s v="39520002"/>
    <s v="HC"/>
    <s v="Česká pošta, s.p."/>
    <d v="2018-10-31T00:00:00"/>
    <d v="2018-10-31T00:00:00"/>
    <s v="2777500"/>
    <s v="305685664,10870"/>
    <b v="1"/>
    <m/>
    <s v="Zaúčtováno"/>
    <s v="PODAT"/>
    <m/>
    <m/>
    <m/>
    <m/>
    <s v="Jakšová Jana"/>
    <d v="2018-11-02T07:56:15"/>
    <s v="Hlavní činnost"/>
    <x v="25"/>
    <m/>
    <m/>
    <m/>
    <m/>
    <m/>
    <m/>
    <m/>
    <n v="2018"/>
    <x v="1"/>
    <s v="90"/>
  </r>
  <r>
    <s v="FP-2018-10-006093"/>
    <s v="Kredit na frankovací stroj dle č. 982707-1863/2011 S2011-270"/>
    <m/>
    <s v="000"/>
    <d v="2018-10-31T00:00:00"/>
    <n v="70"/>
    <m/>
    <s v="9041"/>
    <s v="39520002"/>
    <s v="HC"/>
    <s v="Česká pošta, s.p."/>
    <d v="2018-10-31T00:00:00"/>
    <d v="2018-10-31T00:00:00"/>
    <s v="2777500"/>
    <s v="305685664,10870"/>
    <b v="1"/>
    <m/>
    <s v="Zaúčtováno"/>
    <s v="PODAT"/>
    <m/>
    <m/>
    <m/>
    <m/>
    <s v="Jakšová Jana"/>
    <d v="2018-11-02T07:56:15"/>
    <s v="Hlavní činnost"/>
    <x v="25"/>
    <m/>
    <m/>
    <m/>
    <m/>
    <m/>
    <m/>
    <m/>
    <n v="2018"/>
    <x v="1"/>
    <s v="90"/>
  </r>
  <r>
    <s v="FP-2018-10-006093"/>
    <s v="Kredit na frankovací stroj dle č. 982707-1863/2011 S2011-270"/>
    <m/>
    <s v="000"/>
    <d v="2018-10-31T00:00:00"/>
    <n v="790.9"/>
    <m/>
    <s v="9041"/>
    <s v="39520002"/>
    <s v="HC"/>
    <s v="Česká pošta, s.p."/>
    <d v="2018-10-31T00:00:00"/>
    <d v="2018-10-31T00:00:00"/>
    <s v="2777500"/>
    <s v="305685664,10870"/>
    <b v="1"/>
    <m/>
    <s v="Zaúčtováno"/>
    <s v="PODAT"/>
    <m/>
    <m/>
    <m/>
    <m/>
    <s v="Jakšová Jana"/>
    <d v="2018-11-02T07:56:16"/>
    <s v="Hlavní činnost"/>
    <x v="25"/>
    <m/>
    <m/>
    <m/>
    <m/>
    <m/>
    <m/>
    <m/>
    <n v="2018"/>
    <x v="1"/>
    <s v="90"/>
  </r>
  <r>
    <s v="FP-2018-10-006093"/>
    <s v="Kredit na frankovací stroj dle č. 982707-1863/2011 S2011-270"/>
    <m/>
    <s v="000"/>
    <d v="2018-10-31T00:00:00"/>
    <n v="1578.2"/>
    <m/>
    <s v="9091"/>
    <s v="39520002"/>
    <s v="HC"/>
    <s v="Česká pošta, s.p."/>
    <d v="2018-10-31T00:00:00"/>
    <d v="2018-10-31T00:00:00"/>
    <s v="2777500"/>
    <s v="305685664,10870"/>
    <b v="1"/>
    <m/>
    <s v="Zaúčtováno"/>
    <s v="PODAT"/>
    <m/>
    <m/>
    <m/>
    <m/>
    <s v="Jakšová Jana"/>
    <d v="2018-11-02T07:56:17"/>
    <s v="Hlavní činnost"/>
    <x v="60"/>
    <m/>
    <m/>
    <m/>
    <m/>
    <m/>
    <m/>
    <m/>
    <n v="2018"/>
    <x v="1"/>
    <s v="90"/>
  </r>
  <r>
    <s v="FP-2018-10-006093"/>
    <s v="Kredit na frankovací stroj dle č. 982707-1863/2011 S2011-270"/>
    <m/>
    <s v="000"/>
    <d v="2018-10-31T00:00:00"/>
    <n v="235.6"/>
    <m/>
    <s v="9305"/>
    <s v="39520002"/>
    <s v="HC"/>
    <s v="Česká pošta, s.p."/>
    <d v="2018-10-31T00:00:00"/>
    <d v="2018-10-31T00:00:00"/>
    <s v="2777500"/>
    <s v="305685664,10870"/>
    <b v="1"/>
    <m/>
    <s v="Zaúčtováno"/>
    <s v="PODAT"/>
    <m/>
    <m/>
    <m/>
    <m/>
    <s v="Jakšová Jana"/>
    <d v="2018-11-02T07:56:17"/>
    <s v="Hlavní činnost"/>
    <x v="61"/>
    <m/>
    <m/>
    <m/>
    <m/>
    <m/>
    <m/>
    <m/>
    <n v="2018"/>
    <x v="1"/>
    <s v="93"/>
  </r>
  <r>
    <s v="FP-2018-10-006093"/>
    <s v="Kredit na frankovací stroj dle č. 982707-1863/2011 S2011-270"/>
    <m/>
    <s v="000"/>
    <d v="2018-10-31T00:00:00"/>
    <n v="27.7"/>
    <m/>
    <s v="9071"/>
    <s v="39520002"/>
    <s v="HC"/>
    <s v="Česká pošta, s.p."/>
    <d v="2018-10-31T00:00:00"/>
    <d v="2018-10-31T00:00:00"/>
    <s v="2777500"/>
    <s v="305685664,10870"/>
    <b v="1"/>
    <m/>
    <s v="Zaúčtováno"/>
    <s v="PODAT"/>
    <m/>
    <m/>
    <m/>
    <m/>
    <s v="Jakšová Jana"/>
    <d v="2018-11-02T07:56:18"/>
    <s v="Hlavní činnost"/>
    <x v="26"/>
    <m/>
    <m/>
    <m/>
    <m/>
    <m/>
    <m/>
    <m/>
    <n v="2018"/>
    <x v="1"/>
    <s v="90"/>
  </r>
  <r>
    <s v="FP-2018-10-006093"/>
    <s v="Kredit na frankovací stroj dle č. 982707-1863/2011 S2011-270"/>
    <m/>
    <s v="000"/>
    <d v="2018-10-31T00:00:00"/>
    <n v="2406.4"/>
    <m/>
    <s v="0201"/>
    <s v="39520002"/>
    <s v="HC"/>
    <s v="Česká pošta, s.p."/>
    <d v="2018-10-31T00:00:00"/>
    <d v="2018-10-31T00:00:00"/>
    <s v="2777500"/>
    <s v="305685664,10870"/>
    <b v="1"/>
    <m/>
    <s v="Zaúčtováno"/>
    <s v="PODAT"/>
    <m/>
    <m/>
    <m/>
    <m/>
    <s v="Jakšová Jana"/>
    <d v="2018-11-02T07:55:59"/>
    <s v="Hlavní činnost"/>
    <x v="1"/>
    <m/>
    <m/>
    <m/>
    <m/>
    <m/>
    <m/>
    <m/>
    <n v="2018"/>
    <x v="1"/>
    <s v="02"/>
  </r>
  <r>
    <s v="FP-2018-10-006093"/>
    <s v="Kredit na frankovací stroj dle č. 982707-1863/2011 S2011-270"/>
    <m/>
    <s v="000"/>
    <d v="2018-10-31T00:00:00"/>
    <n v="4267"/>
    <m/>
    <s v="0301"/>
    <s v="39520002"/>
    <s v="HC"/>
    <s v="Česká pošta, s.p."/>
    <d v="2018-10-31T00:00:00"/>
    <d v="2018-10-31T00:00:00"/>
    <s v="2777500"/>
    <s v="305685664,10870"/>
    <b v="1"/>
    <m/>
    <s v="Zaúčtováno"/>
    <s v="PODAT"/>
    <m/>
    <m/>
    <m/>
    <m/>
    <s v="Jakšová Jana"/>
    <d v="2018-11-02T07:56:00"/>
    <s v="Hlavní činnost"/>
    <x v="13"/>
    <m/>
    <m/>
    <m/>
    <m/>
    <m/>
    <m/>
    <m/>
    <n v="2018"/>
    <x v="1"/>
    <s v="03"/>
  </r>
  <r>
    <s v="FP-2018-10-006093"/>
    <s v="Kredit na frankovací stroj dle č. 982707-1863/2011 S2011-270"/>
    <m/>
    <s v="000"/>
    <d v="2018-10-31T00:00:00"/>
    <n v="4958.8999999999996"/>
    <m/>
    <s v="1001"/>
    <s v="39520002"/>
    <s v="HC"/>
    <s v="Česká pošta, s.p."/>
    <d v="2018-10-31T00:00:00"/>
    <d v="2018-10-31T00:00:00"/>
    <s v="2777500"/>
    <s v="305685664,10870"/>
    <b v="1"/>
    <m/>
    <s v="Zaúčtováno"/>
    <s v="PODAT"/>
    <m/>
    <m/>
    <m/>
    <m/>
    <s v="Jakšová Jana"/>
    <d v="2018-11-02T07:56:01"/>
    <s v="Hlavní činnost"/>
    <x v="37"/>
    <m/>
    <m/>
    <m/>
    <m/>
    <m/>
    <m/>
    <m/>
    <n v="2018"/>
    <x v="1"/>
    <s v="10"/>
  </r>
  <r>
    <s v="FP-2018-10-006093"/>
    <s v="Kredit na frankovací stroj dle č. 982707-1863/2011 S2011-270"/>
    <m/>
    <s v="000"/>
    <d v="2018-10-31T00:00:00"/>
    <n v="2074.8000000000002"/>
    <m/>
    <s v="1301"/>
    <s v="39520002"/>
    <s v="HC"/>
    <s v="Česká pošta, s.p."/>
    <d v="2018-10-31T00:00:00"/>
    <d v="2018-10-31T00:00:00"/>
    <s v="2777500"/>
    <s v="305685664,10870"/>
    <b v="1"/>
    <m/>
    <s v="Zaúčtováno"/>
    <s v="PODAT"/>
    <m/>
    <m/>
    <m/>
    <m/>
    <s v="Jakšová Jana"/>
    <d v="2018-11-02T07:56:03"/>
    <s v="Hlavní činnost"/>
    <x v="15"/>
    <m/>
    <m/>
    <m/>
    <m/>
    <m/>
    <m/>
    <m/>
    <n v="2018"/>
    <x v="1"/>
    <s v="13"/>
  </r>
  <r>
    <s v="FP-2018-10-006093"/>
    <s v="Kredit na frankovací stroj dle č. 982707-1863/2011 S2011-270"/>
    <m/>
    <s v="000"/>
    <d v="2018-10-31T00:00:00"/>
    <n v="883.1"/>
    <m/>
    <s v="2001"/>
    <s v="39520002"/>
    <s v="HC"/>
    <s v="Česká pošta, s.p."/>
    <d v="2018-10-31T00:00:00"/>
    <d v="2018-10-31T00:00:00"/>
    <s v="2777500"/>
    <s v="305685664,10870"/>
    <b v="1"/>
    <m/>
    <s v="Zaúčtováno"/>
    <s v="PODAT"/>
    <m/>
    <m/>
    <m/>
    <m/>
    <s v="Jakšová Jana"/>
    <d v="2018-11-02T07:56:05"/>
    <s v="Hlavní činnost"/>
    <x v="56"/>
    <m/>
    <m/>
    <m/>
    <m/>
    <m/>
    <m/>
    <m/>
    <n v="2018"/>
    <x v="1"/>
    <s v="20"/>
  </r>
  <r>
    <s v="FP-2018-10-006093"/>
    <s v="Kredit na frankovací stroj dle č. 982707-1863/2011 S2011-270"/>
    <m/>
    <s v="000"/>
    <d v="2018-10-31T00:00:00"/>
    <n v="764.9"/>
    <m/>
    <s v="3101"/>
    <s v="39520002"/>
    <s v="HC"/>
    <s v="Česká pošta, s.p."/>
    <d v="2018-10-31T00:00:00"/>
    <d v="2018-10-31T00:00:00"/>
    <s v="2777500"/>
    <s v="305685664,10870"/>
    <b v="1"/>
    <m/>
    <s v="Zaúčtováno"/>
    <s v="PODAT"/>
    <m/>
    <m/>
    <m/>
    <m/>
    <s v="Jakšová Jana"/>
    <d v="2018-11-02T07:56:08"/>
    <s v="Hlavní činnost"/>
    <x v="18"/>
    <m/>
    <m/>
    <m/>
    <m/>
    <m/>
    <m/>
    <m/>
    <n v="2018"/>
    <x v="1"/>
    <s v="31"/>
  </r>
  <r>
    <s v="FP-2018-10-006093"/>
    <s v="Kredit na frankovací stroj dle č. 982707-1863/2011 S2011-270"/>
    <m/>
    <s v="000"/>
    <d v="2018-10-31T00:00:00"/>
    <n v="395.9"/>
    <m/>
    <s v="5398"/>
    <s v="39520002"/>
    <s v="HC"/>
    <s v="Česká pošta, s.p."/>
    <d v="2018-10-31T00:00:00"/>
    <d v="2018-10-31T00:00:00"/>
    <s v="2777500"/>
    <s v="305685664,10870"/>
    <b v="1"/>
    <m/>
    <s v="Zaúčtováno"/>
    <s v="PODAT"/>
    <m/>
    <m/>
    <m/>
    <m/>
    <s v="Jakšová Jana"/>
    <d v="2018-11-02T07:56:13"/>
    <s v="Hlavní činnost"/>
    <x v="33"/>
    <m/>
    <m/>
    <m/>
    <m/>
    <m/>
    <m/>
    <m/>
    <n v="2018"/>
    <x v="1"/>
    <s v="53"/>
  </r>
  <r>
    <s v="FP-2018-10-006093"/>
    <s v="Kredit na frankovací stroj dle č. 982707-1863/2011 S2011-270"/>
    <m/>
    <s v="000"/>
    <d v="2018-10-31T00:00:00"/>
    <n v="1241.5"/>
    <m/>
    <s v="9071"/>
    <s v="39520002"/>
    <s v="HC"/>
    <s v="Česká pošta, s.p."/>
    <d v="2018-10-31T00:00:00"/>
    <d v="2018-10-31T00:00:00"/>
    <s v="2777500"/>
    <s v="305685664,10870"/>
    <b v="1"/>
    <m/>
    <s v="Zaúčtováno"/>
    <s v="PODAT"/>
    <m/>
    <m/>
    <m/>
    <m/>
    <s v="Jakšová Jana"/>
    <d v="2018-11-02T07:56:17"/>
    <s v="Hlavní činnost"/>
    <x v="26"/>
    <m/>
    <m/>
    <m/>
    <m/>
    <m/>
    <m/>
    <m/>
    <n v="2018"/>
    <x v="1"/>
    <s v="90"/>
  </r>
  <r>
    <s v="FP-2018-10-006093"/>
    <s v="Kredit na frankovací stroj dle č. 982707-1863/2011 S2011-270"/>
    <m/>
    <s v="000"/>
    <d v="2018-10-31T00:00:00"/>
    <n v="105"/>
    <m/>
    <s v="9041"/>
    <s v="39520002"/>
    <s v="HC"/>
    <s v="Česká pošta, s.p."/>
    <d v="2018-10-31T00:00:00"/>
    <d v="2018-10-31T00:00:00"/>
    <s v="2777500"/>
    <s v="305685664,10870"/>
    <b v="1"/>
    <m/>
    <s v="Zaúčtováno"/>
    <s v="PODAT"/>
    <m/>
    <m/>
    <m/>
    <m/>
    <s v="Jakšová Jana"/>
    <d v="2018-11-02T07:56:18"/>
    <s v="Hlavní činnost"/>
    <x v="25"/>
    <m/>
    <m/>
    <m/>
    <m/>
    <m/>
    <m/>
    <m/>
    <n v="2018"/>
    <x v="1"/>
    <s v="90"/>
  </r>
  <r>
    <s v="FP-2018-10-006093"/>
    <s v="Kredit na frankovací stroj dle č. 982707-1863/2011 S2011-270"/>
    <m/>
    <s v="000"/>
    <d v="2018-10-31T00:00:00"/>
    <n v="545.29999999999995"/>
    <m/>
    <s v="0701"/>
    <s v="39520002"/>
    <s v="HC"/>
    <s v="Česká pošta, s.p."/>
    <d v="2018-10-31T00:00:00"/>
    <d v="2018-10-31T00:00:00"/>
    <s v="2777500"/>
    <s v="305685664,10870"/>
    <b v="1"/>
    <m/>
    <s v="Zaúčtováno"/>
    <s v="PODAT"/>
    <m/>
    <m/>
    <m/>
    <m/>
    <s v="Jakšová Jana"/>
    <d v="2018-11-02T07:56:01"/>
    <s v="Hlavní činnost"/>
    <x v="2"/>
    <m/>
    <m/>
    <m/>
    <m/>
    <m/>
    <m/>
    <m/>
    <n v="2018"/>
    <x v="1"/>
    <s v="07"/>
  </r>
  <r>
    <s v="FP-2018-10-006093"/>
    <s v="Kredit na frankovací stroj dle č. 982707-1863/2011 S2011-270"/>
    <m/>
    <s v="000"/>
    <d v="2018-10-31T00:00:00"/>
    <n v="6500.7"/>
    <m/>
    <s v="1701"/>
    <s v="39520002"/>
    <s v="HC"/>
    <s v="Česká pošta, s.p."/>
    <d v="2018-10-31T00:00:00"/>
    <d v="2018-10-31T00:00:00"/>
    <s v="2777500"/>
    <s v="305685664,10870"/>
    <b v="1"/>
    <m/>
    <s v="Zaúčtováno"/>
    <s v="PODAT"/>
    <m/>
    <m/>
    <m/>
    <m/>
    <s v="Jakšová Jana"/>
    <d v="2018-11-02T07:56:04"/>
    <s v="Hlavní činnost"/>
    <x v="30"/>
    <m/>
    <m/>
    <m/>
    <m/>
    <m/>
    <m/>
    <m/>
    <n v="2018"/>
    <x v="1"/>
    <s v="17"/>
  </r>
  <r>
    <s v="FP-2018-10-006093"/>
    <s v="Kredit na frankovací stroj dle č. 982707-1863/2011 S2011-270"/>
    <m/>
    <s v="000"/>
    <d v="2018-10-31T00:00:00"/>
    <n v="4459.3"/>
    <m/>
    <s v="1901"/>
    <s v="39520002"/>
    <s v="HC"/>
    <s v="Česká pošta, s.p."/>
    <d v="2018-10-31T00:00:00"/>
    <d v="2018-10-31T00:00:00"/>
    <s v="2777500"/>
    <s v="305685664,10870"/>
    <b v="1"/>
    <m/>
    <s v="Zaúčtováno"/>
    <s v="PODAT"/>
    <m/>
    <m/>
    <m/>
    <m/>
    <s v="Jakšová Jana"/>
    <d v="2018-11-02T07:56:04"/>
    <s v="Hlavní činnost"/>
    <x v="17"/>
    <m/>
    <m/>
    <m/>
    <m/>
    <m/>
    <m/>
    <m/>
    <n v="2018"/>
    <x v="1"/>
    <s v="19"/>
  </r>
  <r>
    <s v="FP-2018-10-006093"/>
    <s v="Kredit na frankovací stroj dle č. 982707-1863/2011 S2011-270"/>
    <m/>
    <s v="000"/>
    <d v="2018-10-31T00:00:00"/>
    <n v="1855.4"/>
    <m/>
    <s v="2701"/>
    <s v="39520002"/>
    <s v="HC"/>
    <s v="Česká pošta, s.p."/>
    <d v="2018-10-31T00:00:00"/>
    <d v="2018-10-31T00:00:00"/>
    <s v="2777500"/>
    <s v="305685664,10870"/>
    <b v="1"/>
    <m/>
    <s v="Zaúčtováno"/>
    <s v="PODAT"/>
    <m/>
    <m/>
    <m/>
    <m/>
    <s v="Jakšová Jana"/>
    <d v="2018-11-02T07:56:07"/>
    <s v="Hlavní činnost"/>
    <x v="45"/>
    <m/>
    <m/>
    <m/>
    <m/>
    <m/>
    <m/>
    <m/>
    <n v="2018"/>
    <x v="1"/>
    <s v="27"/>
  </r>
  <r>
    <s v="FP-2018-10-006093"/>
    <s v="Kredit na frankovací stroj dle č. 982707-1863/2011 S2011-270"/>
    <m/>
    <s v="000"/>
    <d v="2018-10-31T00:00:00"/>
    <n v="180.5"/>
    <m/>
    <s v="3342"/>
    <s v="39520002"/>
    <s v="HC"/>
    <s v="Česká pošta, s.p."/>
    <d v="2018-10-31T00:00:00"/>
    <d v="2018-10-31T00:00:00"/>
    <s v="2777500"/>
    <s v="305685664,10870"/>
    <b v="1"/>
    <m/>
    <s v="Zaúčtováno"/>
    <s v="PODAT"/>
    <m/>
    <m/>
    <m/>
    <m/>
    <s v="Jakšová Jana"/>
    <d v="2018-11-02T07:56:10"/>
    <s v="Hlavní činnost"/>
    <x v="20"/>
    <m/>
    <m/>
    <m/>
    <m/>
    <m/>
    <m/>
    <m/>
    <n v="2018"/>
    <x v="1"/>
    <s v="33"/>
  </r>
  <r>
    <s v="FP-2018-10-006093"/>
    <s v="Kredit na frankovací stroj dle č. 982707-1863/2011 S2011-270"/>
    <m/>
    <s v="000"/>
    <d v="2018-10-31T00:00:00"/>
    <n v="3618.3"/>
    <m/>
    <s v="3841"/>
    <s v="39520002"/>
    <s v="HC"/>
    <s v="Česká pošta, s.p."/>
    <d v="2018-10-31T00:00:00"/>
    <d v="2018-10-31T00:00:00"/>
    <s v="2777500"/>
    <s v="305685664,10870"/>
    <b v="1"/>
    <m/>
    <s v="Zaúčtováno"/>
    <s v="PODAT"/>
    <m/>
    <m/>
    <m/>
    <m/>
    <s v="Jakšová Jana"/>
    <d v="2018-11-02T07:56:11"/>
    <s v="Hlavní činnost"/>
    <x v="47"/>
    <m/>
    <m/>
    <m/>
    <m/>
    <m/>
    <m/>
    <m/>
    <n v="2018"/>
    <x v="1"/>
    <s v="38"/>
  </r>
  <r>
    <s v="FP-2018-10-006093"/>
    <s v="Kredit na frankovací stroj dle č. 982707-1863/2011 S2011-270"/>
    <m/>
    <s v="000"/>
    <d v="2018-10-31T00:00:00"/>
    <n v="250.8"/>
    <m/>
    <s v="3921"/>
    <s v="39520002"/>
    <s v="HC"/>
    <s v="Česká pošta, s.p."/>
    <d v="2018-10-31T00:00:00"/>
    <d v="2018-10-31T00:00:00"/>
    <s v="2777500"/>
    <s v="305685664,10870"/>
    <b v="1"/>
    <m/>
    <s v="Zaúčtováno"/>
    <s v="PODAT"/>
    <m/>
    <m/>
    <m/>
    <m/>
    <s v="Jakšová Jana"/>
    <d v="2018-11-02T07:56:11"/>
    <s v="Hlavní činnost"/>
    <x v="48"/>
    <m/>
    <m/>
    <m/>
    <m/>
    <m/>
    <m/>
    <m/>
    <n v="2018"/>
    <x v="1"/>
    <s v="39"/>
  </r>
  <r>
    <s v="FP-2018-10-006093"/>
    <s v="Kredit na frankovací stroj dle č. 982707-1863/2011 S2011-270"/>
    <m/>
    <s v="000"/>
    <d v="2018-10-31T00:00:00"/>
    <n v="2107.8000000000002"/>
    <m/>
    <s v="0601"/>
    <s v="39520002"/>
    <s v="HC"/>
    <s v="Česká pošta, s.p."/>
    <d v="2018-10-31T00:00:00"/>
    <d v="2018-10-31T00:00:00"/>
    <s v="2777500"/>
    <s v="305685664,10870"/>
    <b v="1"/>
    <m/>
    <s v="Zaúčtováno"/>
    <s v="PODAT"/>
    <m/>
    <m/>
    <m/>
    <m/>
    <s v="Jakšová Jana"/>
    <d v="2018-11-02T07:56:00"/>
    <s v="Hlavní činnost"/>
    <x v="54"/>
    <m/>
    <m/>
    <m/>
    <m/>
    <m/>
    <m/>
    <m/>
    <n v="2018"/>
    <x v="1"/>
    <s v="06"/>
  </r>
  <r>
    <s v="FP-2018-10-006093"/>
    <s v="Kredit na frankovací stroj dle č. 982707-1863/2011 S2011-270"/>
    <m/>
    <s v="000"/>
    <d v="2018-10-31T00:00:00"/>
    <n v="1538.3"/>
    <m/>
    <s v="0801"/>
    <s v="39520002"/>
    <s v="HC"/>
    <s v="Česká pošta, s.p."/>
    <d v="2018-10-31T00:00:00"/>
    <d v="2018-10-31T00:00:00"/>
    <s v="2777500"/>
    <s v="305685664,10870"/>
    <b v="1"/>
    <m/>
    <s v="Zaúčtováno"/>
    <s v="PODAT"/>
    <m/>
    <m/>
    <m/>
    <m/>
    <s v="Jakšová Jana"/>
    <d v="2018-11-02T07:56:01"/>
    <s v="Hlavní činnost"/>
    <x v="44"/>
    <m/>
    <m/>
    <m/>
    <m/>
    <m/>
    <m/>
    <m/>
    <n v="2018"/>
    <x v="1"/>
    <s v="08"/>
  </r>
  <r>
    <s v="FP-2018-10-006093"/>
    <s v="Kredit na frankovací stroj dle č. 982707-1863/2011 S2011-270"/>
    <m/>
    <s v="000"/>
    <d v="2018-10-31T00:00:00"/>
    <n v="916.9"/>
    <m/>
    <s v="4441"/>
    <s v="39520002"/>
    <s v="HC"/>
    <s v="Česká pošta, s.p."/>
    <d v="2018-10-31T00:00:00"/>
    <d v="2018-10-31T00:00:00"/>
    <s v="2777500"/>
    <s v="305685664,10870"/>
    <b v="1"/>
    <m/>
    <s v="Zaúčtováno"/>
    <s v="PODAT"/>
    <m/>
    <m/>
    <m/>
    <m/>
    <s v="Jakšová Jana"/>
    <d v="2018-11-02T07:56:02"/>
    <s v="Hlavní činnost"/>
    <x v="38"/>
    <m/>
    <m/>
    <m/>
    <m/>
    <m/>
    <m/>
    <m/>
    <n v="2018"/>
    <x v="1"/>
    <s v="44"/>
  </r>
  <r>
    <s v="FP-2018-10-006093"/>
    <s v="Kredit na frankovací stroj dle č. 982707-1863/2011 S2011-270"/>
    <m/>
    <s v="000"/>
    <d v="2018-10-31T00:00:00"/>
    <n v="1909.9"/>
    <m/>
    <s v="1201"/>
    <s v="39520002"/>
    <s v="HC"/>
    <s v="Česká pošta, s.p."/>
    <d v="2018-10-31T00:00:00"/>
    <d v="2018-10-31T00:00:00"/>
    <s v="2777500"/>
    <s v="305685664,10870"/>
    <b v="1"/>
    <m/>
    <s v="Zaúčtováno"/>
    <s v="PODAT"/>
    <m/>
    <m/>
    <m/>
    <m/>
    <s v="Jakšová Jana"/>
    <d v="2018-11-02T07:56:02"/>
    <s v="Hlavní činnost"/>
    <x v="55"/>
    <m/>
    <m/>
    <m/>
    <m/>
    <m/>
    <m/>
    <m/>
    <n v="2018"/>
    <x v="1"/>
    <s v="12"/>
  </r>
  <r>
    <s v="FP-2018-10-006093"/>
    <s v="Kredit na frankovací stroj dle č. 982707-1863/2011 S2011-270"/>
    <m/>
    <s v="000"/>
    <d v="2018-10-31T00:00:00"/>
    <n v="856.9"/>
    <m/>
    <s v="1501"/>
    <s v="39520002"/>
    <s v="HC"/>
    <s v="Česká pošta, s.p."/>
    <d v="2018-10-31T00:00:00"/>
    <d v="2018-10-31T00:00:00"/>
    <s v="2777500"/>
    <s v="305685664,10870"/>
    <b v="1"/>
    <m/>
    <s v="Zaúčtováno"/>
    <s v="PODAT"/>
    <m/>
    <m/>
    <m/>
    <m/>
    <s v="Jakšová Jana"/>
    <d v="2018-11-02T07:56:03"/>
    <s v="Hlavní činnost"/>
    <x v="39"/>
    <m/>
    <m/>
    <m/>
    <m/>
    <m/>
    <m/>
    <m/>
    <n v="2018"/>
    <x v="1"/>
    <s v="15"/>
  </r>
  <r>
    <s v="FP-2018-10-006093"/>
    <s v="Kredit na frankovací stroj dle č. 982707-1863/2011 S2011-270"/>
    <m/>
    <s v="000"/>
    <d v="2018-10-31T00:00:00"/>
    <n v="4982.6000000000004"/>
    <m/>
    <s v="1601"/>
    <s v="39520002"/>
    <s v="HC"/>
    <s v="Česká pošta, s.p."/>
    <d v="2018-10-31T00:00:00"/>
    <d v="2018-10-31T00:00:00"/>
    <s v="2777500"/>
    <s v="305685664,10870"/>
    <b v="1"/>
    <m/>
    <s v="Zaúčtováno"/>
    <s v="PODAT"/>
    <m/>
    <m/>
    <m/>
    <m/>
    <s v="Jakšová Jana"/>
    <d v="2018-11-02T07:56:04"/>
    <s v="Hlavní činnost"/>
    <x v="29"/>
    <m/>
    <m/>
    <m/>
    <m/>
    <m/>
    <m/>
    <m/>
    <n v="2018"/>
    <x v="1"/>
    <s v="16"/>
  </r>
  <r>
    <s v="FP-2018-10-006093"/>
    <s v="Kredit na frankovací stroj dle č. 982707-1863/2011 S2011-270"/>
    <m/>
    <s v="000"/>
    <d v="2018-10-31T00:00:00"/>
    <n v="172.9"/>
    <m/>
    <s v="2401"/>
    <s v="39520002"/>
    <s v="HC"/>
    <s v="Česká pošta, s.p."/>
    <d v="2018-10-31T00:00:00"/>
    <d v="2018-10-31T00:00:00"/>
    <s v="2777500"/>
    <s v="305685664,10870"/>
    <b v="1"/>
    <m/>
    <s v="Zaúčtováno"/>
    <s v="PODAT"/>
    <m/>
    <m/>
    <m/>
    <m/>
    <s v="Jakšová Jana"/>
    <d v="2018-11-02T07:56:06"/>
    <s v="Hlavní činnost"/>
    <x v="31"/>
    <m/>
    <m/>
    <m/>
    <m/>
    <m/>
    <m/>
    <m/>
    <n v="2018"/>
    <x v="1"/>
    <s v="24"/>
  </r>
  <r>
    <s v="FP-2018-10-006093"/>
    <s v="Kredit na frankovací stroj dle č. 982707-1863/2011 S2011-270"/>
    <m/>
    <s v="000"/>
    <d v="2018-10-31T00:00:00"/>
    <n v="272.89999999999998"/>
    <m/>
    <s v="2901"/>
    <s v="39520002"/>
    <s v="HC"/>
    <s v="Česká pošta, s.p."/>
    <d v="2018-10-31T00:00:00"/>
    <d v="2018-10-31T00:00:00"/>
    <s v="2777500"/>
    <s v="305685664,10870"/>
    <b v="1"/>
    <m/>
    <s v="Zaúčtováno"/>
    <s v="PODAT"/>
    <m/>
    <m/>
    <m/>
    <m/>
    <s v="Jakšová Jana"/>
    <d v="2018-11-02T07:56:07"/>
    <s v="Hlavní činnost"/>
    <x v="57"/>
    <m/>
    <m/>
    <m/>
    <m/>
    <m/>
    <m/>
    <m/>
    <n v="2018"/>
    <x v="1"/>
    <s v="29"/>
  </r>
  <r>
    <s v="FP-2018-10-006093"/>
    <s v="Kredit na frankovací stroj dle č. 982707-1863/2011 S2011-270"/>
    <m/>
    <s v="000"/>
    <d v="2018-10-31T00:00:00"/>
    <n v="699.2"/>
    <m/>
    <s v="3001"/>
    <s v="39520002"/>
    <s v="HC"/>
    <s v="Česká pošta, s.p."/>
    <d v="2018-10-31T00:00:00"/>
    <d v="2018-10-31T00:00:00"/>
    <s v="2777500"/>
    <s v="305685664,10870"/>
    <b v="1"/>
    <m/>
    <s v="Zaúčtováno"/>
    <s v="PODAT"/>
    <m/>
    <m/>
    <m/>
    <m/>
    <s v="Jakšová Jana"/>
    <d v="2018-11-02T07:56:08"/>
    <s v="Hlavní činnost"/>
    <x v="46"/>
    <m/>
    <m/>
    <m/>
    <m/>
    <m/>
    <m/>
    <m/>
    <n v="2018"/>
    <x v="1"/>
    <s v="30"/>
  </r>
  <r>
    <s v="FP-2018-10-006093"/>
    <s v="Kredit na frankovací stroj dle č. 982707-1863/2011 S2011-270"/>
    <m/>
    <s v="000"/>
    <d v="2018-10-31T00:00:00"/>
    <n v="4700.8999999999996"/>
    <m/>
    <s v="3401"/>
    <s v="39520002"/>
    <s v="HC"/>
    <s v="Česká pošta, s.p."/>
    <d v="2018-10-31T00:00:00"/>
    <d v="2018-10-31T00:00:00"/>
    <s v="2777500"/>
    <s v="305685664,10870"/>
    <b v="1"/>
    <m/>
    <s v="Zaúčtováno"/>
    <s v="PODAT"/>
    <m/>
    <m/>
    <m/>
    <m/>
    <s v="Jakšová Jana"/>
    <d v="2018-11-02T07:56:10"/>
    <s v="Hlavní činnost"/>
    <x v="21"/>
    <m/>
    <m/>
    <m/>
    <m/>
    <m/>
    <m/>
    <m/>
    <n v="2018"/>
    <x v="1"/>
    <s v="34"/>
  </r>
  <r>
    <s v="FP-2018-10-006093"/>
    <s v="Kredit na frankovací stroj dle č. 982707-1863/2011 S2011-270"/>
    <m/>
    <s v="000"/>
    <d v="2018-10-31T00:00:00"/>
    <n v="3861.4"/>
    <m/>
    <s v="3501"/>
    <s v="39520002"/>
    <s v="HC"/>
    <s v="Česká pošta, s.p."/>
    <d v="2018-10-31T00:00:00"/>
    <d v="2018-10-31T00:00:00"/>
    <s v="2777500"/>
    <s v="305685664,10870"/>
    <b v="1"/>
    <m/>
    <s v="Zaúčtováno"/>
    <s v="PODAT"/>
    <m/>
    <m/>
    <m/>
    <m/>
    <s v="Jakšová Jana"/>
    <d v="2018-11-02T07:56:10"/>
    <s v="Hlavní činnost"/>
    <x v="8"/>
    <m/>
    <m/>
    <m/>
    <m/>
    <m/>
    <m/>
    <m/>
    <n v="2018"/>
    <x v="1"/>
    <s v="35"/>
  </r>
  <r>
    <s v="FP-2018-10-006093"/>
    <s v="Kredit na frankovací stroj dle č. 982707-1863/2011 S2011-270"/>
    <m/>
    <s v="000"/>
    <d v="2018-10-31T00:00:00"/>
    <n v="1127"/>
    <m/>
    <s v="4041"/>
    <s v="39520002"/>
    <s v="HC"/>
    <s v="Česká pošta, s.p."/>
    <d v="2018-10-31T00:00:00"/>
    <d v="2018-10-31T00:00:00"/>
    <s v="2777500"/>
    <s v="305685664,10870"/>
    <b v="1"/>
    <m/>
    <s v="Zaúčtováno"/>
    <s v="PODAT"/>
    <m/>
    <m/>
    <m/>
    <m/>
    <s v="Jakšová Jana"/>
    <d v="2018-11-02T07:56:12"/>
    <s v="Hlavní činnost"/>
    <x v="32"/>
    <m/>
    <m/>
    <m/>
    <m/>
    <m/>
    <m/>
    <m/>
    <n v="2018"/>
    <x v="1"/>
    <s v="40"/>
  </r>
  <r>
    <s v="FP-2018-10-006093"/>
    <s v="Kredit na frankovací stroj dle č. 982707-1863/2011 S2011-270"/>
    <m/>
    <s v="000"/>
    <d v="2018-10-31T00:00:00"/>
    <n v="251.7"/>
    <m/>
    <s v="5931"/>
    <s v="39520002"/>
    <s v="HC"/>
    <s v="Česká pošta, s.p."/>
    <d v="2018-10-31T00:00:00"/>
    <d v="2018-10-31T00:00:00"/>
    <s v="2777500"/>
    <s v="305685664,10870"/>
    <b v="1"/>
    <m/>
    <s v="Zaúčtováno"/>
    <s v="PODAT"/>
    <m/>
    <m/>
    <m/>
    <m/>
    <s v="Jakšová Jana"/>
    <d v="2018-11-02T07:56:13"/>
    <s v="Hlavní činnost"/>
    <x v="10"/>
    <m/>
    <m/>
    <m/>
    <m/>
    <m/>
    <m/>
    <m/>
    <n v="2018"/>
    <x v="1"/>
    <s v="59"/>
  </r>
  <r>
    <s v="FP-2018-10-006093"/>
    <s v="Kredit na frankovací stroj dle č. 982707-1863/2011 S2011-270"/>
    <m/>
    <s v="000"/>
    <d v="2018-10-31T00:00:00"/>
    <n v="37.799999999999997"/>
    <m/>
    <s v="9041"/>
    <s v="39520002"/>
    <s v="HC"/>
    <s v="Česká pošta, s.p."/>
    <d v="2018-10-31T00:00:00"/>
    <d v="2018-10-31T00:00:00"/>
    <s v="2777500"/>
    <s v="305685664,10870"/>
    <b v="1"/>
    <m/>
    <s v="Zaúčtováno"/>
    <s v="PODAT"/>
    <m/>
    <m/>
    <m/>
    <m/>
    <s v="Jakšová Jana"/>
    <d v="2018-11-02T07:56:15"/>
    <s v="Hlavní činnost"/>
    <x v="25"/>
    <m/>
    <m/>
    <m/>
    <m/>
    <m/>
    <m/>
    <m/>
    <n v="2018"/>
    <x v="1"/>
    <s v="90"/>
  </r>
  <r>
    <s v="FP-2018-10-006093"/>
    <s v="Kredit na frankovací stroj dle č. 982707-1863/2011 S2011-270"/>
    <m/>
    <s v="000"/>
    <d v="2018-10-31T00:00:00"/>
    <n v="55.4"/>
    <m/>
    <s v="9051"/>
    <s v="39520002"/>
    <s v="HC"/>
    <s v="Česká pošta, s.p."/>
    <d v="2018-10-31T00:00:00"/>
    <d v="2018-10-31T00:00:00"/>
    <s v="2777500"/>
    <s v="305685664,10870"/>
    <b v="1"/>
    <m/>
    <s v="Zaúčtováno"/>
    <s v="PODAT"/>
    <m/>
    <m/>
    <m/>
    <m/>
    <s v="Jakšová Jana"/>
    <d v="2018-11-02T07:56:16"/>
    <s v="Hlavní činnost"/>
    <x v="11"/>
    <m/>
    <m/>
    <m/>
    <m/>
    <m/>
    <m/>
    <m/>
    <n v="2018"/>
    <x v="1"/>
    <s v="90"/>
  </r>
  <r>
    <s v="FP-2018-10-006093"/>
    <s v="Kredit na frankovací stroj dle č. 982707-1863/2011 S2011-270"/>
    <m/>
    <s v="000"/>
    <d v="2018-10-31T00:00:00"/>
    <n v="387.8"/>
    <m/>
    <s v="9091"/>
    <s v="39520002"/>
    <s v="HC"/>
    <s v="Česká pošta, s.p."/>
    <d v="2018-10-31T00:00:00"/>
    <d v="2018-10-31T00:00:00"/>
    <s v="2777500"/>
    <s v="305685664,10870"/>
    <b v="1"/>
    <m/>
    <s v="Zaúčtováno"/>
    <s v="PODAT"/>
    <m/>
    <m/>
    <m/>
    <m/>
    <s v="Jakšová Jana"/>
    <d v="2018-11-02T07:56:17"/>
    <s v="Hlavní činnost"/>
    <x v="60"/>
    <m/>
    <m/>
    <m/>
    <m/>
    <m/>
    <m/>
    <m/>
    <n v="2018"/>
    <x v="1"/>
    <s v="90"/>
  </r>
  <r>
    <s v="FP-2018-10-006093"/>
    <s v="Kredit na frankovací stroj dle č. 982707-1863/2011 S2011-270"/>
    <m/>
    <s v="000"/>
    <d v="2018-10-31T00:00:00"/>
    <n v="199.5"/>
    <m/>
    <s v="9301"/>
    <s v="39520002"/>
    <s v="HC"/>
    <s v="Česká pošta, s.p."/>
    <d v="2018-10-31T00:00:00"/>
    <d v="2018-10-31T00:00:00"/>
    <s v="2777500"/>
    <s v="305685664,10870"/>
    <b v="1"/>
    <m/>
    <s v="Zaúčtováno"/>
    <s v="PODAT"/>
    <m/>
    <m/>
    <m/>
    <m/>
    <s v="Jakšová Jana"/>
    <d v="2018-11-02T07:56:17"/>
    <s v="Hlavní činnost"/>
    <x v="35"/>
    <m/>
    <m/>
    <m/>
    <m/>
    <m/>
    <m/>
    <m/>
    <n v="2018"/>
    <x v="1"/>
    <s v="93"/>
  </r>
  <r>
    <s v="FP-2018-10-006093"/>
    <s v="Kredit na frankovací stroj dle č. 982707-1863/2011 S2011-270"/>
    <m/>
    <s v="000"/>
    <d v="2018-10-31T00:00:00"/>
    <n v="28.5"/>
    <m/>
    <s v="9812"/>
    <s v="39520002"/>
    <s v="HC"/>
    <s v="Česká pošta, s.p."/>
    <d v="2018-10-31T00:00:00"/>
    <d v="2018-10-31T00:00:00"/>
    <s v="2777500"/>
    <s v="305685664,10870"/>
    <b v="1"/>
    <m/>
    <s v="Zaúčtováno"/>
    <s v="PODAT"/>
    <m/>
    <m/>
    <m/>
    <m/>
    <s v="Jakšová Jana"/>
    <d v="2018-11-02T07:56:17"/>
    <s v="Hlavní činnost"/>
    <x v="62"/>
    <m/>
    <m/>
    <m/>
    <m/>
    <m/>
    <m/>
    <m/>
    <n v="2018"/>
    <x v="1"/>
    <s v="98"/>
  </r>
  <r>
    <s v="FP-2018-10-006093"/>
    <s v="Kredit na frankovací stroj dle č. 982707-1863/2011 S2011-270"/>
    <m/>
    <s v="000"/>
    <d v="2018-10-31T00:00:00"/>
    <n v="698.1"/>
    <m/>
    <s v="9041"/>
    <s v="39520002"/>
    <s v="HC"/>
    <s v="Česká pošta, s.p."/>
    <d v="2018-10-31T00:00:00"/>
    <d v="2018-10-31T00:00:00"/>
    <s v="2777500"/>
    <s v="305685664,10870"/>
    <b v="1"/>
    <m/>
    <s v="Zaúčtováno"/>
    <s v="PODAT"/>
    <m/>
    <m/>
    <m/>
    <m/>
    <s v="Jakšová Jana"/>
    <d v="2018-11-02T07:56:18"/>
    <s v="Hlavní činnost"/>
    <x v="25"/>
    <m/>
    <m/>
    <m/>
    <m/>
    <m/>
    <m/>
    <m/>
    <n v="2018"/>
    <x v="1"/>
    <s v="90"/>
  </r>
  <r>
    <s v="FP-2018-10-006093"/>
    <s v="Kredit na frankovací stroj dle č. 982707-1863/2011 S2011-270"/>
    <m/>
    <s v="000"/>
    <d v="2018-10-31T00:00:00"/>
    <n v="256.5"/>
    <m/>
    <s v="0823"/>
    <s v="39520002"/>
    <s v="HC"/>
    <s v="Česká pošta, s.p."/>
    <d v="2018-10-31T00:00:00"/>
    <d v="2018-10-31T00:00:00"/>
    <s v="2777500"/>
    <s v="305685664,10870"/>
    <b v="1"/>
    <m/>
    <s v="Zaúčtováno"/>
    <s v="PODAT"/>
    <m/>
    <m/>
    <m/>
    <m/>
    <s v="Jakšová Jana"/>
    <d v="2018-11-02T07:56:18"/>
    <s v="Hlavní činnost"/>
    <x v="51"/>
    <m/>
    <m/>
    <m/>
    <m/>
    <m/>
    <m/>
    <m/>
    <n v="2018"/>
    <x v="1"/>
    <s v="08"/>
  </r>
  <r>
    <s v="FP-2018-10-006093"/>
    <s v="Kredit na frankovací stroj dle č. 982707-1863/2011 S2011-270"/>
    <m/>
    <s v="000"/>
    <d v="2018-10-31T00:00:00"/>
    <n v="347.2"/>
    <m/>
    <s v="9001"/>
    <s v="39520002"/>
    <s v="HC"/>
    <s v="Česká pošta, s.p."/>
    <d v="2018-10-31T00:00:00"/>
    <d v="2018-10-31T00:00:00"/>
    <s v="2777500"/>
    <s v="305685664,10870"/>
    <b v="1"/>
    <m/>
    <s v="Zaúčtováno"/>
    <s v="PODAT"/>
    <m/>
    <m/>
    <m/>
    <m/>
    <s v="Jakšová Jana"/>
    <d v="2018-11-02T07:56:14"/>
    <s v="Hlavní činnost"/>
    <x v="0"/>
    <m/>
    <m/>
    <m/>
    <m/>
    <m/>
    <m/>
    <m/>
    <n v="2018"/>
    <x v="1"/>
    <s v="90"/>
  </r>
  <r>
    <s v="FP-2018-10-006093"/>
    <s v="Kredit na frankovací stroj dle č. 982707-1863/2011 S2011-270"/>
    <m/>
    <s v="000"/>
    <d v="2018-10-31T00:00:00"/>
    <n v="13.3"/>
    <m/>
    <s v="9001"/>
    <s v="39520002"/>
    <s v="HC"/>
    <s v="Česká pošta, s.p."/>
    <d v="2018-10-31T00:00:00"/>
    <d v="2018-10-31T00:00:00"/>
    <s v="2777500"/>
    <s v="305685664,10870"/>
    <b v="1"/>
    <m/>
    <s v="Zaúčtováno"/>
    <s v="PODAT"/>
    <m/>
    <m/>
    <m/>
    <m/>
    <s v="Jakšová Jana"/>
    <d v="2018-11-02T07:56:14"/>
    <s v="Hlavní činnost"/>
    <x v="0"/>
    <m/>
    <m/>
    <m/>
    <m/>
    <m/>
    <m/>
    <m/>
    <n v="2018"/>
    <x v="1"/>
    <s v="90"/>
  </r>
  <r>
    <s v="FP-2018-10-006093"/>
    <s v="Kredit na frankovací stroj dle č. 982707-1863/2011 S2011-270"/>
    <m/>
    <s v="000"/>
    <d v="2018-10-31T00:00:00"/>
    <n v="27.7"/>
    <m/>
    <s v="9061"/>
    <s v="39520002"/>
    <s v="HC"/>
    <s v="Česká pošta, s.p."/>
    <d v="2018-10-31T00:00:00"/>
    <d v="2018-10-31T00:00:00"/>
    <s v="2777500"/>
    <s v="305685664,10870"/>
    <b v="1"/>
    <m/>
    <s v="Zaúčtováno"/>
    <s v="PODAT"/>
    <m/>
    <m/>
    <m/>
    <m/>
    <s v="Jakšová Jana"/>
    <d v="2018-11-02T07:56:16"/>
    <s v="Hlavní činnost"/>
    <x v="59"/>
    <m/>
    <m/>
    <m/>
    <m/>
    <m/>
    <m/>
    <m/>
    <n v="2018"/>
    <x v="1"/>
    <s v="90"/>
  </r>
  <r>
    <s v="FP-2018-10-006093"/>
    <s v="Kredit na frankovací stroj dle č. 982707-1863/2011 S2011-270"/>
    <m/>
    <s v="000"/>
    <d v="2018-10-31T00:00:00"/>
    <n v="161.4"/>
    <m/>
    <s v="9081"/>
    <s v="39520002"/>
    <s v="HC"/>
    <s v="Česká pošta, s.p."/>
    <d v="2018-10-31T00:00:00"/>
    <d v="2018-10-31T00:00:00"/>
    <s v="2777500"/>
    <s v="305685664,10870"/>
    <b v="1"/>
    <m/>
    <s v="Zaúčtováno"/>
    <s v="PODAT"/>
    <m/>
    <m/>
    <m/>
    <m/>
    <s v="Jakšová Jana"/>
    <d v="2018-11-02T07:56:17"/>
    <s v="Hlavní činnost"/>
    <x v="34"/>
    <m/>
    <m/>
    <m/>
    <m/>
    <m/>
    <m/>
    <m/>
    <n v="2018"/>
    <x v="1"/>
    <s v="90"/>
  </r>
  <r>
    <s v="FP-2018-10-006093"/>
    <s v="Kredit na frankovací stroj dle č. 982707-1863/2011 S2011-270"/>
    <m/>
    <s v="000"/>
    <d v="2018-10-31T00:00:00"/>
    <n v="2666.8"/>
    <m/>
    <s v="9071"/>
    <s v="39520002"/>
    <s v="HC"/>
    <s v="Česká pošta, s.p."/>
    <d v="2018-10-31T00:00:00"/>
    <d v="2018-10-31T00:00:00"/>
    <s v="2777500"/>
    <s v="305685664,10870"/>
    <b v="1"/>
    <m/>
    <s v="Zaúčtováno"/>
    <s v="PODAT"/>
    <m/>
    <m/>
    <m/>
    <m/>
    <s v="Jakšová Jana"/>
    <d v="2018-11-02T07:56:18"/>
    <s v="Hlavní činnost"/>
    <x v="26"/>
    <m/>
    <m/>
    <m/>
    <m/>
    <m/>
    <m/>
    <m/>
    <n v="2018"/>
    <x v="1"/>
    <s v="90"/>
  </r>
  <r>
    <s v="FP-2018-10-006093"/>
    <s v="Kredit na frankovací stroj dle č. 982707-1863/2011 S2011-270"/>
    <m/>
    <s v="000"/>
    <d v="2018-10-31T00:00:00"/>
    <n v="125.4"/>
    <m/>
    <s v="9028"/>
    <s v="39520002"/>
    <s v="HC"/>
    <s v="Česká pošta, s.p."/>
    <d v="2018-10-31T00:00:00"/>
    <d v="2018-10-31T00:00:00"/>
    <s v="2777500"/>
    <s v="305685664,10870"/>
    <b v="1"/>
    <m/>
    <s v="Zaúčtováno"/>
    <s v="PODAT"/>
    <m/>
    <m/>
    <m/>
    <m/>
    <s v="Jakšová Jana"/>
    <d v="2018-11-02T07:56:18"/>
    <s v="Hlavní činnost"/>
    <x v="36"/>
    <m/>
    <m/>
    <m/>
    <m/>
    <m/>
    <m/>
    <m/>
    <n v="2018"/>
    <x v="1"/>
    <s v="90"/>
  </r>
  <r>
    <s v="FP-2018-10-006093"/>
    <s v="Kredit na frankovací stroj dle č. 982707-1863/2011 S2011-270"/>
    <m/>
    <s v="000"/>
    <d v="2018-10-31T00:00:00"/>
    <n v="-8512.6"/>
    <m/>
    <s v="9001"/>
    <s v="39520002"/>
    <s v="HC"/>
    <s v="Česká pošta, s.p."/>
    <d v="2018-10-31T00:00:00"/>
    <d v="2018-10-31T00:00:00"/>
    <s v="2777500"/>
    <s v="305685664,10870"/>
    <b v="1"/>
    <m/>
    <s v="Zaúčtováno"/>
    <s v="PODAT"/>
    <m/>
    <m/>
    <m/>
    <m/>
    <s v="Jakšová Jana"/>
    <d v="2018-11-02T07:56:19"/>
    <s v="Hlavní činnost"/>
    <x v="0"/>
    <m/>
    <m/>
    <m/>
    <m/>
    <m/>
    <m/>
    <m/>
    <n v="2018"/>
    <x v="1"/>
    <s v="90"/>
  </r>
  <r>
    <s v="FP-2018-10-006093"/>
    <s v="Kredit na frankovací stroj dle č. 982707-1863/2011 S2011-270"/>
    <m/>
    <s v="000"/>
    <d v="2018-10-31T00:00:00"/>
    <n v="2314.5"/>
    <m/>
    <s v="1101"/>
    <s v="39520002"/>
    <s v="HC"/>
    <s v="Česká pošta, s.p."/>
    <d v="2018-10-31T00:00:00"/>
    <d v="2018-10-31T00:00:00"/>
    <s v="2777500"/>
    <s v="305685664,10870"/>
    <b v="1"/>
    <m/>
    <s v="Zaúčtováno"/>
    <s v="PODAT"/>
    <m/>
    <m/>
    <m/>
    <m/>
    <s v="Jakšová Jana"/>
    <d v="2018-11-02T07:56:02"/>
    <s v="Hlavní činnost"/>
    <x v="14"/>
    <m/>
    <m/>
    <m/>
    <m/>
    <m/>
    <m/>
    <m/>
    <n v="2018"/>
    <x v="1"/>
    <s v="11"/>
  </r>
  <r>
    <s v="FP-2018-10-006093"/>
    <s v="Kredit na frankovací stroj dle č. 982707-1863/2011 S2011-270"/>
    <m/>
    <s v="000"/>
    <d v="2018-10-31T00:00:00"/>
    <n v="3595.7"/>
    <m/>
    <s v="1801"/>
    <s v="39520002"/>
    <s v="HC"/>
    <s v="Česká pošta, s.p."/>
    <d v="2018-10-31T00:00:00"/>
    <d v="2018-10-31T00:00:00"/>
    <s v="2777500"/>
    <s v="305685664,10870"/>
    <b v="1"/>
    <m/>
    <s v="Zaúčtováno"/>
    <s v="PODAT"/>
    <m/>
    <m/>
    <m/>
    <m/>
    <s v="Jakšová Jana"/>
    <d v="2018-11-02T07:56:04"/>
    <s v="Hlavní činnost"/>
    <x v="16"/>
    <m/>
    <m/>
    <m/>
    <m/>
    <m/>
    <m/>
    <m/>
    <n v="2018"/>
    <x v="1"/>
    <s v="18"/>
  </r>
  <r>
    <s v="FP-2018-10-006093"/>
    <s v="Kredit na frankovací stroj dle č. 982707-1863/2011 S2011-270"/>
    <m/>
    <s v="000"/>
    <d v="2018-10-31T00:00:00"/>
    <n v="7104.9"/>
    <m/>
    <s v="2101"/>
    <s v="39520002"/>
    <s v="HC"/>
    <s v="Česká pošta, s.p."/>
    <d v="2018-10-31T00:00:00"/>
    <d v="2018-10-31T00:00:00"/>
    <s v="2777500"/>
    <s v="305685664,10870"/>
    <b v="1"/>
    <m/>
    <s v="Zaúčtováno"/>
    <s v="PODAT"/>
    <m/>
    <m/>
    <m/>
    <m/>
    <s v="Jakšová Jana"/>
    <d v="2018-11-02T07:56:05"/>
    <s v="Hlavní činnost"/>
    <x v="40"/>
    <m/>
    <m/>
    <m/>
    <m/>
    <m/>
    <m/>
    <m/>
    <n v="2018"/>
    <x v="1"/>
    <s v="21"/>
  </r>
  <r>
    <s v="FP-2018-10-006093"/>
    <s v="Kredit na frankovací stroj dle č. 982707-1863/2011 S2011-270"/>
    <m/>
    <s v="000"/>
    <d v="2018-10-31T00:00:00"/>
    <n v="1014.5"/>
    <m/>
    <s v="4141"/>
    <s v="39520002"/>
    <s v="HC"/>
    <s v="Česká pošta, s.p."/>
    <d v="2018-10-31T00:00:00"/>
    <d v="2018-10-31T00:00:00"/>
    <s v="2777500"/>
    <s v="305685664,10870"/>
    <b v="1"/>
    <m/>
    <s v="Zaúčtováno"/>
    <s v="PODAT"/>
    <m/>
    <m/>
    <m/>
    <m/>
    <s v="Jakšová Jana"/>
    <d v="2018-11-02T07:56:12"/>
    <s v="Hlavní činnost"/>
    <x v="58"/>
    <m/>
    <m/>
    <m/>
    <m/>
    <m/>
    <m/>
    <m/>
    <n v="2018"/>
    <x v="1"/>
    <s v="41"/>
  </r>
  <r>
    <s v="FP-2018-10-006093"/>
    <s v="Kredit na frankovací stroj dle č. 982707-1863/2011 S2011-270"/>
    <m/>
    <s v="000"/>
    <d v="2018-10-31T00:00:00"/>
    <n v="520.6"/>
    <m/>
    <s v="4598"/>
    <s v="39520002"/>
    <s v="HC"/>
    <s v="Česká pošta, s.p."/>
    <d v="2018-10-31T00:00:00"/>
    <d v="2018-10-31T00:00:00"/>
    <s v="2777500"/>
    <s v="305685664,10870"/>
    <b v="1"/>
    <m/>
    <s v="Zaúčtováno"/>
    <s v="PODAT"/>
    <m/>
    <m/>
    <m/>
    <m/>
    <s v="Jakšová Jana"/>
    <d v="2018-11-02T07:56:12"/>
    <s v="Hlavní činnost"/>
    <x v="23"/>
    <m/>
    <m/>
    <m/>
    <m/>
    <m/>
    <m/>
    <m/>
    <n v="2018"/>
    <x v="1"/>
    <s v="45"/>
  </r>
  <r>
    <s v="FP-2018-10-006093"/>
    <s v="Kredit na frankovací stroj dle č. 982707-1863/2011 S2011-270"/>
    <m/>
    <s v="000"/>
    <d v="2018-10-31T00:00:00"/>
    <n v="280"/>
    <m/>
    <s v="6001"/>
    <s v="39520002"/>
    <s v="HC"/>
    <s v="Česká pošta, s.p."/>
    <d v="2018-10-31T00:00:00"/>
    <d v="2018-10-31T00:00:00"/>
    <s v="2777500"/>
    <s v="305685664,10870"/>
    <b v="1"/>
    <m/>
    <s v="Zaúčtováno"/>
    <s v="PODAT"/>
    <m/>
    <m/>
    <m/>
    <m/>
    <s v="Jakšová Jana"/>
    <d v="2018-11-02T07:56:14"/>
    <s v="Hlavní činnost"/>
    <x v="24"/>
    <m/>
    <m/>
    <m/>
    <m/>
    <m/>
    <m/>
    <m/>
    <n v="2018"/>
    <x v="1"/>
    <s v="60"/>
  </r>
  <r>
    <s v="FP-2018-10-006093"/>
    <s v="Kredit na frankovací stroj dle č. 982707-1863/2011 S2011-270"/>
    <m/>
    <s v="000"/>
    <d v="2018-10-31T00:00:00"/>
    <n v="752.2"/>
    <m/>
    <s v="9001"/>
    <s v="39520002"/>
    <s v="HC"/>
    <s v="Česká pošta, s.p."/>
    <d v="2018-10-31T00:00:00"/>
    <d v="2018-10-31T00:00:00"/>
    <s v="2777500"/>
    <s v="305685664,10870"/>
    <b v="1"/>
    <m/>
    <s v="Zaúčtováno"/>
    <s v="PODAT"/>
    <m/>
    <m/>
    <m/>
    <m/>
    <s v="Jakšová Jana"/>
    <d v="2018-11-02T07:56:14"/>
    <s v="Hlavní činnost"/>
    <x v="0"/>
    <m/>
    <m/>
    <m/>
    <m/>
    <m/>
    <m/>
    <m/>
    <n v="2018"/>
    <x v="1"/>
    <s v="90"/>
  </r>
  <r>
    <s v="FP-2018-10-006093"/>
    <s v="Kredit na frankovací stroj dle č. 982707-1863/2011 S2011-270"/>
    <m/>
    <s v="000"/>
    <d v="2018-10-31T00:00:00"/>
    <n v="1286.0999999999999"/>
    <m/>
    <s v="9003"/>
    <s v="39520002"/>
    <s v="HC"/>
    <s v="Česká pošta, s.p."/>
    <d v="2018-10-31T00:00:00"/>
    <d v="2018-10-31T00:00:00"/>
    <s v="2777500"/>
    <s v="305685664,10870"/>
    <b v="1"/>
    <m/>
    <s v="Zaúčtováno"/>
    <s v="PODAT"/>
    <m/>
    <m/>
    <m/>
    <m/>
    <s v="Jakšová Jana"/>
    <d v="2018-11-02T07:56:14"/>
    <s v="Hlavní činnost"/>
    <x v="49"/>
    <m/>
    <m/>
    <m/>
    <m/>
    <m/>
    <m/>
    <m/>
    <n v="2018"/>
    <x v="1"/>
    <s v="90"/>
  </r>
  <r>
    <s v="FP-2018-10-006093"/>
    <s v="Kredit na frankovací stroj dle č. 982707-1863/2011 S2011-270"/>
    <m/>
    <s v="000"/>
    <d v="2018-10-31T00:00:00"/>
    <n v="180.5"/>
    <m/>
    <s v="9041"/>
    <s v="39520002"/>
    <s v="HC"/>
    <s v="Česká pošta, s.p."/>
    <d v="2018-10-31T00:00:00"/>
    <d v="2018-10-31T00:00:00"/>
    <s v="2777500"/>
    <s v="305685664,10870"/>
    <b v="1"/>
    <m/>
    <s v="Zaúčtováno"/>
    <s v="PODAT"/>
    <m/>
    <m/>
    <m/>
    <m/>
    <s v="Jakšová Jana"/>
    <d v="2018-11-02T07:56:15"/>
    <s v="Hlavní činnost"/>
    <x v="25"/>
    <m/>
    <m/>
    <m/>
    <m/>
    <m/>
    <m/>
    <m/>
    <n v="2018"/>
    <x v="1"/>
    <s v="90"/>
  </r>
  <r>
    <s v="FP-2018-10-006093"/>
    <s v="Kredit na frankovací stroj dle č. 982707-1863/2011 S2011-270"/>
    <m/>
    <s v="000"/>
    <d v="2018-10-31T00:00:00"/>
    <n v="8914.7999999999993"/>
    <m/>
    <s v="9041"/>
    <s v="39520002"/>
    <s v="HC"/>
    <s v="Česká pošta, s.p."/>
    <d v="2018-10-31T00:00:00"/>
    <d v="2018-10-31T00:00:00"/>
    <s v="2777500"/>
    <s v="305685664,10870"/>
    <b v="1"/>
    <m/>
    <s v="Zaúčtováno"/>
    <s v="PODAT"/>
    <m/>
    <m/>
    <m/>
    <m/>
    <s v="Jakšová Jana"/>
    <d v="2018-11-02T07:56:15"/>
    <s v="Hlavní činnost"/>
    <x v="25"/>
    <m/>
    <m/>
    <m/>
    <m/>
    <m/>
    <m/>
    <m/>
    <n v="2018"/>
    <x v="1"/>
    <s v="90"/>
  </r>
  <r>
    <s v="FP-2018-10-006093"/>
    <s v="Kredit na frankovací stroj dle č. 982707-1863/2011 S2011-270"/>
    <m/>
    <s v="000"/>
    <d v="2018-10-31T00:00:00"/>
    <n v="9.5"/>
    <m/>
    <s v="9051"/>
    <s v="39520002"/>
    <s v="HC"/>
    <s v="Česká pošta, s.p."/>
    <d v="2018-10-31T00:00:00"/>
    <d v="2018-10-31T00:00:00"/>
    <s v="2777500"/>
    <s v="305685664,10870"/>
    <b v="1"/>
    <m/>
    <s v="Zaúčtováno"/>
    <s v="PODAT"/>
    <m/>
    <m/>
    <m/>
    <m/>
    <s v="Jakšová Jana"/>
    <d v="2018-11-02T07:56:16"/>
    <s v="Hlavní činnost"/>
    <x v="11"/>
    <m/>
    <m/>
    <m/>
    <m/>
    <m/>
    <m/>
    <m/>
    <n v="2018"/>
    <x v="1"/>
    <s v="90"/>
  </r>
  <r>
    <s v="FP-2018-10-006093"/>
    <s v="Kredit na frankovací stroj dle č. 982707-1863/2011 S2011-270"/>
    <m/>
    <s v="000"/>
    <d v="2018-10-31T00:00:00"/>
    <n v="1058.8"/>
    <m/>
    <s v="9091"/>
    <s v="39520002"/>
    <s v="HC"/>
    <s v="Česká pošta, s.p."/>
    <d v="2018-10-31T00:00:00"/>
    <d v="2018-10-31T00:00:00"/>
    <s v="2777500"/>
    <s v="305685664,10870"/>
    <b v="1"/>
    <m/>
    <s v="Zaúčtováno"/>
    <s v="PODAT"/>
    <m/>
    <m/>
    <m/>
    <m/>
    <s v="Jakšová Jana"/>
    <d v="2018-11-02T07:56:18"/>
    <s v="Hlavní činnost"/>
    <x v="60"/>
    <m/>
    <m/>
    <m/>
    <m/>
    <m/>
    <m/>
    <m/>
    <n v="2018"/>
    <x v="1"/>
    <s v="90"/>
  </r>
  <r>
    <s v="FP-2018-10-006300"/>
    <s v="Smlouva o nadstandardním zpracování poštovních poukázek A."/>
    <m/>
    <s v="000"/>
    <d v="2018-10-31T00:00:00"/>
    <n v="206.91"/>
    <m/>
    <s v="9001"/>
    <s v="39520002"/>
    <s v="HC"/>
    <s v="Česká pošta, s.p."/>
    <d v="2018-11-06T00:00:00"/>
    <d v="2018-11-06T00:00:00"/>
    <s v="5137556591"/>
    <s v="306466085,10870"/>
    <b v="1"/>
    <m/>
    <s v="Zaúčtováno"/>
    <s v="PRAVOD"/>
    <m/>
    <m/>
    <m/>
    <m/>
    <s v="Buzková Eva"/>
    <d v="2018-11-07T14:27:05"/>
    <s v="Hlavní činnost"/>
    <x v="0"/>
    <m/>
    <m/>
    <m/>
    <m/>
    <m/>
    <m/>
    <m/>
    <n v="2018"/>
    <x v="1"/>
    <s v="90"/>
  </r>
  <r>
    <s v="FP-2018-10-006396"/>
    <s v="Dodatek č. 3 ke Smlouvě služby Svoz a rozvoz poštovních zásilek - prodloužení smlouvy s2012-470/3"/>
    <m/>
    <s v="000"/>
    <d v="2018-10-31T00:00:00"/>
    <n v="1815"/>
    <m/>
    <s v="9001"/>
    <s v="39520002"/>
    <s v="HC"/>
    <s v="Česká pošta, s.p."/>
    <d v="2018-11-09T00:00:00"/>
    <d v="2018-11-09T00:00:00"/>
    <s v="5117154052"/>
    <s v="307089097,10870"/>
    <b v="1"/>
    <m/>
    <s v="Zaúčtováno"/>
    <s v="PRAVOD"/>
    <m/>
    <m/>
    <m/>
    <m/>
    <s v="Jakšová Jana"/>
    <d v="2018-11-13T07:48:26"/>
    <s v="Hlavní činnost"/>
    <x v="0"/>
    <m/>
    <m/>
    <m/>
    <m/>
    <m/>
    <m/>
    <m/>
    <n v="2018"/>
    <x v="1"/>
    <s v="90"/>
  </r>
  <r>
    <s v="FP-2018-10-006497"/>
    <s v="balík do ruky do 30kg"/>
    <m/>
    <s v="000"/>
    <d v="2018-11-14T00:00:00"/>
    <n v="3639.06"/>
    <m/>
    <s v="9001"/>
    <s v="39520002"/>
    <s v="HC"/>
    <s v="Česká pošta, s.p."/>
    <d v="2018-11-14T00:00:00"/>
    <d v="2018-11-14T00:00:00"/>
    <s v="5117158424"/>
    <s v="307780706,10870"/>
    <b v="1"/>
    <m/>
    <s v="Zaúčtováno"/>
    <s v="PODAT"/>
    <m/>
    <m/>
    <m/>
    <m/>
    <s v="Buzková Eva"/>
    <d v="2018-11-22T10:43:17"/>
    <s v="Hlavní činnost"/>
    <x v="0"/>
    <m/>
    <m/>
    <m/>
    <m/>
    <m/>
    <m/>
    <m/>
    <n v="2018"/>
    <x v="2"/>
    <s v="90"/>
  </r>
  <r>
    <s v="FP-2018-10-006836"/>
    <s v="Kredit na frankovací stroj dle č. 982707-1863/2011 S2011-270"/>
    <m/>
    <s v="000"/>
    <d v="2018-11-30T00:00:00"/>
    <n v="1033.0999999999999"/>
    <m/>
    <s v="0501"/>
    <s v="39520002"/>
    <s v="HC"/>
    <s v="Česká pošta, s.p."/>
    <d v="2018-11-30T00:00:00"/>
    <d v="2018-11-30T00:00:00"/>
    <s v="2777500"/>
    <s v="309526860,10870"/>
    <b v="1"/>
    <m/>
    <s v="Zaúčtováno"/>
    <s v="PODAT"/>
    <m/>
    <m/>
    <m/>
    <m/>
    <s v="Jakšová Jana"/>
    <d v="2018-12-05T07:55:45"/>
    <s v="Hlavní činnost"/>
    <x v="27"/>
    <m/>
    <m/>
    <m/>
    <m/>
    <m/>
    <m/>
    <m/>
    <n v="2018"/>
    <x v="2"/>
    <s v="05"/>
  </r>
  <r>
    <s v="FP-2018-10-006836"/>
    <s v="Kredit na frankovací stroj dle č. 982707-1863/2011 S2011-270"/>
    <m/>
    <s v="000"/>
    <d v="2018-11-30T00:00:00"/>
    <n v="906.4"/>
    <m/>
    <s v="1301"/>
    <s v="39520002"/>
    <s v="HC"/>
    <s v="Česká pošta, s.p."/>
    <d v="2018-11-30T00:00:00"/>
    <d v="2018-11-30T00:00:00"/>
    <s v="2777500"/>
    <s v="309526860,10870"/>
    <b v="1"/>
    <m/>
    <s v="Zaúčtováno"/>
    <s v="PODAT"/>
    <m/>
    <m/>
    <m/>
    <m/>
    <s v="Jakšová Jana"/>
    <d v="2018-12-05T07:55:47"/>
    <s v="Hlavní činnost"/>
    <x v="15"/>
    <m/>
    <m/>
    <m/>
    <m/>
    <m/>
    <m/>
    <m/>
    <n v="2018"/>
    <x v="2"/>
    <s v="13"/>
  </r>
  <r>
    <s v="FP-2018-10-006836"/>
    <s v="Kredit na frankovací stroj dle č. 982707-1863/2011 S2011-270"/>
    <m/>
    <s v="000"/>
    <d v="2018-11-30T00:00:00"/>
    <n v="539.6"/>
    <m/>
    <s v="1501"/>
    <s v="39520002"/>
    <s v="HC"/>
    <s v="Česká pošta, s.p."/>
    <d v="2018-11-30T00:00:00"/>
    <d v="2018-11-30T00:00:00"/>
    <s v="2777500"/>
    <s v="309526860,10870"/>
    <b v="1"/>
    <m/>
    <s v="Zaúčtováno"/>
    <s v="PODAT"/>
    <m/>
    <m/>
    <m/>
    <m/>
    <s v="Jakšová Jana"/>
    <d v="2018-12-05T07:55:47"/>
    <s v="Hlavní činnost"/>
    <x v="39"/>
    <m/>
    <m/>
    <m/>
    <m/>
    <m/>
    <m/>
    <m/>
    <n v="2018"/>
    <x v="2"/>
    <s v="15"/>
  </r>
  <r>
    <s v="FP-2018-10-006836"/>
    <s v="Kredit na frankovací stroj dle č. 982707-1863/2011 S2011-270"/>
    <m/>
    <s v="000"/>
    <d v="2018-11-30T00:00:00"/>
    <n v="718.1"/>
    <m/>
    <s v="2601"/>
    <s v="39520002"/>
    <s v="HC"/>
    <s v="Česká pošta, s.p."/>
    <d v="2018-11-30T00:00:00"/>
    <d v="2018-11-30T00:00:00"/>
    <s v="2777500"/>
    <s v="309526860,10870"/>
    <b v="1"/>
    <m/>
    <s v="Zaúčtováno"/>
    <s v="PODAT"/>
    <m/>
    <m/>
    <m/>
    <m/>
    <s v="Jakšová Jana"/>
    <d v="2018-12-05T07:55:48"/>
    <s v="Hlavní činnost"/>
    <x v="41"/>
    <m/>
    <m/>
    <m/>
    <m/>
    <m/>
    <m/>
    <m/>
    <n v="2018"/>
    <x v="2"/>
    <s v="26"/>
  </r>
  <r>
    <s v="FP-2018-10-006836"/>
    <s v="Kredit na frankovací stroj dle č. 982707-1863/2011 S2011-270"/>
    <m/>
    <s v="000"/>
    <d v="2018-11-30T00:00:00"/>
    <n v="840.1"/>
    <m/>
    <s v="3101"/>
    <s v="39520002"/>
    <s v="HC"/>
    <s v="Česká pošta, s.p."/>
    <d v="2018-11-30T00:00:00"/>
    <d v="2018-11-30T00:00:00"/>
    <s v="2777500"/>
    <s v="309526860,10870"/>
    <b v="1"/>
    <m/>
    <s v="Zaúčtováno"/>
    <s v="PODAT"/>
    <m/>
    <m/>
    <m/>
    <m/>
    <s v="Jakšová Jana"/>
    <d v="2018-12-05T07:55:48"/>
    <s v="Hlavní činnost"/>
    <x v="18"/>
    <m/>
    <m/>
    <m/>
    <m/>
    <m/>
    <m/>
    <m/>
    <n v="2018"/>
    <x v="2"/>
    <s v="31"/>
  </r>
  <r>
    <s v="FP-2018-10-006836"/>
    <s v="Kredit na frankovací stroj dle č. 982707-1863/2011 S2011-270"/>
    <m/>
    <s v="000"/>
    <d v="2018-11-30T00:00:00"/>
    <n v="35"/>
    <m/>
    <s v="5693"/>
    <s v="39520002"/>
    <s v="HC"/>
    <s v="Česká pošta, s.p."/>
    <d v="2018-11-30T00:00:00"/>
    <d v="2018-11-30T00:00:00"/>
    <s v="2777500"/>
    <s v="309526860,10870"/>
    <b v="1"/>
    <m/>
    <s v="Zaúčtováno"/>
    <s v="PODAT"/>
    <m/>
    <m/>
    <m/>
    <m/>
    <s v="Jakšová Jana"/>
    <d v="2018-12-05T07:55:50"/>
    <s v="Hlavní činnost"/>
    <x v="66"/>
    <m/>
    <m/>
    <m/>
    <m/>
    <m/>
    <m/>
    <m/>
    <n v="2018"/>
    <x v="2"/>
    <s v="56"/>
  </r>
  <r>
    <s v="FP-2018-10-006836"/>
    <s v="Kredit na frankovací stroj dle č. 982707-1863/2011 S2011-270"/>
    <m/>
    <s v="000"/>
    <d v="2018-11-30T00:00:00"/>
    <n v="102.9"/>
    <m/>
    <s v="6001"/>
    <s v="39520002"/>
    <s v="HC"/>
    <s v="Česká pošta, s.p."/>
    <d v="2018-11-30T00:00:00"/>
    <d v="2018-11-30T00:00:00"/>
    <s v="2777500"/>
    <s v="309526860,10870"/>
    <b v="1"/>
    <m/>
    <s v="Zaúčtováno"/>
    <s v="PODAT"/>
    <m/>
    <m/>
    <m/>
    <m/>
    <s v="Jakšová Jana"/>
    <d v="2018-12-05T07:55:51"/>
    <s v="Hlavní činnost"/>
    <x v="24"/>
    <m/>
    <m/>
    <m/>
    <m/>
    <m/>
    <m/>
    <m/>
    <n v="2018"/>
    <x v="2"/>
    <s v="60"/>
  </r>
  <r>
    <s v="FP-2018-10-006836"/>
    <s v="Kredit na frankovací stroj dle č. 982707-1863/2011 S2011-270"/>
    <m/>
    <s v="000"/>
    <d v="2018-11-30T00:00:00"/>
    <n v="644.9"/>
    <m/>
    <s v="9001"/>
    <s v="39520002"/>
    <s v="HC"/>
    <s v="Česká pošta, s.p."/>
    <d v="2018-11-30T00:00:00"/>
    <d v="2018-11-30T00:00:00"/>
    <s v="2777500"/>
    <s v="309526860,10870"/>
    <b v="1"/>
    <m/>
    <s v="Zaúčtováno"/>
    <s v="PODAT"/>
    <m/>
    <m/>
    <m/>
    <m/>
    <s v="Jakšová Jana"/>
    <d v="2018-12-05T07:55:51"/>
    <s v="Hlavní činnost"/>
    <x v="0"/>
    <m/>
    <m/>
    <m/>
    <m/>
    <m/>
    <m/>
    <m/>
    <n v="2018"/>
    <x v="2"/>
    <s v="90"/>
  </r>
  <r>
    <s v="FP-2018-10-006836"/>
    <s v="Kredit na frankovací stroj dle č. 982707-1863/2011 S2011-270"/>
    <m/>
    <s v="000"/>
    <d v="2018-11-30T00:00:00"/>
    <n v="68.7"/>
    <m/>
    <s v="9041"/>
    <s v="39520002"/>
    <s v="HC"/>
    <s v="Česká pošta, s.p."/>
    <d v="2018-11-30T00:00:00"/>
    <d v="2018-11-30T00:00:00"/>
    <s v="2777500"/>
    <s v="309526860,10870"/>
    <b v="1"/>
    <m/>
    <s v="Zaúčtováno"/>
    <s v="PODAT"/>
    <m/>
    <m/>
    <m/>
    <m/>
    <s v="Jakšová Jana"/>
    <d v="2018-12-05T07:55:51"/>
    <s v="Hlavní činnost"/>
    <x v="25"/>
    <m/>
    <m/>
    <m/>
    <m/>
    <m/>
    <m/>
    <m/>
    <n v="2018"/>
    <x v="2"/>
    <s v="90"/>
  </r>
  <r>
    <s v="FP-2018-10-006836"/>
    <s v="Kredit na frankovací stroj dle č. 982707-1863/2011 S2011-270"/>
    <m/>
    <s v="000"/>
    <d v="2018-11-30T00:00:00"/>
    <n v="4387.5"/>
    <m/>
    <s v="9041"/>
    <s v="39520002"/>
    <s v="HC"/>
    <s v="Česká pošta, s.p."/>
    <d v="2018-11-30T00:00:00"/>
    <d v="2018-11-30T00:00:00"/>
    <s v="2777500"/>
    <s v="309526860,10870"/>
    <b v="1"/>
    <m/>
    <s v="Zaúčtováno"/>
    <s v="PODAT"/>
    <m/>
    <m/>
    <m/>
    <m/>
    <s v="Jakšová Jana"/>
    <d v="2018-12-05T07:55:51"/>
    <s v="Hlavní činnost"/>
    <x v="25"/>
    <m/>
    <m/>
    <m/>
    <m/>
    <m/>
    <m/>
    <m/>
    <n v="2018"/>
    <x v="2"/>
    <s v="90"/>
  </r>
  <r>
    <s v="FP-2018-10-006836"/>
    <s v="Kredit na frankovací stroj dle č. 982707-1863/2011 S2011-270"/>
    <m/>
    <s v="000"/>
    <d v="2018-11-30T00:00:00"/>
    <n v="6454.2"/>
    <m/>
    <s v="9041"/>
    <s v="39520002"/>
    <s v="HC"/>
    <s v="Česká pošta, s.p."/>
    <d v="2018-11-30T00:00:00"/>
    <d v="2018-11-30T00:00:00"/>
    <s v="2777500"/>
    <s v="309526860,10870"/>
    <b v="1"/>
    <m/>
    <s v="Zaúčtováno"/>
    <s v="PODAT"/>
    <m/>
    <m/>
    <m/>
    <m/>
    <s v="Jakšová Jana"/>
    <d v="2018-12-05T07:55:52"/>
    <s v="Hlavní činnost"/>
    <x v="25"/>
    <m/>
    <m/>
    <m/>
    <m/>
    <m/>
    <m/>
    <m/>
    <n v="2018"/>
    <x v="2"/>
    <s v="90"/>
  </r>
  <r>
    <s v="FP-2018-10-006836"/>
    <s v="Kredit na frankovací stroj dle č. 982707-1863/2011 S2011-270"/>
    <m/>
    <s v="000"/>
    <d v="2018-11-30T00:00:00"/>
    <n v="637.5"/>
    <m/>
    <s v="9041"/>
    <s v="39520002"/>
    <s v="HC"/>
    <s v="Česká pošta, s.p."/>
    <d v="2018-11-30T00:00:00"/>
    <d v="2018-11-30T00:00:00"/>
    <s v="2777500"/>
    <s v="309526860,10870"/>
    <b v="1"/>
    <m/>
    <s v="Zaúčtováno"/>
    <s v="PODAT"/>
    <m/>
    <m/>
    <m/>
    <m/>
    <s v="Jakšová Jana"/>
    <d v="2018-12-05T07:55:52"/>
    <s v="Hlavní činnost"/>
    <x v="25"/>
    <m/>
    <m/>
    <m/>
    <m/>
    <m/>
    <m/>
    <m/>
    <n v="2018"/>
    <x v="2"/>
    <s v="90"/>
  </r>
  <r>
    <s v="FP-2018-10-006836"/>
    <s v="Kredit na frankovací stroj dle č. 982707-1863/2011 S2011-270"/>
    <m/>
    <s v="000"/>
    <d v="2018-11-30T00:00:00"/>
    <n v="70"/>
    <m/>
    <s v="9041"/>
    <s v="39520002"/>
    <s v="HC"/>
    <s v="Česká pošta, s.p."/>
    <d v="2018-11-30T00:00:00"/>
    <d v="2018-11-30T00:00:00"/>
    <s v="2777500"/>
    <s v="309526860,10870"/>
    <b v="1"/>
    <m/>
    <s v="Zaúčtováno"/>
    <s v="PODAT"/>
    <m/>
    <m/>
    <m/>
    <m/>
    <s v="Jakšová Jana"/>
    <d v="2018-12-05T07:55:53"/>
    <s v="Hlavní činnost"/>
    <x v="25"/>
    <m/>
    <m/>
    <m/>
    <m/>
    <m/>
    <m/>
    <m/>
    <n v="2018"/>
    <x v="2"/>
    <s v="90"/>
  </r>
  <r>
    <s v="FP-2018-10-006836"/>
    <s v="Kredit na frankovací stroj dle č. 982707-1863/2011 S2011-270"/>
    <m/>
    <s v="000"/>
    <d v="2018-11-30T00:00:00"/>
    <n v="3530.2"/>
    <m/>
    <s v="0301"/>
    <s v="39520002"/>
    <s v="HC"/>
    <s v="Česká pošta, s.p."/>
    <d v="2018-11-30T00:00:00"/>
    <d v="2018-11-30T00:00:00"/>
    <s v="2777500"/>
    <s v="309526860,10870"/>
    <b v="1"/>
    <m/>
    <s v="Zaúčtováno"/>
    <s v="PODAT"/>
    <m/>
    <m/>
    <m/>
    <m/>
    <s v="Jakšová Jana"/>
    <d v="2018-12-05T07:55:45"/>
    <s v="Hlavní činnost"/>
    <x v="13"/>
    <m/>
    <m/>
    <m/>
    <m/>
    <m/>
    <m/>
    <m/>
    <n v="2018"/>
    <x v="2"/>
    <s v="03"/>
  </r>
  <r>
    <s v="FP-2018-10-006836"/>
    <s v="Kredit na frankovací stroj dle č. 982707-1863/2011 S2011-270"/>
    <m/>
    <s v="000"/>
    <d v="2018-11-30T00:00:00"/>
    <n v="2113.9"/>
    <m/>
    <s v="0401"/>
    <s v="39520002"/>
    <s v="HC"/>
    <s v="Česká pošta, s.p."/>
    <d v="2018-11-30T00:00:00"/>
    <d v="2018-11-30T00:00:00"/>
    <s v="2777500"/>
    <s v="309526860,10870"/>
    <b v="1"/>
    <m/>
    <s v="Zaúčtováno"/>
    <s v="PODAT"/>
    <m/>
    <m/>
    <m/>
    <m/>
    <s v="Jakšová Jana"/>
    <d v="2018-12-05T07:55:45"/>
    <s v="Hlavní činnost"/>
    <x v="53"/>
    <m/>
    <m/>
    <m/>
    <m/>
    <m/>
    <m/>
    <m/>
    <n v="2018"/>
    <x v="2"/>
    <s v="04"/>
  </r>
  <r>
    <s v="FP-2018-10-006836"/>
    <s v="Kredit na frankovací stroj dle č. 982707-1863/2011 S2011-270"/>
    <m/>
    <s v="000"/>
    <d v="2018-11-30T00:00:00"/>
    <n v="228"/>
    <m/>
    <s v="1401"/>
    <s v="39520002"/>
    <s v="HC"/>
    <s v="Česká pošta, s.p."/>
    <d v="2018-11-30T00:00:00"/>
    <d v="2018-11-30T00:00:00"/>
    <s v="2777500"/>
    <s v="309526860,10870"/>
    <b v="1"/>
    <m/>
    <s v="Zaúčtováno"/>
    <s v="PODAT"/>
    <m/>
    <m/>
    <m/>
    <m/>
    <s v="Jakšová Jana"/>
    <d v="2018-12-05T07:55:47"/>
    <s v="Hlavní činnost"/>
    <x v="28"/>
    <m/>
    <m/>
    <m/>
    <m/>
    <m/>
    <m/>
    <m/>
    <n v="2018"/>
    <x v="2"/>
    <s v="14"/>
  </r>
  <r>
    <s v="FP-2018-10-006836"/>
    <s v="Kredit na frankovací stroj dle č. 982707-1863/2011 S2011-270"/>
    <m/>
    <s v="000"/>
    <d v="2018-11-30T00:00:00"/>
    <n v="3198.8"/>
    <m/>
    <s v="1901"/>
    <s v="39520002"/>
    <s v="HC"/>
    <s v="Česká pošta, s.p."/>
    <d v="2018-11-30T00:00:00"/>
    <d v="2018-11-30T00:00:00"/>
    <s v="2777500"/>
    <s v="309526860,10870"/>
    <b v="1"/>
    <m/>
    <s v="Zaúčtováno"/>
    <s v="PODAT"/>
    <m/>
    <m/>
    <m/>
    <m/>
    <s v="Jakšová Jana"/>
    <d v="2018-12-05T07:55:47"/>
    <s v="Hlavní činnost"/>
    <x v="17"/>
    <m/>
    <m/>
    <m/>
    <m/>
    <m/>
    <m/>
    <m/>
    <n v="2018"/>
    <x v="2"/>
    <s v="19"/>
  </r>
  <r>
    <s v="FP-2018-10-006836"/>
    <s v="Kredit na frankovací stroj dle č. 982707-1863/2011 S2011-270"/>
    <m/>
    <s v="000"/>
    <d v="2018-11-30T00:00:00"/>
    <n v="283.5"/>
    <m/>
    <s v="2501"/>
    <s v="39520002"/>
    <s v="HC"/>
    <s v="Česká pošta, s.p."/>
    <d v="2018-11-30T00:00:00"/>
    <d v="2018-11-30T00:00:00"/>
    <s v="2777500"/>
    <s v="309526860,10870"/>
    <b v="1"/>
    <m/>
    <s v="Zaúčtováno"/>
    <s v="PODAT"/>
    <m/>
    <m/>
    <m/>
    <m/>
    <s v="Jakšová Jana"/>
    <d v="2018-12-05T07:55:48"/>
    <s v="Hlavní činnost"/>
    <x v="5"/>
    <m/>
    <m/>
    <m/>
    <m/>
    <m/>
    <m/>
    <m/>
    <n v="2018"/>
    <x v="2"/>
    <s v="25"/>
  </r>
  <r>
    <s v="FP-2018-10-006836"/>
    <s v="Kredit na frankovací stroj dle č. 982707-1863/2011 S2011-270"/>
    <m/>
    <s v="000"/>
    <d v="2018-11-30T00:00:00"/>
    <n v="4080.3"/>
    <m/>
    <s v="2801"/>
    <s v="39520002"/>
    <s v="HC"/>
    <s v="Česká pošta, s.p."/>
    <d v="2018-11-30T00:00:00"/>
    <d v="2018-11-30T00:00:00"/>
    <s v="2777500"/>
    <s v="309526860,10870"/>
    <b v="1"/>
    <m/>
    <s v="Zaúčtováno"/>
    <s v="PODAT"/>
    <m/>
    <m/>
    <m/>
    <m/>
    <s v="Jakšová Jana"/>
    <d v="2018-12-05T07:55:48"/>
    <s v="Hlavní činnost"/>
    <x v="6"/>
    <m/>
    <m/>
    <m/>
    <m/>
    <m/>
    <m/>
    <m/>
    <n v="2018"/>
    <x v="2"/>
    <s v="28"/>
  </r>
  <r>
    <s v="FP-2018-10-006836"/>
    <s v="Kredit na frankovací stroj dle č. 982707-1863/2011 S2011-270"/>
    <m/>
    <s v="000"/>
    <d v="2018-11-30T00:00:00"/>
    <n v="421.7"/>
    <m/>
    <s v="3921"/>
    <s v="39520002"/>
    <s v="HC"/>
    <s v="Česká pošta, s.p."/>
    <d v="2018-11-30T00:00:00"/>
    <d v="2018-11-30T00:00:00"/>
    <s v="2777500"/>
    <s v="309526860,10870"/>
    <b v="1"/>
    <m/>
    <s v="Zaúčtováno"/>
    <s v="PODAT"/>
    <m/>
    <m/>
    <m/>
    <m/>
    <s v="Jakšová Jana"/>
    <d v="2018-12-05T07:55:50"/>
    <s v="Hlavní činnost"/>
    <x v="48"/>
    <m/>
    <m/>
    <m/>
    <m/>
    <m/>
    <m/>
    <m/>
    <n v="2018"/>
    <x v="2"/>
    <s v="39"/>
  </r>
  <r>
    <s v="FP-2018-10-006836"/>
    <s v="Kredit na frankovací stroj dle č. 982707-1863/2011 S2011-270"/>
    <m/>
    <s v="000"/>
    <d v="2018-11-30T00:00:00"/>
    <n v="695.4"/>
    <m/>
    <s v="4598"/>
    <s v="39520002"/>
    <s v="HC"/>
    <s v="Česká pošta, s.p."/>
    <d v="2018-11-30T00:00:00"/>
    <d v="2018-11-30T00:00:00"/>
    <s v="2777500"/>
    <s v="309526860,10870"/>
    <b v="1"/>
    <m/>
    <s v="Zaúčtováno"/>
    <s v="PODAT"/>
    <m/>
    <m/>
    <m/>
    <m/>
    <s v="Jakšová Jana"/>
    <d v="2018-12-05T07:55:50"/>
    <s v="Hlavní činnost"/>
    <x v="23"/>
    <m/>
    <m/>
    <m/>
    <m/>
    <m/>
    <m/>
    <m/>
    <n v="2018"/>
    <x v="2"/>
    <s v="45"/>
  </r>
  <r>
    <s v="FP-2018-10-006836"/>
    <s v="Kredit na frankovací stroj dle č. 982707-1863/2011 S2011-270"/>
    <m/>
    <s v="000"/>
    <d v="2018-11-30T00:00:00"/>
    <n v="13.3"/>
    <m/>
    <s v="9032"/>
    <s v="39520002"/>
    <s v="HC"/>
    <s v="Česká pošta, s.p."/>
    <d v="2018-11-30T00:00:00"/>
    <d v="2018-11-30T00:00:00"/>
    <s v="2777500"/>
    <s v="309526860,10870"/>
    <b v="1"/>
    <m/>
    <s v="Zaúčtováno"/>
    <s v="PODAT"/>
    <m/>
    <m/>
    <m/>
    <m/>
    <s v="Jakšová Jana"/>
    <d v="2018-12-05T07:55:51"/>
    <s v="Hlavní činnost"/>
    <x v="67"/>
    <m/>
    <m/>
    <m/>
    <m/>
    <m/>
    <m/>
    <m/>
    <n v="2018"/>
    <x v="2"/>
    <s v="90"/>
  </r>
  <r>
    <s v="FP-2018-10-006836"/>
    <s v="Kredit na frankovací stroj dle č. 982707-1863/2011 S2011-270"/>
    <m/>
    <s v="000"/>
    <d v="2018-11-30T00:00:00"/>
    <n v="27.7"/>
    <m/>
    <s v="9041"/>
    <s v="39520002"/>
    <s v="HC"/>
    <s v="Česká pošta, s.p."/>
    <d v="2018-11-30T00:00:00"/>
    <d v="2018-11-30T00:00:00"/>
    <s v="2777500"/>
    <s v="309526860,10870"/>
    <b v="1"/>
    <m/>
    <s v="Zaúčtováno"/>
    <s v="PODAT"/>
    <m/>
    <m/>
    <m/>
    <m/>
    <s v="Jakšová Jana"/>
    <d v="2018-12-05T07:55:52"/>
    <s v="Hlavní činnost"/>
    <x v="25"/>
    <m/>
    <m/>
    <m/>
    <m/>
    <m/>
    <m/>
    <m/>
    <n v="2018"/>
    <x v="2"/>
    <s v="90"/>
  </r>
  <r>
    <s v="FP-2018-10-006836"/>
    <s v="Kredit na frankovací stroj dle č. 982707-1863/2011 S2011-270"/>
    <m/>
    <s v="000"/>
    <d v="2018-11-30T00:00:00"/>
    <n v="379.4"/>
    <m/>
    <s v="9091"/>
    <s v="39520002"/>
    <s v="HC"/>
    <s v="Česká pošta, s.p."/>
    <d v="2018-11-30T00:00:00"/>
    <d v="2018-11-30T00:00:00"/>
    <s v="2777500"/>
    <s v="309526860,10870"/>
    <b v="1"/>
    <m/>
    <s v="Zaúčtováno"/>
    <s v="PODAT"/>
    <m/>
    <m/>
    <m/>
    <m/>
    <s v="Jakšová Jana"/>
    <d v="2018-12-05T07:55:52"/>
    <s v="Hlavní činnost"/>
    <x v="60"/>
    <m/>
    <m/>
    <m/>
    <m/>
    <m/>
    <m/>
    <m/>
    <n v="2018"/>
    <x v="2"/>
    <s v="90"/>
  </r>
  <r>
    <s v="FP-2018-10-006836"/>
    <s v="Kredit na frankovací stroj dle č. 982707-1863/2011 S2011-270"/>
    <m/>
    <s v="000"/>
    <d v="2018-11-30T00:00:00"/>
    <n v="19"/>
    <m/>
    <s v="9091"/>
    <s v="39520002"/>
    <s v="HC"/>
    <s v="Česká pošta, s.p."/>
    <d v="2018-11-30T00:00:00"/>
    <d v="2018-11-30T00:00:00"/>
    <s v="2777500"/>
    <s v="309526860,10870"/>
    <b v="1"/>
    <m/>
    <s v="Zaúčtováno"/>
    <s v="PODAT"/>
    <m/>
    <m/>
    <m/>
    <m/>
    <s v="Jakšová Jana"/>
    <d v="2018-12-05T07:55:52"/>
    <s v="Hlavní činnost"/>
    <x v="60"/>
    <m/>
    <m/>
    <m/>
    <m/>
    <m/>
    <m/>
    <m/>
    <n v="2018"/>
    <x v="2"/>
    <s v="90"/>
  </r>
  <r>
    <s v="FP-2018-10-006836"/>
    <s v="Kredit na frankovací stroj dle č. 982707-1863/2011 S2011-270"/>
    <m/>
    <s v="000"/>
    <d v="2018-11-30T00:00:00"/>
    <n v="2563.6"/>
    <m/>
    <s v="9071"/>
    <s v="39520002"/>
    <s v="HC"/>
    <s v="Česká pošta, s.p."/>
    <d v="2018-11-30T00:00:00"/>
    <d v="2018-11-30T00:00:00"/>
    <s v="2777500"/>
    <s v="309526860,10870"/>
    <b v="1"/>
    <m/>
    <s v="Zaúčtováno"/>
    <s v="PODAT"/>
    <m/>
    <m/>
    <m/>
    <m/>
    <s v="Jakšová Jana"/>
    <d v="2018-12-05T07:55:53"/>
    <s v="Hlavní činnost"/>
    <x v="26"/>
    <m/>
    <m/>
    <m/>
    <m/>
    <m/>
    <m/>
    <m/>
    <n v="2018"/>
    <x v="2"/>
    <s v="90"/>
  </r>
  <r>
    <s v="FP-2018-10-006836"/>
    <s v="Kredit na frankovací stroj dle č. 982707-1863/2011 S2011-270"/>
    <m/>
    <s v="000"/>
    <d v="2018-11-30T00:00:00"/>
    <n v="4060.9"/>
    <m/>
    <s v="0101"/>
    <s v="39520002"/>
    <s v="HC"/>
    <s v="Česká pošta, s.p."/>
    <d v="2018-11-30T00:00:00"/>
    <d v="2018-11-30T00:00:00"/>
    <s v="2777500"/>
    <s v="309526860,10870"/>
    <b v="1"/>
    <m/>
    <s v="Zaúčtováno"/>
    <s v="PODAT"/>
    <m/>
    <m/>
    <m/>
    <m/>
    <s v="Jakšová Jana"/>
    <d v="2018-12-05T07:55:44"/>
    <s v="Hlavní činnost"/>
    <x v="52"/>
    <m/>
    <m/>
    <m/>
    <m/>
    <m/>
    <m/>
    <m/>
    <n v="2018"/>
    <x v="2"/>
    <s v="01"/>
  </r>
  <r>
    <s v="FP-2018-10-006836"/>
    <s v="Kredit na frankovací stroj dle č. 982707-1863/2011 S2011-270"/>
    <m/>
    <s v="000"/>
    <d v="2018-11-30T00:00:00"/>
    <n v="1297.2"/>
    <m/>
    <s v="0801"/>
    <s v="39520002"/>
    <s v="HC"/>
    <s v="Česká pošta, s.p."/>
    <d v="2018-11-30T00:00:00"/>
    <d v="2018-11-30T00:00:00"/>
    <s v="2777500"/>
    <s v="309526860,10870"/>
    <b v="1"/>
    <m/>
    <s v="Zaúčtováno"/>
    <s v="PODAT"/>
    <m/>
    <m/>
    <m/>
    <m/>
    <s v="Jakšová Jana"/>
    <d v="2018-12-05T07:55:45"/>
    <s v="Hlavní činnost"/>
    <x v="44"/>
    <m/>
    <m/>
    <m/>
    <m/>
    <m/>
    <m/>
    <m/>
    <n v="2018"/>
    <x v="2"/>
    <s v="08"/>
  </r>
  <r>
    <s v="FP-2018-10-006836"/>
    <s v="Kredit na frankovací stroj dle č. 982707-1863/2011 S2011-270"/>
    <m/>
    <s v="000"/>
    <d v="2018-11-30T00:00:00"/>
    <n v="1881.7"/>
    <m/>
    <s v="2701"/>
    <s v="39520002"/>
    <s v="HC"/>
    <s v="Česká pošta, s.p."/>
    <d v="2018-11-30T00:00:00"/>
    <d v="2018-11-30T00:00:00"/>
    <s v="2777500"/>
    <s v="309526860,10870"/>
    <b v="1"/>
    <m/>
    <s v="Zaúčtováno"/>
    <s v="PODAT"/>
    <m/>
    <m/>
    <m/>
    <m/>
    <s v="Jakšová Jana"/>
    <d v="2018-12-05T07:55:48"/>
    <s v="Hlavní činnost"/>
    <x v="45"/>
    <m/>
    <m/>
    <m/>
    <m/>
    <m/>
    <m/>
    <m/>
    <n v="2018"/>
    <x v="2"/>
    <s v="27"/>
  </r>
  <r>
    <s v="FP-2018-10-006836"/>
    <s v="Kredit na frankovací stroj dle č. 982707-1863/2011 S2011-270"/>
    <m/>
    <s v="000"/>
    <d v="2018-11-30T00:00:00"/>
    <n v="3917.8"/>
    <m/>
    <s v="3201"/>
    <s v="39520002"/>
    <s v="HC"/>
    <s v="Česká pošta, s.p."/>
    <d v="2018-11-30T00:00:00"/>
    <d v="2018-11-30T00:00:00"/>
    <s v="2777500"/>
    <s v="309526860,10870"/>
    <b v="1"/>
    <m/>
    <s v="Zaúčtováno"/>
    <s v="PODAT"/>
    <m/>
    <m/>
    <m/>
    <m/>
    <s v="Jakšová Jana"/>
    <d v="2018-12-05T07:55:49"/>
    <s v="Hlavní činnost"/>
    <x v="19"/>
    <m/>
    <m/>
    <m/>
    <m/>
    <m/>
    <m/>
    <m/>
    <n v="2018"/>
    <x v="2"/>
    <s v="32"/>
  </r>
  <r>
    <s v="FP-2018-10-006836"/>
    <s v="Kredit na frankovací stroj dle č. 982707-1863/2011 S2011-270"/>
    <m/>
    <s v="000"/>
    <d v="2018-11-30T00:00:00"/>
    <n v="670.5"/>
    <m/>
    <s v="4041"/>
    <s v="39520002"/>
    <s v="HC"/>
    <s v="Česká pošta, s.p."/>
    <d v="2018-11-30T00:00:00"/>
    <d v="2018-11-30T00:00:00"/>
    <s v="2777500"/>
    <s v="309526860,10870"/>
    <b v="1"/>
    <m/>
    <s v="Zaúčtováno"/>
    <s v="PODAT"/>
    <m/>
    <m/>
    <m/>
    <m/>
    <s v="Jakšová Jana"/>
    <d v="2018-12-05T07:55:50"/>
    <s v="Hlavní činnost"/>
    <x v="32"/>
    <m/>
    <m/>
    <m/>
    <m/>
    <m/>
    <m/>
    <m/>
    <n v="2018"/>
    <x v="2"/>
    <s v="40"/>
  </r>
  <r>
    <s v="FP-2018-10-006836"/>
    <s v="Kredit na frankovací stroj dle č. 982707-1863/2011 S2011-270"/>
    <m/>
    <s v="000"/>
    <d v="2018-11-30T00:00:00"/>
    <n v="1821.3"/>
    <m/>
    <s v="4141"/>
    <s v="39520002"/>
    <s v="HC"/>
    <s v="Česká pošta, s.p."/>
    <d v="2018-11-30T00:00:00"/>
    <d v="2018-11-30T00:00:00"/>
    <s v="2777500"/>
    <s v="309526860,10870"/>
    <b v="1"/>
    <m/>
    <s v="Zaúčtováno"/>
    <s v="PODAT"/>
    <m/>
    <m/>
    <m/>
    <m/>
    <s v="Jakšová Jana"/>
    <d v="2018-12-05T07:55:50"/>
    <s v="Hlavní činnost"/>
    <x v="58"/>
    <m/>
    <m/>
    <m/>
    <m/>
    <m/>
    <m/>
    <m/>
    <n v="2018"/>
    <x v="2"/>
    <s v="41"/>
  </r>
  <r>
    <s v="FP-2018-10-006836"/>
    <s v="Kredit na frankovací stroj dle č. 982707-1863/2011 S2011-270"/>
    <m/>
    <s v="000"/>
    <d v="2018-11-30T00:00:00"/>
    <n v="327.8"/>
    <m/>
    <s v="5398"/>
    <s v="39520002"/>
    <s v="HC"/>
    <s v="Česká pošta, s.p."/>
    <d v="2018-11-30T00:00:00"/>
    <d v="2018-11-30T00:00:00"/>
    <s v="2777500"/>
    <s v="309526860,10870"/>
    <b v="1"/>
    <m/>
    <s v="Zaúčtováno"/>
    <s v="PODAT"/>
    <m/>
    <m/>
    <m/>
    <m/>
    <s v="Jakšová Jana"/>
    <d v="2018-12-05T07:55:50"/>
    <s v="Hlavní činnost"/>
    <x v="33"/>
    <m/>
    <m/>
    <m/>
    <m/>
    <m/>
    <m/>
    <m/>
    <n v="2018"/>
    <x v="2"/>
    <s v="53"/>
  </r>
  <r>
    <s v="FP-2018-10-006836"/>
    <s v="Kredit na frankovací stroj dle č. 982707-1863/2011 S2011-270"/>
    <m/>
    <s v="000"/>
    <d v="2018-11-30T00:00:00"/>
    <n v="1789.2"/>
    <m/>
    <s v="9001"/>
    <s v="39520002"/>
    <s v="HC"/>
    <s v="Česká pošta, s.p."/>
    <d v="2018-11-30T00:00:00"/>
    <d v="2018-11-30T00:00:00"/>
    <s v="2777500"/>
    <s v="309526860,10870"/>
    <b v="1"/>
    <m/>
    <s v="Zaúčtováno"/>
    <s v="PODAT"/>
    <m/>
    <m/>
    <m/>
    <m/>
    <s v="Jakšová Jana"/>
    <d v="2018-12-05T07:55:51"/>
    <s v="Hlavní činnost"/>
    <x v="0"/>
    <m/>
    <m/>
    <m/>
    <m/>
    <m/>
    <m/>
    <m/>
    <n v="2018"/>
    <x v="2"/>
    <s v="90"/>
  </r>
  <r>
    <s v="FP-2018-10-006836"/>
    <s v="Kredit na frankovací stroj dle č. 982707-1863/2011 S2011-270"/>
    <m/>
    <s v="000"/>
    <d v="2018-11-30T00:00:00"/>
    <n v="70.3"/>
    <m/>
    <s v="9812"/>
    <s v="39520002"/>
    <s v="HC"/>
    <s v="Česká pošta, s.p."/>
    <d v="2018-11-30T00:00:00"/>
    <d v="2018-11-30T00:00:00"/>
    <s v="2777500"/>
    <s v="309526860,10870"/>
    <b v="1"/>
    <m/>
    <s v="Zaúčtováno"/>
    <s v="PODAT"/>
    <m/>
    <m/>
    <m/>
    <m/>
    <s v="Jakšová Jana"/>
    <d v="2018-12-05T07:55:53"/>
    <s v="Hlavní činnost"/>
    <x v="62"/>
    <m/>
    <m/>
    <m/>
    <m/>
    <m/>
    <m/>
    <m/>
    <n v="2018"/>
    <x v="2"/>
    <s v="98"/>
  </r>
  <r>
    <s v="FP-2018-10-006836"/>
    <s v="Kredit na frankovací stroj dle č. 982707-1863/2011 S2011-270"/>
    <m/>
    <s v="000"/>
    <d v="2018-11-30T00:00:00"/>
    <n v="581.79999999999995"/>
    <m/>
    <s v="9091"/>
    <s v="39520002"/>
    <s v="HC"/>
    <s v="Česká pošta, s.p."/>
    <d v="2018-11-30T00:00:00"/>
    <d v="2018-11-30T00:00:00"/>
    <s v="2777500"/>
    <s v="309526860,10870"/>
    <b v="1"/>
    <m/>
    <s v="Zaúčtováno"/>
    <s v="PODAT"/>
    <m/>
    <m/>
    <m/>
    <m/>
    <s v="Jakšová Jana"/>
    <d v="2018-12-05T07:55:53"/>
    <s v="Hlavní činnost"/>
    <x v="60"/>
    <m/>
    <m/>
    <m/>
    <m/>
    <m/>
    <m/>
    <m/>
    <n v="2018"/>
    <x v="2"/>
    <s v="90"/>
  </r>
  <r>
    <s v="FP-2018-10-006836"/>
    <s v="Kredit na frankovací stroj dle č. 982707-1863/2011 S2011-270"/>
    <m/>
    <s v="000"/>
    <d v="2018-11-30T00:00:00"/>
    <n v="1278.8"/>
    <m/>
    <s v="0601"/>
    <s v="39520002"/>
    <s v="HC"/>
    <s v="Česká pošta, s.p."/>
    <d v="2018-11-30T00:00:00"/>
    <d v="2018-11-30T00:00:00"/>
    <s v="2777500"/>
    <s v="309526860,10870"/>
    <b v="1"/>
    <m/>
    <s v="Zaúčtováno"/>
    <s v="PODAT"/>
    <m/>
    <m/>
    <m/>
    <m/>
    <s v="Jakšová Jana"/>
    <d v="2018-12-05T07:55:45"/>
    <s v="Hlavní činnost"/>
    <x v="54"/>
    <m/>
    <m/>
    <m/>
    <m/>
    <m/>
    <m/>
    <m/>
    <n v="2018"/>
    <x v="2"/>
    <s v="06"/>
  </r>
  <r>
    <s v="FP-2018-10-006836"/>
    <s v="Kredit na frankovací stroj dle č. 982707-1863/2011 S2011-270"/>
    <m/>
    <s v="000"/>
    <d v="2018-11-30T00:00:00"/>
    <n v="4458.1000000000004"/>
    <m/>
    <s v="1001"/>
    <s v="39520002"/>
    <s v="HC"/>
    <s v="Česká pošta, s.p."/>
    <d v="2018-11-30T00:00:00"/>
    <d v="2018-11-30T00:00:00"/>
    <s v="2777500"/>
    <s v="309526860,10870"/>
    <b v="1"/>
    <m/>
    <s v="Zaúčtováno"/>
    <s v="PODAT"/>
    <m/>
    <m/>
    <m/>
    <m/>
    <s v="Jakšová Jana"/>
    <d v="2018-12-05T07:55:46"/>
    <s v="Hlavní činnost"/>
    <x v="37"/>
    <m/>
    <m/>
    <m/>
    <m/>
    <m/>
    <m/>
    <m/>
    <n v="2018"/>
    <x v="2"/>
    <s v="10"/>
  </r>
  <r>
    <s v="FP-2018-10-006836"/>
    <s v="Kredit na frankovací stroj dle č. 982707-1863/2011 S2011-270"/>
    <m/>
    <s v="000"/>
    <d v="2018-11-30T00:00:00"/>
    <n v="1080"/>
    <m/>
    <s v="4441"/>
    <s v="39520002"/>
    <s v="HC"/>
    <s v="Česká pošta, s.p."/>
    <d v="2018-11-30T00:00:00"/>
    <d v="2018-11-30T00:00:00"/>
    <s v="2777500"/>
    <s v="309526860,10870"/>
    <b v="1"/>
    <m/>
    <s v="Zaúčtováno"/>
    <s v="PODAT"/>
    <m/>
    <m/>
    <m/>
    <m/>
    <s v="Jakšová Jana"/>
    <d v="2018-12-05T07:55:46"/>
    <s v="Hlavní činnost"/>
    <x v="38"/>
    <m/>
    <m/>
    <m/>
    <m/>
    <m/>
    <m/>
    <m/>
    <n v="2018"/>
    <x v="2"/>
    <s v="44"/>
  </r>
  <r>
    <s v="FP-2018-10-006836"/>
    <s v="Kredit na frankovací stroj dle č. 982707-1863/2011 S2011-270"/>
    <m/>
    <s v="000"/>
    <d v="2018-11-30T00:00:00"/>
    <n v="1414.5"/>
    <m/>
    <s v="1101"/>
    <s v="39520002"/>
    <s v="HC"/>
    <s v="Česká pošta, s.p."/>
    <d v="2018-11-30T00:00:00"/>
    <d v="2018-11-30T00:00:00"/>
    <s v="2777500"/>
    <s v="309526860,10870"/>
    <b v="1"/>
    <m/>
    <s v="Zaúčtováno"/>
    <s v="PODAT"/>
    <m/>
    <m/>
    <m/>
    <m/>
    <s v="Jakšová Jana"/>
    <d v="2018-12-05T07:55:46"/>
    <s v="Hlavní činnost"/>
    <x v="14"/>
    <m/>
    <m/>
    <m/>
    <m/>
    <m/>
    <m/>
    <m/>
    <n v="2018"/>
    <x v="2"/>
    <s v="11"/>
  </r>
  <r>
    <s v="FP-2018-10-006836"/>
    <s v="Kredit na frankovací stroj dle č. 982707-1863/2011 S2011-270"/>
    <m/>
    <s v="000"/>
    <d v="2018-11-30T00:00:00"/>
    <n v="4002.5"/>
    <m/>
    <s v="1801"/>
    <s v="39520002"/>
    <s v="HC"/>
    <s v="Česká pošta, s.p."/>
    <d v="2018-11-30T00:00:00"/>
    <d v="2018-11-30T00:00:00"/>
    <s v="2777500"/>
    <s v="309526860,10870"/>
    <b v="1"/>
    <m/>
    <s v="Zaúčtováno"/>
    <s v="PODAT"/>
    <m/>
    <m/>
    <m/>
    <m/>
    <s v="Jakšová Jana"/>
    <d v="2018-12-05T07:55:47"/>
    <s v="Hlavní činnost"/>
    <x v="16"/>
    <m/>
    <m/>
    <m/>
    <m/>
    <m/>
    <m/>
    <m/>
    <n v="2018"/>
    <x v="2"/>
    <s v="18"/>
  </r>
  <r>
    <s v="FP-2018-10-006836"/>
    <s v="Kredit na frankovací stroj dle č. 982707-1863/2011 S2011-270"/>
    <m/>
    <s v="000"/>
    <d v="2018-11-30T00:00:00"/>
    <n v="306.7"/>
    <m/>
    <s v="2401"/>
    <s v="39520002"/>
    <s v="HC"/>
    <s v="Česká pošta, s.p."/>
    <d v="2018-11-30T00:00:00"/>
    <d v="2018-11-30T00:00:00"/>
    <s v="2777500"/>
    <s v="309526860,10870"/>
    <b v="1"/>
    <m/>
    <s v="Zaúčtováno"/>
    <s v="PODAT"/>
    <m/>
    <m/>
    <m/>
    <m/>
    <s v="Jakšová Jana"/>
    <d v="2018-12-05T07:55:48"/>
    <s v="Hlavní činnost"/>
    <x v="31"/>
    <m/>
    <m/>
    <m/>
    <m/>
    <m/>
    <m/>
    <m/>
    <n v="2018"/>
    <x v="2"/>
    <s v="24"/>
  </r>
  <r>
    <s v="FP-2018-10-006836"/>
    <s v="Kredit na frankovací stroj dle č. 982707-1863/2011 S2011-270"/>
    <m/>
    <s v="000"/>
    <d v="2018-11-30T00:00:00"/>
    <n v="193.8"/>
    <m/>
    <s v="2901"/>
    <s v="39520002"/>
    <s v="HC"/>
    <s v="Česká pošta, s.p."/>
    <d v="2018-11-30T00:00:00"/>
    <d v="2018-11-30T00:00:00"/>
    <s v="2777500"/>
    <s v="309526860,10870"/>
    <b v="1"/>
    <m/>
    <s v="Zaúčtováno"/>
    <s v="PODAT"/>
    <m/>
    <m/>
    <m/>
    <m/>
    <s v="Jakšová Jana"/>
    <d v="2018-12-05T07:55:48"/>
    <s v="Hlavní činnost"/>
    <x v="57"/>
    <m/>
    <m/>
    <m/>
    <m/>
    <m/>
    <m/>
    <m/>
    <n v="2018"/>
    <x v="2"/>
    <s v="29"/>
  </r>
  <r>
    <s v="FP-2018-10-006836"/>
    <s v="Kredit na frankovací stroj dle č. 982707-1863/2011 S2011-270"/>
    <m/>
    <s v="000"/>
    <d v="2018-11-30T00:00:00"/>
    <n v="852.4"/>
    <m/>
    <s v="3001"/>
    <s v="39520002"/>
    <s v="HC"/>
    <s v="Česká pošta, s.p."/>
    <d v="2018-11-30T00:00:00"/>
    <d v="2018-11-30T00:00:00"/>
    <s v="2777500"/>
    <s v="309526860,10870"/>
    <b v="1"/>
    <m/>
    <s v="Zaúčtováno"/>
    <s v="PODAT"/>
    <m/>
    <m/>
    <m/>
    <m/>
    <s v="Jakšová Jana"/>
    <d v="2018-12-05T07:55:48"/>
    <s v="Hlavní činnost"/>
    <x v="46"/>
    <m/>
    <m/>
    <m/>
    <m/>
    <m/>
    <m/>
    <m/>
    <n v="2018"/>
    <x v="2"/>
    <s v="30"/>
  </r>
  <r>
    <s v="FP-2018-10-006836"/>
    <s v="Kredit na frankovací stroj dle č. 982707-1863/2011 S2011-270"/>
    <m/>
    <s v="000"/>
    <d v="2018-11-30T00:00:00"/>
    <n v="3878.2"/>
    <m/>
    <s v="3401"/>
    <s v="39520002"/>
    <s v="HC"/>
    <s v="Česká pošta, s.p."/>
    <d v="2018-11-30T00:00:00"/>
    <d v="2018-11-30T00:00:00"/>
    <s v="2777500"/>
    <s v="309526860,10870"/>
    <b v="1"/>
    <m/>
    <s v="Zaúčtováno"/>
    <s v="PODAT"/>
    <m/>
    <m/>
    <m/>
    <m/>
    <s v="Jakšová Jana"/>
    <d v="2018-12-05T07:55:49"/>
    <s v="Hlavní činnost"/>
    <x v="21"/>
    <m/>
    <m/>
    <m/>
    <m/>
    <m/>
    <m/>
    <m/>
    <n v="2018"/>
    <x v="2"/>
    <s v="34"/>
  </r>
  <r>
    <s v="FP-2018-10-006836"/>
    <s v="Kredit na frankovací stroj dle č. 982707-1863/2011 S2011-270"/>
    <m/>
    <s v="000"/>
    <d v="2018-11-30T00:00:00"/>
    <n v="3777.3"/>
    <m/>
    <s v="3501"/>
    <s v="39520002"/>
    <s v="HC"/>
    <s v="Česká pošta, s.p."/>
    <d v="2018-11-30T00:00:00"/>
    <d v="2018-11-30T00:00:00"/>
    <s v="2777500"/>
    <s v="309526860,10870"/>
    <b v="1"/>
    <m/>
    <s v="Zaúčtováno"/>
    <s v="PODAT"/>
    <m/>
    <m/>
    <m/>
    <m/>
    <s v="Jakšová Jana"/>
    <d v="2018-12-05T07:55:49"/>
    <s v="Hlavní činnost"/>
    <x v="8"/>
    <m/>
    <m/>
    <m/>
    <m/>
    <m/>
    <m/>
    <m/>
    <n v="2018"/>
    <x v="2"/>
    <s v="35"/>
  </r>
  <r>
    <s v="FP-2018-10-006836"/>
    <s v="Kredit na frankovací stroj dle č. 982707-1863/2011 S2011-270"/>
    <m/>
    <s v="000"/>
    <d v="2018-11-30T00:00:00"/>
    <n v="676.7"/>
    <m/>
    <s v="0701"/>
    <s v="39520002"/>
    <s v="HC"/>
    <s v="Česká pošta, s.p."/>
    <d v="2018-11-30T00:00:00"/>
    <d v="2018-11-30T00:00:00"/>
    <s v="2777500"/>
    <s v="309526860,10870"/>
    <b v="1"/>
    <m/>
    <s v="Zaúčtováno"/>
    <s v="PODAT"/>
    <m/>
    <m/>
    <m/>
    <m/>
    <s v="Jakšová Jana"/>
    <d v="2018-12-05T07:55:45"/>
    <s v="Hlavní činnost"/>
    <x v="2"/>
    <m/>
    <m/>
    <m/>
    <m/>
    <m/>
    <m/>
    <m/>
    <n v="2018"/>
    <x v="2"/>
    <s v="07"/>
  </r>
  <r>
    <s v="FP-2018-10-006836"/>
    <s v="Kredit na frankovací stroj dle č. 982707-1863/2011 S2011-270"/>
    <m/>
    <s v="000"/>
    <d v="2018-11-30T00:00:00"/>
    <n v="5299.6"/>
    <m/>
    <s v="1601"/>
    <s v="39520002"/>
    <s v="HC"/>
    <s v="Česká pošta, s.p."/>
    <d v="2018-11-30T00:00:00"/>
    <d v="2018-11-30T00:00:00"/>
    <s v="2777500"/>
    <s v="309526860,10870"/>
    <b v="1"/>
    <m/>
    <s v="Zaúčtováno"/>
    <s v="PODAT"/>
    <m/>
    <m/>
    <m/>
    <m/>
    <s v="Jakšová Jana"/>
    <d v="2018-12-05T07:55:47"/>
    <s v="Hlavní činnost"/>
    <x v="29"/>
    <m/>
    <m/>
    <m/>
    <m/>
    <m/>
    <m/>
    <m/>
    <n v="2018"/>
    <x v="2"/>
    <s v="16"/>
  </r>
  <r>
    <s v="FP-2018-10-006836"/>
    <s v="Kredit na frankovací stroj dle č. 982707-1863/2011 S2011-270"/>
    <m/>
    <s v="000"/>
    <d v="2018-11-30T00:00:00"/>
    <n v="555"/>
    <m/>
    <s v="2001"/>
    <s v="39520002"/>
    <s v="HC"/>
    <s v="Česká pošta, s.p."/>
    <d v="2018-11-30T00:00:00"/>
    <d v="2018-11-30T00:00:00"/>
    <s v="2777500"/>
    <s v="309526860,10870"/>
    <b v="1"/>
    <m/>
    <s v="Zaúčtováno"/>
    <s v="PODAT"/>
    <m/>
    <m/>
    <m/>
    <m/>
    <s v="Jakšová Jana"/>
    <d v="2018-12-05T07:55:47"/>
    <s v="Hlavní činnost"/>
    <x v="56"/>
    <m/>
    <m/>
    <m/>
    <m/>
    <m/>
    <m/>
    <m/>
    <n v="2018"/>
    <x v="2"/>
    <s v="20"/>
  </r>
  <r>
    <s v="FP-2018-10-006836"/>
    <s v="Kredit na frankovací stroj dle č. 982707-1863/2011 S2011-270"/>
    <m/>
    <s v="000"/>
    <d v="2018-11-30T00:00:00"/>
    <n v="5702.1"/>
    <m/>
    <s v="2101"/>
    <s v="39520002"/>
    <s v="HC"/>
    <s v="Česká pošta, s.p."/>
    <d v="2018-11-30T00:00:00"/>
    <d v="2018-11-30T00:00:00"/>
    <s v="2777500"/>
    <s v="309526860,10870"/>
    <b v="1"/>
    <m/>
    <s v="Zaúčtováno"/>
    <s v="PODAT"/>
    <m/>
    <m/>
    <m/>
    <m/>
    <s v="Jakšová Jana"/>
    <d v="2018-12-05T07:55:47"/>
    <s v="Hlavní činnost"/>
    <x v="40"/>
    <m/>
    <m/>
    <m/>
    <m/>
    <m/>
    <m/>
    <m/>
    <n v="2018"/>
    <x v="2"/>
    <s v="21"/>
  </r>
  <r>
    <s v="FP-2018-10-006836"/>
    <s v="Kredit na frankovací stroj dle č. 982707-1863/2011 S2011-270"/>
    <m/>
    <s v="000"/>
    <d v="2018-11-30T00:00:00"/>
    <n v="216"/>
    <m/>
    <s v="4801"/>
    <s v="39520002"/>
    <s v="HC"/>
    <s v="Česká pošta, s.p."/>
    <d v="2018-11-30T00:00:00"/>
    <d v="2018-11-30T00:00:00"/>
    <s v="2777500"/>
    <s v="309526860,10870"/>
    <b v="1"/>
    <m/>
    <s v="Zaúčtováno"/>
    <s v="PODAT"/>
    <m/>
    <m/>
    <m/>
    <m/>
    <s v="Jakšová Jana"/>
    <d v="2018-12-05T07:55:50"/>
    <s v="Hlavní činnost"/>
    <x v="42"/>
    <m/>
    <m/>
    <m/>
    <m/>
    <m/>
    <m/>
    <m/>
    <n v="2018"/>
    <x v="2"/>
    <s v="48"/>
  </r>
  <r>
    <s v="FP-2018-10-006836"/>
    <s v="Kredit na frankovací stroj dle č. 982707-1863/2011 S2011-270"/>
    <m/>
    <s v="000"/>
    <d v="2018-11-30T00:00:00"/>
    <n v="1159.5"/>
    <m/>
    <s v="5001"/>
    <s v="39520002"/>
    <s v="HC"/>
    <s v="Česká pošta, s.p."/>
    <d v="2018-11-30T00:00:00"/>
    <d v="2018-11-30T00:00:00"/>
    <s v="2777500"/>
    <s v="309526860,10870"/>
    <b v="1"/>
    <m/>
    <s v="Zaúčtováno"/>
    <s v="PODAT"/>
    <m/>
    <m/>
    <m/>
    <m/>
    <s v="Jakšová Jana"/>
    <d v="2018-12-05T07:55:50"/>
    <s v="Hlavní činnost"/>
    <x v="43"/>
    <m/>
    <m/>
    <m/>
    <m/>
    <m/>
    <m/>
    <m/>
    <n v="2018"/>
    <x v="2"/>
    <s v="50"/>
  </r>
  <r>
    <s v="FP-2018-10-006836"/>
    <s v="Kredit na frankovací stroj dle č. 982707-1863/2011 S2011-270"/>
    <m/>
    <s v="000"/>
    <d v="2018-11-30T00:00:00"/>
    <n v="315.2"/>
    <m/>
    <s v="9001"/>
    <s v="39520002"/>
    <s v="HC"/>
    <s v="Česká pošta, s.p."/>
    <d v="2018-11-30T00:00:00"/>
    <d v="2018-11-30T00:00:00"/>
    <s v="2777500"/>
    <s v="309526860,10870"/>
    <b v="1"/>
    <m/>
    <s v="Zaúčtováno"/>
    <s v="PODAT"/>
    <m/>
    <m/>
    <m/>
    <m/>
    <s v="Jakšová Jana"/>
    <d v="2018-12-05T07:55:51"/>
    <s v="Hlavní činnost"/>
    <x v="0"/>
    <m/>
    <m/>
    <m/>
    <m/>
    <m/>
    <m/>
    <m/>
    <n v="2018"/>
    <x v="2"/>
    <s v="90"/>
  </r>
  <r>
    <s v="FP-2018-10-006836"/>
    <s v="Kredit na frankovací stroj dle č. 982707-1863/2011 S2011-270"/>
    <m/>
    <s v="000"/>
    <d v="2018-11-30T00:00:00"/>
    <n v="47.3"/>
    <m/>
    <s v="9001"/>
    <s v="39520002"/>
    <s v="HC"/>
    <s v="Česká pošta, s.p."/>
    <d v="2018-11-30T00:00:00"/>
    <d v="2018-11-30T00:00:00"/>
    <s v="2777500"/>
    <s v="309526860,10870"/>
    <b v="1"/>
    <m/>
    <s v="Zaúčtováno"/>
    <s v="PODAT"/>
    <m/>
    <m/>
    <m/>
    <m/>
    <s v="Jakšová Jana"/>
    <d v="2018-12-05T07:55:51"/>
    <s v="Hlavní činnost"/>
    <x v="0"/>
    <m/>
    <m/>
    <m/>
    <m/>
    <m/>
    <m/>
    <m/>
    <n v="2018"/>
    <x v="2"/>
    <s v="90"/>
  </r>
  <r>
    <s v="FP-2018-10-006836"/>
    <s v="Kredit na frankovací stroj dle č. 982707-1863/2011 S2011-270"/>
    <m/>
    <s v="000"/>
    <d v="2018-11-30T00:00:00"/>
    <n v="195.5"/>
    <m/>
    <s v="9041"/>
    <s v="39520002"/>
    <s v="HC"/>
    <s v="Česká pošta, s.p."/>
    <d v="2018-11-30T00:00:00"/>
    <d v="2018-11-30T00:00:00"/>
    <s v="2777500"/>
    <s v="309526860,10870"/>
    <b v="1"/>
    <m/>
    <s v="Zaúčtováno"/>
    <s v="PODAT"/>
    <m/>
    <m/>
    <m/>
    <m/>
    <s v="Jakšová Jana"/>
    <d v="2018-12-05T07:55:51"/>
    <s v="Hlavní činnost"/>
    <x v="25"/>
    <m/>
    <m/>
    <m/>
    <m/>
    <m/>
    <m/>
    <m/>
    <n v="2018"/>
    <x v="2"/>
    <s v="90"/>
  </r>
  <r>
    <s v="FP-2018-10-006836"/>
    <s v="Kredit na frankovací stroj dle č. 982707-1863/2011 S2011-270"/>
    <m/>
    <s v="000"/>
    <d v="2018-11-30T00:00:00"/>
    <n v="109.9"/>
    <m/>
    <s v="9081"/>
    <s v="39520002"/>
    <s v="HC"/>
    <s v="Česká pošta, s.p."/>
    <d v="2018-11-30T00:00:00"/>
    <d v="2018-11-30T00:00:00"/>
    <s v="2777500"/>
    <s v="309526860,10870"/>
    <b v="1"/>
    <m/>
    <s v="Zaúčtováno"/>
    <s v="PODAT"/>
    <m/>
    <m/>
    <m/>
    <m/>
    <s v="Jakšová Jana"/>
    <d v="2018-12-05T07:55:52"/>
    <s v="Hlavní činnost"/>
    <x v="34"/>
    <m/>
    <m/>
    <m/>
    <m/>
    <m/>
    <m/>
    <m/>
    <n v="2018"/>
    <x v="2"/>
    <s v="90"/>
  </r>
  <r>
    <s v="FP-2018-10-006836"/>
    <s v="Kredit na frankovací stroj dle č. 982707-1863/2011 S2011-270"/>
    <m/>
    <s v="000"/>
    <d v="2018-11-30T00:00:00"/>
    <n v="821.7"/>
    <m/>
    <s v="9091"/>
    <s v="39520002"/>
    <s v="HC"/>
    <s v="Česká pošta, s.p."/>
    <d v="2018-11-30T00:00:00"/>
    <d v="2018-11-30T00:00:00"/>
    <s v="2777500"/>
    <s v="309526860,10870"/>
    <b v="1"/>
    <m/>
    <s v="Zaúčtováno"/>
    <s v="PODAT"/>
    <m/>
    <m/>
    <m/>
    <m/>
    <s v="Jakšová Jana"/>
    <d v="2018-12-05T07:55:52"/>
    <s v="Hlavní činnost"/>
    <x v="60"/>
    <m/>
    <m/>
    <m/>
    <m/>
    <m/>
    <m/>
    <m/>
    <n v="2018"/>
    <x v="2"/>
    <s v="90"/>
  </r>
  <r>
    <s v="FP-2018-10-006836"/>
    <s v="Kredit na frankovací stroj dle č. 982707-1863/2011 S2011-270"/>
    <m/>
    <s v="000"/>
    <d v="2018-11-30T00:00:00"/>
    <n v="180.5"/>
    <m/>
    <s v="9301"/>
    <s v="39520002"/>
    <s v="HC"/>
    <s v="Česká pošta, s.p."/>
    <d v="2018-11-30T00:00:00"/>
    <d v="2018-11-30T00:00:00"/>
    <s v="2777500"/>
    <s v="309526860,10870"/>
    <b v="1"/>
    <m/>
    <s v="Zaúčtováno"/>
    <s v="PODAT"/>
    <m/>
    <m/>
    <m/>
    <m/>
    <s v="Jakšová Jana"/>
    <d v="2018-12-05T07:55:52"/>
    <s v="Hlavní činnost"/>
    <x v="35"/>
    <m/>
    <m/>
    <m/>
    <m/>
    <m/>
    <m/>
    <m/>
    <n v="2018"/>
    <x v="2"/>
    <s v="93"/>
  </r>
  <r>
    <s v="FP-2018-10-006836"/>
    <s v="Kredit na frankovací stroj dle č. 982707-1863/2011 S2011-270"/>
    <m/>
    <s v="000"/>
    <d v="2018-11-30T00:00:00"/>
    <n v="1041.2"/>
    <m/>
    <s v="3741"/>
    <s v="39520002"/>
    <s v="HC"/>
    <s v="Česká pošta, s.p."/>
    <d v="2018-11-30T00:00:00"/>
    <d v="2018-11-30T00:00:00"/>
    <s v="2777500"/>
    <s v="309526860,10870"/>
    <b v="1"/>
    <m/>
    <s v="Zaúčtováno"/>
    <s v="PODAT"/>
    <m/>
    <m/>
    <m/>
    <m/>
    <s v="Jakšová Jana"/>
    <d v="2018-12-05T07:55:49"/>
    <s v="Hlavní činnost"/>
    <x v="22"/>
    <m/>
    <m/>
    <m/>
    <m/>
    <m/>
    <m/>
    <m/>
    <n v="2018"/>
    <x v="2"/>
    <s v="37"/>
  </r>
  <r>
    <s v="FP-2018-10-006836"/>
    <s v="Kredit na frankovací stroj dle č. 982707-1863/2011 S2011-270"/>
    <m/>
    <s v="000"/>
    <d v="2018-11-30T00:00:00"/>
    <n v="65.7"/>
    <m/>
    <s v="5931"/>
    <s v="39520002"/>
    <s v="HC"/>
    <s v="Česká pošta, s.p."/>
    <d v="2018-11-30T00:00:00"/>
    <d v="2018-11-30T00:00:00"/>
    <s v="2777500"/>
    <s v="309526860,10870"/>
    <b v="1"/>
    <m/>
    <s v="Zaúčtováno"/>
    <s v="PODAT"/>
    <m/>
    <m/>
    <m/>
    <m/>
    <s v="Jakšová Jana"/>
    <d v="2018-12-05T07:55:51"/>
    <s v="Hlavní činnost"/>
    <x v="10"/>
    <m/>
    <m/>
    <m/>
    <m/>
    <m/>
    <m/>
    <m/>
    <n v="2018"/>
    <x v="2"/>
    <s v="59"/>
  </r>
  <r>
    <s v="FP-2018-10-006836"/>
    <s v="Kredit na frankovací stroj dle č. 982707-1863/2011 S2011-270"/>
    <m/>
    <s v="000"/>
    <d v="2018-11-30T00:00:00"/>
    <n v="455.8"/>
    <m/>
    <s v="9091"/>
    <s v="39520002"/>
    <s v="HC"/>
    <s v="Česká pošta, s.p."/>
    <d v="2018-11-30T00:00:00"/>
    <d v="2018-11-30T00:00:00"/>
    <s v="2777500"/>
    <s v="309526860,10870"/>
    <b v="1"/>
    <m/>
    <s v="Zaúčtováno"/>
    <s v="PODAT"/>
    <m/>
    <m/>
    <m/>
    <m/>
    <s v="Jakšová Jana"/>
    <d v="2018-12-05T07:55:53"/>
    <s v="Hlavní činnost"/>
    <x v="60"/>
    <m/>
    <m/>
    <m/>
    <m/>
    <m/>
    <m/>
    <m/>
    <n v="2018"/>
    <x v="2"/>
    <s v="90"/>
  </r>
  <r>
    <s v="FP-2018-10-006836"/>
    <s v="Kredit na frankovací stroj dle č. 982707-1863/2011 S2011-270"/>
    <m/>
    <s v="000"/>
    <d v="2018-11-30T00:00:00"/>
    <n v="4911.6000000000004"/>
    <m/>
    <s v="0201"/>
    <s v="39520002"/>
    <s v="HC"/>
    <s v="Česká pošta, s.p."/>
    <d v="2018-11-30T00:00:00"/>
    <d v="2018-11-30T00:00:00"/>
    <s v="2777500"/>
    <s v="309526860,10870"/>
    <b v="1"/>
    <m/>
    <s v="Zaúčtováno"/>
    <s v="PODAT"/>
    <m/>
    <m/>
    <m/>
    <m/>
    <s v="Jakšová Jana"/>
    <d v="2018-12-05T07:55:44"/>
    <s v="Hlavní činnost"/>
    <x v="1"/>
    <m/>
    <m/>
    <m/>
    <m/>
    <m/>
    <m/>
    <m/>
    <n v="2018"/>
    <x v="2"/>
    <s v="02"/>
  </r>
  <r>
    <s v="FP-2018-10-006836"/>
    <s v="Kredit na frankovací stroj dle č. 982707-1863/2011 S2011-270"/>
    <m/>
    <s v="000"/>
    <d v="2018-11-30T00:00:00"/>
    <n v="1282.4000000000001"/>
    <m/>
    <s v="0901"/>
    <s v="39520002"/>
    <s v="HC"/>
    <s v="Česká pošta, s.p."/>
    <d v="2018-11-30T00:00:00"/>
    <d v="2018-11-30T00:00:00"/>
    <s v="2777500"/>
    <s v="309526860,10870"/>
    <b v="1"/>
    <m/>
    <s v="Zaúčtováno"/>
    <s v="PODAT"/>
    <m/>
    <m/>
    <m/>
    <m/>
    <s v="Jakšová Jana"/>
    <d v="2018-12-05T07:55:46"/>
    <s v="Hlavní činnost"/>
    <x v="3"/>
    <m/>
    <m/>
    <m/>
    <m/>
    <m/>
    <m/>
    <m/>
    <n v="2018"/>
    <x v="2"/>
    <s v="09"/>
  </r>
  <r>
    <s v="FP-2018-10-006836"/>
    <s v="Kredit na frankovací stroj dle č. 982707-1863/2011 S2011-270"/>
    <m/>
    <s v="000"/>
    <d v="2018-11-30T00:00:00"/>
    <n v="1642.4"/>
    <m/>
    <s v="1201"/>
    <s v="39520002"/>
    <s v="HC"/>
    <s v="Česká pošta, s.p."/>
    <d v="2018-11-30T00:00:00"/>
    <d v="2018-11-30T00:00:00"/>
    <s v="2777500"/>
    <s v="309526860,10870"/>
    <b v="1"/>
    <m/>
    <s v="Zaúčtováno"/>
    <s v="PODAT"/>
    <m/>
    <m/>
    <m/>
    <m/>
    <s v="Jakšová Jana"/>
    <d v="2018-12-05T07:55:46"/>
    <s v="Hlavní činnost"/>
    <x v="55"/>
    <m/>
    <m/>
    <m/>
    <m/>
    <m/>
    <m/>
    <m/>
    <n v="2018"/>
    <x v="2"/>
    <s v="12"/>
  </r>
  <r>
    <s v="FP-2018-10-006836"/>
    <s v="Kredit na frankovací stroj dle č. 982707-1863/2011 S2011-270"/>
    <m/>
    <s v="000"/>
    <d v="2018-11-30T00:00:00"/>
    <n v="7082.3"/>
    <m/>
    <s v="1701"/>
    <s v="39520002"/>
    <s v="HC"/>
    <s v="Česká pošta, s.p."/>
    <d v="2018-11-30T00:00:00"/>
    <d v="2018-11-30T00:00:00"/>
    <s v="2777500"/>
    <s v="309526860,10870"/>
    <b v="1"/>
    <m/>
    <s v="Zaúčtováno"/>
    <s v="PODAT"/>
    <m/>
    <m/>
    <m/>
    <m/>
    <s v="Jakšová Jana"/>
    <d v="2018-12-05T07:55:47"/>
    <s v="Hlavní činnost"/>
    <x v="30"/>
    <m/>
    <m/>
    <m/>
    <m/>
    <m/>
    <m/>
    <m/>
    <n v="2018"/>
    <x v="2"/>
    <s v="17"/>
  </r>
  <r>
    <s v="FP-2018-10-006836"/>
    <s v="Kredit na frankovací stroj dle č. 982707-1863/2011 S2011-270"/>
    <m/>
    <s v="000"/>
    <d v="2018-11-30T00:00:00"/>
    <n v="5869.5"/>
    <m/>
    <s v="2201"/>
    <s v="39520002"/>
    <s v="HC"/>
    <s v="Česká pošta, s.p."/>
    <d v="2018-11-30T00:00:00"/>
    <d v="2018-11-30T00:00:00"/>
    <s v="2777500"/>
    <s v="309526860,10870"/>
    <b v="1"/>
    <m/>
    <s v="Zaúčtováno"/>
    <s v="PODAT"/>
    <m/>
    <m/>
    <m/>
    <m/>
    <s v="Jakšová Jana"/>
    <d v="2018-12-05T07:55:47"/>
    <s v="Hlavní činnost"/>
    <x v="4"/>
    <m/>
    <m/>
    <m/>
    <m/>
    <m/>
    <m/>
    <m/>
    <n v="2018"/>
    <x v="2"/>
    <s v="22"/>
  </r>
  <r>
    <s v="FP-2018-10-006836"/>
    <s v="Kredit na frankovací stroj dle č. 982707-1863/2011 S2011-270"/>
    <m/>
    <s v="000"/>
    <d v="2018-11-30T00:00:00"/>
    <n v="2086.1999999999998"/>
    <m/>
    <s v="3301"/>
    <s v="39520002"/>
    <s v="HC"/>
    <s v="Česká pošta, s.p."/>
    <d v="2018-11-30T00:00:00"/>
    <d v="2018-11-30T00:00:00"/>
    <s v="2777500"/>
    <s v="309526860,10870"/>
    <b v="1"/>
    <m/>
    <s v="Zaúčtováno"/>
    <s v="PODAT"/>
    <m/>
    <m/>
    <m/>
    <m/>
    <s v="Jakšová Jana"/>
    <d v="2018-12-05T07:55:49"/>
    <s v="Hlavní činnost"/>
    <x v="7"/>
    <m/>
    <m/>
    <m/>
    <m/>
    <m/>
    <m/>
    <m/>
    <n v="2018"/>
    <x v="2"/>
    <s v="33"/>
  </r>
  <r>
    <s v="FP-2018-10-006836"/>
    <s v="Kredit na frankovací stroj dle č. 982707-1863/2011 S2011-270"/>
    <m/>
    <s v="000"/>
    <d v="2018-11-30T00:00:00"/>
    <n v="171"/>
    <m/>
    <s v="3342"/>
    <s v="39520002"/>
    <s v="HC"/>
    <s v="Česká pošta, s.p."/>
    <d v="2018-11-30T00:00:00"/>
    <d v="2018-11-30T00:00:00"/>
    <s v="2777500"/>
    <s v="309526860,10870"/>
    <b v="1"/>
    <m/>
    <s v="Zaúčtováno"/>
    <s v="PODAT"/>
    <m/>
    <m/>
    <m/>
    <m/>
    <s v="Jakšová Jana"/>
    <d v="2018-12-05T07:55:49"/>
    <s v="Hlavní činnost"/>
    <x v="20"/>
    <m/>
    <m/>
    <m/>
    <m/>
    <m/>
    <m/>
    <m/>
    <n v="2018"/>
    <x v="2"/>
    <s v="33"/>
  </r>
  <r>
    <s v="FP-2018-10-006836"/>
    <s v="Kredit na frankovací stroj dle č. 982707-1863/2011 S2011-270"/>
    <m/>
    <s v="000"/>
    <d v="2018-11-30T00:00:00"/>
    <n v="2892.8"/>
    <m/>
    <s v="3841"/>
    <s v="39520002"/>
    <s v="HC"/>
    <s v="Česká pošta, s.p."/>
    <d v="2018-11-30T00:00:00"/>
    <d v="2018-11-30T00:00:00"/>
    <s v="2777500"/>
    <s v="309526860,10870"/>
    <b v="1"/>
    <m/>
    <s v="Zaúčtováno"/>
    <s v="PODAT"/>
    <m/>
    <m/>
    <m/>
    <m/>
    <s v="Jakšová Jana"/>
    <d v="2018-12-05T07:55:49"/>
    <s v="Hlavní činnost"/>
    <x v="47"/>
    <m/>
    <m/>
    <m/>
    <m/>
    <m/>
    <m/>
    <m/>
    <n v="2018"/>
    <x v="2"/>
    <s v="38"/>
  </r>
  <r>
    <s v="FP-2018-10-006836"/>
    <s v="Kredit na frankovací stroj dle č. 982707-1863/2011 S2011-270"/>
    <m/>
    <s v="000"/>
    <d v="2018-11-30T00:00:00"/>
    <n v="1372.8"/>
    <m/>
    <s v="9003"/>
    <s v="39520002"/>
    <s v="HC"/>
    <s v="Česká pošta, s.p."/>
    <d v="2018-11-30T00:00:00"/>
    <d v="2018-11-30T00:00:00"/>
    <s v="2777500"/>
    <s v="309526860,10870"/>
    <b v="1"/>
    <m/>
    <s v="Zaúčtováno"/>
    <s v="PODAT"/>
    <m/>
    <m/>
    <m/>
    <m/>
    <s v="Jakšová Jana"/>
    <d v="2018-12-05T07:55:51"/>
    <s v="Hlavní činnost"/>
    <x v="49"/>
    <m/>
    <m/>
    <m/>
    <m/>
    <m/>
    <m/>
    <m/>
    <n v="2018"/>
    <x v="2"/>
    <s v="90"/>
  </r>
  <r>
    <s v="FP-2018-10-006836"/>
    <s v="Kredit na frankovací stroj dle č. 982707-1863/2011 S2011-270"/>
    <m/>
    <s v="000"/>
    <d v="2018-11-30T00:00:00"/>
    <n v="109.9"/>
    <m/>
    <s v="9001"/>
    <s v="39520002"/>
    <s v="HC"/>
    <s v="Česká pošta, s.p."/>
    <d v="2018-11-30T00:00:00"/>
    <d v="2018-11-30T00:00:00"/>
    <s v="2777500"/>
    <s v="309526860,10870"/>
    <b v="1"/>
    <m/>
    <s v="Zaúčtováno"/>
    <s v="PODAT"/>
    <m/>
    <m/>
    <m/>
    <m/>
    <s v="Jakšová Jana"/>
    <d v="2018-12-05T07:55:52"/>
    <s v="Hlavní činnost"/>
    <x v="0"/>
    <m/>
    <m/>
    <m/>
    <m/>
    <m/>
    <m/>
    <m/>
    <n v="2018"/>
    <x v="2"/>
    <s v="90"/>
  </r>
  <r>
    <s v="FP-2018-10-006836"/>
    <s v="Kredit na frankovací stroj dle č. 982707-1863/2011 S2011-270"/>
    <m/>
    <s v="000"/>
    <d v="2018-11-30T00:00:00"/>
    <n v="9.5"/>
    <m/>
    <s v="9051"/>
    <s v="39520002"/>
    <s v="HC"/>
    <s v="Česká pošta, s.p."/>
    <d v="2018-11-30T00:00:00"/>
    <d v="2018-11-30T00:00:00"/>
    <s v="2777500"/>
    <s v="309526860,10870"/>
    <b v="1"/>
    <m/>
    <s v="Zaúčtováno"/>
    <s v="PODAT"/>
    <m/>
    <m/>
    <m/>
    <m/>
    <s v="Jakšová Jana"/>
    <d v="2018-12-05T07:55:52"/>
    <s v="Hlavní činnost"/>
    <x v="11"/>
    <m/>
    <m/>
    <m/>
    <m/>
    <m/>
    <m/>
    <m/>
    <n v="2018"/>
    <x v="2"/>
    <s v="90"/>
  </r>
  <r>
    <s v="FP-2018-10-006836"/>
    <s v="Kredit na frankovací stroj dle č. 982707-1863/2011 S2011-270"/>
    <m/>
    <s v="000"/>
    <d v="2018-11-30T00:00:00"/>
    <n v="1543"/>
    <m/>
    <s v="9071"/>
    <s v="39520002"/>
    <s v="HC"/>
    <s v="Česká pošta, s.p."/>
    <d v="2018-11-30T00:00:00"/>
    <d v="2018-11-30T00:00:00"/>
    <s v="2777500"/>
    <s v="309526860,10870"/>
    <b v="1"/>
    <m/>
    <s v="Zaúčtováno"/>
    <s v="PODAT"/>
    <m/>
    <m/>
    <m/>
    <m/>
    <s v="Jakšová Jana"/>
    <d v="2018-12-05T07:55:52"/>
    <s v="Hlavní činnost"/>
    <x v="26"/>
    <m/>
    <m/>
    <m/>
    <m/>
    <m/>
    <m/>
    <m/>
    <n v="2018"/>
    <x v="2"/>
    <s v="90"/>
  </r>
  <r>
    <s v="FP-2018-10-006836"/>
    <s v="Kredit na frankovací stroj dle č. 982707-1863/2011 S2011-270"/>
    <m/>
    <s v="000"/>
    <d v="2018-11-30T00:00:00"/>
    <n v="79.5"/>
    <m/>
    <s v="9305"/>
    <s v="39520002"/>
    <s v="HC"/>
    <s v="Česká pošta, s.p."/>
    <d v="2018-11-30T00:00:00"/>
    <d v="2018-11-30T00:00:00"/>
    <s v="2777500"/>
    <s v="309526860,10870"/>
    <b v="1"/>
    <m/>
    <s v="Zaúčtováno"/>
    <s v="PODAT"/>
    <m/>
    <m/>
    <m/>
    <m/>
    <s v="Jakšová Jana"/>
    <d v="2018-12-05T07:55:53"/>
    <s v="Hlavní činnost"/>
    <x v="61"/>
    <m/>
    <m/>
    <m/>
    <m/>
    <m/>
    <m/>
    <m/>
    <n v="2018"/>
    <x v="2"/>
    <s v="93"/>
  </r>
  <r>
    <s v="FP-2018-10-006836"/>
    <s v="Kredit na frankovací stroj dle č. 982707-1863/2011 S2011-270"/>
    <m/>
    <s v="000"/>
    <d v="2018-11-30T00:00:00"/>
    <n v="619.29999999999995"/>
    <m/>
    <s v="9041"/>
    <s v="39520002"/>
    <s v="HC"/>
    <s v="Česká pošta, s.p."/>
    <d v="2018-11-30T00:00:00"/>
    <d v="2018-11-30T00:00:00"/>
    <s v="2777500"/>
    <s v="309526860,10870"/>
    <b v="1"/>
    <m/>
    <s v="Zaúčtováno"/>
    <s v="PODAT"/>
    <m/>
    <m/>
    <m/>
    <m/>
    <s v="Jakšová Jana"/>
    <d v="2018-12-05T07:55:53"/>
    <s v="Hlavní činnost"/>
    <x v="25"/>
    <m/>
    <m/>
    <m/>
    <m/>
    <m/>
    <m/>
    <m/>
    <n v="2018"/>
    <x v="2"/>
    <s v="90"/>
  </r>
  <r>
    <s v="FP-2018-10-006836"/>
    <s v="Kredit na frankovací stroj dle č. 982707-1863/2011 S2011-270"/>
    <m/>
    <s v="000"/>
    <d v="2018-11-30T00:00:00"/>
    <n v="5499.5"/>
    <m/>
    <s v="0823"/>
    <s v="39520002"/>
    <s v="HC"/>
    <s v="Česká pošta, s.p."/>
    <d v="2018-11-30T00:00:00"/>
    <d v="2018-11-30T00:00:00"/>
    <s v="2777500"/>
    <s v="309526860,10870"/>
    <b v="1"/>
    <m/>
    <s v="Zaúčtováno"/>
    <s v="PODAT"/>
    <m/>
    <m/>
    <m/>
    <m/>
    <s v="Jakšová Jana"/>
    <d v="2018-12-05T07:55:53"/>
    <s v="Hlavní činnost"/>
    <x v="51"/>
    <m/>
    <m/>
    <m/>
    <m/>
    <m/>
    <m/>
    <m/>
    <n v="2018"/>
    <x v="2"/>
    <s v="08"/>
  </r>
  <r>
    <s v="FP-2018-10-006836"/>
    <s v="Kredit na frankovací stroj dle č. 982707-1863/2011 S2011-270"/>
    <m/>
    <s v="000"/>
    <d v="2018-11-30T00:00:00"/>
    <n v="460"/>
    <m/>
    <s v="9028"/>
    <s v="39520002"/>
    <s v="HC"/>
    <s v="Česká pošta, s.p."/>
    <d v="2018-11-30T00:00:00"/>
    <d v="2018-11-30T00:00:00"/>
    <s v="2777500"/>
    <s v="309526860,10870"/>
    <b v="1"/>
    <m/>
    <s v="Zaúčtováno"/>
    <s v="PODAT"/>
    <m/>
    <m/>
    <m/>
    <m/>
    <s v="Jakšová Jana"/>
    <d v="2018-12-05T07:55:53"/>
    <s v="Hlavní činnost"/>
    <x v="36"/>
    <m/>
    <m/>
    <m/>
    <m/>
    <m/>
    <m/>
    <m/>
    <n v="2018"/>
    <x v="2"/>
    <s v="90"/>
  </r>
  <r>
    <s v="FP-2018-10-006836"/>
    <s v="Kredit na frankovací stroj dle č. 982707-1863/2011 S2011-270"/>
    <m/>
    <s v="000"/>
    <d v="2018-11-30T00:00:00"/>
    <n v="873"/>
    <m/>
    <s v="9001"/>
    <s v="39520002"/>
    <s v="HC"/>
    <s v="Česká pošta, s.p."/>
    <d v="2018-11-30T00:00:00"/>
    <d v="2018-11-30T00:00:00"/>
    <s v="2777500"/>
    <s v="309526860,10870"/>
    <b v="1"/>
    <m/>
    <s v="Zaúčtováno"/>
    <s v="PODAT"/>
    <m/>
    <m/>
    <m/>
    <m/>
    <s v="Jakšová Jana"/>
    <d v="2018-12-05T07:55:53"/>
    <s v="Hlavní činnost"/>
    <x v="0"/>
    <m/>
    <m/>
    <m/>
    <m/>
    <m/>
    <m/>
    <m/>
    <n v="2018"/>
    <x v="2"/>
    <s v="90"/>
  </r>
  <r>
    <s v="FP-2018-10-007161"/>
    <s v="Smlouva o nadstandardním zpracování poštovních poukázek A."/>
    <m/>
    <s v="000"/>
    <d v="2018-12-18T00:00:00"/>
    <n v="127.05"/>
    <m/>
    <s v="9001"/>
    <s v="39520002"/>
    <s v="HC"/>
    <s v="Česká pošta, s.p."/>
    <d v="2018-12-11T00:00:00"/>
    <d v="2018-12-11T00:00:00"/>
    <s v="5137618782"/>
    <s v="311090152,10870"/>
    <b v="1"/>
    <m/>
    <s v="Zaúčtováno"/>
    <s v="PRAVOD"/>
    <m/>
    <m/>
    <m/>
    <m/>
    <s v="Buzková Eva"/>
    <d v="2018-12-19T07:53:27"/>
    <s v="Hlavní činnost"/>
    <x v="0"/>
    <m/>
    <m/>
    <m/>
    <m/>
    <m/>
    <m/>
    <m/>
    <n v="2018"/>
    <x v="3"/>
    <s v="90"/>
  </r>
  <r>
    <s v="FP-2018-10-007245"/>
    <s v="Neuplatněná DPH - Dodatek č. 3 ke Smlouvě služby Svoz a rozvoz poštovních zásilek - prodloužení smlouvy s2012-470/3"/>
    <m/>
    <s v="000"/>
    <d v="2018-12-13T00:00:00"/>
    <n v="1815"/>
    <m/>
    <s v="9001"/>
    <s v="39520002"/>
    <s v="HC"/>
    <s v="Česká pošta, s.p."/>
    <d v="2018-12-13T00:00:00"/>
    <d v="2018-12-13T00:00:00"/>
    <s v="5117159726"/>
    <s v="311508954,10870"/>
    <b v="1"/>
    <m/>
    <s v="Zaúčtováno"/>
    <s v="PRAVOD"/>
    <m/>
    <m/>
    <m/>
    <m/>
    <s v="Buzková Eva"/>
    <d v="2018-12-19T07:53:36"/>
    <s v="Hlavní činnost"/>
    <x v="0"/>
    <m/>
    <m/>
    <m/>
    <m/>
    <m/>
    <m/>
    <m/>
    <n v="2018"/>
    <x v="3"/>
    <s v="90"/>
  </r>
  <r>
    <s v="FP-2018-10-007311"/>
    <s v="balík do ruky do 30kg"/>
    <m/>
    <s v="000"/>
    <d v="2018-12-17T00:00:00"/>
    <n v="2852.06"/>
    <m/>
    <s v="9001"/>
    <s v="39520002"/>
    <s v="HC"/>
    <s v="Česká pošta, s.p."/>
    <d v="2018-12-17T00:00:00"/>
    <d v="2018-12-17T00:00:00"/>
    <s v="5117164563"/>
    <s v="311834352,10870"/>
    <b v="1"/>
    <m/>
    <s v="Zaúčtováno"/>
    <s v="PODAT"/>
    <m/>
    <m/>
    <m/>
    <m/>
    <s v="Buzková Eva"/>
    <d v="2018-12-28T11:34:40"/>
    <s v="Hlavní činnost"/>
    <x v="0"/>
    <m/>
    <m/>
    <m/>
    <m/>
    <m/>
    <m/>
    <m/>
    <n v="2018"/>
    <x v="3"/>
    <s v="90"/>
  </r>
  <r>
    <s v="FP-2018-10-007597"/>
    <s v="Kredit na frankovací stroj dle č. 982707-1863/2011 S2011-270"/>
    <m/>
    <s v="000"/>
    <d v="2018-12-31T00:00:00"/>
    <n v="847.1"/>
    <m/>
    <s v="0901"/>
    <s v="39520002"/>
    <s v="HC"/>
    <s v="Česká pošta, s.p."/>
    <d v="2018-12-31T00:00:00"/>
    <d v="2018-12-31T00:00:00"/>
    <s v="2777500"/>
    <s v="312781265,10870"/>
    <b v="1"/>
    <m/>
    <s v="Zaúčtováno"/>
    <s v="PODAT"/>
    <m/>
    <m/>
    <m/>
    <m/>
    <s v="Jakšová Jana"/>
    <d v="2019-01-07T09:30:55"/>
    <s v="Hlavní činnost"/>
    <x v="3"/>
    <m/>
    <m/>
    <m/>
    <m/>
    <m/>
    <m/>
    <m/>
    <n v="2018"/>
    <x v="3"/>
    <s v="09"/>
  </r>
  <r>
    <s v="FP-2018-10-007597"/>
    <s v="Kredit na frankovací stroj dle č. 982707-1863/2011 S2011-270"/>
    <m/>
    <s v="000"/>
    <d v="2018-12-31T00:00:00"/>
    <n v="279.3"/>
    <m/>
    <s v="1401"/>
    <s v="39520002"/>
    <s v="HC"/>
    <s v="Česká pošta, s.p."/>
    <d v="2018-12-31T00:00:00"/>
    <d v="2018-12-31T00:00:00"/>
    <s v="2777500"/>
    <s v="312781265,10870"/>
    <b v="1"/>
    <m/>
    <s v="Zaúčtováno"/>
    <s v="PODAT"/>
    <m/>
    <m/>
    <m/>
    <m/>
    <s v="Jakšová Jana"/>
    <d v="2019-01-07T09:30:56"/>
    <s v="Hlavní činnost"/>
    <x v="28"/>
    <m/>
    <m/>
    <m/>
    <m/>
    <m/>
    <m/>
    <m/>
    <n v="2018"/>
    <x v="3"/>
    <s v="14"/>
  </r>
  <r>
    <s v="FP-2018-10-007597"/>
    <s v="Kredit na frankovací stroj dle č. 982707-1863/2011 S2011-270"/>
    <m/>
    <s v="000"/>
    <d v="2018-12-31T00:00:00"/>
    <n v="742.9"/>
    <m/>
    <s v="1501"/>
    <s v="39520002"/>
    <s v="HC"/>
    <s v="Česká pošta, s.p."/>
    <d v="2018-12-31T00:00:00"/>
    <d v="2018-12-31T00:00:00"/>
    <s v="2777500"/>
    <s v="312781265,10870"/>
    <b v="1"/>
    <m/>
    <s v="Zaúčtováno"/>
    <s v="PODAT"/>
    <m/>
    <m/>
    <m/>
    <m/>
    <s v="Jakšová Jana"/>
    <d v="2019-01-07T09:30:56"/>
    <s v="Hlavní činnost"/>
    <x v="39"/>
    <m/>
    <m/>
    <m/>
    <m/>
    <m/>
    <m/>
    <m/>
    <n v="2018"/>
    <x v="3"/>
    <s v="15"/>
  </r>
  <r>
    <s v="FP-2018-10-007597"/>
    <s v="Kredit na frankovací stroj dle č. 982707-1863/2011 S2011-270"/>
    <m/>
    <s v="000"/>
    <d v="2018-12-31T00:00:00"/>
    <n v="5079.1000000000004"/>
    <m/>
    <s v="1601"/>
    <s v="39520002"/>
    <s v="HC"/>
    <s v="Česká pošta, s.p."/>
    <d v="2018-12-31T00:00:00"/>
    <d v="2018-12-31T00:00:00"/>
    <s v="2777500"/>
    <s v="312781265,10870"/>
    <b v="1"/>
    <m/>
    <s v="Zaúčtováno"/>
    <s v="PODAT"/>
    <m/>
    <m/>
    <m/>
    <m/>
    <s v="Jakšová Jana"/>
    <d v="2019-01-07T09:30:56"/>
    <s v="Hlavní činnost"/>
    <x v="29"/>
    <m/>
    <m/>
    <m/>
    <m/>
    <m/>
    <m/>
    <m/>
    <n v="2018"/>
    <x v="3"/>
    <s v="16"/>
  </r>
  <r>
    <s v="FP-2018-10-007597"/>
    <s v="Kredit na frankovací stroj dle č. 982707-1863/2011 S2011-270"/>
    <m/>
    <s v="000"/>
    <d v="2018-12-31T00:00:00"/>
    <n v="482.3"/>
    <m/>
    <s v="2001"/>
    <s v="39520002"/>
    <s v="HC"/>
    <s v="Česká pošta, s.p."/>
    <d v="2018-12-31T00:00:00"/>
    <d v="2018-12-31T00:00:00"/>
    <s v="2777500"/>
    <s v="312781265,10870"/>
    <b v="1"/>
    <m/>
    <s v="Zaúčtováno"/>
    <s v="PODAT"/>
    <m/>
    <m/>
    <m/>
    <m/>
    <s v="Jakšová Jana"/>
    <d v="2019-01-07T09:30:57"/>
    <s v="Hlavní činnost"/>
    <x v="56"/>
    <m/>
    <m/>
    <m/>
    <m/>
    <m/>
    <m/>
    <m/>
    <n v="2018"/>
    <x v="3"/>
    <s v="20"/>
  </r>
  <r>
    <s v="FP-2018-10-007597"/>
    <s v="Kredit na frankovací stroj dle č. 982707-1863/2011 S2011-270"/>
    <m/>
    <s v="000"/>
    <d v="2018-12-31T00:00:00"/>
    <n v="26.6"/>
    <m/>
    <s v="9001"/>
    <s v="39520002"/>
    <s v="HC"/>
    <s v="Česká pošta, s.p."/>
    <d v="2018-12-31T00:00:00"/>
    <d v="2018-12-31T00:00:00"/>
    <s v="2777500"/>
    <s v="312781265,10870"/>
    <b v="1"/>
    <m/>
    <s v="Zaúčtováno"/>
    <s v="PODAT"/>
    <m/>
    <m/>
    <m/>
    <m/>
    <s v="Jakšová Jana"/>
    <d v="2019-01-07T09:30:59"/>
    <s v="Hlavní činnost"/>
    <x v="0"/>
    <m/>
    <m/>
    <m/>
    <m/>
    <m/>
    <m/>
    <m/>
    <n v="2018"/>
    <x v="3"/>
    <s v="90"/>
  </r>
  <r>
    <s v="FP-2018-10-007597"/>
    <s v="Kredit na frankovací stroj dle č. 982707-1863/2011 S2011-270"/>
    <m/>
    <s v="000"/>
    <d v="2018-12-31T00:00:00"/>
    <n v="1393.2"/>
    <m/>
    <s v="9071"/>
    <s v="39520002"/>
    <s v="HC"/>
    <s v="Česká pošta, s.p."/>
    <d v="2018-12-31T00:00:00"/>
    <d v="2018-12-31T00:00:00"/>
    <s v="2777500"/>
    <s v="312781265,10870"/>
    <b v="1"/>
    <m/>
    <s v="Zaúčtováno"/>
    <s v="PODAT"/>
    <m/>
    <m/>
    <m/>
    <m/>
    <s v="Jakšová Jana"/>
    <d v="2019-01-07T09:31:00"/>
    <s v="Hlavní činnost"/>
    <x v="26"/>
    <m/>
    <m/>
    <m/>
    <m/>
    <m/>
    <m/>
    <m/>
    <n v="2018"/>
    <x v="3"/>
    <s v="90"/>
  </r>
  <r>
    <s v="FP-2018-10-007597"/>
    <s v="Kredit na frankovací stroj dle č. 982707-1863/2011 S2011-270"/>
    <m/>
    <s v="000"/>
    <d v="2018-12-31T00:00:00"/>
    <n v="282.2"/>
    <m/>
    <s v="9081"/>
    <s v="39520002"/>
    <s v="HC"/>
    <s v="Česká pošta, s.p."/>
    <d v="2018-12-31T00:00:00"/>
    <d v="2018-12-31T00:00:00"/>
    <s v="2777500"/>
    <s v="312781265,10870"/>
    <b v="1"/>
    <m/>
    <s v="Zaúčtováno"/>
    <s v="PODAT"/>
    <m/>
    <m/>
    <m/>
    <m/>
    <s v="Jakšová Jana"/>
    <d v="2019-01-07T09:31:00"/>
    <s v="Hlavní činnost"/>
    <x v="34"/>
    <m/>
    <m/>
    <m/>
    <m/>
    <m/>
    <m/>
    <m/>
    <n v="2018"/>
    <x v="3"/>
    <s v="90"/>
  </r>
  <r>
    <s v="FP-2018-10-007597"/>
    <s v="Kredit na frankovací stroj dle č. 982707-1863/2011 S2011-270"/>
    <m/>
    <s v="000"/>
    <d v="2018-12-31T00:00:00"/>
    <n v="608.79999999999995"/>
    <m/>
    <s v="9301"/>
    <s v="39520002"/>
    <s v="HC"/>
    <s v="Česká pošta, s.p."/>
    <d v="2018-12-31T00:00:00"/>
    <d v="2018-12-31T00:00:00"/>
    <s v="2777500"/>
    <s v="312781265,10870"/>
    <b v="1"/>
    <m/>
    <s v="Zaúčtováno"/>
    <s v="PODAT"/>
    <m/>
    <m/>
    <m/>
    <m/>
    <s v="Jakšová Jana"/>
    <d v="2019-01-07T09:31:01"/>
    <s v="Hlavní činnost"/>
    <x v="35"/>
    <m/>
    <m/>
    <m/>
    <m/>
    <m/>
    <m/>
    <m/>
    <n v="2018"/>
    <x v="3"/>
    <s v="93"/>
  </r>
  <r>
    <s v="FP-2018-10-007597"/>
    <s v="Kredit na frankovací stroj dle č. 982707-1863/2011 S2011-270"/>
    <m/>
    <s v="000"/>
    <d v="2018-12-31T00:00:00"/>
    <n v="286"/>
    <m/>
    <s v="9041"/>
    <s v="39520002"/>
    <s v="HC"/>
    <s v="Česká pošta, s.p."/>
    <d v="2018-12-31T00:00:00"/>
    <d v="2018-12-31T00:00:00"/>
    <s v="2777500"/>
    <s v="312781265,10870"/>
    <b v="1"/>
    <m/>
    <s v="Zaúčtováno"/>
    <s v="PODAT"/>
    <m/>
    <m/>
    <m/>
    <m/>
    <s v="Jakšová Jana"/>
    <d v="2019-01-07T09:31:01"/>
    <s v="Hlavní činnost"/>
    <x v="25"/>
    <m/>
    <m/>
    <m/>
    <m/>
    <m/>
    <m/>
    <m/>
    <n v="2018"/>
    <x v="3"/>
    <s v="90"/>
  </r>
  <r>
    <s v="FP-2018-10-007597"/>
    <s v="Kredit na frankovací stroj dle č. 982707-1863/2011 S2011-270"/>
    <m/>
    <s v="000"/>
    <d v="2018-12-31T00:00:00"/>
    <n v="2370.6"/>
    <m/>
    <s v="0201"/>
    <s v="39520002"/>
    <s v="HC"/>
    <s v="Česká pošta, s.p."/>
    <d v="2018-12-31T00:00:00"/>
    <d v="2018-12-31T00:00:00"/>
    <s v="2777500"/>
    <s v="312781265,10870"/>
    <b v="1"/>
    <m/>
    <s v="Zaúčtováno"/>
    <s v="PODAT"/>
    <m/>
    <m/>
    <m/>
    <m/>
    <s v="Jakšová Jana"/>
    <d v="2019-01-07T09:30:55"/>
    <s v="Hlavní činnost"/>
    <x v="1"/>
    <m/>
    <m/>
    <m/>
    <m/>
    <m/>
    <m/>
    <m/>
    <n v="2018"/>
    <x v="3"/>
    <s v="02"/>
  </r>
  <r>
    <s v="FP-2018-10-007597"/>
    <s v="Kredit na frankovací stroj dle č. 982707-1863/2011 S2011-270"/>
    <m/>
    <s v="000"/>
    <d v="2018-12-31T00:00:00"/>
    <n v="3443.8"/>
    <m/>
    <s v="0401"/>
    <s v="39520002"/>
    <s v="HC"/>
    <s v="Česká pošta, s.p."/>
    <d v="2018-12-31T00:00:00"/>
    <d v="2018-12-31T00:00:00"/>
    <s v="2777500"/>
    <s v="312781265,10870"/>
    <b v="1"/>
    <m/>
    <s v="Zaúčtováno"/>
    <s v="PODAT"/>
    <m/>
    <m/>
    <m/>
    <m/>
    <s v="Jakšová Jana"/>
    <d v="2019-01-07T09:30:55"/>
    <s v="Hlavní činnost"/>
    <x v="53"/>
    <m/>
    <m/>
    <m/>
    <m/>
    <m/>
    <m/>
    <m/>
    <n v="2018"/>
    <x v="3"/>
    <s v="04"/>
  </r>
  <r>
    <s v="FP-2018-10-007597"/>
    <s v="Kredit na frankovací stroj dle č. 982707-1863/2011 S2011-270"/>
    <m/>
    <s v="000"/>
    <d v="2018-12-31T00:00:00"/>
    <n v="1167.2"/>
    <m/>
    <s v="4441"/>
    <s v="39520002"/>
    <s v="HC"/>
    <s v="Česká pošta, s.p."/>
    <d v="2018-12-31T00:00:00"/>
    <d v="2018-12-31T00:00:00"/>
    <s v="2777500"/>
    <s v="312781265,10870"/>
    <b v="1"/>
    <m/>
    <s v="Zaúčtováno"/>
    <s v="PODAT"/>
    <m/>
    <m/>
    <m/>
    <m/>
    <s v="Jakšová Jana"/>
    <d v="2019-01-07T09:30:56"/>
    <s v="Hlavní činnost"/>
    <x v="38"/>
    <m/>
    <m/>
    <m/>
    <m/>
    <m/>
    <m/>
    <m/>
    <n v="2018"/>
    <x v="3"/>
    <s v="44"/>
  </r>
  <r>
    <s v="FP-2018-10-007597"/>
    <s v="Kredit na frankovací stroj dle č. 982707-1863/2011 S2011-270"/>
    <m/>
    <s v="000"/>
    <d v="2018-12-31T00:00:00"/>
    <n v="3921.9"/>
    <m/>
    <s v="2201"/>
    <s v="39520002"/>
    <s v="HC"/>
    <s v="Česká pošta, s.p."/>
    <d v="2018-12-31T00:00:00"/>
    <d v="2018-12-31T00:00:00"/>
    <s v="2777500"/>
    <s v="312781265,10870"/>
    <b v="1"/>
    <m/>
    <s v="Zaúčtováno"/>
    <s v="PODAT"/>
    <m/>
    <m/>
    <m/>
    <m/>
    <s v="Jakšová Jana"/>
    <d v="2019-01-07T09:30:57"/>
    <s v="Hlavní činnost"/>
    <x v="4"/>
    <m/>
    <m/>
    <m/>
    <m/>
    <m/>
    <m/>
    <m/>
    <n v="2018"/>
    <x v="3"/>
    <s v="22"/>
  </r>
  <r>
    <s v="FP-2018-10-007597"/>
    <s v="Kredit na frankovací stroj dle č. 982707-1863/2011 S2011-270"/>
    <m/>
    <s v="000"/>
    <d v="2018-12-31T00:00:00"/>
    <n v="57"/>
    <m/>
    <s v="2501"/>
    <s v="39520002"/>
    <s v="HC"/>
    <s v="Česká pošta, s.p."/>
    <d v="2018-12-31T00:00:00"/>
    <d v="2018-12-31T00:00:00"/>
    <s v="2777500"/>
    <s v="312781265,10870"/>
    <b v="1"/>
    <m/>
    <s v="Zaúčtováno"/>
    <s v="PODAT"/>
    <m/>
    <m/>
    <m/>
    <m/>
    <s v="Jakšová Jana"/>
    <d v="2019-01-07T09:30:57"/>
    <s v="Hlavní činnost"/>
    <x v="5"/>
    <m/>
    <m/>
    <m/>
    <m/>
    <m/>
    <m/>
    <m/>
    <n v="2018"/>
    <x v="3"/>
    <s v="25"/>
  </r>
  <r>
    <s v="FP-2018-10-007597"/>
    <s v="Kredit na frankovací stroj dle č. 982707-1863/2011 S2011-270"/>
    <m/>
    <s v="000"/>
    <d v="2018-12-31T00:00:00"/>
    <n v="599.1"/>
    <m/>
    <s v="2601"/>
    <s v="39520002"/>
    <s v="HC"/>
    <s v="Česká pošta, s.p."/>
    <d v="2018-12-31T00:00:00"/>
    <d v="2018-12-31T00:00:00"/>
    <s v="2777500"/>
    <s v="312781265,10870"/>
    <b v="1"/>
    <m/>
    <s v="Zaúčtováno"/>
    <s v="PODAT"/>
    <m/>
    <m/>
    <m/>
    <m/>
    <s v="Jakšová Jana"/>
    <d v="2019-01-07T09:30:57"/>
    <s v="Hlavní činnost"/>
    <x v="41"/>
    <m/>
    <m/>
    <m/>
    <m/>
    <m/>
    <m/>
    <m/>
    <n v="2018"/>
    <x v="3"/>
    <s v="26"/>
  </r>
  <r>
    <s v="FP-2018-10-007597"/>
    <s v="Kredit na frankovací stroj dle č. 982707-1863/2011 S2011-270"/>
    <m/>
    <s v="000"/>
    <d v="2018-12-31T00:00:00"/>
    <n v="3124.6"/>
    <m/>
    <s v="3201"/>
    <s v="39520002"/>
    <s v="HC"/>
    <s v="Česká pošta, s.p."/>
    <d v="2018-12-31T00:00:00"/>
    <d v="2018-12-31T00:00:00"/>
    <s v="2777500"/>
    <s v="312781265,10870"/>
    <b v="1"/>
    <m/>
    <s v="Zaúčtováno"/>
    <s v="PODAT"/>
    <m/>
    <m/>
    <m/>
    <m/>
    <s v="Jakšová Jana"/>
    <d v="2019-01-07T09:30:58"/>
    <s v="Hlavní činnost"/>
    <x v="19"/>
    <m/>
    <m/>
    <m/>
    <m/>
    <m/>
    <m/>
    <m/>
    <n v="2018"/>
    <x v="3"/>
    <s v="32"/>
  </r>
  <r>
    <s v="FP-2018-10-007597"/>
    <s v="Kredit na frankovací stroj dle č. 982707-1863/2011 S2011-270"/>
    <m/>
    <s v="000"/>
    <d v="2018-12-31T00:00:00"/>
    <n v="934.8"/>
    <m/>
    <s v="3741"/>
    <s v="39520002"/>
    <s v="HC"/>
    <s v="Česká pošta, s.p."/>
    <d v="2018-12-31T00:00:00"/>
    <d v="2018-12-31T00:00:00"/>
    <s v="2777500"/>
    <s v="312781265,10870"/>
    <b v="1"/>
    <m/>
    <s v="Zaúčtováno"/>
    <s v="PODAT"/>
    <m/>
    <m/>
    <m/>
    <m/>
    <s v="Jakšová Jana"/>
    <d v="2019-01-07T09:30:58"/>
    <s v="Hlavní činnost"/>
    <x v="22"/>
    <m/>
    <m/>
    <m/>
    <m/>
    <m/>
    <m/>
    <m/>
    <n v="2018"/>
    <x v="3"/>
    <s v="37"/>
  </r>
  <r>
    <s v="FP-2018-10-007597"/>
    <s v="Kredit na frankovací stroj dle č. 982707-1863/2011 S2011-270"/>
    <m/>
    <s v="000"/>
    <d v="2018-12-31T00:00:00"/>
    <n v="801.8"/>
    <m/>
    <s v="4598"/>
    <s v="39520002"/>
    <s v="HC"/>
    <s v="Česká pošta, s.p."/>
    <d v="2018-12-31T00:00:00"/>
    <d v="2018-12-31T00:00:00"/>
    <s v="2777500"/>
    <s v="312781265,10870"/>
    <b v="1"/>
    <m/>
    <s v="Zaúčtováno"/>
    <s v="PODAT"/>
    <m/>
    <m/>
    <m/>
    <m/>
    <s v="Jakšová Jana"/>
    <d v="2019-01-07T09:30:58"/>
    <s v="Hlavní činnost"/>
    <x v="23"/>
    <m/>
    <m/>
    <m/>
    <m/>
    <m/>
    <m/>
    <m/>
    <n v="2018"/>
    <x v="3"/>
    <s v="45"/>
  </r>
  <r>
    <s v="FP-2018-10-007597"/>
    <s v="Kredit na frankovací stroj dle č. 982707-1863/2011 S2011-270"/>
    <m/>
    <s v="000"/>
    <d v="2018-12-31T00:00:00"/>
    <n v="816.3"/>
    <m/>
    <s v="5001"/>
    <s v="39520002"/>
    <s v="HC"/>
    <s v="Česká pošta, s.p."/>
    <d v="2018-12-31T00:00:00"/>
    <d v="2018-12-31T00:00:00"/>
    <s v="2777500"/>
    <s v="312781265,10870"/>
    <b v="1"/>
    <m/>
    <s v="Zaúčtováno"/>
    <s v="PODAT"/>
    <m/>
    <m/>
    <m/>
    <m/>
    <s v="Jakšová Jana"/>
    <d v="2019-01-07T09:30:58"/>
    <s v="Hlavní činnost"/>
    <x v="43"/>
    <m/>
    <m/>
    <m/>
    <m/>
    <m/>
    <m/>
    <m/>
    <n v="2018"/>
    <x v="3"/>
    <s v="50"/>
  </r>
  <r>
    <s v="FP-2018-10-007597"/>
    <s v="Kredit na frankovací stroj dle č. 982707-1863/2011 S2011-270"/>
    <m/>
    <s v="000"/>
    <d v="2018-12-31T00:00:00"/>
    <n v="193.7"/>
    <m/>
    <s v="5398"/>
    <s v="39520002"/>
    <s v="HC"/>
    <s v="Česká pošta, s.p."/>
    <d v="2018-12-31T00:00:00"/>
    <d v="2018-12-31T00:00:00"/>
    <s v="2777500"/>
    <s v="312781265,10870"/>
    <b v="1"/>
    <m/>
    <s v="Zaúčtováno"/>
    <s v="PODAT"/>
    <m/>
    <m/>
    <m/>
    <m/>
    <s v="Jakšová Jana"/>
    <d v="2019-01-07T09:30:58"/>
    <s v="Hlavní činnost"/>
    <x v="33"/>
    <m/>
    <m/>
    <m/>
    <m/>
    <m/>
    <m/>
    <m/>
    <n v="2018"/>
    <x v="3"/>
    <s v="53"/>
  </r>
  <r>
    <s v="FP-2018-10-007597"/>
    <s v="Kredit na frankovací stroj dle č. 982707-1863/2011 S2011-270"/>
    <m/>
    <s v="000"/>
    <d v="2018-12-31T00:00:00"/>
    <n v="140"/>
    <m/>
    <s v="9091"/>
    <s v="39520002"/>
    <s v="HC"/>
    <s v="Česká pošta, s.p."/>
    <d v="2018-12-31T00:00:00"/>
    <d v="2018-12-31T00:00:00"/>
    <s v="2777500"/>
    <s v="312781265,10870"/>
    <b v="1"/>
    <m/>
    <s v="Zaúčtováno"/>
    <s v="PODAT"/>
    <m/>
    <m/>
    <m/>
    <m/>
    <s v="Jakšová Jana"/>
    <d v="2019-01-07T09:31:00"/>
    <s v="Hlavní činnost"/>
    <x v="60"/>
    <m/>
    <m/>
    <m/>
    <m/>
    <m/>
    <m/>
    <m/>
    <n v="2018"/>
    <x v="3"/>
    <s v="90"/>
  </r>
  <r>
    <s v="FP-2018-10-007597"/>
    <s v="Kredit na frankovací stroj dle č. 982707-1863/2011 S2011-270"/>
    <m/>
    <s v="000"/>
    <d v="2018-12-31T00:00:00"/>
    <n v="0"/>
    <m/>
    <s v="9999"/>
    <s v="39520002"/>
    <s v="HC"/>
    <s v="Česká pošta, s.p."/>
    <d v="2018-12-31T00:00:00"/>
    <d v="2018-12-31T00:00:00"/>
    <s v="2777500"/>
    <s v="312781265,10870"/>
    <b v="1"/>
    <m/>
    <s v="Zaúčtováno"/>
    <s v="PODAT"/>
    <m/>
    <m/>
    <m/>
    <m/>
    <s v="Jakšová Jana"/>
    <d v="2019-01-07T09:31:00"/>
    <s v="Hlavní činnost"/>
    <x v="68"/>
    <m/>
    <m/>
    <m/>
    <m/>
    <m/>
    <m/>
    <m/>
    <n v="2018"/>
    <x v="3"/>
    <s v="99"/>
  </r>
  <r>
    <s v="FP-2018-10-007597"/>
    <s v="Kredit na frankovací stroj dle č. 982707-1863/2011 S2011-270"/>
    <m/>
    <s v="000"/>
    <d v="2018-12-31T00:00:00"/>
    <n v="376.3"/>
    <m/>
    <s v="9091"/>
    <s v="39520002"/>
    <s v="HC"/>
    <s v="Česká pošta, s.p."/>
    <d v="2018-12-31T00:00:00"/>
    <d v="2018-12-31T00:00:00"/>
    <s v="2777500"/>
    <s v="312781265,10870"/>
    <b v="1"/>
    <m/>
    <s v="Zaúčtováno"/>
    <s v="PODAT"/>
    <m/>
    <m/>
    <m/>
    <m/>
    <s v="Jakšová Jana"/>
    <d v="2019-01-07T09:31:01"/>
    <s v="Hlavní činnost"/>
    <x v="60"/>
    <m/>
    <m/>
    <m/>
    <m/>
    <m/>
    <m/>
    <m/>
    <n v="2018"/>
    <x v="3"/>
    <s v="90"/>
  </r>
  <r>
    <s v="FP-2018-10-007597"/>
    <s v="Kredit na frankovací stroj dle č. 982707-1863/2011 S2011-270"/>
    <m/>
    <s v="000"/>
    <d v="2018-12-31T00:00:00"/>
    <n v="578"/>
    <m/>
    <s v="3741"/>
    <s v="39520002"/>
    <s v="HC"/>
    <s v="Česká pošta, s.p."/>
    <d v="2018-12-31T00:00:00"/>
    <d v="2018-12-31T00:00:00"/>
    <s v="2777500"/>
    <s v="312781265,10870"/>
    <b v="1"/>
    <m/>
    <s v="Zaúčtováno"/>
    <s v="PODAT"/>
    <m/>
    <m/>
    <m/>
    <m/>
    <s v="Jakšová Jana"/>
    <d v="2019-01-07T09:31:01"/>
    <s v="Hlavní činnost"/>
    <x v="22"/>
    <m/>
    <m/>
    <m/>
    <m/>
    <m/>
    <m/>
    <m/>
    <n v="2018"/>
    <x v="3"/>
    <s v="37"/>
  </r>
  <r>
    <s v="FP-2018-10-007597"/>
    <s v="Kredit na frankovací stroj dle č. 982707-1863/2011 S2011-270"/>
    <m/>
    <s v="000"/>
    <d v="2018-12-31T00:00:00"/>
    <n v="6300.9"/>
    <m/>
    <s v="0823"/>
    <s v="39520002"/>
    <s v="HC"/>
    <s v="Česká pošta, s.p."/>
    <d v="2018-12-31T00:00:00"/>
    <d v="2018-12-31T00:00:00"/>
    <s v="2777500"/>
    <s v="312781265,10870"/>
    <b v="1"/>
    <m/>
    <s v="Zaúčtováno"/>
    <s v="PODAT"/>
    <m/>
    <m/>
    <m/>
    <m/>
    <s v="Jakšová Jana"/>
    <d v="2019-01-07T09:31:01"/>
    <s v="Hlavní činnost"/>
    <x v="51"/>
    <m/>
    <m/>
    <m/>
    <m/>
    <m/>
    <m/>
    <m/>
    <n v="2018"/>
    <x v="3"/>
    <s v="08"/>
  </r>
  <r>
    <s v="FP-2018-10-007597"/>
    <s v="Kredit na frankovací stroj dle č. 982707-1863/2011 S2011-270"/>
    <m/>
    <s v="000"/>
    <d v="2018-12-31T00:00:00"/>
    <n v="2860.6"/>
    <m/>
    <s v="0301"/>
    <s v="39520002"/>
    <s v="HC"/>
    <s v="Česká pošta, s.p."/>
    <d v="2018-12-31T00:00:00"/>
    <d v="2018-12-31T00:00:00"/>
    <s v="2777500"/>
    <s v="312781265,10870"/>
    <b v="1"/>
    <m/>
    <s v="Zaúčtováno"/>
    <s v="PODAT"/>
    <m/>
    <m/>
    <m/>
    <m/>
    <s v="Jakšová Jana"/>
    <d v="2019-01-07T09:30:55"/>
    <s v="Hlavní činnost"/>
    <x v="13"/>
    <m/>
    <m/>
    <m/>
    <m/>
    <m/>
    <m/>
    <m/>
    <n v="2018"/>
    <x v="3"/>
    <s v="03"/>
  </r>
  <r>
    <s v="FP-2018-10-007597"/>
    <s v="Kredit na frankovací stroj dle č. 982707-1863/2011 S2011-270"/>
    <m/>
    <s v="000"/>
    <d v="2018-12-31T00:00:00"/>
    <n v="3645.4"/>
    <m/>
    <s v="1001"/>
    <s v="39520002"/>
    <s v="HC"/>
    <s v="Česká pošta, s.p."/>
    <d v="2018-12-31T00:00:00"/>
    <d v="2018-12-31T00:00:00"/>
    <s v="2777500"/>
    <s v="312781265,10870"/>
    <b v="1"/>
    <m/>
    <s v="Zaúčtováno"/>
    <s v="PODAT"/>
    <m/>
    <m/>
    <m/>
    <m/>
    <s v="Jakšová Jana"/>
    <d v="2019-01-07T09:30:56"/>
    <s v="Hlavní činnost"/>
    <x v="37"/>
    <m/>
    <m/>
    <m/>
    <m/>
    <m/>
    <m/>
    <m/>
    <n v="2018"/>
    <x v="3"/>
    <s v="10"/>
  </r>
  <r>
    <s v="FP-2018-10-007597"/>
    <s v="Kredit na frankovací stroj dle č. 982707-1863/2011 S2011-270"/>
    <m/>
    <s v="000"/>
    <d v="2018-12-31T00:00:00"/>
    <n v="1409.6"/>
    <m/>
    <s v="1201"/>
    <s v="39520002"/>
    <s v="HC"/>
    <s v="Česká pošta, s.p."/>
    <d v="2018-12-31T00:00:00"/>
    <d v="2018-12-31T00:00:00"/>
    <s v="2777500"/>
    <s v="312781265,10870"/>
    <b v="1"/>
    <m/>
    <s v="Zaúčtováno"/>
    <s v="PODAT"/>
    <m/>
    <m/>
    <m/>
    <m/>
    <s v="Jakšová Jana"/>
    <d v="2019-01-07T09:30:56"/>
    <s v="Hlavní činnost"/>
    <x v="55"/>
    <m/>
    <m/>
    <m/>
    <m/>
    <m/>
    <m/>
    <m/>
    <n v="2018"/>
    <x v="3"/>
    <s v="12"/>
  </r>
  <r>
    <s v="FP-2018-10-007597"/>
    <s v="Kredit na frankovací stroj dle č. 982707-1863/2011 S2011-270"/>
    <m/>
    <s v="000"/>
    <d v="2018-12-31T00:00:00"/>
    <n v="621.4"/>
    <m/>
    <s v="1301"/>
    <s v="39520002"/>
    <s v="HC"/>
    <s v="Česká pošta, s.p."/>
    <d v="2018-12-31T00:00:00"/>
    <d v="2018-12-31T00:00:00"/>
    <s v="2777500"/>
    <s v="312781265,10870"/>
    <b v="1"/>
    <m/>
    <s v="Zaúčtováno"/>
    <s v="PODAT"/>
    <m/>
    <m/>
    <m/>
    <m/>
    <s v="Jakšová Jana"/>
    <d v="2019-01-07T09:30:56"/>
    <s v="Hlavní činnost"/>
    <x v="15"/>
    <m/>
    <m/>
    <m/>
    <m/>
    <m/>
    <m/>
    <m/>
    <n v="2018"/>
    <x v="3"/>
    <s v="13"/>
  </r>
  <r>
    <s v="FP-2018-10-007597"/>
    <s v="Kredit na frankovací stroj dle č. 982707-1863/2011 S2011-270"/>
    <m/>
    <s v="000"/>
    <d v="2018-12-31T00:00:00"/>
    <n v="7348.5"/>
    <m/>
    <s v="2101"/>
    <s v="39520002"/>
    <s v="HC"/>
    <s v="Česká pošta, s.p."/>
    <d v="2018-12-31T00:00:00"/>
    <d v="2018-12-31T00:00:00"/>
    <s v="2777500"/>
    <s v="312781265,10870"/>
    <b v="1"/>
    <m/>
    <s v="Zaúčtováno"/>
    <s v="PODAT"/>
    <m/>
    <m/>
    <m/>
    <m/>
    <s v="Jakšová Jana"/>
    <d v="2019-01-07T09:30:57"/>
    <s v="Hlavní činnost"/>
    <x v="40"/>
    <m/>
    <m/>
    <m/>
    <m/>
    <m/>
    <m/>
    <m/>
    <n v="2018"/>
    <x v="3"/>
    <s v="21"/>
  </r>
  <r>
    <s v="FP-2018-10-007597"/>
    <s v="Kredit na frankovací stroj dle č. 982707-1863/2011 S2011-270"/>
    <m/>
    <s v="000"/>
    <d v="2018-12-31T00:00:00"/>
    <n v="3512.7"/>
    <m/>
    <s v="2801"/>
    <s v="39520002"/>
    <s v="HC"/>
    <s v="Česká pošta, s.p."/>
    <d v="2018-12-31T00:00:00"/>
    <d v="2018-12-31T00:00:00"/>
    <s v="2777500"/>
    <s v="312781265,10870"/>
    <b v="1"/>
    <m/>
    <s v="Zaúčtováno"/>
    <s v="PODAT"/>
    <m/>
    <m/>
    <m/>
    <m/>
    <s v="Jakšová Jana"/>
    <d v="2019-01-07T09:30:57"/>
    <s v="Hlavní činnost"/>
    <x v="6"/>
    <m/>
    <m/>
    <m/>
    <m/>
    <m/>
    <m/>
    <m/>
    <n v="2018"/>
    <x v="3"/>
    <s v="28"/>
  </r>
  <r>
    <s v="FP-2018-10-007597"/>
    <s v="Kredit na frankovací stroj dle č. 982707-1863/2011 S2011-270"/>
    <m/>
    <s v="000"/>
    <d v="2018-12-31T00:00:00"/>
    <n v="475.7"/>
    <m/>
    <s v="2901"/>
    <s v="39520002"/>
    <s v="HC"/>
    <s v="Česká pošta, s.p."/>
    <d v="2018-12-31T00:00:00"/>
    <d v="2018-12-31T00:00:00"/>
    <s v="2777500"/>
    <s v="312781265,10870"/>
    <b v="1"/>
    <m/>
    <s v="Zaúčtováno"/>
    <s v="PODAT"/>
    <m/>
    <m/>
    <m/>
    <m/>
    <s v="Jakšová Jana"/>
    <d v="2019-01-07T09:30:57"/>
    <s v="Hlavní činnost"/>
    <x v="57"/>
    <m/>
    <m/>
    <m/>
    <m/>
    <m/>
    <m/>
    <m/>
    <n v="2018"/>
    <x v="3"/>
    <s v="29"/>
  </r>
  <r>
    <s v="FP-2018-10-007597"/>
    <s v="Kredit na frankovací stroj dle č. 982707-1863/2011 S2011-270"/>
    <m/>
    <s v="000"/>
    <d v="2018-12-31T00:00:00"/>
    <n v="600.4"/>
    <m/>
    <s v="3001"/>
    <s v="39520002"/>
    <s v="HC"/>
    <s v="Česká pošta, s.p."/>
    <d v="2018-12-31T00:00:00"/>
    <d v="2018-12-31T00:00:00"/>
    <s v="2777500"/>
    <s v="312781265,10870"/>
    <b v="1"/>
    <m/>
    <s v="Zaúčtováno"/>
    <s v="PODAT"/>
    <m/>
    <m/>
    <m/>
    <m/>
    <s v="Jakšová Jana"/>
    <d v="2019-01-07T09:30:58"/>
    <s v="Hlavní činnost"/>
    <x v="46"/>
    <m/>
    <m/>
    <m/>
    <m/>
    <m/>
    <m/>
    <m/>
    <n v="2018"/>
    <x v="3"/>
    <s v="30"/>
  </r>
  <r>
    <s v="FP-2018-10-007597"/>
    <s v="Kredit na frankovací stroj dle č. 982707-1863/2011 S2011-270"/>
    <m/>
    <s v="000"/>
    <d v="2018-12-31T00:00:00"/>
    <n v="111.1"/>
    <m/>
    <s v="4801"/>
    <s v="39520002"/>
    <s v="HC"/>
    <s v="Česká pošta, s.p."/>
    <d v="2018-12-31T00:00:00"/>
    <d v="2018-12-31T00:00:00"/>
    <s v="2777500"/>
    <s v="312781265,10870"/>
    <b v="1"/>
    <m/>
    <s v="Zaúčtováno"/>
    <s v="PODAT"/>
    <m/>
    <m/>
    <m/>
    <m/>
    <s v="Jakšová Jana"/>
    <d v="2019-01-07T09:30:58"/>
    <s v="Hlavní činnost"/>
    <x v="42"/>
    <m/>
    <m/>
    <m/>
    <m/>
    <m/>
    <m/>
    <m/>
    <n v="2018"/>
    <x v="3"/>
    <s v="48"/>
  </r>
  <r>
    <s v="FP-2018-10-007597"/>
    <s v="Kredit na frankovací stroj dle č. 982707-1863/2011 S2011-270"/>
    <m/>
    <s v="000"/>
    <d v="2018-12-31T00:00:00"/>
    <n v="1067.7"/>
    <m/>
    <s v="9003"/>
    <s v="39520002"/>
    <s v="HC"/>
    <s v="Česká pošta, s.p."/>
    <d v="2018-12-31T00:00:00"/>
    <d v="2018-12-31T00:00:00"/>
    <s v="2777500"/>
    <s v="312781265,10870"/>
    <b v="1"/>
    <m/>
    <s v="Zaúčtováno"/>
    <s v="PODAT"/>
    <m/>
    <m/>
    <m/>
    <m/>
    <s v="Jakšová Jana"/>
    <d v="2019-01-07T09:30:59"/>
    <s v="Hlavní činnost"/>
    <x v="49"/>
    <m/>
    <m/>
    <m/>
    <m/>
    <m/>
    <m/>
    <m/>
    <n v="2018"/>
    <x v="3"/>
    <s v="90"/>
  </r>
  <r>
    <s v="FP-2018-10-007597"/>
    <s v="Kredit na frankovací stroj dle č. 982707-1863/2011 S2011-270"/>
    <m/>
    <s v="000"/>
    <d v="2018-12-31T00:00:00"/>
    <n v="70.5"/>
    <m/>
    <s v="9051"/>
    <s v="39520002"/>
    <s v="HC"/>
    <s v="Česká pošta, s.p."/>
    <d v="2018-12-31T00:00:00"/>
    <d v="2018-12-31T00:00:00"/>
    <s v="2777500"/>
    <s v="312781265,10870"/>
    <b v="1"/>
    <m/>
    <s v="Zaúčtováno"/>
    <s v="PODAT"/>
    <m/>
    <m/>
    <m/>
    <m/>
    <s v="Jakšová Jana"/>
    <d v="2019-01-07T09:31:00"/>
    <s v="Hlavní činnost"/>
    <x v="11"/>
    <m/>
    <m/>
    <m/>
    <m/>
    <m/>
    <m/>
    <m/>
    <n v="2018"/>
    <x v="3"/>
    <s v="90"/>
  </r>
  <r>
    <s v="FP-2018-10-007597"/>
    <s v="Kredit na frankovací stroj dle č. 982707-1863/2011 S2011-270"/>
    <m/>
    <s v="000"/>
    <d v="2018-12-31T00:00:00"/>
    <n v="470.2"/>
    <m/>
    <s v="9091"/>
    <s v="39520002"/>
    <s v="HC"/>
    <s v="Česká pošta, s.p."/>
    <d v="2018-12-31T00:00:00"/>
    <d v="2018-12-31T00:00:00"/>
    <s v="2777500"/>
    <s v="312781265,10870"/>
    <b v="1"/>
    <m/>
    <s v="Zaúčtováno"/>
    <s v="PODAT"/>
    <m/>
    <m/>
    <m/>
    <m/>
    <s v="Jakšová Jana"/>
    <d v="2019-01-07T09:31:00"/>
    <s v="Hlavní činnost"/>
    <x v="60"/>
    <m/>
    <m/>
    <m/>
    <m/>
    <m/>
    <m/>
    <m/>
    <n v="2018"/>
    <x v="3"/>
    <s v="90"/>
  </r>
  <r>
    <s v="FP-2018-10-007597"/>
    <s v="Kredit na frankovací stroj dle č. 982707-1863/2011 S2011-270"/>
    <m/>
    <s v="000"/>
    <d v="2018-12-31T00:00:00"/>
    <n v="70.5"/>
    <m/>
    <s v="9305"/>
    <s v="39520002"/>
    <s v="HC"/>
    <s v="Česká pošta, s.p."/>
    <d v="2018-12-31T00:00:00"/>
    <d v="2018-12-31T00:00:00"/>
    <s v="2777500"/>
    <s v="312781265,10870"/>
    <b v="1"/>
    <m/>
    <s v="Zaúčtováno"/>
    <s v="PODAT"/>
    <m/>
    <m/>
    <m/>
    <m/>
    <s v="Jakšová Jana"/>
    <d v="2019-01-07T09:31:01"/>
    <s v="Hlavní činnost"/>
    <x v="61"/>
    <m/>
    <m/>
    <m/>
    <m/>
    <m/>
    <m/>
    <m/>
    <n v="2018"/>
    <x v="3"/>
    <s v="93"/>
  </r>
  <r>
    <s v="FP-2018-10-007597"/>
    <s v="Kredit na frankovací stroj dle č. 982707-1863/2011 S2011-270"/>
    <m/>
    <s v="000"/>
    <d v="2018-12-31T00:00:00"/>
    <n v="807.2"/>
    <m/>
    <s v="9041"/>
    <s v="39520002"/>
    <s v="HC"/>
    <s v="Česká pošta, s.p."/>
    <d v="2018-12-31T00:00:00"/>
    <d v="2018-12-31T00:00:00"/>
    <s v="2777500"/>
    <s v="312781265,10870"/>
    <b v="1"/>
    <m/>
    <s v="Zaúčtováno"/>
    <s v="PODAT"/>
    <m/>
    <m/>
    <m/>
    <m/>
    <s v="Jakšová Jana"/>
    <d v="2019-01-07T09:31:01"/>
    <s v="Hlavní činnost"/>
    <x v="25"/>
    <m/>
    <m/>
    <m/>
    <m/>
    <m/>
    <m/>
    <m/>
    <n v="2018"/>
    <x v="3"/>
    <s v="90"/>
  </r>
  <r>
    <s v="FP-2018-10-007597"/>
    <s v="Kredit na frankovací stroj dle č. 982707-1863/2011 S2011-270"/>
    <m/>
    <s v="000"/>
    <d v="2018-12-31T00:00:00"/>
    <n v="296.2"/>
    <m/>
    <s v="9028"/>
    <s v="39520002"/>
    <s v="HC"/>
    <s v="Česká pošta, s.p."/>
    <d v="2018-12-31T00:00:00"/>
    <d v="2018-12-31T00:00:00"/>
    <s v="2777500"/>
    <s v="312781265,10870"/>
    <b v="1"/>
    <m/>
    <s v="Zaúčtováno"/>
    <s v="PODAT"/>
    <m/>
    <m/>
    <m/>
    <m/>
    <s v="Jakšová Jana"/>
    <d v="2019-01-07T09:31:02"/>
    <s v="Hlavní činnost"/>
    <x v="36"/>
    <m/>
    <m/>
    <m/>
    <m/>
    <m/>
    <m/>
    <m/>
    <n v="2018"/>
    <x v="3"/>
    <s v="90"/>
  </r>
  <r>
    <s v="FP-2018-10-007597"/>
    <s v="Kredit na frankovací stroj dle č. 982707-1863/2011 S2011-270"/>
    <m/>
    <s v="000"/>
    <d v="2018-12-31T00:00:00"/>
    <n v="656.2"/>
    <m/>
    <s v="0701"/>
    <s v="39520002"/>
    <s v="HC"/>
    <s v="Česká pošta, s.p."/>
    <d v="2018-12-31T00:00:00"/>
    <d v="2018-12-31T00:00:00"/>
    <s v="2777500"/>
    <s v="312781265,10870"/>
    <b v="1"/>
    <m/>
    <s v="Zaúčtováno"/>
    <s v="PODAT"/>
    <m/>
    <m/>
    <m/>
    <m/>
    <s v="Jakšová Jana"/>
    <d v="2019-01-07T09:30:55"/>
    <s v="Hlavní činnost"/>
    <x v="2"/>
    <m/>
    <m/>
    <m/>
    <m/>
    <m/>
    <m/>
    <m/>
    <n v="2018"/>
    <x v="3"/>
    <s v="07"/>
  </r>
  <r>
    <s v="FP-2018-10-007597"/>
    <s v="Kredit na frankovací stroj dle č. 982707-1863/2011 S2011-270"/>
    <m/>
    <s v="000"/>
    <d v="2018-12-31T00:00:00"/>
    <n v="5027.5"/>
    <m/>
    <s v="1701"/>
    <s v="39520002"/>
    <s v="HC"/>
    <s v="Česká pošta, s.p."/>
    <d v="2018-12-31T00:00:00"/>
    <d v="2018-12-31T00:00:00"/>
    <s v="2777500"/>
    <s v="312781265,10870"/>
    <b v="1"/>
    <m/>
    <s v="Zaúčtováno"/>
    <s v="PODAT"/>
    <m/>
    <m/>
    <m/>
    <m/>
    <s v="Jakšová Jana"/>
    <d v="2019-01-07T09:30:56"/>
    <s v="Hlavní činnost"/>
    <x v="30"/>
    <m/>
    <m/>
    <m/>
    <m/>
    <m/>
    <m/>
    <m/>
    <n v="2018"/>
    <x v="3"/>
    <s v="17"/>
  </r>
  <r>
    <s v="FP-2018-10-007597"/>
    <s v="Kredit na frankovací stroj dle č. 982707-1863/2011 S2011-270"/>
    <m/>
    <s v="000"/>
    <d v="2018-12-31T00:00:00"/>
    <n v="2694.7"/>
    <m/>
    <s v="1801"/>
    <s v="39520002"/>
    <s v="HC"/>
    <s v="Česká pošta, s.p."/>
    <d v="2018-12-31T00:00:00"/>
    <d v="2018-12-31T00:00:00"/>
    <s v="2777500"/>
    <s v="312781265,10870"/>
    <b v="1"/>
    <m/>
    <s v="Zaúčtováno"/>
    <s v="PODAT"/>
    <m/>
    <m/>
    <m/>
    <m/>
    <s v="Jakšová Jana"/>
    <d v="2019-01-07T09:30:57"/>
    <s v="Hlavní činnost"/>
    <x v="16"/>
    <m/>
    <m/>
    <m/>
    <m/>
    <m/>
    <m/>
    <m/>
    <n v="2018"/>
    <x v="3"/>
    <s v="18"/>
  </r>
  <r>
    <s v="FP-2018-10-007597"/>
    <s v="Kredit na frankovací stroj dle č. 982707-1863/2011 S2011-270"/>
    <m/>
    <s v="000"/>
    <d v="2018-12-31T00:00:00"/>
    <n v="3876"/>
    <m/>
    <s v="3501"/>
    <s v="39520002"/>
    <s v="HC"/>
    <s v="Česká pošta, s.p."/>
    <d v="2018-12-31T00:00:00"/>
    <d v="2018-12-31T00:00:00"/>
    <s v="2777500"/>
    <s v="312781265,10870"/>
    <b v="1"/>
    <m/>
    <s v="Zaúčtováno"/>
    <s v="PODAT"/>
    <m/>
    <m/>
    <m/>
    <m/>
    <s v="Jakšová Jana"/>
    <d v="2019-01-07T09:30:58"/>
    <s v="Hlavní činnost"/>
    <x v="8"/>
    <m/>
    <m/>
    <m/>
    <m/>
    <m/>
    <m/>
    <m/>
    <n v="2018"/>
    <x v="3"/>
    <s v="35"/>
  </r>
  <r>
    <s v="FP-2018-10-007597"/>
    <s v="Kredit na frankovací stroj dle č. 982707-1863/2011 S2011-270"/>
    <m/>
    <s v="000"/>
    <d v="2018-12-31T00:00:00"/>
    <n v="493.2"/>
    <m/>
    <s v="4041"/>
    <s v="39520002"/>
    <s v="HC"/>
    <s v="Česká pošta, s.p."/>
    <d v="2018-12-31T00:00:00"/>
    <d v="2018-12-31T00:00:00"/>
    <s v="2777500"/>
    <s v="312781265,10870"/>
    <b v="1"/>
    <m/>
    <s v="Zaúčtováno"/>
    <s v="PODAT"/>
    <m/>
    <m/>
    <m/>
    <m/>
    <s v="Jakšová Jana"/>
    <d v="2019-01-07T09:30:58"/>
    <s v="Hlavní činnost"/>
    <x v="32"/>
    <m/>
    <m/>
    <m/>
    <m/>
    <m/>
    <m/>
    <m/>
    <n v="2018"/>
    <x v="3"/>
    <s v="40"/>
  </r>
  <r>
    <s v="FP-2018-10-007597"/>
    <s v="Kredit na frankovací stroj dle č. 982707-1863/2011 S2011-270"/>
    <m/>
    <s v="000"/>
    <d v="2018-12-31T00:00:00"/>
    <n v="198.4"/>
    <m/>
    <s v="9001"/>
    <s v="39520002"/>
    <s v="HC"/>
    <s v="Česká pošta, s.p."/>
    <d v="2018-12-31T00:00:00"/>
    <d v="2018-12-31T00:00:00"/>
    <s v="2777500"/>
    <s v="312781265,10870"/>
    <b v="1"/>
    <m/>
    <s v="Zaúčtováno"/>
    <s v="PODAT"/>
    <m/>
    <m/>
    <m/>
    <m/>
    <s v="Jakšová Jana"/>
    <d v="2019-01-07T09:30:59"/>
    <s v="Hlavní činnost"/>
    <x v="0"/>
    <m/>
    <m/>
    <m/>
    <m/>
    <m/>
    <m/>
    <m/>
    <n v="2018"/>
    <x v="3"/>
    <s v="90"/>
  </r>
  <r>
    <s v="FP-2018-10-007597"/>
    <s v="Kredit na frankovací stroj dle č. 982707-1863/2011 S2011-270"/>
    <m/>
    <s v="000"/>
    <d v="2018-12-31T00:00:00"/>
    <n v="1488.3"/>
    <m/>
    <s v="9001"/>
    <s v="39520002"/>
    <s v="HC"/>
    <s v="Česká pošta, s.p."/>
    <d v="2018-12-31T00:00:00"/>
    <d v="2018-12-31T00:00:00"/>
    <s v="2777500"/>
    <s v="312781265,10870"/>
    <b v="1"/>
    <m/>
    <s v="Zaúčtováno"/>
    <s v="PODAT"/>
    <m/>
    <m/>
    <m/>
    <m/>
    <s v="Jakšová Jana"/>
    <d v="2019-01-07T09:30:59"/>
    <s v="Hlavní činnost"/>
    <x v="0"/>
    <m/>
    <m/>
    <m/>
    <m/>
    <m/>
    <m/>
    <m/>
    <n v="2018"/>
    <x v="3"/>
    <s v="90"/>
  </r>
  <r>
    <s v="FP-2018-10-007597"/>
    <s v="Kredit na frankovací stroj dle č. 982707-1863/2011 S2011-270"/>
    <m/>
    <s v="000"/>
    <d v="2018-12-31T00:00:00"/>
    <n v="1594.6"/>
    <m/>
    <s v="9001"/>
    <s v="39520002"/>
    <s v="HC"/>
    <s v="Česká pošta, s.p."/>
    <d v="2018-12-31T00:00:00"/>
    <d v="2018-12-31T00:00:00"/>
    <s v="2777500"/>
    <s v="312781265,10870"/>
    <b v="1"/>
    <m/>
    <s v="Zaúčtováno"/>
    <s v="PODAT"/>
    <m/>
    <m/>
    <m/>
    <m/>
    <s v="Jakšová Jana"/>
    <d v="2019-01-07T09:30:59"/>
    <s v="Hlavní činnost"/>
    <x v="0"/>
    <m/>
    <m/>
    <m/>
    <m/>
    <m/>
    <m/>
    <m/>
    <n v="2018"/>
    <x v="3"/>
    <s v="90"/>
  </r>
  <r>
    <s v="FP-2018-10-007597"/>
    <s v="Kredit na frankovací stroj dle č. 982707-1863/2011 S2011-270"/>
    <m/>
    <s v="000"/>
    <d v="2018-12-31T00:00:00"/>
    <n v="418"/>
    <m/>
    <s v="9041"/>
    <s v="39520002"/>
    <s v="HC"/>
    <s v="Česká pošta, s.p."/>
    <d v="2018-12-31T00:00:00"/>
    <d v="2018-12-31T00:00:00"/>
    <s v="2777500"/>
    <s v="312781265,10870"/>
    <b v="1"/>
    <m/>
    <s v="Zaúčtováno"/>
    <s v="PODAT"/>
    <m/>
    <m/>
    <m/>
    <m/>
    <s v="Jakšová Jana"/>
    <d v="2019-01-07T09:30:59"/>
    <s v="Hlavní činnost"/>
    <x v="25"/>
    <m/>
    <m/>
    <m/>
    <m/>
    <m/>
    <m/>
    <m/>
    <n v="2018"/>
    <x v="3"/>
    <s v="90"/>
  </r>
  <r>
    <s v="FP-2018-10-007597"/>
    <s v="Kredit na frankovací stroj dle č. 982707-1863/2011 S2011-270"/>
    <m/>
    <s v="000"/>
    <d v="2018-12-31T00:00:00"/>
    <n v="142.30000000000001"/>
    <m/>
    <s v="9041"/>
    <s v="39520002"/>
    <s v="HC"/>
    <s v="Česká pošta, s.p."/>
    <d v="2018-12-31T00:00:00"/>
    <d v="2018-12-31T00:00:00"/>
    <s v="2777500"/>
    <s v="312781265,10870"/>
    <b v="1"/>
    <m/>
    <s v="Zaúčtováno"/>
    <s v="PODAT"/>
    <m/>
    <m/>
    <m/>
    <m/>
    <s v="Jakšová Jana"/>
    <d v="2019-01-07T09:30:59"/>
    <s v="Hlavní činnost"/>
    <x v="25"/>
    <m/>
    <m/>
    <m/>
    <m/>
    <m/>
    <m/>
    <m/>
    <n v="2018"/>
    <x v="3"/>
    <s v="90"/>
  </r>
  <r>
    <s v="FP-2018-10-007597"/>
    <s v="Kredit na frankovací stroj dle č. 982707-1863/2011 S2011-270"/>
    <m/>
    <s v="000"/>
    <d v="2018-12-31T00:00:00"/>
    <n v="517.5"/>
    <m/>
    <s v="9041"/>
    <s v="39520002"/>
    <s v="HC"/>
    <s v="Česká pošta, s.p."/>
    <d v="2018-12-31T00:00:00"/>
    <d v="2018-12-31T00:00:00"/>
    <s v="2777500"/>
    <s v="312781265,10870"/>
    <b v="1"/>
    <m/>
    <s v="Zaúčtováno"/>
    <s v="PODAT"/>
    <m/>
    <m/>
    <m/>
    <m/>
    <s v="Jakšová Jana"/>
    <d v="2019-01-07T09:31:00"/>
    <s v="Hlavní činnost"/>
    <x v="25"/>
    <m/>
    <m/>
    <m/>
    <m/>
    <m/>
    <m/>
    <m/>
    <n v="2018"/>
    <x v="3"/>
    <s v="90"/>
  </r>
  <r>
    <s v="FP-2018-10-007597"/>
    <s v="Kredit na frankovací stroj dle č. 982707-1863/2011 S2011-270"/>
    <m/>
    <s v="000"/>
    <d v="2018-12-31T00:00:00"/>
    <n v="2081.1"/>
    <m/>
    <s v="9071"/>
    <s v="39520002"/>
    <s v="HC"/>
    <s v="Česká pošta, s.p."/>
    <d v="2018-12-31T00:00:00"/>
    <d v="2018-12-31T00:00:00"/>
    <s v="2777500"/>
    <s v="312781265,10870"/>
    <b v="1"/>
    <m/>
    <s v="Zaúčtováno"/>
    <s v="PODAT"/>
    <m/>
    <m/>
    <m/>
    <m/>
    <s v="Jakšová Jana"/>
    <d v="2019-01-07T09:31:01"/>
    <s v="Hlavní činnost"/>
    <x v="26"/>
    <m/>
    <m/>
    <m/>
    <m/>
    <m/>
    <m/>
    <m/>
    <n v="2018"/>
    <x v="3"/>
    <s v="90"/>
  </r>
  <r>
    <s v="FP-2018-10-007597"/>
    <s v="Kredit na frankovací stroj dle č. 982707-1863/2011 S2011-270"/>
    <m/>
    <s v="000"/>
    <d v="2018-12-31T00:00:00"/>
    <n v="670.1"/>
    <m/>
    <s v="9091"/>
    <s v="39520002"/>
    <s v="HC"/>
    <s v="Česká pošta, s.p."/>
    <d v="2018-12-31T00:00:00"/>
    <d v="2018-12-31T00:00:00"/>
    <s v="2777500"/>
    <s v="312781265,10870"/>
    <b v="1"/>
    <m/>
    <s v="Zaúčtováno"/>
    <s v="PODAT"/>
    <m/>
    <m/>
    <m/>
    <m/>
    <s v="Jakšová Jana"/>
    <d v="2019-01-07T09:31:02"/>
    <s v="Hlavní činnost"/>
    <x v="60"/>
    <m/>
    <m/>
    <m/>
    <m/>
    <m/>
    <m/>
    <m/>
    <n v="2018"/>
    <x v="3"/>
    <s v="90"/>
  </r>
  <r>
    <s v="FP-2018-10-007597"/>
    <s v="Kredit na frankovací stroj dle č. 982707-1863/2011 S2011-270"/>
    <m/>
    <s v="000"/>
    <d v="2018-12-31T00:00:00"/>
    <n v="501.1"/>
    <m/>
    <s v="0501"/>
    <s v="39520002"/>
    <s v="HC"/>
    <s v="Česká pošta, s.p."/>
    <d v="2018-12-31T00:00:00"/>
    <d v="2018-12-31T00:00:00"/>
    <s v="2777500"/>
    <s v="312781265,10870"/>
    <b v="1"/>
    <m/>
    <s v="Zaúčtováno"/>
    <s v="PODAT"/>
    <m/>
    <m/>
    <m/>
    <m/>
    <s v="Jakšová Jana"/>
    <d v="2019-01-07T09:30:55"/>
    <s v="Hlavní činnost"/>
    <x v="27"/>
    <m/>
    <m/>
    <m/>
    <m/>
    <m/>
    <m/>
    <m/>
    <n v="2018"/>
    <x v="3"/>
    <s v="05"/>
  </r>
  <r>
    <s v="FP-2018-10-007597"/>
    <s v="Kredit na frankovací stroj dle č. 982707-1863/2011 S2011-270"/>
    <m/>
    <s v="000"/>
    <d v="2018-12-31T00:00:00"/>
    <n v="797.6"/>
    <m/>
    <s v="0601"/>
    <s v="39520002"/>
    <s v="HC"/>
    <s v="Česká pošta, s.p."/>
    <d v="2018-12-31T00:00:00"/>
    <d v="2018-12-31T00:00:00"/>
    <s v="2777500"/>
    <s v="312781265,10870"/>
    <b v="1"/>
    <m/>
    <s v="Zaúčtováno"/>
    <s v="PODAT"/>
    <m/>
    <m/>
    <m/>
    <m/>
    <s v="Jakšová Jana"/>
    <d v="2019-01-07T09:30:55"/>
    <s v="Hlavní činnost"/>
    <x v="54"/>
    <m/>
    <m/>
    <m/>
    <m/>
    <m/>
    <m/>
    <m/>
    <n v="2018"/>
    <x v="3"/>
    <s v="06"/>
  </r>
  <r>
    <s v="FP-2018-10-007597"/>
    <s v="Kredit na frankovací stroj dle č. 982707-1863/2011 S2011-270"/>
    <m/>
    <s v="000"/>
    <d v="2018-12-31T00:00:00"/>
    <n v="1328.1"/>
    <m/>
    <s v="0801"/>
    <s v="39520002"/>
    <s v="HC"/>
    <s v="Česká pošta, s.p."/>
    <d v="2018-12-31T00:00:00"/>
    <d v="2018-12-31T00:00:00"/>
    <s v="2777500"/>
    <s v="312781265,10870"/>
    <b v="1"/>
    <m/>
    <s v="Zaúčtováno"/>
    <s v="PODAT"/>
    <m/>
    <m/>
    <m/>
    <m/>
    <s v="Jakšová Jana"/>
    <d v="2019-01-07T09:30:55"/>
    <s v="Hlavní činnost"/>
    <x v="44"/>
    <m/>
    <m/>
    <m/>
    <m/>
    <m/>
    <m/>
    <m/>
    <n v="2018"/>
    <x v="3"/>
    <s v="08"/>
  </r>
  <r>
    <s v="FP-2018-10-007597"/>
    <s v="Kredit na frankovací stroj dle č. 982707-1863/2011 S2011-270"/>
    <m/>
    <s v="000"/>
    <d v="2018-12-31T00:00:00"/>
    <n v="3167.2"/>
    <m/>
    <s v="1901"/>
    <s v="39520002"/>
    <s v="HC"/>
    <s v="Česká pošta, s.p."/>
    <d v="2018-12-31T00:00:00"/>
    <d v="2018-12-31T00:00:00"/>
    <s v="2777500"/>
    <s v="312781265,10870"/>
    <b v="1"/>
    <m/>
    <s v="Zaúčtováno"/>
    <s v="PODAT"/>
    <m/>
    <m/>
    <m/>
    <m/>
    <s v="Jakšová Jana"/>
    <d v="2019-01-07T09:30:57"/>
    <s v="Hlavní činnost"/>
    <x v="17"/>
    <m/>
    <m/>
    <m/>
    <m/>
    <m/>
    <m/>
    <m/>
    <n v="2018"/>
    <x v="3"/>
    <s v="19"/>
  </r>
  <r>
    <s v="FP-2018-10-007597"/>
    <s v="Kredit na frankovací stroj dle č. 982707-1863/2011 S2011-270"/>
    <m/>
    <s v="000"/>
    <d v="2018-12-31T00:00:00"/>
    <n v="1360.4"/>
    <m/>
    <s v="3301"/>
    <s v="39520002"/>
    <s v="HC"/>
    <s v="Česká pošta, s.p."/>
    <d v="2018-12-31T00:00:00"/>
    <d v="2018-12-31T00:00:00"/>
    <s v="2777500"/>
    <s v="312781265,10870"/>
    <b v="1"/>
    <m/>
    <s v="Zaúčtováno"/>
    <s v="PODAT"/>
    <m/>
    <m/>
    <m/>
    <m/>
    <s v="Jakšová Jana"/>
    <d v="2019-01-07T09:30:58"/>
    <s v="Hlavní činnost"/>
    <x v="7"/>
    <m/>
    <m/>
    <m/>
    <m/>
    <m/>
    <m/>
    <m/>
    <n v="2018"/>
    <x v="3"/>
    <s v="33"/>
  </r>
  <r>
    <s v="FP-2018-10-007597"/>
    <s v="Kredit na frankovací stroj dle č. 982707-1863/2011 S2011-270"/>
    <m/>
    <s v="000"/>
    <d v="2018-12-31T00:00:00"/>
    <n v="155.80000000000001"/>
    <m/>
    <s v="3342"/>
    <s v="39520002"/>
    <s v="HC"/>
    <s v="Česká pošta, s.p."/>
    <d v="2018-12-31T00:00:00"/>
    <d v="2018-12-31T00:00:00"/>
    <s v="2777500"/>
    <s v="312781265,10870"/>
    <b v="1"/>
    <m/>
    <s v="Zaúčtováno"/>
    <s v="PODAT"/>
    <m/>
    <m/>
    <m/>
    <m/>
    <s v="Jakšová Jana"/>
    <d v="2019-01-07T09:30:58"/>
    <s v="Hlavní činnost"/>
    <x v="20"/>
    <m/>
    <m/>
    <m/>
    <m/>
    <m/>
    <m/>
    <m/>
    <n v="2018"/>
    <x v="3"/>
    <s v="33"/>
  </r>
  <r>
    <s v="FP-2018-10-007597"/>
    <s v="Kredit na frankovací stroj dle č. 982707-1863/2011 S2011-270"/>
    <m/>
    <s v="000"/>
    <d v="2018-12-31T00:00:00"/>
    <n v="2188.8000000000002"/>
    <m/>
    <s v="3401"/>
    <s v="39520002"/>
    <s v="HC"/>
    <s v="Česká pošta, s.p."/>
    <d v="2018-12-31T00:00:00"/>
    <d v="2018-12-31T00:00:00"/>
    <s v="2777500"/>
    <s v="312781265,10870"/>
    <b v="1"/>
    <m/>
    <s v="Zaúčtováno"/>
    <s v="PODAT"/>
    <m/>
    <m/>
    <m/>
    <m/>
    <s v="Jakšová Jana"/>
    <d v="2019-01-07T09:30:58"/>
    <s v="Hlavní činnost"/>
    <x v="21"/>
    <m/>
    <m/>
    <m/>
    <m/>
    <m/>
    <m/>
    <m/>
    <n v="2018"/>
    <x v="3"/>
    <s v="34"/>
  </r>
  <r>
    <s v="FP-2018-10-007597"/>
    <s v="Kredit na frankovací stroj dle č. 982707-1863/2011 S2011-270"/>
    <m/>
    <s v="000"/>
    <d v="2018-12-31T00:00:00"/>
    <n v="9.5"/>
    <m/>
    <s v="5931"/>
    <s v="39520002"/>
    <s v="HC"/>
    <s v="Česká pošta, s.p."/>
    <d v="2018-12-31T00:00:00"/>
    <d v="2018-12-31T00:00:00"/>
    <s v="2777500"/>
    <s v="312781265,10870"/>
    <b v="1"/>
    <m/>
    <s v="Zaúčtováno"/>
    <s v="PODAT"/>
    <m/>
    <m/>
    <m/>
    <m/>
    <s v="Jakšová Jana"/>
    <d v="2019-01-07T09:30:58"/>
    <s v="Hlavní činnost"/>
    <x v="10"/>
    <m/>
    <m/>
    <m/>
    <m/>
    <m/>
    <m/>
    <m/>
    <n v="2018"/>
    <x v="3"/>
    <s v="59"/>
  </r>
  <r>
    <s v="FP-2018-10-007597"/>
    <s v="Kredit na frankovací stroj dle č. 982707-1863/2011 S2011-270"/>
    <m/>
    <s v="000"/>
    <d v="2018-12-31T00:00:00"/>
    <n v="649.70000000000005"/>
    <m/>
    <s v="9001"/>
    <s v="39520002"/>
    <s v="HC"/>
    <s v="Česká pošta, s.p."/>
    <d v="2018-12-31T00:00:00"/>
    <d v="2018-12-31T00:00:00"/>
    <s v="2777500"/>
    <s v="312781265,10870"/>
    <b v="1"/>
    <m/>
    <s v="Zaúčtováno"/>
    <s v="PODAT"/>
    <m/>
    <m/>
    <m/>
    <m/>
    <s v="Jakšová Jana"/>
    <d v="2019-01-07T09:30:59"/>
    <s v="Hlavní činnost"/>
    <x v="0"/>
    <m/>
    <m/>
    <m/>
    <m/>
    <m/>
    <m/>
    <m/>
    <n v="2018"/>
    <x v="3"/>
    <s v="90"/>
  </r>
  <r>
    <s v="FP-2018-10-007597"/>
    <s v="Kredit na frankovací stroj dle č. 982707-1863/2011 S2011-270"/>
    <m/>
    <s v="000"/>
    <d v="2018-12-31T00:00:00"/>
    <n v="105"/>
    <m/>
    <s v="9031"/>
    <s v="39520002"/>
    <s v="HC"/>
    <s v="Česká pošta, s.p."/>
    <d v="2018-12-31T00:00:00"/>
    <d v="2018-12-31T00:00:00"/>
    <s v="2777500"/>
    <s v="312781265,10870"/>
    <b v="1"/>
    <m/>
    <s v="Zaúčtováno"/>
    <s v="PODAT"/>
    <m/>
    <m/>
    <m/>
    <m/>
    <s v="Jakšová Jana"/>
    <d v="2019-01-07T09:30:59"/>
    <s v="Hlavní činnost"/>
    <x v="65"/>
    <m/>
    <m/>
    <m/>
    <m/>
    <m/>
    <m/>
    <m/>
    <n v="2018"/>
    <x v="3"/>
    <s v="90"/>
  </r>
  <r>
    <s v="FP-2018-10-007597"/>
    <s v="Kredit na frankovací stroj dle č. 982707-1863/2011 S2011-270"/>
    <m/>
    <s v="000"/>
    <d v="2018-12-31T00:00:00"/>
    <n v="5725.6"/>
    <m/>
    <s v="9041"/>
    <s v="39520002"/>
    <s v="HC"/>
    <s v="Česká pošta, s.p."/>
    <d v="2018-12-31T00:00:00"/>
    <d v="2018-12-31T00:00:00"/>
    <s v="2777500"/>
    <s v="312781265,10870"/>
    <b v="1"/>
    <m/>
    <s v="Zaúčtováno"/>
    <s v="PODAT"/>
    <m/>
    <m/>
    <m/>
    <m/>
    <s v="Jakšová Jana"/>
    <d v="2019-01-07T09:30:59"/>
    <s v="Hlavní činnost"/>
    <x v="25"/>
    <m/>
    <m/>
    <m/>
    <m/>
    <m/>
    <m/>
    <m/>
    <n v="2018"/>
    <x v="3"/>
    <s v="90"/>
  </r>
  <r>
    <s v="FP-2018-10-007597"/>
    <s v="Kredit na frankovací stroj dle č. 982707-1863/2011 S2011-270"/>
    <m/>
    <s v="000"/>
    <d v="2018-12-31T00:00:00"/>
    <n v="939.7"/>
    <m/>
    <s v="9091"/>
    <s v="39520002"/>
    <s v="HC"/>
    <s v="Česká pošta, s.p."/>
    <d v="2018-12-31T00:00:00"/>
    <d v="2018-12-31T00:00:00"/>
    <s v="2777500"/>
    <s v="312781265,10870"/>
    <b v="1"/>
    <m/>
    <s v="Zaúčtováno"/>
    <s v="PODAT"/>
    <m/>
    <m/>
    <m/>
    <m/>
    <s v="Jakšová Jana"/>
    <d v="2019-01-07T09:31:00"/>
    <s v="Hlavní činnost"/>
    <x v="60"/>
    <m/>
    <m/>
    <m/>
    <m/>
    <m/>
    <m/>
    <m/>
    <n v="2018"/>
    <x v="3"/>
    <s v="90"/>
  </r>
  <r>
    <s v="FP-2018-10-007597"/>
    <s v="Kredit na frankovací stroj dle č. 982707-1863/2011 S2011-270"/>
    <m/>
    <s v="000"/>
    <d v="2018-12-31T00:00:00"/>
    <n v="13.3"/>
    <m/>
    <s v="9071"/>
    <s v="39520002"/>
    <s v="HC"/>
    <s v="Česká pošta, s.p."/>
    <d v="2018-12-31T00:00:00"/>
    <d v="2018-12-31T00:00:00"/>
    <s v="2777500"/>
    <s v="312781265,10870"/>
    <b v="1"/>
    <m/>
    <s v="Zaúčtováno"/>
    <s v="PODAT"/>
    <m/>
    <m/>
    <m/>
    <m/>
    <s v="Jakšová Jana"/>
    <d v="2019-01-07T09:31:01"/>
    <s v="Hlavní činnost"/>
    <x v="26"/>
    <m/>
    <m/>
    <m/>
    <m/>
    <m/>
    <m/>
    <m/>
    <n v="2018"/>
    <x v="3"/>
    <s v="90"/>
  </r>
  <r>
    <s v="FP-2018-10-007597"/>
    <s v="Kredit na frankovací stroj dle č. 982707-1863/2011 S2011-270"/>
    <m/>
    <s v="000"/>
    <d v="2018-12-31T00:00:00"/>
    <n v="35"/>
    <m/>
    <s v="9051"/>
    <s v="39520002"/>
    <s v="HC"/>
    <s v="Česká pošta, s.p."/>
    <d v="2018-12-31T00:00:00"/>
    <d v="2018-12-31T00:00:00"/>
    <s v="2777500"/>
    <s v="312781265,10870"/>
    <b v="1"/>
    <m/>
    <s v="Zaúčtováno"/>
    <s v="PODAT"/>
    <m/>
    <m/>
    <m/>
    <m/>
    <s v="Jakšová Jana"/>
    <d v="2019-01-07T09:31:02"/>
    <s v="Hlavní činnost"/>
    <x v="11"/>
    <m/>
    <m/>
    <m/>
    <m/>
    <m/>
    <m/>
    <m/>
    <n v="2018"/>
    <x v="3"/>
    <s v="90"/>
  </r>
  <r>
    <s v="FP-2018-10-007597"/>
    <s v="Kredit na frankovací stroj dle č. 982707-1863/2011 S2011-270"/>
    <m/>
    <s v="000"/>
    <d v="2018-12-31T00:00:00"/>
    <n v="-11354.91"/>
    <m/>
    <s v="9001"/>
    <s v="39520002"/>
    <s v="HC"/>
    <s v="Česká pošta, s.p."/>
    <d v="2018-12-31T00:00:00"/>
    <d v="2018-12-31T00:00:00"/>
    <s v="2777500"/>
    <s v="312781265,10870"/>
    <b v="1"/>
    <m/>
    <s v="Zaúčtováno"/>
    <s v="PODAT"/>
    <m/>
    <m/>
    <m/>
    <m/>
    <s v="Jakšová Jana"/>
    <d v="2019-01-07T09:31:02"/>
    <s v="Hlavní činnost"/>
    <x v="0"/>
    <m/>
    <m/>
    <m/>
    <m/>
    <m/>
    <m/>
    <m/>
    <n v="2018"/>
    <x v="3"/>
    <s v="90"/>
  </r>
  <r>
    <s v="FP-2018-10-007597"/>
    <s v="Kredit na frankovací stroj dle č. 982707-1863/2011 S2011-270"/>
    <m/>
    <s v="000"/>
    <d v="2018-12-31T00:00:00"/>
    <n v="4017.11"/>
    <m/>
    <s v="0101"/>
    <s v="39520002"/>
    <s v="HC"/>
    <s v="Česká pošta, s.p."/>
    <d v="2018-12-31T00:00:00"/>
    <d v="2018-12-31T00:00:00"/>
    <s v="2777500"/>
    <s v="312781265,10870"/>
    <b v="1"/>
    <m/>
    <s v="Zaúčtováno"/>
    <s v="PODAT"/>
    <m/>
    <m/>
    <m/>
    <m/>
    <s v="Jakšová Jana"/>
    <d v="2019-01-07T09:30:55"/>
    <s v="Hlavní činnost"/>
    <x v="52"/>
    <m/>
    <m/>
    <m/>
    <m/>
    <m/>
    <m/>
    <m/>
    <n v="2018"/>
    <x v="3"/>
    <s v="01"/>
  </r>
  <r>
    <s v="FP-2018-10-007597"/>
    <s v="Kredit na frankovací stroj dle č. 982707-1863/2011 S2011-270"/>
    <m/>
    <s v="000"/>
    <d v="2018-12-31T00:00:00"/>
    <n v="1649.1"/>
    <m/>
    <s v="1101"/>
    <s v="39520002"/>
    <s v="HC"/>
    <s v="Česká pošta, s.p."/>
    <d v="2018-12-31T00:00:00"/>
    <d v="2018-12-31T00:00:00"/>
    <s v="2777500"/>
    <s v="312781265,10870"/>
    <b v="1"/>
    <m/>
    <s v="Zaúčtováno"/>
    <s v="PODAT"/>
    <m/>
    <m/>
    <m/>
    <m/>
    <s v="Jakšová Jana"/>
    <d v="2019-01-07T09:30:56"/>
    <s v="Hlavní činnost"/>
    <x v="14"/>
    <m/>
    <m/>
    <m/>
    <m/>
    <m/>
    <m/>
    <m/>
    <n v="2018"/>
    <x v="3"/>
    <s v="11"/>
  </r>
  <r>
    <s v="FP-2018-10-007597"/>
    <s v="Kredit na frankovací stroj dle č. 982707-1863/2011 S2011-270"/>
    <m/>
    <s v="000"/>
    <d v="2018-12-31T00:00:00"/>
    <n v="433.2"/>
    <m/>
    <s v="2401"/>
    <s v="39520002"/>
    <s v="HC"/>
    <s v="Česká pošta, s.p."/>
    <d v="2018-12-31T00:00:00"/>
    <d v="2018-12-31T00:00:00"/>
    <s v="2777500"/>
    <s v="312781265,10870"/>
    <b v="1"/>
    <m/>
    <s v="Zaúčtováno"/>
    <s v="PODAT"/>
    <m/>
    <m/>
    <m/>
    <m/>
    <s v="Jakšová Jana"/>
    <d v="2019-01-07T09:30:57"/>
    <s v="Hlavní činnost"/>
    <x v="31"/>
    <m/>
    <m/>
    <m/>
    <m/>
    <m/>
    <m/>
    <m/>
    <n v="2018"/>
    <x v="3"/>
    <s v="24"/>
  </r>
  <r>
    <s v="FP-2018-10-007597"/>
    <s v="Kredit na frankovací stroj dle č. 982707-1863/2011 S2011-270"/>
    <m/>
    <s v="000"/>
    <d v="2018-12-31T00:00:00"/>
    <n v="1439.8"/>
    <m/>
    <s v="2701"/>
    <s v="39520002"/>
    <s v="HC"/>
    <s v="Česká pošta, s.p."/>
    <d v="2018-12-31T00:00:00"/>
    <d v="2018-12-31T00:00:00"/>
    <s v="2777500"/>
    <s v="312781265,10870"/>
    <b v="1"/>
    <m/>
    <s v="Zaúčtováno"/>
    <s v="PODAT"/>
    <m/>
    <m/>
    <m/>
    <m/>
    <s v="Jakšová Jana"/>
    <d v="2019-01-07T09:30:57"/>
    <s v="Hlavní činnost"/>
    <x v="45"/>
    <m/>
    <m/>
    <m/>
    <m/>
    <m/>
    <m/>
    <m/>
    <n v="2018"/>
    <x v="3"/>
    <s v="27"/>
  </r>
  <r>
    <s v="FP-2018-10-007597"/>
    <s v="Kredit na frankovací stroj dle č. 982707-1863/2011 S2011-270"/>
    <m/>
    <s v="000"/>
    <d v="2018-12-31T00:00:00"/>
    <n v="849.6"/>
    <m/>
    <s v="3101"/>
    <s v="39520002"/>
    <s v="HC"/>
    <s v="Česká pošta, s.p."/>
    <d v="2018-12-31T00:00:00"/>
    <d v="2018-12-31T00:00:00"/>
    <s v="2777500"/>
    <s v="312781265,10870"/>
    <b v="1"/>
    <m/>
    <s v="Zaúčtováno"/>
    <s v="PODAT"/>
    <m/>
    <m/>
    <m/>
    <m/>
    <s v="Jakšová Jana"/>
    <d v="2019-01-07T09:30:58"/>
    <s v="Hlavní činnost"/>
    <x v="18"/>
    <m/>
    <m/>
    <m/>
    <m/>
    <m/>
    <m/>
    <m/>
    <n v="2018"/>
    <x v="3"/>
    <s v="31"/>
  </r>
  <r>
    <s v="FP-2018-10-007597"/>
    <s v="Kredit na frankovací stroj dle č. 982707-1863/2011 S2011-270"/>
    <m/>
    <s v="000"/>
    <d v="2018-12-31T00:00:00"/>
    <n v="2332.3000000000002"/>
    <m/>
    <s v="3841"/>
    <s v="39520002"/>
    <s v="HC"/>
    <s v="Česká pošta, s.p."/>
    <d v="2018-12-31T00:00:00"/>
    <d v="2018-12-31T00:00:00"/>
    <s v="2777500"/>
    <s v="312781265,10870"/>
    <b v="1"/>
    <m/>
    <s v="Zaúčtováno"/>
    <s v="PODAT"/>
    <m/>
    <m/>
    <m/>
    <m/>
    <s v="Jakšová Jana"/>
    <d v="2019-01-07T09:30:58"/>
    <s v="Hlavní činnost"/>
    <x v="47"/>
    <m/>
    <m/>
    <m/>
    <m/>
    <m/>
    <m/>
    <m/>
    <n v="2018"/>
    <x v="3"/>
    <s v="38"/>
  </r>
  <r>
    <s v="FP-2018-10-007597"/>
    <s v="Kredit na frankovací stroj dle č. 982707-1863/2011 S2011-270"/>
    <m/>
    <s v="000"/>
    <d v="2018-12-31T00:00:00"/>
    <n v="269.8"/>
    <m/>
    <s v="3921"/>
    <s v="39520002"/>
    <s v="HC"/>
    <s v="Česká pošta, s.p."/>
    <d v="2018-12-31T00:00:00"/>
    <d v="2018-12-31T00:00:00"/>
    <s v="2777500"/>
    <s v="312781265,10870"/>
    <b v="1"/>
    <m/>
    <s v="Zaúčtováno"/>
    <s v="PODAT"/>
    <m/>
    <m/>
    <m/>
    <m/>
    <s v="Jakšová Jana"/>
    <d v="2019-01-07T09:30:58"/>
    <s v="Hlavní činnost"/>
    <x v="48"/>
    <m/>
    <m/>
    <m/>
    <m/>
    <m/>
    <m/>
    <m/>
    <n v="2018"/>
    <x v="3"/>
    <s v="39"/>
  </r>
  <r>
    <s v="FP-2018-10-007597"/>
    <s v="Kredit na frankovací stroj dle č. 982707-1863/2011 S2011-270"/>
    <m/>
    <s v="000"/>
    <d v="2018-12-31T00:00:00"/>
    <n v="774.1"/>
    <m/>
    <s v="4141"/>
    <s v="39520002"/>
    <s v="HC"/>
    <s v="Česká pošta, s.p."/>
    <d v="2018-12-31T00:00:00"/>
    <d v="2018-12-31T00:00:00"/>
    <s v="2777500"/>
    <s v="312781265,10870"/>
    <b v="1"/>
    <m/>
    <s v="Zaúčtováno"/>
    <s v="PODAT"/>
    <m/>
    <m/>
    <m/>
    <m/>
    <s v="Jakšová Jana"/>
    <d v="2019-01-07T09:30:58"/>
    <s v="Hlavní činnost"/>
    <x v="58"/>
    <m/>
    <m/>
    <m/>
    <m/>
    <m/>
    <m/>
    <m/>
    <n v="2018"/>
    <x v="3"/>
    <s v="41"/>
  </r>
  <r>
    <s v="FP-2018-10-007597"/>
    <s v="Kredit na frankovací stroj dle č. 982707-1863/2011 S2011-270"/>
    <m/>
    <s v="000"/>
    <d v="2018-12-31T00:00:00"/>
    <n v="431.6"/>
    <m/>
    <s v="6001"/>
    <s v="39520002"/>
    <s v="HC"/>
    <s v="Česká pošta, s.p."/>
    <d v="2018-12-31T00:00:00"/>
    <d v="2018-12-31T00:00:00"/>
    <s v="2777500"/>
    <s v="312781265,10870"/>
    <b v="1"/>
    <m/>
    <s v="Zaúčtováno"/>
    <s v="PODAT"/>
    <m/>
    <m/>
    <m/>
    <m/>
    <s v="Jakšová Jana"/>
    <d v="2019-01-07T09:30:58"/>
    <s v="Hlavní činnost"/>
    <x v="24"/>
    <m/>
    <m/>
    <m/>
    <m/>
    <m/>
    <m/>
    <m/>
    <n v="2018"/>
    <x v="3"/>
    <s v="60"/>
  </r>
  <r>
    <s v="FP-2018-10-007597"/>
    <s v="Kredit na frankovací stroj dle č. 982707-1863/2011 S2011-270"/>
    <m/>
    <s v="000"/>
    <d v="2018-12-31T00:00:00"/>
    <n v="3224.6"/>
    <m/>
    <s v="9041"/>
    <s v="39520002"/>
    <s v="HC"/>
    <s v="Česká pošta, s.p."/>
    <d v="2018-12-31T00:00:00"/>
    <d v="2018-12-31T00:00:00"/>
    <s v="2777500"/>
    <s v="312781265,10870"/>
    <b v="1"/>
    <m/>
    <s v="Zaúčtováno"/>
    <s v="PODAT"/>
    <m/>
    <m/>
    <m/>
    <m/>
    <s v="Jakšová Jana"/>
    <d v="2019-01-07T09:30:59"/>
    <s v="Hlavní činnost"/>
    <x v="25"/>
    <m/>
    <m/>
    <m/>
    <m/>
    <m/>
    <m/>
    <m/>
    <n v="2018"/>
    <x v="3"/>
    <s v="90"/>
  </r>
  <r>
    <s v="FP-2018-10-007597"/>
    <s v="Kredit na frankovací stroj dle č. 982707-1863/2011 S2011-270"/>
    <m/>
    <s v="000"/>
    <d v="2018-12-31T00:00:00"/>
    <n v="104.5"/>
    <m/>
    <s v="9051"/>
    <s v="39520002"/>
    <s v="HC"/>
    <s v="Česká pošta, s.p."/>
    <d v="2018-12-31T00:00:00"/>
    <d v="2018-12-31T00:00:00"/>
    <s v="2777500"/>
    <s v="312781265,10870"/>
    <b v="1"/>
    <m/>
    <s v="Zaúčtováno"/>
    <s v="PODAT"/>
    <m/>
    <m/>
    <m/>
    <m/>
    <s v="Jakšová Jana"/>
    <d v="2019-01-07T09:31:00"/>
    <s v="Hlavní činnost"/>
    <x v="11"/>
    <m/>
    <m/>
    <m/>
    <m/>
    <m/>
    <m/>
    <m/>
    <n v="2018"/>
    <x v="3"/>
    <s v="90"/>
  </r>
  <r>
    <s v="FP-2018-10-007597"/>
    <s v="Kredit na frankovací stroj dle č. 982707-1863/2011 S2011-270"/>
    <m/>
    <s v="000"/>
    <d v="2018-12-31T00:00:00"/>
    <n v="773.3"/>
    <m/>
    <s v="9812"/>
    <s v="39520002"/>
    <s v="HC"/>
    <s v="Česká pošta, s.p."/>
    <d v="2018-12-31T00:00:00"/>
    <d v="2018-12-31T00:00:00"/>
    <s v="2777500"/>
    <s v="312781265,10870"/>
    <b v="1"/>
    <m/>
    <s v="Zaúčtováno"/>
    <s v="PODAT"/>
    <m/>
    <m/>
    <m/>
    <m/>
    <s v="Jakšová Jana"/>
    <d v="2019-01-07T09:31:01"/>
    <s v="Hlavní činnost"/>
    <x v="62"/>
    <m/>
    <m/>
    <m/>
    <m/>
    <m/>
    <m/>
    <m/>
    <n v="2018"/>
    <x v="3"/>
    <s v="98"/>
  </r>
  <r>
    <s v="FP-2018-10-007704"/>
    <s v="Smlouva o nadstandardním zpracování poštovních poukázek A."/>
    <m/>
    <s v="000"/>
    <d v="2018-12-31T00:00:00"/>
    <n v="141.57"/>
    <m/>
    <s v="9001"/>
    <s v="39520002"/>
    <s v="HC"/>
    <s v="Česká pošta, s.p."/>
    <d v="2018-12-31T00:00:00"/>
    <d v="2018-12-31T00:00:00"/>
    <s v="5137655582"/>
    <s v="313703440,10870"/>
    <b v="1"/>
    <m/>
    <s v="Zaúčtováno"/>
    <s v="PRAVOD"/>
    <m/>
    <m/>
    <m/>
    <m/>
    <s v="Buzková Eva"/>
    <d v="2019-01-10T09:32:31"/>
    <s v="Hlavní činnost"/>
    <x v="0"/>
    <m/>
    <m/>
    <m/>
    <m/>
    <m/>
    <m/>
    <m/>
    <n v="2018"/>
    <x v="3"/>
    <s v="90"/>
  </r>
  <r>
    <s v="FP-2018-10-007751"/>
    <s v="Dodatek č. 3 ke Smlouvě služby Svoz a rozvoz poštovních zásilek - prodloužení smlouvy s2012-470/3"/>
    <m/>
    <s v="000"/>
    <d v="2018-12-31T00:00:00"/>
    <n v="1815"/>
    <m/>
    <s v="9001"/>
    <s v="39520002"/>
    <s v="HC"/>
    <s v="Česká pošta, s.p."/>
    <d v="2018-12-31T00:00:00"/>
    <d v="2019-01-10T00:00:00"/>
    <s v="5117165244"/>
    <s v="314252294,10870"/>
    <b v="1"/>
    <m/>
    <s v="Zaúčtováno"/>
    <s v="PRAVOD"/>
    <m/>
    <m/>
    <m/>
    <m/>
    <s v="Jakšová Jana"/>
    <d v="2019-01-15T13:07:08"/>
    <s v="Hlavní činnost"/>
    <x v="0"/>
    <m/>
    <m/>
    <m/>
    <m/>
    <m/>
    <m/>
    <m/>
    <n v="2018"/>
    <x v="3"/>
    <s v="90"/>
  </r>
  <r>
    <s v="FP-2018-10-007804"/>
    <s v="balík do ruky do 30kg"/>
    <m/>
    <s v="000"/>
    <d v="2018-12-31T00:00:00"/>
    <n v="3441.22"/>
    <m/>
    <s v="9001"/>
    <s v="39520002"/>
    <s v="HC"/>
    <s v="Česká pošta, s.p."/>
    <d v="2018-12-31T00:00:00"/>
    <d v="2019-01-16T00:00:00"/>
    <s v="5117169544"/>
    <s v="315221618,10870"/>
    <b v="1"/>
    <m/>
    <s v="Zaúčtováno"/>
    <s v="PODAT"/>
    <m/>
    <m/>
    <m/>
    <m/>
    <s v="Jakšová Jana"/>
    <d v="2019-01-16T10:01:37"/>
    <s v="Hlavní činnost"/>
    <x v="0"/>
    <m/>
    <m/>
    <m/>
    <m/>
    <m/>
    <m/>
    <m/>
    <n v="2018"/>
    <x v="3"/>
    <s v="90"/>
  </r>
  <r>
    <s v="PV-2018-1-001789"/>
    <s v="poštovné k PV-2018-1-001788  pozůstalost Dudová Emílie"/>
    <m/>
    <s v="000"/>
    <d v="2018-09-12T00:00:00"/>
    <n v="50"/>
    <m/>
    <s v="9041"/>
    <s v="26101000"/>
    <s v="HC"/>
    <s v="Dučáková Kristýna"/>
    <d v="2018-09-12T09:49:42"/>
    <d v="2018-09-12T00:00:00"/>
    <m/>
    <s v="300177781,10870"/>
    <b v="1"/>
    <m/>
    <s v="Zaúčtováno"/>
    <m/>
    <m/>
    <m/>
    <m/>
    <m/>
    <s v="Lexová Martina"/>
    <d v="2018-09-17T08:30:44"/>
    <s v="Hlavní činnost"/>
    <x v="25"/>
    <m/>
    <m/>
    <m/>
    <m/>
    <m/>
    <m/>
    <m/>
    <n v="2018"/>
    <x v="0"/>
    <s v="90"/>
  </r>
  <r>
    <s v="PV-2018-1-001900"/>
    <s v="poštovné k PV-2018-1-001899 pozůstalost Procházka Ladislav"/>
    <m/>
    <s v="000"/>
    <d v="2018-09-21T00:00:00"/>
    <n v="50"/>
    <m/>
    <s v="9041"/>
    <s v="26101000"/>
    <s v="HC"/>
    <s v="Dučáková Kristýna"/>
    <d v="2018-09-21T09:18:03"/>
    <d v="2018-09-21T00:00:00"/>
    <m/>
    <s v="301174318,10870"/>
    <b v="1"/>
    <m/>
    <s v="Zaúčtováno"/>
    <m/>
    <m/>
    <m/>
    <m/>
    <m/>
    <s v="Reifová Milada"/>
    <d v="2018-09-25T11:49:11"/>
    <s v="Hlavní činnost"/>
    <x v="25"/>
    <m/>
    <m/>
    <m/>
    <m/>
    <m/>
    <m/>
    <m/>
    <n v="2018"/>
    <x v="0"/>
    <s v="90"/>
  </r>
  <r>
    <s v="PV-2018-1-001908"/>
    <s v="poštovné k PV-2018-1-001907 pozůstalost Čep Rostislav"/>
    <m/>
    <s v="000"/>
    <d v="2018-09-24T00:00:00"/>
    <n v="50"/>
    <m/>
    <s v="9041"/>
    <s v="26101000"/>
    <s v="HC"/>
    <s v="Lésková Zuzana"/>
    <d v="2018-09-24T09:59:13"/>
    <d v="2018-09-24T00:00:00"/>
    <m/>
    <s v="301344525,10870"/>
    <b v="1"/>
    <m/>
    <s v="Zaúčtováno"/>
    <m/>
    <m/>
    <m/>
    <m/>
    <m/>
    <s v="Lexová Martina"/>
    <d v="2018-09-27T10:12:26"/>
    <s v="Hlavní činnost"/>
    <x v="25"/>
    <m/>
    <m/>
    <m/>
    <m/>
    <m/>
    <m/>
    <m/>
    <n v="2018"/>
    <x v="0"/>
    <s v="90"/>
  </r>
  <r>
    <s v="PV-2018-1-001952"/>
    <s v="poštovné k PV-2018-1-001951-pozůstalost Přikryl Jaroslav"/>
    <m/>
    <s v="000"/>
    <d v="2018-10-02T00:00:00"/>
    <n v="50"/>
    <m/>
    <s v="9041"/>
    <s v="26101000"/>
    <s v="HC"/>
    <s v="Lésková Zuzana"/>
    <d v="2018-10-02T09:27:51"/>
    <d v="2018-10-02T00:00:00"/>
    <m/>
    <s v="302028965,10870"/>
    <b v="1"/>
    <m/>
    <s v="Zaúčtováno"/>
    <m/>
    <m/>
    <m/>
    <m/>
    <m/>
    <s v="Lexová Martina"/>
    <d v="2018-10-08T10:27:37"/>
    <s v="Hlavní činnost"/>
    <x v="25"/>
    <m/>
    <m/>
    <m/>
    <m/>
    <m/>
    <m/>
    <m/>
    <n v="2018"/>
    <x v="1"/>
    <s v="90"/>
  </r>
  <r>
    <s v="PV-2018-1-001954"/>
    <s v="poštovné k PV-2018-1-001953-pozůstalost MUDr.Janýška Vladimír"/>
    <m/>
    <s v="000"/>
    <d v="2018-10-02T00:00:00"/>
    <n v="40"/>
    <m/>
    <s v="9041"/>
    <s v="26101000"/>
    <s v="HC"/>
    <s v="Lésková Zuzana"/>
    <d v="2018-10-02T09:35:33"/>
    <d v="2018-10-02T00:00:00"/>
    <m/>
    <s v="302031170,10870"/>
    <b v="1"/>
    <m/>
    <s v="Zaúčtováno"/>
    <m/>
    <m/>
    <m/>
    <m/>
    <m/>
    <s v="Lexová Martina"/>
    <d v="2018-10-08T10:30:22"/>
    <s v="Hlavní činnost"/>
    <x v="25"/>
    <m/>
    <m/>
    <m/>
    <m/>
    <m/>
    <m/>
    <m/>
    <n v="2018"/>
    <x v="1"/>
    <s v="90"/>
  </r>
  <r>
    <s v="PV-2018-1-002051"/>
    <s v="poštovné za znaleckou činnost FNOL"/>
    <m/>
    <s v="199"/>
    <d v="2018-10-16T00:00:00"/>
    <n v="1242.9100000000001"/>
    <m/>
    <s v="3841"/>
    <s v="26101000"/>
    <s v="HC"/>
    <s v="Vilímcová Lenka"/>
    <d v="2018-10-16T08:27:29"/>
    <d v="2018-10-16T00:00:00"/>
    <m/>
    <s v="304063721,10870"/>
    <b v="1"/>
    <m/>
    <s v="Zaúčtováno"/>
    <m/>
    <m/>
    <m/>
    <m/>
    <m/>
    <s v="Lexová Martina"/>
    <d v="2018-10-25T08:57:55"/>
    <s v="Hlavní činnost"/>
    <x v="47"/>
    <m/>
    <m/>
    <m/>
    <m/>
    <m/>
    <m/>
    <m/>
    <n v="2018"/>
    <x v="1"/>
    <s v="38"/>
  </r>
  <r>
    <s v="PV-2018-1-002051"/>
    <s v="poštovné za znaleckou činnost FNOL"/>
    <m/>
    <s v="000"/>
    <d v="2018-10-16T00:00:00"/>
    <n v="896"/>
    <m/>
    <s v="3841"/>
    <s v="26101000"/>
    <s v="HC"/>
    <s v="Vilímcová Lenka"/>
    <d v="2018-10-16T08:27:29"/>
    <d v="2018-10-16T00:00:00"/>
    <m/>
    <s v="304063721,10870"/>
    <b v="1"/>
    <m/>
    <s v="Zaúčtováno"/>
    <m/>
    <m/>
    <m/>
    <m/>
    <m/>
    <s v="Lexová Martina"/>
    <d v="2018-10-25T08:57:55"/>
    <s v="Hlavní činnost"/>
    <x v="47"/>
    <m/>
    <m/>
    <m/>
    <m/>
    <m/>
    <m/>
    <m/>
    <n v="2018"/>
    <x v="1"/>
    <s v="38"/>
  </r>
  <r>
    <s v="PV-2018-1-002051"/>
    <s v="poštovné za znaleckou činnost FNOL"/>
    <m/>
    <s v="299"/>
    <d v="2018-10-16T00:00:00"/>
    <n v="261.08999999999997"/>
    <m/>
    <s v="3841"/>
    <s v="26101000"/>
    <s v="HC"/>
    <s v="Vilímcová Lenka"/>
    <d v="2018-10-16T08:27:29"/>
    <d v="2018-10-16T00:00:00"/>
    <m/>
    <s v="304063721,10870"/>
    <b v="1"/>
    <m/>
    <s v="Zaúčtováno"/>
    <m/>
    <m/>
    <m/>
    <m/>
    <m/>
    <s v="Lexová Martina"/>
    <d v="2018-10-25T08:57:56"/>
    <s v="Hlavní činnost"/>
    <x v="47"/>
    <m/>
    <m/>
    <m/>
    <m/>
    <m/>
    <m/>
    <m/>
    <n v="2018"/>
    <x v="1"/>
    <s v="38"/>
  </r>
  <r>
    <s v="PV-2018-1-002060"/>
    <s v="Vyúčtování provozní zálohy-poštovné"/>
    <m/>
    <s v="299"/>
    <d v="2018-10-17T00:00:00"/>
    <n v="244.08"/>
    <m/>
    <s v="9001"/>
    <s v="26101000"/>
    <s v="HC"/>
    <s v="Vyroubalová Alena"/>
    <d v="2018-10-17T09:08:58"/>
    <d v="2018-10-17T00:00:00"/>
    <m/>
    <s v="304227971,10870"/>
    <b v="1"/>
    <m/>
    <s v="Zaúčtováno"/>
    <m/>
    <m/>
    <m/>
    <m/>
    <m/>
    <s v="Reifová Milada"/>
    <d v="2018-10-22T08:31:43"/>
    <s v="Hlavní činnost"/>
    <x v="0"/>
    <m/>
    <m/>
    <m/>
    <m/>
    <m/>
    <m/>
    <m/>
    <n v="2018"/>
    <x v="1"/>
    <s v="90"/>
  </r>
  <r>
    <s v="PV-2018-1-002060"/>
    <s v="Vyúčtování provozní zálohy-poštovné"/>
    <m/>
    <s v="199"/>
    <d v="2018-10-17T00:00:00"/>
    <n v="1161.92"/>
    <m/>
    <s v="9001"/>
    <s v="26101000"/>
    <s v="HC"/>
    <s v="Vyroubalová Alena"/>
    <d v="2018-10-17T09:08:58"/>
    <d v="2018-10-17T00:00:00"/>
    <m/>
    <s v="304227971,10870"/>
    <b v="1"/>
    <m/>
    <s v="Zaúčtováno"/>
    <m/>
    <m/>
    <m/>
    <m/>
    <m/>
    <s v="Reifová Milada"/>
    <d v="2018-10-22T08:31:43"/>
    <s v="Hlavní činnost"/>
    <x v="0"/>
    <m/>
    <m/>
    <m/>
    <m/>
    <m/>
    <m/>
    <m/>
    <n v="2018"/>
    <x v="1"/>
    <s v="90"/>
  </r>
  <r>
    <s v="PV-2018-1-002060"/>
    <s v="Vyúčtování provozní zálohy-poštovné"/>
    <m/>
    <s v="000"/>
    <d v="2018-10-17T00:00:00"/>
    <n v="329"/>
    <m/>
    <s v="9001"/>
    <s v="26101000"/>
    <s v="HC"/>
    <s v="Vyroubalová Alena"/>
    <d v="2018-10-17T09:08:58"/>
    <d v="2018-10-17T00:00:00"/>
    <m/>
    <s v="304227971,10870"/>
    <b v="1"/>
    <m/>
    <s v="Zaúčtováno"/>
    <m/>
    <m/>
    <m/>
    <m/>
    <m/>
    <s v="Reifová Milada"/>
    <d v="2018-10-22T08:31:43"/>
    <s v="Hlavní činnost"/>
    <x v="0"/>
    <m/>
    <m/>
    <m/>
    <m/>
    <m/>
    <m/>
    <m/>
    <n v="2018"/>
    <x v="1"/>
    <s v="90"/>
  </r>
  <r>
    <s v="PV-2018-1-002219"/>
    <s v="pojištění balíku"/>
    <m/>
    <s v="152"/>
    <d v="2018-10-31T00:00:00"/>
    <n v="105.79"/>
    <m/>
    <s v="9802"/>
    <s v="26101000"/>
    <s v="HC"/>
    <s v="Holubcová Ivana"/>
    <d v="2018-10-31T13:24:17"/>
    <d v="2018-10-31T00:00:00"/>
    <m/>
    <s v="305625600,10870"/>
    <b v="1"/>
    <m/>
    <s v="Zaúčtováno"/>
    <m/>
    <m/>
    <m/>
    <m/>
    <m/>
    <s v="Reifová Milada"/>
    <d v="2018-11-05T07:33:45"/>
    <s v="Hlavní činnost"/>
    <x v="69"/>
    <m/>
    <m/>
    <m/>
    <m/>
    <m/>
    <m/>
    <m/>
    <n v="2018"/>
    <x v="1"/>
    <s v="98"/>
  </r>
  <r>
    <s v="PV-2018-1-002219"/>
    <s v="pojištění balíku"/>
    <m/>
    <s v="252"/>
    <d v="2018-10-31T00:00:00"/>
    <n v="22.21"/>
    <m/>
    <s v="9802"/>
    <s v="26101000"/>
    <s v="HC"/>
    <s v="Holubcová Ivana"/>
    <d v="2018-10-31T13:24:17"/>
    <d v="2018-10-31T00:00:00"/>
    <m/>
    <s v="305625600,10870"/>
    <b v="1"/>
    <m/>
    <s v="Zaúčtováno"/>
    <m/>
    <m/>
    <m/>
    <m/>
    <m/>
    <s v="Reifová Milada"/>
    <d v="2018-11-05T07:33:45"/>
    <s v="Hlavní činnost"/>
    <x v="69"/>
    <m/>
    <m/>
    <m/>
    <m/>
    <m/>
    <m/>
    <m/>
    <n v="2018"/>
    <x v="1"/>
    <s v="98"/>
  </r>
  <r>
    <s v="PV-2018-1-002558"/>
    <s v="poštovné k PV-2018-1-002556-náhrada subjektu Přikryl Jiří"/>
    <m/>
    <s v="000"/>
    <d v="2018-12-12T00:00:00"/>
    <n v="50"/>
    <m/>
    <s v="9041"/>
    <s v="26101000"/>
    <s v="HC"/>
    <s v="Dučáková Kristýna"/>
    <d v="2018-12-12T10:04:17"/>
    <d v="2018-12-12T00:00:00"/>
    <m/>
    <s v="311301103,10870"/>
    <b v="1"/>
    <m/>
    <s v="Zaúčtováno"/>
    <m/>
    <m/>
    <m/>
    <m/>
    <m/>
    <s v="Lexová Martina"/>
    <d v="2018-12-17T12:54:49"/>
    <s v="Hlavní činnost"/>
    <x v="25"/>
    <m/>
    <m/>
    <m/>
    <m/>
    <m/>
    <m/>
    <m/>
    <n v="2018"/>
    <x v="3"/>
    <s v="90"/>
  </r>
  <r>
    <s v="PV-2018-1-002665"/>
    <s v="poštovné za znaleckou činnost FNOL"/>
    <m/>
    <s v="000"/>
    <d v="2018-12-19T00:00:00"/>
    <n v="782"/>
    <m/>
    <s v="3841"/>
    <s v="26101000"/>
    <s v="HC"/>
    <s v="Vilímcová Lenka"/>
    <d v="2018-12-19T10:39:33"/>
    <d v="2018-12-19T00:00:00"/>
    <m/>
    <s v="312077078,10870"/>
    <b v="1"/>
    <m/>
    <s v="Zaúčtováno"/>
    <m/>
    <m/>
    <m/>
    <m/>
    <m/>
    <s v="Reifová Milada"/>
    <d v="2018-12-20T12:27:57"/>
    <s v="Hlavní činnost"/>
    <x v="47"/>
    <m/>
    <m/>
    <m/>
    <m/>
    <m/>
    <m/>
    <m/>
    <n v="2018"/>
    <x v="3"/>
    <s v="38"/>
  </r>
  <r>
    <s v="PV-2018-1-002665"/>
    <s v="poštovné za znaleckou činnost FNOL"/>
    <m/>
    <s v="299"/>
    <d v="2018-12-19T00:00:00"/>
    <n v="283.66000000000003"/>
    <m/>
    <s v="3841"/>
    <s v="26101000"/>
    <s v="HC"/>
    <s v="Vilímcová Lenka"/>
    <d v="2018-12-19T10:39:33"/>
    <d v="2018-12-19T00:00:00"/>
    <m/>
    <s v="312077078,10870"/>
    <b v="1"/>
    <m/>
    <s v="Zaúčtováno"/>
    <m/>
    <m/>
    <m/>
    <m/>
    <m/>
    <s v="Reifová Milada"/>
    <d v="2018-12-20T12:27:57"/>
    <s v="Hlavní činnost"/>
    <x v="47"/>
    <m/>
    <m/>
    <m/>
    <m/>
    <m/>
    <m/>
    <m/>
    <n v="2018"/>
    <x v="3"/>
    <s v="38"/>
  </r>
  <r>
    <s v="PV-2018-1-002665"/>
    <s v="poštovné za znaleckou činnost FNOL"/>
    <m/>
    <s v="199"/>
    <d v="2018-12-19T00:00:00"/>
    <n v="1350.34"/>
    <m/>
    <s v="3841"/>
    <s v="26101000"/>
    <s v="HC"/>
    <s v="Vilímcová Lenka"/>
    <d v="2018-12-19T10:39:33"/>
    <d v="2018-12-19T00:00:00"/>
    <m/>
    <s v="312077078,10870"/>
    <b v="1"/>
    <m/>
    <s v="Zaúčtováno"/>
    <m/>
    <m/>
    <m/>
    <m/>
    <m/>
    <s v="Reifová Milada"/>
    <d v="2018-12-20T12:27:57"/>
    <s v="Hlavní činnost"/>
    <x v="47"/>
    <m/>
    <m/>
    <m/>
    <m/>
    <m/>
    <m/>
    <m/>
    <n v="2018"/>
    <x v="3"/>
    <s v="38"/>
  </r>
  <r>
    <s v="PV-2018-1-002750"/>
    <s v="Neuplatněná DPH - Vyúčtování provozní zálohy-poštovné"/>
    <m/>
    <s v="299"/>
    <d v="2018-12-27T00:00:00"/>
    <n v="146.49"/>
    <m/>
    <s v="9001"/>
    <s v="26101000"/>
    <s v="HC"/>
    <s v="Vyroubalová Alena"/>
    <d v="2018-12-27T09:30:18"/>
    <d v="2018-12-27T00:00:00"/>
    <m/>
    <s v="312453358,10870"/>
    <b v="1"/>
    <m/>
    <s v="Zaúčtováno"/>
    <m/>
    <m/>
    <m/>
    <m/>
    <m/>
    <s v="Reifová Milada"/>
    <d v="2019-01-04T09:11:21"/>
    <s v="Hlavní činnost"/>
    <x v="0"/>
    <m/>
    <m/>
    <m/>
    <m/>
    <m/>
    <m/>
    <m/>
    <n v="2018"/>
    <x v="3"/>
    <s v="90"/>
  </r>
  <r>
    <s v="PV-2018-1-002750"/>
    <s v="Vyúčtování provozní zálohy-poštovné"/>
    <m/>
    <s v="000"/>
    <d v="2018-12-27T00:00:00"/>
    <n v="264"/>
    <m/>
    <s v="9001"/>
    <s v="26101000"/>
    <s v="HC"/>
    <s v="Vyroubalová Alena"/>
    <d v="2018-12-27T09:30:18"/>
    <d v="2018-12-27T00:00:00"/>
    <m/>
    <s v="312453358,10870"/>
    <b v="1"/>
    <m/>
    <s v="Zaúčtováno"/>
    <m/>
    <m/>
    <m/>
    <m/>
    <m/>
    <s v="Reifová Milada"/>
    <d v="2019-01-04T09:11:21"/>
    <s v="Hlavní činnost"/>
    <x v="0"/>
    <m/>
    <m/>
    <m/>
    <m/>
    <m/>
    <m/>
    <m/>
    <n v="2018"/>
    <x v="3"/>
    <s v="90"/>
  </r>
  <r>
    <s v="PV-2018-1-002750"/>
    <s v="Vyúčtování provozní zálohy-poštovné"/>
    <m/>
    <s v="199"/>
    <d v="2018-12-27T00:00:00"/>
    <n v="697.51"/>
    <m/>
    <s v="9001"/>
    <s v="26101000"/>
    <s v="HC"/>
    <s v="Vyroubalová Alena"/>
    <d v="2018-12-27T09:30:18"/>
    <d v="2018-12-27T00:00:00"/>
    <m/>
    <s v="312453358,10870"/>
    <b v="1"/>
    <m/>
    <s v="Zaúčtováno"/>
    <m/>
    <m/>
    <m/>
    <m/>
    <m/>
    <s v="Reifová Milada"/>
    <d v="2019-01-04T09:11:21"/>
    <s v="Hlavní činnost"/>
    <x v="0"/>
    <m/>
    <m/>
    <m/>
    <m/>
    <m/>
    <m/>
    <m/>
    <n v="2018"/>
    <x v="3"/>
    <s v="90"/>
  </r>
  <r>
    <s v="PV-2018-1-002755"/>
    <s v="poštovné k PV-2018-1-002754-mzda Kosová Miroslava"/>
    <m/>
    <s v="000"/>
    <d v="2018-12-27T00:00:00"/>
    <n v="50"/>
    <m/>
    <s v="9041"/>
    <s v="26101000"/>
    <s v="HC"/>
    <s v="Lésková Zuzana"/>
    <d v="2018-12-27T11:25:37"/>
    <d v="2018-12-27T00:00:00"/>
    <m/>
    <s v="312488177,10870"/>
    <b v="1"/>
    <m/>
    <s v="Zaúčtováno"/>
    <m/>
    <m/>
    <m/>
    <m/>
    <m/>
    <s v="Reifová Milada"/>
    <d v="2019-01-02T15:21:44"/>
    <s v="Hlavní činnost"/>
    <x v="25"/>
    <m/>
    <m/>
    <m/>
    <m/>
    <m/>
    <m/>
    <m/>
    <n v="2018"/>
    <x v="3"/>
    <s v="9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3B68984-0554-48FC-909A-92AB5E8398D3}" name="Kontingenční tabulka2" cacheId="1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L5:Q77" firstHeaderRow="1" firstDataRow="2" firstDataCol="1"/>
  <pivotFields count="37">
    <pivotField showAll="0"/>
    <pivotField showAll="0"/>
    <pivotField showAll="0"/>
    <pivotField showAll="0"/>
    <pivotField numFmtId="14" showAll="0"/>
    <pivotField dataField="1" numFmtId="164" showAll="0"/>
    <pivotField showAll="0"/>
    <pivotField showAll="0"/>
    <pivotField showAll="0"/>
    <pivotField showAll="0"/>
    <pivotField showAll="0"/>
    <pivotField numFmtId="165" showAll="0"/>
    <pivotField numFmtId="1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5" showAll="0"/>
    <pivotField showAll="0"/>
    <pivotField axis="axisRow" showAll="0">
      <items count="71">
        <item x="53"/>
        <item x="52"/>
        <item x="27"/>
        <item x="1"/>
        <item x="46"/>
        <item x="13"/>
        <item x="39"/>
        <item x="66"/>
        <item x="37"/>
        <item x="25"/>
        <item x="6"/>
        <item x="19"/>
        <item x="58"/>
        <item x="10"/>
        <item x="2"/>
        <item x="43"/>
        <item x="4"/>
        <item x="56"/>
        <item x="45"/>
        <item x="42"/>
        <item x="38"/>
        <item x="33"/>
        <item x="9"/>
        <item x="32"/>
        <item x="30"/>
        <item x="54"/>
        <item x="3"/>
        <item x="60"/>
        <item x="28"/>
        <item x="65"/>
        <item x="67"/>
        <item x="20"/>
        <item x="7"/>
        <item x="48"/>
        <item x="50"/>
        <item x="40"/>
        <item x="15"/>
        <item x="14"/>
        <item x="22"/>
        <item x="26"/>
        <item x="57"/>
        <item x="29"/>
        <item x="51"/>
        <item x="44"/>
        <item x="17"/>
        <item x="68"/>
        <item x="12"/>
        <item x="16"/>
        <item x="41"/>
        <item x="21"/>
        <item x="61"/>
        <item x="35"/>
        <item x="23"/>
        <item x="47"/>
        <item x="64"/>
        <item x="8"/>
        <item x="63"/>
        <item x="62"/>
        <item x="69"/>
        <item x="18"/>
        <item x="5"/>
        <item x="11"/>
        <item x="59"/>
        <item x="34"/>
        <item x="36"/>
        <item x="49"/>
        <item x="0"/>
        <item x="24"/>
        <item x="55"/>
        <item x="3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axis="axisCol" showAll="0">
      <items count="5">
        <item x="0"/>
        <item x="1"/>
        <item x="2"/>
        <item x="3"/>
        <item t="default"/>
      </items>
    </pivotField>
    <pivotField showAll="0"/>
  </pivotFields>
  <rowFields count="1">
    <field x="26"/>
  </rowFields>
  <rowItems count="7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 t="grand">
      <x/>
    </i>
  </rowItems>
  <colFields count="1">
    <field x="35"/>
  </colFields>
  <colItems count="5">
    <i>
      <x/>
    </i>
    <i>
      <x v="1"/>
    </i>
    <i>
      <x v="2"/>
    </i>
    <i>
      <x v="3"/>
    </i>
    <i t="grand">
      <x/>
    </i>
  </colItems>
  <dataFields count="1">
    <dataField name="Součet z Částka MD" fld="5" baseField="0" baseItem="0" numFmtId="3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30F62A4-213A-467B-9879-537D4396400B}" name="Kontingenční tabulka1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5:J75" firstHeaderRow="1" firstDataRow="2" firstDataCol="1"/>
  <pivotFields count="37">
    <pivotField showAll="0"/>
    <pivotField showAll="0"/>
    <pivotField showAll="0"/>
    <pivotField showAll="0"/>
    <pivotField numFmtId="14" showAll="0"/>
    <pivotField dataField="1" numFmtId="164" showAll="0"/>
    <pivotField showAll="0"/>
    <pivotField showAll="0"/>
    <pivotField showAll="0"/>
    <pivotField showAll="0"/>
    <pivotField showAll="0"/>
    <pivotField numFmtId="165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5" showAll="0"/>
    <pivotField showAll="0"/>
    <pivotField axis="axisRow" showAll="0">
      <items count="69">
        <item x="2"/>
        <item x="1"/>
        <item x="56"/>
        <item x="21"/>
        <item x="59"/>
        <item x="12"/>
        <item x="51"/>
        <item x="5"/>
        <item x="23"/>
        <item x="19"/>
        <item x="38"/>
        <item x="39"/>
        <item x="43"/>
        <item x="45"/>
        <item x="49"/>
        <item x="44"/>
        <item x="18"/>
        <item x="34"/>
        <item x="37"/>
        <item x="31"/>
        <item x="13"/>
        <item x="4"/>
        <item x="64"/>
        <item x="29"/>
        <item x="16"/>
        <item x="33"/>
        <item x="50"/>
        <item x="11"/>
        <item x="3"/>
        <item x="47"/>
        <item x="53"/>
        <item x="40"/>
        <item x="42"/>
        <item x="8"/>
        <item x="58"/>
        <item x="25"/>
        <item x="14"/>
        <item x="28"/>
        <item x="20"/>
        <item x="26"/>
        <item x="15"/>
        <item x="63"/>
        <item x="22"/>
        <item x="57"/>
        <item x="65"/>
        <item x="17"/>
        <item x="36"/>
        <item x="41"/>
        <item x="61"/>
        <item x="55"/>
        <item x="30"/>
        <item x="60"/>
        <item x="67"/>
        <item x="48"/>
        <item x="54"/>
        <item x="62"/>
        <item x="66"/>
        <item x="27"/>
        <item x="35"/>
        <item x="9"/>
        <item x="10"/>
        <item x="32"/>
        <item x="46"/>
        <item x="7"/>
        <item x="0"/>
        <item x="6"/>
        <item x="24"/>
        <item x="5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axis="axisCol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showAll="0"/>
  </pivotFields>
  <rowFields count="1">
    <field x="26"/>
  </rowFields>
  <rowItems count="6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 t="grand">
      <x/>
    </i>
  </rowItems>
  <colFields count="1">
    <field x="35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dataFields count="1">
    <dataField name="Součet z Částka MD" fld="5" baseField="0" baseItem="0" numFmtId="3"/>
  </dataFields>
  <formats count="1">
    <format dxfId="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A6D24-412D-45C1-8F48-89D066445197}">
  <dimension ref="A1:Q86"/>
  <sheetViews>
    <sheetView tabSelected="1" workbookViewId="0">
      <selection activeCell="C8" sqref="C8"/>
    </sheetView>
  </sheetViews>
  <sheetFormatPr defaultRowHeight="12.75" x14ac:dyDescent="0.2"/>
  <cols>
    <col min="1" max="1" width="44.7109375" bestFit="1" customWidth="1"/>
    <col min="2" max="2" width="18" bestFit="1" customWidth="1"/>
    <col min="3" max="3" width="13.140625" bestFit="1" customWidth="1"/>
    <col min="4" max="8" width="10" bestFit="1" customWidth="1"/>
    <col min="9" max="9" width="9" bestFit="1" customWidth="1"/>
    <col min="10" max="10" width="14.7109375" bestFit="1" customWidth="1"/>
    <col min="12" max="12" width="44" bestFit="1" customWidth="1"/>
    <col min="13" max="13" width="18" bestFit="1" customWidth="1"/>
    <col min="14" max="15" width="10" bestFit="1" customWidth="1"/>
    <col min="16" max="16" width="9" bestFit="1" customWidth="1"/>
    <col min="17" max="17" width="14.7109375" bestFit="1" customWidth="1"/>
  </cols>
  <sheetData>
    <row r="1" spans="1:17" x14ac:dyDescent="0.2">
      <c r="A1" s="8" t="s">
        <v>357</v>
      </c>
      <c r="B1" s="9">
        <v>43466</v>
      </c>
      <c r="C1" s="10"/>
      <c r="D1" s="10"/>
      <c r="L1" s="8" t="s">
        <v>357</v>
      </c>
      <c r="M1" s="9">
        <v>43344</v>
      </c>
    </row>
    <row r="2" spans="1:17" x14ac:dyDescent="0.2">
      <c r="A2" s="8" t="s">
        <v>358</v>
      </c>
      <c r="B2" s="9">
        <v>43708</v>
      </c>
      <c r="C2" s="10"/>
      <c r="D2" s="10"/>
      <c r="L2" s="8" t="s">
        <v>358</v>
      </c>
      <c r="M2" s="9">
        <v>43465</v>
      </c>
    </row>
    <row r="3" spans="1:17" x14ac:dyDescent="0.2">
      <c r="A3" s="8" t="s">
        <v>359</v>
      </c>
      <c r="B3" s="11" t="s">
        <v>360</v>
      </c>
      <c r="C3" s="12" t="s">
        <v>361</v>
      </c>
      <c r="D3" s="10"/>
    </row>
    <row r="5" spans="1:17" x14ac:dyDescent="0.2">
      <c r="A5" s="5" t="s">
        <v>353</v>
      </c>
      <c r="B5" s="5" t="s">
        <v>356</v>
      </c>
      <c r="L5" s="5" t="s">
        <v>353</v>
      </c>
      <c r="M5" s="5" t="s">
        <v>356</v>
      </c>
    </row>
    <row r="6" spans="1:17" x14ac:dyDescent="0.2">
      <c r="A6" s="5" t="s">
        <v>354</v>
      </c>
      <c r="B6">
        <v>1</v>
      </c>
      <c r="C6">
        <v>2</v>
      </c>
      <c r="D6">
        <v>3</v>
      </c>
      <c r="E6">
        <v>4</v>
      </c>
      <c r="F6">
        <v>5</v>
      </c>
      <c r="G6">
        <v>6</v>
      </c>
      <c r="H6">
        <v>7</v>
      </c>
      <c r="I6">
        <v>8</v>
      </c>
      <c r="J6" t="s">
        <v>355</v>
      </c>
      <c r="L6" s="5" t="s">
        <v>354</v>
      </c>
      <c r="M6">
        <v>9</v>
      </c>
      <c r="N6">
        <v>10</v>
      </c>
      <c r="O6">
        <v>11</v>
      </c>
      <c r="P6">
        <v>12</v>
      </c>
      <c r="Q6" t="s">
        <v>355</v>
      </c>
    </row>
    <row r="7" spans="1:17" x14ac:dyDescent="0.2">
      <c r="A7" s="6" t="s">
        <v>56</v>
      </c>
      <c r="B7" s="7">
        <v>2111.1</v>
      </c>
      <c r="C7" s="7">
        <v>2624.7</v>
      </c>
      <c r="D7" s="7">
        <v>2123.4</v>
      </c>
      <c r="E7" s="7">
        <v>1918</v>
      </c>
      <c r="F7" s="7">
        <v>2186.9</v>
      </c>
      <c r="G7" s="7">
        <v>2125.9</v>
      </c>
      <c r="H7" s="7">
        <v>1446.7</v>
      </c>
      <c r="I7" s="7">
        <v>1676.9</v>
      </c>
      <c r="J7" s="7">
        <v>16213.599999999999</v>
      </c>
      <c r="L7" s="6" t="s">
        <v>56</v>
      </c>
      <c r="M7" s="7">
        <v>1704.3</v>
      </c>
      <c r="N7" s="7">
        <v>2230</v>
      </c>
      <c r="O7" s="7">
        <v>2113.9</v>
      </c>
      <c r="P7" s="7">
        <v>3443.8</v>
      </c>
      <c r="Q7" s="7">
        <v>9492</v>
      </c>
    </row>
    <row r="8" spans="1:17" x14ac:dyDescent="0.2">
      <c r="A8" s="6" t="s">
        <v>54</v>
      </c>
      <c r="B8" s="7">
        <v>3777.5</v>
      </c>
      <c r="C8" s="7">
        <v>3529.2</v>
      </c>
      <c r="D8" s="7">
        <v>3884.3</v>
      </c>
      <c r="E8" s="7">
        <v>3633.4</v>
      </c>
      <c r="F8" s="7">
        <v>3972.8</v>
      </c>
      <c r="G8" s="7">
        <v>3443.5</v>
      </c>
      <c r="H8" s="7">
        <v>4252</v>
      </c>
      <c r="I8" s="7">
        <v>2623.8</v>
      </c>
      <c r="J8" s="7">
        <v>29116.5</v>
      </c>
      <c r="L8" s="6" t="s">
        <v>54</v>
      </c>
      <c r="M8" s="7">
        <v>2970.6</v>
      </c>
      <c r="N8" s="7">
        <v>4144.8999999999996</v>
      </c>
      <c r="O8" s="7">
        <v>4060.9</v>
      </c>
      <c r="P8" s="7">
        <v>4017.11</v>
      </c>
      <c r="Q8" s="7">
        <v>15193.51</v>
      </c>
    </row>
    <row r="9" spans="1:17" x14ac:dyDescent="0.2">
      <c r="A9" s="6" t="s">
        <v>164</v>
      </c>
      <c r="B9" s="7">
        <v>1038.8</v>
      </c>
      <c r="C9" s="7">
        <v>998.9</v>
      </c>
      <c r="D9" s="7">
        <v>729.6</v>
      </c>
      <c r="E9" s="7">
        <v>1243.3</v>
      </c>
      <c r="F9" s="7">
        <v>782.6</v>
      </c>
      <c r="G9" s="7">
        <v>559.70000000000005</v>
      </c>
      <c r="H9" s="7">
        <v>631.29999999999995</v>
      </c>
      <c r="I9" s="7">
        <v>501.6</v>
      </c>
      <c r="J9" s="7">
        <v>6485.8</v>
      </c>
      <c r="L9" s="6" t="s">
        <v>164</v>
      </c>
      <c r="M9" s="7">
        <v>532.79999999999995</v>
      </c>
      <c r="N9" s="7">
        <v>875.4</v>
      </c>
      <c r="O9" s="7">
        <v>1033.0999999999999</v>
      </c>
      <c r="P9" s="7">
        <v>501.1</v>
      </c>
      <c r="Q9" s="7">
        <v>2942.3999999999996</v>
      </c>
    </row>
    <row r="10" spans="1:17" x14ac:dyDescent="0.2">
      <c r="A10" s="6" t="s">
        <v>94</v>
      </c>
      <c r="B10" s="7">
        <v>3856.8</v>
      </c>
      <c r="C10" s="7">
        <v>3464</v>
      </c>
      <c r="D10" s="7">
        <v>4609.5</v>
      </c>
      <c r="E10" s="7">
        <v>2965.1</v>
      </c>
      <c r="F10" s="7">
        <v>3469.4</v>
      </c>
      <c r="G10" s="7">
        <v>3792.2</v>
      </c>
      <c r="H10" s="7">
        <v>4166</v>
      </c>
      <c r="I10" s="7">
        <v>2962.1</v>
      </c>
      <c r="J10" s="7">
        <v>29285.1</v>
      </c>
      <c r="L10" s="6" t="s">
        <v>94</v>
      </c>
      <c r="M10" s="7">
        <v>2056.9</v>
      </c>
      <c r="N10" s="7">
        <v>2406.4</v>
      </c>
      <c r="O10" s="7">
        <v>4911.6000000000004</v>
      </c>
      <c r="P10" s="7">
        <v>2370.6</v>
      </c>
      <c r="Q10" s="7">
        <v>11745.500000000002</v>
      </c>
    </row>
    <row r="11" spans="1:17" x14ac:dyDescent="0.2">
      <c r="A11" s="6" t="s">
        <v>170</v>
      </c>
      <c r="B11" s="7">
        <v>617.5</v>
      </c>
      <c r="C11" s="7">
        <v>853.1</v>
      </c>
      <c r="D11" s="7">
        <v>701.1</v>
      </c>
      <c r="E11" s="7">
        <v>866.2</v>
      </c>
      <c r="F11" s="7">
        <v>714.4</v>
      </c>
      <c r="G11" s="7">
        <v>628.9</v>
      </c>
      <c r="H11" s="7">
        <v>941.1</v>
      </c>
      <c r="I11" s="7">
        <v>722</v>
      </c>
      <c r="J11" s="7">
        <v>6044.3</v>
      </c>
      <c r="L11" s="6" t="s">
        <v>170</v>
      </c>
      <c r="M11" s="7">
        <v>925.3</v>
      </c>
      <c r="N11" s="7">
        <v>699.2</v>
      </c>
      <c r="O11" s="7">
        <v>852.4</v>
      </c>
      <c r="P11" s="7">
        <v>600.4</v>
      </c>
      <c r="Q11" s="7">
        <v>3077.3</v>
      </c>
    </row>
    <row r="12" spans="1:17" x14ac:dyDescent="0.2">
      <c r="A12" s="6" t="s">
        <v>76</v>
      </c>
      <c r="B12" s="7">
        <v>3092.2</v>
      </c>
      <c r="C12" s="7">
        <v>2831.7</v>
      </c>
      <c r="D12" s="7">
        <v>4287.8</v>
      </c>
      <c r="E12" s="7">
        <v>3766.2</v>
      </c>
      <c r="F12" s="7">
        <v>3615.2</v>
      </c>
      <c r="G12" s="7">
        <v>3591.3</v>
      </c>
      <c r="H12" s="7">
        <v>3429.9</v>
      </c>
      <c r="I12" s="7">
        <v>2509</v>
      </c>
      <c r="J12" s="7">
        <v>27123.300000000003</v>
      </c>
      <c r="L12" s="6" t="s">
        <v>76</v>
      </c>
      <c r="M12" s="7">
        <v>3787.9</v>
      </c>
      <c r="N12" s="7">
        <v>4267</v>
      </c>
      <c r="O12" s="7">
        <v>3530.2</v>
      </c>
      <c r="P12" s="7">
        <v>2860.6</v>
      </c>
      <c r="Q12" s="7">
        <v>14445.699999999999</v>
      </c>
    </row>
    <row r="13" spans="1:17" x14ac:dyDescent="0.2">
      <c r="A13" s="6" t="s">
        <v>154</v>
      </c>
      <c r="B13" s="7">
        <v>632.70000000000005</v>
      </c>
      <c r="C13" s="7">
        <v>955.9</v>
      </c>
      <c r="D13" s="7">
        <v>1024.0999999999999</v>
      </c>
      <c r="E13" s="7">
        <v>1167.7</v>
      </c>
      <c r="F13" s="7">
        <v>834.1</v>
      </c>
      <c r="G13" s="7">
        <v>537.70000000000005</v>
      </c>
      <c r="H13" s="7">
        <v>324.89999999999998</v>
      </c>
      <c r="I13" s="7">
        <v>1226.3</v>
      </c>
      <c r="J13" s="7">
        <v>6703.4</v>
      </c>
      <c r="L13" s="6" t="s">
        <v>154</v>
      </c>
      <c r="M13" s="7">
        <v>567</v>
      </c>
      <c r="N13" s="7">
        <v>856.9</v>
      </c>
      <c r="O13" s="7">
        <v>539.6</v>
      </c>
      <c r="P13" s="7">
        <v>742.9</v>
      </c>
      <c r="Q13" s="7">
        <v>2706.4</v>
      </c>
    </row>
    <row r="14" spans="1:17" x14ac:dyDescent="0.2">
      <c r="A14" s="6" t="s">
        <v>62</v>
      </c>
      <c r="B14" s="7">
        <v>13.3</v>
      </c>
      <c r="C14" s="7"/>
      <c r="D14" s="7"/>
      <c r="E14" s="7">
        <v>17.100000000000001</v>
      </c>
      <c r="F14" s="7"/>
      <c r="G14" s="7"/>
      <c r="H14" s="7"/>
      <c r="I14" s="7"/>
      <c r="J14" s="7">
        <v>30.400000000000002</v>
      </c>
      <c r="L14" s="6" t="s">
        <v>62</v>
      </c>
      <c r="M14" s="7"/>
      <c r="N14" s="7"/>
      <c r="O14" s="7">
        <v>35</v>
      </c>
      <c r="P14" s="7"/>
      <c r="Q14" s="7">
        <v>35</v>
      </c>
    </row>
    <row r="15" spans="1:17" x14ac:dyDescent="0.2">
      <c r="A15" s="6" t="s">
        <v>98</v>
      </c>
      <c r="B15" s="7">
        <v>4164.1000000000004</v>
      </c>
      <c r="C15" s="7">
        <v>4095.7</v>
      </c>
      <c r="D15" s="7">
        <v>4265.5</v>
      </c>
      <c r="E15" s="7">
        <v>4298.7</v>
      </c>
      <c r="F15" s="7">
        <v>3983</v>
      </c>
      <c r="G15" s="7">
        <v>4186.1000000000004</v>
      </c>
      <c r="H15" s="7">
        <v>3484.8</v>
      </c>
      <c r="I15" s="7">
        <v>2386.1</v>
      </c>
      <c r="J15" s="7">
        <v>30863.999999999996</v>
      </c>
      <c r="L15" s="6" t="s">
        <v>98</v>
      </c>
      <c r="M15" s="7">
        <v>3843.1</v>
      </c>
      <c r="N15" s="7">
        <v>4958.8999999999996</v>
      </c>
      <c r="O15" s="7">
        <v>4458.1000000000004</v>
      </c>
      <c r="P15" s="7">
        <v>3645.4</v>
      </c>
      <c r="Q15" s="7">
        <v>16905.5</v>
      </c>
    </row>
    <row r="16" spans="1:17" x14ac:dyDescent="0.2">
      <c r="A16" s="6" t="s">
        <v>90</v>
      </c>
      <c r="B16" s="7">
        <v>13628</v>
      </c>
      <c r="C16" s="7">
        <v>20716.099999999999</v>
      </c>
      <c r="D16" s="7">
        <v>13932.9</v>
      </c>
      <c r="E16" s="7">
        <v>10388.099999999999</v>
      </c>
      <c r="F16" s="7">
        <v>11174.3</v>
      </c>
      <c r="G16" s="7">
        <v>8128.5999999999995</v>
      </c>
      <c r="H16" s="7">
        <v>13205.699999999999</v>
      </c>
      <c r="I16" s="7">
        <v>10878.699999999999</v>
      </c>
      <c r="J16" s="7">
        <v>102052.4</v>
      </c>
      <c r="L16" s="6" t="s">
        <v>90</v>
      </c>
      <c r="M16" s="7">
        <v>10520.1</v>
      </c>
      <c r="N16" s="7">
        <v>15628.099999999999</v>
      </c>
      <c r="O16" s="7">
        <v>12460.4</v>
      </c>
      <c r="P16" s="7">
        <v>11221.2</v>
      </c>
      <c r="Q16" s="7">
        <v>49829.8</v>
      </c>
    </row>
    <row r="17" spans="1:17" x14ac:dyDescent="0.2">
      <c r="A17" s="6" t="s">
        <v>128</v>
      </c>
      <c r="B17" s="7">
        <v>4275.3</v>
      </c>
      <c r="C17" s="7">
        <v>4494.5</v>
      </c>
      <c r="D17" s="7">
        <v>3729.1</v>
      </c>
      <c r="E17" s="7">
        <v>4498.2</v>
      </c>
      <c r="F17" s="7">
        <v>4643.1000000000004</v>
      </c>
      <c r="G17" s="7">
        <v>4291.3</v>
      </c>
      <c r="H17" s="7">
        <v>3055.5</v>
      </c>
      <c r="I17" s="7">
        <v>2507.1</v>
      </c>
      <c r="J17" s="7">
        <v>31494.099999999995</v>
      </c>
      <c r="L17" s="6" t="s">
        <v>128</v>
      </c>
      <c r="M17" s="7">
        <v>3118.4</v>
      </c>
      <c r="N17" s="7">
        <v>4276.6000000000004</v>
      </c>
      <c r="O17" s="7">
        <v>4080.3</v>
      </c>
      <c r="P17" s="7">
        <v>3512.7</v>
      </c>
      <c r="Q17" s="7">
        <v>14988</v>
      </c>
    </row>
    <row r="18" spans="1:17" x14ac:dyDescent="0.2">
      <c r="A18" s="6" t="s">
        <v>130</v>
      </c>
      <c r="B18" s="7">
        <v>3996.2</v>
      </c>
      <c r="C18" s="7">
        <v>3712.5</v>
      </c>
      <c r="D18" s="7">
        <v>3166.7</v>
      </c>
      <c r="E18" s="7">
        <v>3672.4</v>
      </c>
      <c r="F18" s="7">
        <v>3222.7</v>
      </c>
      <c r="G18" s="7">
        <v>3162.8</v>
      </c>
      <c r="H18" s="7">
        <v>3144</v>
      </c>
      <c r="I18" s="7">
        <v>2183.8000000000002</v>
      </c>
      <c r="J18" s="7">
        <v>26261.1</v>
      </c>
      <c r="L18" s="6" t="s">
        <v>130</v>
      </c>
      <c r="M18" s="7">
        <v>2844.1</v>
      </c>
      <c r="N18" s="7">
        <v>3705.2</v>
      </c>
      <c r="O18" s="7">
        <v>3917.8</v>
      </c>
      <c r="P18" s="7">
        <v>3124.6</v>
      </c>
      <c r="Q18" s="7">
        <v>13591.699999999999</v>
      </c>
    </row>
    <row r="19" spans="1:17" x14ac:dyDescent="0.2">
      <c r="A19" s="6" t="s">
        <v>138</v>
      </c>
      <c r="B19" s="7">
        <v>1107</v>
      </c>
      <c r="C19" s="7">
        <v>1002.8</v>
      </c>
      <c r="D19" s="7">
        <v>758.4</v>
      </c>
      <c r="E19" s="7">
        <v>1298.9000000000001</v>
      </c>
      <c r="F19" s="7">
        <v>957.4</v>
      </c>
      <c r="G19" s="7">
        <v>746.4</v>
      </c>
      <c r="H19" s="7">
        <v>896</v>
      </c>
      <c r="I19" s="7">
        <v>793.6</v>
      </c>
      <c r="J19" s="7">
        <v>7560.5</v>
      </c>
      <c r="L19" s="6" t="s">
        <v>138</v>
      </c>
      <c r="M19" s="7">
        <v>661.2</v>
      </c>
      <c r="N19" s="7">
        <v>1014.5</v>
      </c>
      <c r="O19" s="7">
        <v>1821.3</v>
      </c>
      <c r="P19" s="7">
        <v>774.1</v>
      </c>
      <c r="Q19" s="7">
        <v>4271.1000000000004</v>
      </c>
    </row>
    <row r="20" spans="1:17" x14ac:dyDescent="0.2">
      <c r="A20" s="6" t="s">
        <v>142</v>
      </c>
      <c r="B20" s="7">
        <v>121.9</v>
      </c>
      <c r="C20" s="7">
        <v>65.7</v>
      </c>
      <c r="D20" s="7">
        <v>56.2</v>
      </c>
      <c r="E20" s="7">
        <v>112.4</v>
      </c>
      <c r="F20" s="7">
        <v>102.1</v>
      </c>
      <c r="G20" s="7">
        <v>74.400000000000006</v>
      </c>
      <c r="H20" s="7">
        <v>37.200000000000003</v>
      </c>
      <c r="I20" s="7">
        <v>19</v>
      </c>
      <c r="J20" s="7">
        <v>588.90000000000009</v>
      </c>
      <c r="L20" s="6" t="s">
        <v>142</v>
      </c>
      <c r="M20" s="7">
        <v>37.200000000000003</v>
      </c>
      <c r="N20" s="7">
        <v>251.7</v>
      </c>
      <c r="O20" s="7">
        <v>65.7</v>
      </c>
      <c r="P20" s="7">
        <v>9.5</v>
      </c>
      <c r="Q20" s="7">
        <v>364.09999999999997</v>
      </c>
    </row>
    <row r="21" spans="1:17" x14ac:dyDescent="0.2">
      <c r="A21" s="6" t="s">
        <v>150</v>
      </c>
      <c r="B21" s="7">
        <v>914.5</v>
      </c>
      <c r="C21" s="7">
        <v>769.9</v>
      </c>
      <c r="D21" s="7">
        <v>739.5</v>
      </c>
      <c r="E21" s="7">
        <v>789.9</v>
      </c>
      <c r="F21" s="7">
        <v>526.29999999999995</v>
      </c>
      <c r="G21" s="7">
        <v>715.3</v>
      </c>
      <c r="H21" s="7">
        <v>346.5</v>
      </c>
      <c r="I21" s="7">
        <v>910.5</v>
      </c>
      <c r="J21" s="7">
        <v>5712.4000000000005</v>
      </c>
      <c r="L21" s="6" t="s">
        <v>150</v>
      </c>
      <c r="M21" s="7">
        <v>341.9</v>
      </c>
      <c r="N21" s="7">
        <v>545.29999999999995</v>
      </c>
      <c r="O21" s="7">
        <v>676.7</v>
      </c>
      <c r="P21" s="7">
        <v>656.2</v>
      </c>
      <c r="Q21" s="7">
        <v>2220.1000000000004</v>
      </c>
    </row>
    <row r="22" spans="1:17" x14ac:dyDescent="0.2">
      <c r="A22" s="6" t="s">
        <v>140</v>
      </c>
      <c r="B22" s="7">
        <v>1437</v>
      </c>
      <c r="C22" s="7">
        <v>905.3</v>
      </c>
      <c r="D22" s="7">
        <v>1156.8</v>
      </c>
      <c r="E22" s="7">
        <v>947.8</v>
      </c>
      <c r="F22" s="7">
        <v>1227.7</v>
      </c>
      <c r="G22" s="7">
        <v>847.8</v>
      </c>
      <c r="H22" s="7">
        <v>669.9</v>
      </c>
      <c r="I22" s="7">
        <v>731.5</v>
      </c>
      <c r="J22" s="7">
        <v>7923.8</v>
      </c>
      <c r="L22" s="6" t="s">
        <v>140</v>
      </c>
      <c r="M22" s="7">
        <v>886.7</v>
      </c>
      <c r="N22" s="7">
        <v>1334.2</v>
      </c>
      <c r="O22" s="7">
        <v>1159.5</v>
      </c>
      <c r="P22" s="7">
        <v>816.3</v>
      </c>
      <c r="Q22" s="7">
        <v>4196.7</v>
      </c>
    </row>
    <row r="23" spans="1:17" x14ac:dyDescent="0.2">
      <c r="A23" s="6" t="s">
        <v>88</v>
      </c>
      <c r="B23" s="7">
        <v>4421.2</v>
      </c>
      <c r="C23" s="7">
        <v>5280.2</v>
      </c>
      <c r="D23" s="7">
        <v>5054.1000000000004</v>
      </c>
      <c r="E23" s="7">
        <v>4903.7</v>
      </c>
      <c r="F23" s="7">
        <v>5624.9</v>
      </c>
      <c r="G23" s="7">
        <v>5050.5</v>
      </c>
      <c r="H23" s="7">
        <v>3059</v>
      </c>
      <c r="I23" s="7">
        <v>3987.6</v>
      </c>
      <c r="J23" s="7">
        <v>37381.199999999997</v>
      </c>
      <c r="L23" s="6" t="s">
        <v>88</v>
      </c>
      <c r="M23" s="7">
        <v>4447.7</v>
      </c>
      <c r="N23" s="7">
        <v>6289.1</v>
      </c>
      <c r="O23" s="7">
        <v>5869.5</v>
      </c>
      <c r="P23" s="7">
        <v>3921.9</v>
      </c>
      <c r="Q23" s="7">
        <v>20528.2</v>
      </c>
    </row>
    <row r="24" spans="1:17" x14ac:dyDescent="0.2">
      <c r="A24" s="6" t="s">
        <v>120</v>
      </c>
      <c r="B24" s="7">
        <v>857.9</v>
      </c>
      <c r="C24" s="7">
        <v>942.8</v>
      </c>
      <c r="D24" s="7">
        <v>461.1</v>
      </c>
      <c r="E24" s="7">
        <v>1087.2</v>
      </c>
      <c r="F24" s="7">
        <v>548.29999999999995</v>
      </c>
      <c r="G24" s="7">
        <v>589.5</v>
      </c>
      <c r="H24" s="7">
        <v>253.8</v>
      </c>
      <c r="I24" s="7">
        <v>800.7</v>
      </c>
      <c r="J24" s="7">
        <v>5541.3</v>
      </c>
      <c r="L24" s="6" t="s">
        <v>120</v>
      </c>
      <c r="M24" s="7">
        <v>984.1</v>
      </c>
      <c r="N24" s="7">
        <v>883.1</v>
      </c>
      <c r="O24" s="7">
        <v>555</v>
      </c>
      <c r="P24" s="7">
        <v>482.3</v>
      </c>
      <c r="Q24" s="7">
        <v>2904.5</v>
      </c>
    </row>
    <row r="25" spans="1:17" x14ac:dyDescent="0.2">
      <c r="A25" s="6" t="s">
        <v>126</v>
      </c>
      <c r="B25" s="7">
        <v>1343.8</v>
      </c>
      <c r="C25" s="7">
        <v>1572.1</v>
      </c>
      <c r="D25" s="7">
        <v>1887.1</v>
      </c>
      <c r="E25" s="7">
        <v>1238.9000000000001</v>
      </c>
      <c r="F25" s="7">
        <v>1402</v>
      </c>
      <c r="G25" s="7">
        <v>1343.6</v>
      </c>
      <c r="H25" s="7">
        <v>1014.9</v>
      </c>
      <c r="I25" s="7">
        <v>1364</v>
      </c>
      <c r="J25" s="7">
        <v>11166.4</v>
      </c>
      <c r="L25" s="6" t="s">
        <v>126</v>
      </c>
      <c r="M25" s="7">
        <v>1294.2</v>
      </c>
      <c r="N25" s="7">
        <v>1855.4</v>
      </c>
      <c r="O25" s="7">
        <v>1881.7</v>
      </c>
      <c r="P25" s="7">
        <v>1439.8</v>
      </c>
      <c r="Q25" s="7">
        <v>6471.1</v>
      </c>
    </row>
    <row r="26" spans="1:17" x14ac:dyDescent="0.2">
      <c r="A26" s="6" t="s">
        <v>114</v>
      </c>
      <c r="B26" s="7">
        <v>149</v>
      </c>
      <c r="C26" s="7">
        <v>371.7</v>
      </c>
      <c r="D26" s="7">
        <v>353.7</v>
      </c>
      <c r="E26" s="7">
        <v>154.5</v>
      </c>
      <c r="F26" s="7">
        <v>126.1</v>
      </c>
      <c r="G26" s="7">
        <v>514.5</v>
      </c>
      <c r="H26" s="7">
        <v>354.3</v>
      </c>
      <c r="I26" s="7">
        <v>175.5</v>
      </c>
      <c r="J26" s="7">
        <v>2199.3000000000002</v>
      </c>
      <c r="L26" s="6" t="s">
        <v>114</v>
      </c>
      <c r="M26" s="7">
        <v>148.30000000000001</v>
      </c>
      <c r="N26" s="7">
        <v>162</v>
      </c>
      <c r="O26" s="7">
        <v>216</v>
      </c>
      <c r="P26" s="7">
        <v>111.1</v>
      </c>
      <c r="Q26" s="7">
        <v>637.4</v>
      </c>
    </row>
    <row r="27" spans="1:17" x14ac:dyDescent="0.2">
      <c r="A27" s="6" t="s">
        <v>78</v>
      </c>
      <c r="B27" s="7">
        <v>1116.8</v>
      </c>
      <c r="C27" s="7">
        <v>707.8</v>
      </c>
      <c r="D27" s="7">
        <v>959.5</v>
      </c>
      <c r="E27" s="7">
        <v>621</v>
      </c>
      <c r="F27" s="7">
        <v>1226.7</v>
      </c>
      <c r="G27" s="7">
        <v>1934.7</v>
      </c>
      <c r="H27" s="7">
        <v>1079.7</v>
      </c>
      <c r="I27" s="7">
        <v>867</v>
      </c>
      <c r="J27" s="7">
        <v>8513.2000000000007</v>
      </c>
      <c r="L27" s="6" t="s">
        <v>78</v>
      </c>
      <c r="M27" s="7">
        <v>585.6</v>
      </c>
      <c r="N27" s="7">
        <v>916.9</v>
      </c>
      <c r="O27" s="7">
        <v>1080</v>
      </c>
      <c r="P27" s="7">
        <v>1167.2</v>
      </c>
      <c r="Q27" s="7">
        <v>3749.7</v>
      </c>
    </row>
    <row r="28" spans="1:17" x14ac:dyDescent="0.2">
      <c r="A28" s="6" t="s">
        <v>60</v>
      </c>
      <c r="B28" s="7">
        <v>292</v>
      </c>
      <c r="C28" s="7">
        <v>279.89999999999998</v>
      </c>
      <c r="D28" s="7">
        <v>332.8</v>
      </c>
      <c r="E28" s="7">
        <v>363.3</v>
      </c>
      <c r="F28" s="7">
        <v>320</v>
      </c>
      <c r="G28" s="7">
        <v>285</v>
      </c>
      <c r="H28" s="7">
        <v>312.7</v>
      </c>
      <c r="I28" s="7">
        <v>320</v>
      </c>
      <c r="J28" s="7">
        <v>2505.6999999999998</v>
      </c>
      <c r="L28" s="6" t="s">
        <v>60</v>
      </c>
      <c r="M28" s="7">
        <v>395</v>
      </c>
      <c r="N28" s="7">
        <v>395.9</v>
      </c>
      <c r="O28" s="7">
        <v>327.8</v>
      </c>
      <c r="P28" s="7">
        <v>193.7</v>
      </c>
      <c r="Q28" s="7">
        <v>1312.4</v>
      </c>
    </row>
    <row r="29" spans="1:17" x14ac:dyDescent="0.2">
      <c r="A29" s="6" t="s">
        <v>206</v>
      </c>
      <c r="B29" s="7"/>
      <c r="C29" s="7"/>
      <c r="D29" s="7">
        <v>9.5</v>
      </c>
      <c r="E29" s="7">
        <v>9.5</v>
      </c>
      <c r="F29" s="7"/>
      <c r="G29" s="7"/>
      <c r="H29" s="7"/>
      <c r="I29" s="7"/>
      <c r="J29" s="7">
        <v>19</v>
      </c>
      <c r="L29" s="6" t="s">
        <v>206</v>
      </c>
      <c r="M29" s="7">
        <v>9.5</v>
      </c>
      <c r="N29" s="7"/>
      <c r="O29" s="7"/>
      <c r="P29" s="7"/>
      <c r="Q29" s="7">
        <v>9.5</v>
      </c>
    </row>
    <row r="30" spans="1:17" x14ac:dyDescent="0.2">
      <c r="A30" s="6" t="s">
        <v>110</v>
      </c>
      <c r="B30" s="7">
        <v>285</v>
      </c>
      <c r="C30" s="7">
        <v>457.2</v>
      </c>
      <c r="D30" s="7">
        <v>401.2</v>
      </c>
      <c r="E30" s="7">
        <v>464.5</v>
      </c>
      <c r="F30" s="7">
        <v>598.79999999999995</v>
      </c>
      <c r="G30" s="7">
        <v>529</v>
      </c>
      <c r="H30" s="7">
        <v>313.5</v>
      </c>
      <c r="I30" s="7">
        <v>386.5</v>
      </c>
      <c r="J30" s="7">
        <v>3435.7</v>
      </c>
      <c r="L30" s="6" t="s">
        <v>110</v>
      </c>
      <c r="M30" s="7">
        <v>665.8</v>
      </c>
      <c r="N30" s="7">
        <v>1127</v>
      </c>
      <c r="O30" s="7">
        <v>670.5</v>
      </c>
      <c r="P30" s="7">
        <v>493.2</v>
      </c>
      <c r="Q30" s="7">
        <v>2956.5</v>
      </c>
    </row>
    <row r="31" spans="1:17" x14ac:dyDescent="0.2">
      <c r="A31" s="6" t="s">
        <v>84</v>
      </c>
      <c r="B31" s="7">
        <v>6876.2</v>
      </c>
      <c r="C31" s="7">
        <v>4514</v>
      </c>
      <c r="D31" s="7">
        <v>5190.8999999999996</v>
      </c>
      <c r="E31" s="7">
        <v>6217.7</v>
      </c>
      <c r="F31" s="7">
        <v>7508.3</v>
      </c>
      <c r="G31" s="7">
        <v>7040.5</v>
      </c>
      <c r="H31" s="7">
        <v>4557.1000000000004</v>
      </c>
      <c r="I31" s="7">
        <v>4725.8999999999996</v>
      </c>
      <c r="J31" s="7">
        <v>46630.6</v>
      </c>
      <c r="L31" s="6" t="s">
        <v>84</v>
      </c>
      <c r="M31" s="7">
        <v>5852.7</v>
      </c>
      <c r="N31" s="7">
        <v>6500.7</v>
      </c>
      <c r="O31" s="7">
        <v>7082.3</v>
      </c>
      <c r="P31" s="7">
        <v>5027.5</v>
      </c>
      <c r="Q31" s="7">
        <v>24463.200000000001</v>
      </c>
    </row>
    <row r="32" spans="1:17" x14ac:dyDescent="0.2">
      <c r="A32" s="6" t="s">
        <v>118</v>
      </c>
      <c r="B32" s="7">
        <v>1249.5999999999999</v>
      </c>
      <c r="C32" s="7">
        <v>1724.9</v>
      </c>
      <c r="D32" s="7">
        <v>1224.5999999999999</v>
      </c>
      <c r="E32" s="7">
        <v>1426.3</v>
      </c>
      <c r="F32" s="7">
        <v>1169.3</v>
      </c>
      <c r="G32" s="7">
        <v>807.9</v>
      </c>
      <c r="H32" s="7">
        <v>661.8</v>
      </c>
      <c r="I32" s="7">
        <v>1098.0999999999999</v>
      </c>
      <c r="J32" s="7">
        <v>9362.5</v>
      </c>
      <c r="L32" s="6" t="s">
        <v>118</v>
      </c>
      <c r="M32" s="7">
        <v>1321.3</v>
      </c>
      <c r="N32" s="7">
        <v>2107.8000000000002</v>
      </c>
      <c r="O32" s="7">
        <v>1278.8</v>
      </c>
      <c r="P32" s="7">
        <v>797.6</v>
      </c>
      <c r="Q32" s="7">
        <v>5505.5000000000009</v>
      </c>
    </row>
    <row r="33" spans="1:17" x14ac:dyDescent="0.2">
      <c r="A33" s="6" t="s">
        <v>152</v>
      </c>
      <c r="B33" s="7">
        <v>990.7</v>
      </c>
      <c r="C33" s="7">
        <v>1577.3</v>
      </c>
      <c r="D33" s="7">
        <v>962.8</v>
      </c>
      <c r="E33" s="7">
        <v>928.2</v>
      </c>
      <c r="F33" s="7">
        <v>1069</v>
      </c>
      <c r="G33" s="7">
        <v>942.5</v>
      </c>
      <c r="H33" s="7">
        <v>952.3</v>
      </c>
      <c r="I33" s="7">
        <v>986.4</v>
      </c>
      <c r="J33" s="7">
        <v>8409.2000000000007</v>
      </c>
      <c r="L33" s="6" t="s">
        <v>152</v>
      </c>
      <c r="M33" s="7">
        <v>816</v>
      </c>
      <c r="N33" s="7">
        <v>1431.4</v>
      </c>
      <c r="O33" s="7">
        <v>1282.4000000000001</v>
      </c>
      <c r="P33" s="7">
        <v>847.1</v>
      </c>
      <c r="Q33" s="7">
        <v>4376.9000000000005</v>
      </c>
    </row>
    <row r="34" spans="1:17" x14ac:dyDescent="0.2">
      <c r="A34" s="6" t="s">
        <v>74</v>
      </c>
      <c r="B34" s="7">
        <v>1976.8</v>
      </c>
      <c r="C34" s="7">
        <v>2064.1999999999998</v>
      </c>
      <c r="D34" s="7">
        <v>2243.1000000000004</v>
      </c>
      <c r="E34" s="7">
        <v>3180</v>
      </c>
      <c r="F34" s="7">
        <v>2006.9</v>
      </c>
      <c r="G34" s="7">
        <v>1864.1</v>
      </c>
      <c r="H34" s="7">
        <v>2379.8000000000002</v>
      </c>
      <c r="I34" s="7">
        <v>1790.8999999999999</v>
      </c>
      <c r="J34" s="7">
        <v>17505.800000000003</v>
      </c>
      <c r="L34" s="6" t="s">
        <v>74</v>
      </c>
      <c r="M34" s="7">
        <v>2815.4</v>
      </c>
      <c r="N34" s="7">
        <v>3234.8</v>
      </c>
      <c r="O34" s="7">
        <v>2257.7000000000003</v>
      </c>
      <c r="P34" s="7">
        <v>2596.3000000000002</v>
      </c>
      <c r="Q34" s="7">
        <v>10904.2</v>
      </c>
    </row>
    <row r="35" spans="1:17" x14ac:dyDescent="0.2">
      <c r="A35" s="6" t="s">
        <v>58</v>
      </c>
      <c r="B35" s="7">
        <v>579.5</v>
      </c>
      <c r="C35" s="7">
        <v>425.6</v>
      </c>
      <c r="D35" s="7">
        <v>377.9</v>
      </c>
      <c r="E35" s="7">
        <v>478.5</v>
      </c>
      <c r="F35" s="7">
        <v>302.8</v>
      </c>
      <c r="G35" s="7">
        <v>447.4</v>
      </c>
      <c r="H35" s="7">
        <v>269.60000000000002</v>
      </c>
      <c r="I35" s="7">
        <v>343.9</v>
      </c>
      <c r="J35" s="7">
        <v>3225.2000000000003</v>
      </c>
      <c r="L35" s="6" t="s">
        <v>58</v>
      </c>
      <c r="M35" s="7">
        <v>383.6</v>
      </c>
      <c r="N35" s="7">
        <v>507.1</v>
      </c>
      <c r="O35" s="7">
        <v>228</v>
      </c>
      <c r="P35" s="7">
        <v>279.3</v>
      </c>
      <c r="Q35" s="7">
        <v>1398</v>
      </c>
    </row>
    <row r="36" spans="1:17" x14ac:dyDescent="0.2">
      <c r="A36" s="6" t="s">
        <v>146</v>
      </c>
      <c r="B36" s="7">
        <v>44.5</v>
      </c>
      <c r="C36" s="7"/>
      <c r="D36" s="7">
        <v>115.6</v>
      </c>
      <c r="E36" s="7"/>
      <c r="F36" s="7"/>
      <c r="G36" s="7"/>
      <c r="H36" s="7"/>
      <c r="I36" s="7">
        <v>48.3</v>
      </c>
      <c r="J36" s="7">
        <v>208.39999999999998</v>
      </c>
      <c r="L36" s="6" t="s">
        <v>146</v>
      </c>
      <c r="M36" s="7"/>
      <c r="N36" s="7">
        <v>113.3</v>
      </c>
      <c r="O36" s="7"/>
      <c r="P36" s="7">
        <v>105</v>
      </c>
      <c r="Q36" s="7">
        <v>218.3</v>
      </c>
    </row>
    <row r="37" spans="1:17" x14ac:dyDescent="0.2">
      <c r="A37" s="6" t="s">
        <v>158</v>
      </c>
      <c r="B37" s="7">
        <v>161.5</v>
      </c>
      <c r="C37" s="7">
        <v>152</v>
      </c>
      <c r="D37" s="7">
        <v>231.8</v>
      </c>
      <c r="E37" s="7">
        <v>304</v>
      </c>
      <c r="F37" s="7">
        <v>228</v>
      </c>
      <c r="G37" s="7">
        <v>236.7</v>
      </c>
      <c r="H37" s="7">
        <v>165.3</v>
      </c>
      <c r="I37" s="7">
        <v>152</v>
      </c>
      <c r="J37" s="7">
        <v>1631.3</v>
      </c>
      <c r="L37" s="6" t="s">
        <v>404</v>
      </c>
      <c r="M37" s="7"/>
      <c r="N37" s="7"/>
      <c r="O37" s="7">
        <v>13.3</v>
      </c>
      <c r="P37" s="7"/>
      <c r="Q37" s="7">
        <v>13.3</v>
      </c>
    </row>
    <row r="38" spans="1:17" x14ac:dyDescent="0.2">
      <c r="A38" s="6" t="s">
        <v>132</v>
      </c>
      <c r="B38" s="7">
        <v>2219.4</v>
      </c>
      <c r="C38" s="7">
        <v>1867.7</v>
      </c>
      <c r="D38" s="7">
        <v>1787.2</v>
      </c>
      <c r="E38" s="7">
        <v>2046.8</v>
      </c>
      <c r="F38" s="7">
        <v>2169.8000000000002</v>
      </c>
      <c r="G38" s="7">
        <v>1635.9</v>
      </c>
      <c r="H38" s="7">
        <v>1170.4000000000001</v>
      </c>
      <c r="I38" s="7">
        <v>1369.9</v>
      </c>
      <c r="J38" s="7">
        <v>14267.1</v>
      </c>
      <c r="L38" s="6" t="s">
        <v>158</v>
      </c>
      <c r="M38" s="7">
        <v>171</v>
      </c>
      <c r="N38" s="7">
        <v>180.5</v>
      </c>
      <c r="O38" s="7">
        <v>171</v>
      </c>
      <c r="P38" s="7">
        <v>155.80000000000001</v>
      </c>
      <c r="Q38" s="7">
        <v>678.3</v>
      </c>
    </row>
    <row r="39" spans="1:17" x14ac:dyDescent="0.2">
      <c r="A39" s="6" t="s">
        <v>136</v>
      </c>
      <c r="B39" s="7">
        <v>294.5</v>
      </c>
      <c r="C39" s="7">
        <v>351.5</v>
      </c>
      <c r="D39" s="7">
        <v>323</v>
      </c>
      <c r="E39" s="7">
        <v>351.5</v>
      </c>
      <c r="F39" s="7">
        <v>473.8</v>
      </c>
      <c r="G39" s="7">
        <v>389.1</v>
      </c>
      <c r="H39" s="7">
        <v>209</v>
      </c>
      <c r="I39" s="7">
        <v>275.5</v>
      </c>
      <c r="J39" s="7">
        <v>2667.9</v>
      </c>
      <c r="L39" s="6" t="s">
        <v>132</v>
      </c>
      <c r="M39" s="7">
        <v>1694.6</v>
      </c>
      <c r="N39" s="7">
        <v>2130.1</v>
      </c>
      <c r="O39" s="7">
        <v>2086.1999999999998</v>
      </c>
      <c r="P39" s="7">
        <v>1360.4</v>
      </c>
      <c r="Q39" s="7">
        <v>7271.2999999999993</v>
      </c>
    </row>
    <row r="40" spans="1:17" x14ac:dyDescent="0.2">
      <c r="A40" s="6" t="s">
        <v>68</v>
      </c>
      <c r="B40" s="7">
        <v>19</v>
      </c>
      <c r="C40" s="7"/>
      <c r="D40" s="7"/>
      <c r="E40" s="7"/>
      <c r="F40" s="7">
        <v>9.5</v>
      </c>
      <c r="G40" s="7"/>
      <c r="H40" s="7"/>
      <c r="I40" s="7">
        <v>9.5</v>
      </c>
      <c r="J40" s="7">
        <v>38</v>
      </c>
      <c r="L40" s="6" t="s">
        <v>136</v>
      </c>
      <c r="M40" s="7">
        <v>370.3</v>
      </c>
      <c r="N40" s="7">
        <v>250.8</v>
      </c>
      <c r="O40" s="7">
        <v>421.7</v>
      </c>
      <c r="P40" s="7">
        <v>269.8</v>
      </c>
      <c r="Q40" s="7">
        <v>1312.6</v>
      </c>
    </row>
    <row r="41" spans="1:17" x14ac:dyDescent="0.2">
      <c r="A41" s="6" t="s">
        <v>168</v>
      </c>
      <c r="B41" s="7">
        <v>5075.8999999999996</v>
      </c>
      <c r="C41" s="7">
        <v>4502.8</v>
      </c>
      <c r="D41" s="7">
        <v>4599.6000000000004</v>
      </c>
      <c r="E41" s="7">
        <v>4894.5</v>
      </c>
      <c r="F41" s="7">
        <v>5829.6</v>
      </c>
      <c r="G41" s="7">
        <v>4371.7</v>
      </c>
      <c r="H41" s="7">
        <v>4485.3</v>
      </c>
      <c r="I41" s="7">
        <v>4917.2</v>
      </c>
      <c r="J41" s="7">
        <v>38676.6</v>
      </c>
      <c r="L41" s="6" t="s">
        <v>68</v>
      </c>
      <c r="M41" s="7">
        <v>9.5</v>
      </c>
      <c r="N41" s="7"/>
      <c r="O41" s="7"/>
      <c r="P41" s="7"/>
      <c r="Q41" s="7">
        <v>9.5</v>
      </c>
    </row>
    <row r="42" spans="1:17" x14ac:dyDescent="0.2">
      <c r="A42" s="6" t="s">
        <v>102</v>
      </c>
      <c r="B42" s="7">
        <v>1210</v>
      </c>
      <c r="C42" s="7">
        <v>1175.2</v>
      </c>
      <c r="D42" s="7">
        <v>1616.8</v>
      </c>
      <c r="E42" s="7">
        <v>1606.6</v>
      </c>
      <c r="F42" s="7">
        <v>1393.5</v>
      </c>
      <c r="G42" s="7">
        <v>1599.1</v>
      </c>
      <c r="H42" s="7">
        <v>918.1</v>
      </c>
      <c r="I42" s="7">
        <v>871.1</v>
      </c>
      <c r="J42" s="7">
        <v>10390.400000000001</v>
      </c>
      <c r="L42" s="6" t="s">
        <v>168</v>
      </c>
      <c r="M42" s="7">
        <v>5538.1</v>
      </c>
      <c r="N42" s="7">
        <v>7104.9</v>
      </c>
      <c r="O42" s="7">
        <v>5702.1</v>
      </c>
      <c r="P42" s="7">
        <v>7348.5</v>
      </c>
      <c r="Q42" s="7">
        <v>25693.599999999999</v>
      </c>
    </row>
    <row r="43" spans="1:17" x14ac:dyDescent="0.2">
      <c r="A43" s="6" t="s">
        <v>80</v>
      </c>
      <c r="B43" s="7">
        <v>1676.1</v>
      </c>
      <c r="C43" s="7">
        <v>2006.6</v>
      </c>
      <c r="D43" s="7">
        <v>1519</v>
      </c>
      <c r="E43" s="7">
        <v>1416.1</v>
      </c>
      <c r="F43" s="7">
        <v>1417.3</v>
      </c>
      <c r="G43" s="7">
        <v>1677.1</v>
      </c>
      <c r="H43" s="7">
        <v>1119.0999999999999</v>
      </c>
      <c r="I43" s="7">
        <v>1002</v>
      </c>
      <c r="J43" s="7">
        <v>11833.3</v>
      </c>
      <c r="L43" s="6" t="s">
        <v>102</v>
      </c>
      <c r="M43" s="7">
        <v>1099.8</v>
      </c>
      <c r="N43" s="7">
        <v>2074.8000000000002</v>
      </c>
      <c r="O43" s="7">
        <v>906.4</v>
      </c>
      <c r="P43" s="7">
        <v>621.4</v>
      </c>
      <c r="Q43" s="7">
        <v>4702.4000000000005</v>
      </c>
    </row>
    <row r="44" spans="1:17" x14ac:dyDescent="0.2">
      <c r="A44" s="6" t="s">
        <v>108</v>
      </c>
      <c r="B44" s="7">
        <v>1621.9</v>
      </c>
      <c r="C44" s="7">
        <v>995.6</v>
      </c>
      <c r="D44" s="7">
        <v>704.9</v>
      </c>
      <c r="E44" s="7">
        <v>1344.1</v>
      </c>
      <c r="F44" s="7">
        <v>1352.8</v>
      </c>
      <c r="G44" s="7">
        <v>1129.0999999999999</v>
      </c>
      <c r="H44" s="7">
        <v>1273</v>
      </c>
      <c r="I44" s="7">
        <v>990.9</v>
      </c>
      <c r="J44" s="7">
        <v>9412.2999999999993</v>
      </c>
      <c r="L44" s="6" t="s">
        <v>80</v>
      </c>
      <c r="M44" s="7">
        <v>1283.5</v>
      </c>
      <c r="N44" s="7">
        <v>2314.5</v>
      </c>
      <c r="O44" s="7">
        <v>1414.5</v>
      </c>
      <c r="P44" s="7">
        <v>1649.1</v>
      </c>
      <c r="Q44" s="7">
        <v>6661.6</v>
      </c>
    </row>
    <row r="45" spans="1:17" x14ac:dyDescent="0.2">
      <c r="A45" s="6" t="s">
        <v>92</v>
      </c>
      <c r="B45" s="7">
        <v>5076.7</v>
      </c>
      <c r="C45" s="7">
        <v>4655.2</v>
      </c>
      <c r="D45" s="7">
        <v>5519.9</v>
      </c>
      <c r="E45" s="7">
        <v>4170.7</v>
      </c>
      <c r="F45" s="7">
        <v>4271.6000000000004</v>
      </c>
      <c r="G45" s="7">
        <v>2891.6</v>
      </c>
      <c r="H45" s="7">
        <v>3157.6000000000004</v>
      </c>
      <c r="I45" s="7">
        <v>3893.6</v>
      </c>
      <c r="J45" s="7">
        <v>33636.899999999994</v>
      </c>
      <c r="L45" s="6" t="s">
        <v>108</v>
      </c>
      <c r="M45" s="7">
        <v>922.8</v>
      </c>
      <c r="N45" s="7">
        <v>1229.3</v>
      </c>
      <c r="O45" s="7">
        <v>1041.2</v>
      </c>
      <c r="P45" s="7">
        <v>1512.8</v>
      </c>
      <c r="Q45" s="7">
        <v>4706.1000000000004</v>
      </c>
    </row>
    <row r="46" spans="1:17" x14ac:dyDescent="0.2">
      <c r="A46" s="6" t="s">
        <v>104</v>
      </c>
      <c r="B46" s="7">
        <v>391.3</v>
      </c>
      <c r="C46" s="7">
        <v>395</v>
      </c>
      <c r="D46" s="7">
        <v>483</v>
      </c>
      <c r="E46" s="7">
        <v>279.60000000000002</v>
      </c>
      <c r="F46" s="7">
        <v>363.1</v>
      </c>
      <c r="G46" s="7">
        <v>238.9</v>
      </c>
      <c r="H46" s="7">
        <v>240.3</v>
      </c>
      <c r="I46" s="7">
        <v>120.8</v>
      </c>
      <c r="J46" s="7">
        <v>2512.0000000000005</v>
      </c>
      <c r="L46" s="6" t="s">
        <v>92</v>
      </c>
      <c r="M46" s="7">
        <v>3065.2</v>
      </c>
      <c r="N46" s="7">
        <v>3936</v>
      </c>
      <c r="O46" s="7">
        <v>4106.6000000000004</v>
      </c>
      <c r="P46" s="7">
        <v>3487.6000000000004</v>
      </c>
      <c r="Q46" s="7">
        <v>14595.4</v>
      </c>
    </row>
    <row r="47" spans="1:17" x14ac:dyDescent="0.2">
      <c r="A47" s="6" t="s">
        <v>82</v>
      </c>
      <c r="B47" s="7">
        <v>4559.2</v>
      </c>
      <c r="C47" s="7">
        <v>4329.6000000000004</v>
      </c>
      <c r="D47" s="7">
        <v>4244.7</v>
      </c>
      <c r="E47" s="7">
        <v>4971.1000000000004</v>
      </c>
      <c r="F47" s="7">
        <v>5480.4</v>
      </c>
      <c r="G47" s="7">
        <v>5044.7</v>
      </c>
      <c r="H47" s="7">
        <v>4432.7</v>
      </c>
      <c r="I47" s="7">
        <v>4551.8</v>
      </c>
      <c r="J47" s="7">
        <v>37614.200000000004</v>
      </c>
      <c r="L47" s="6" t="s">
        <v>104</v>
      </c>
      <c r="M47" s="7">
        <v>409.4</v>
      </c>
      <c r="N47" s="7">
        <v>272.89999999999998</v>
      </c>
      <c r="O47" s="7">
        <v>193.8</v>
      </c>
      <c r="P47" s="7">
        <v>475.7</v>
      </c>
      <c r="Q47" s="7">
        <v>1351.8</v>
      </c>
    </row>
    <row r="48" spans="1:17" x14ac:dyDescent="0.2">
      <c r="A48" s="6" t="s">
        <v>193</v>
      </c>
      <c r="B48" s="7"/>
      <c r="C48" s="7">
        <v>382.8</v>
      </c>
      <c r="D48" s="7">
        <v>200.6</v>
      </c>
      <c r="E48" s="7">
        <v>212</v>
      </c>
      <c r="F48" s="7">
        <v>277.7</v>
      </c>
      <c r="G48" s="7">
        <v>159.6</v>
      </c>
      <c r="H48" s="7">
        <v>267.39999999999998</v>
      </c>
      <c r="I48" s="7">
        <v>133</v>
      </c>
      <c r="J48" s="7">
        <v>1633.1</v>
      </c>
      <c r="L48" s="6" t="s">
        <v>82</v>
      </c>
      <c r="M48" s="7">
        <v>4583.2</v>
      </c>
      <c r="N48" s="7">
        <v>4982.6000000000004</v>
      </c>
      <c r="O48" s="7">
        <v>5299.6</v>
      </c>
      <c r="P48" s="7">
        <v>5079.1000000000004</v>
      </c>
      <c r="Q48" s="7">
        <v>19944.5</v>
      </c>
    </row>
    <row r="49" spans="1:17" x14ac:dyDescent="0.2">
      <c r="A49" s="6" t="s">
        <v>96</v>
      </c>
      <c r="B49" s="7">
        <v>1699.2</v>
      </c>
      <c r="C49" s="7">
        <v>827.5</v>
      </c>
      <c r="D49" s="7">
        <v>1246.5999999999999</v>
      </c>
      <c r="E49" s="7">
        <v>1055.3</v>
      </c>
      <c r="F49" s="7">
        <v>3112.2</v>
      </c>
      <c r="G49" s="7">
        <v>1855.1</v>
      </c>
      <c r="H49" s="7">
        <v>1961.5</v>
      </c>
      <c r="I49" s="7">
        <v>1509.1</v>
      </c>
      <c r="J49" s="7">
        <v>13266.5</v>
      </c>
      <c r="L49" s="6" t="s">
        <v>193</v>
      </c>
      <c r="M49" s="7">
        <v>189.2</v>
      </c>
      <c r="N49" s="7">
        <v>256.5</v>
      </c>
      <c r="O49" s="7">
        <v>5499.5</v>
      </c>
      <c r="P49" s="7">
        <v>6300.9</v>
      </c>
      <c r="Q49" s="7">
        <v>12246.099999999999</v>
      </c>
    </row>
    <row r="50" spans="1:17" x14ac:dyDescent="0.2">
      <c r="A50" s="6" t="s">
        <v>166</v>
      </c>
      <c r="B50" s="7">
        <v>3414.9</v>
      </c>
      <c r="C50" s="7">
        <v>3286.8</v>
      </c>
      <c r="D50" s="7">
        <v>3392.1</v>
      </c>
      <c r="E50" s="7">
        <v>2003.5</v>
      </c>
      <c r="F50" s="7">
        <v>2616.9</v>
      </c>
      <c r="G50" s="7">
        <v>2684.4</v>
      </c>
      <c r="H50" s="7">
        <v>3439.9</v>
      </c>
      <c r="I50" s="7">
        <v>2452.6999999999998</v>
      </c>
      <c r="J50" s="7">
        <v>23291.200000000004</v>
      </c>
      <c r="L50" s="6" t="s">
        <v>96</v>
      </c>
      <c r="M50" s="7">
        <v>885.1</v>
      </c>
      <c r="N50" s="7">
        <v>1538.3</v>
      </c>
      <c r="O50" s="7">
        <v>1297.2</v>
      </c>
      <c r="P50" s="7">
        <v>1328.1</v>
      </c>
      <c r="Q50" s="7">
        <v>5048.7000000000007</v>
      </c>
    </row>
    <row r="51" spans="1:17" x14ac:dyDescent="0.2">
      <c r="A51" s="6" t="s">
        <v>266</v>
      </c>
      <c r="B51" s="7"/>
      <c r="C51" s="7"/>
      <c r="D51" s="7"/>
      <c r="E51" s="7"/>
      <c r="F51" s="7"/>
      <c r="G51" s="7"/>
      <c r="H51" s="7"/>
      <c r="I51" s="7">
        <v>35</v>
      </c>
      <c r="J51" s="7">
        <v>35</v>
      </c>
      <c r="L51" s="6" t="s">
        <v>166</v>
      </c>
      <c r="M51" s="7">
        <v>3696.8</v>
      </c>
      <c r="N51" s="7">
        <v>4459.3</v>
      </c>
      <c r="O51" s="7">
        <v>3198.8</v>
      </c>
      <c r="P51" s="7">
        <v>3167.2</v>
      </c>
      <c r="Q51" s="7">
        <v>14522.100000000002</v>
      </c>
    </row>
    <row r="52" spans="1:17" x14ac:dyDescent="0.2">
      <c r="A52" s="6" t="s">
        <v>86</v>
      </c>
      <c r="B52" s="7">
        <v>4191.1000000000004</v>
      </c>
      <c r="C52" s="7">
        <v>2470.6</v>
      </c>
      <c r="D52" s="7">
        <v>3760.9</v>
      </c>
      <c r="E52" s="7">
        <v>3288.5</v>
      </c>
      <c r="F52" s="7">
        <v>3409.6</v>
      </c>
      <c r="G52" s="7">
        <v>3223</v>
      </c>
      <c r="H52" s="7">
        <v>3337.7</v>
      </c>
      <c r="I52" s="7">
        <v>2708</v>
      </c>
      <c r="J52" s="7">
        <v>26389.4</v>
      </c>
      <c r="L52" s="6" t="s">
        <v>418</v>
      </c>
      <c r="M52" s="7"/>
      <c r="N52" s="7"/>
      <c r="O52" s="7"/>
      <c r="P52" s="7">
        <v>0</v>
      </c>
      <c r="Q52" s="7">
        <v>0</v>
      </c>
    </row>
    <row r="53" spans="1:17" x14ac:dyDescent="0.2">
      <c r="A53" s="6" t="s">
        <v>124</v>
      </c>
      <c r="B53" s="7">
        <v>839.8</v>
      </c>
      <c r="C53" s="7">
        <v>651.70000000000005</v>
      </c>
      <c r="D53" s="7">
        <v>822.4</v>
      </c>
      <c r="E53" s="7">
        <v>572.29999999999995</v>
      </c>
      <c r="F53" s="7">
        <v>457.8</v>
      </c>
      <c r="G53" s="7">
        <v>681.8</v>
      </c>
      <c r="H53" s="7">
        <v>568</v>
      </c>
      <c r="I53" s="7"/>
      <c r="J53" s="7">
        <v>4593.8</v>
      </c>
      <c r="L53" s="6" t="s">
        <v>266</v>
      </c>
      <c r="M53" s="7">
        <v>35</v>
      </c>
      <c r="N53" s="7"/>
      <c r="O53" s="7"/>
      <c r="P53" s="7"/>
      <c r="Q53" s="7">
        <v>35</v>
      </c>
    </row>
    <row r="54" spans="1:17" x14ac:dyDescent="0.2">
      <c r="A54" s="6" t="s">
        <v>134</v>
      </c>
      <c r="B54" s="7">
        <v>5071.7</v>
      </c>
      <c r="C54" s="7">
        <v>2740.6</v>
      </c>
      <c r="D54" s="7">
        <v>4944.7</v>
      </c>
      <c r="E54" s="7">
        <v>4324.7</v>
      </c>
      <c r="F54" s="7">
        <v>4563.1000000000004</v>
      </c>
      <c r="G54" s="7">
        <v>2959.4</v>
      </c>
      <c r="H54" s="7">
        <v>3577</v>
      </c>
      <c r="I54" s="7">
        <v>4213.8</v>
      </c>
      <c r="J54" s="7">
        <v>32395.000000000004</v>
      </c>
      <c r="L54" s="6" t="s">
        <v>86</v>
      </c>
      <c r="M54" s="7">
        <v>3271.5</v>
      </c>
      <c r="N54" s="7">
        <v>3595.7</v>
      </c>
      <c r="O54" s="7">
        <v>4002.5</v>
      </c>
      <c r="P54" s="7">
        <v>2694.7</v>
      </c>
      <c r="Q54" s="7">
        <v>13564.400000000001</v>
      </c>
    </row>
    <row r="55" spans="1:17" x14ac:dyDescent="0.2">
      <c r="A55" s="6" t="s">
        <v>174</v>
      </c>
      <c r="B55" s="7">
        <v>148</v>
      </c>
      <c r="C55" s="7">
        <v>367.1</v>
      </c>
      <c r="D55" s="7">
        <v>172</v>
      </c>
      <c r="E55" s="7">
        <v>343.7</v>
      </c>
      <c r="F55" s="7">
        <v>117.7</v>
      </c>
      <c r="G55" s="7">
        <v>411.4</v>
      </c>
      <c r="H55" s="7">
        <v>203.7</v>
      </c>
      <c r="I55" s="7">
        <v>86</v>
      </c>
      <c r="J55" s="7">
        <v>1849.6000000000001</v>
      </c>
      <c r="L55" s="6" t="s">
        <v>124</v>
      </c>
      <c r="M55" s="7">
        <v>404.6</v>
      </c>
      <c r="N55" s="7">
        <v>572.29999999999995</v>
      </c>
      <c r="O55" s="7">
        <v>718.1</v>
      </c>
      <c r="P55" s="7">
        <v>599.1</v>
      </c>
      <c r="Q55" s="7">
        <v>2294.1</v>
      </c>
    </row>
    <row r="56" spans="1:17" x14ac:dyDescent="0.2">
      <c r="A56" s="6" t="s">
        <v>162</v>
      </c>
      <c r="B56" s="7">
        <v>377.7</v>
      </c>
      <c r="C56" s="7">
        <v>161.5</v>
      </c>
      <c r="D56" s="7">
        <v>298.2</v>
      </c>
      <c r="E56" s="7">
        <v>508.1</v>
      </c>
      <c r="F56" s="7">
        <v>323</v>
      </c>
      <c r="G56" s="7">
        <v>112</v>
      </c>
      <c r="H56" s="7">
        <v>981.6</v>
      </c>
      <c r="I56" s="7">
        <v>209</v>
      </c>
      <c r="J56" s="7">
        <v>2971.1</v>
      </c>
      <c r="L56" s="6" t="s">
        <v>134</v>
      </c>
      <c r="M56" s="7">
        <v>3436.8</v>
      </c>
      <c r="N56" s="7">
        <v>4700.8999999999996</v>
      </c>
      <c r="O56" s="7">
        <v>3878.2</v>
      </c>
      <c r="P56" s="7">
        <v>2188.8000000000002</v>
      </c>
      <c r="Q56" s="7">
        <v>14204.7</v>
      </c>
    </row>
    <row r="57" spans="1:17" x14ac:dyDescent="0.2">
      <c r="A57" s="6" t="s">
        <v>112</v>
      </c>
      <c r="B57" s="7">
        <v>853.1</v>
      </c>
      <c r="C57" s="7">
        <v>691.6</v>
      </c>
      <c r="D57" s="7">
        <v>461.7</v>
      </c>
      <c r="E57" s="7">
        <v>465.5</v>
      </c>
      <c r="F57" s="7">
        <v>615.6</v>
      </c>
      <c r="G57" s="7">
        <v>530.1</v>
      </c>
      <c r="H57" s="7">
        <v>361</v>
      </c>
      <c r="I57" s="7">
        <v>615.6</v>
      </c>
      <c r="J57" s="7">
        <v>4594.2</v>
      </c>
      <c r="L57" s="6" t="s">
        <v>174</v>
      </c>
      <c r="M57" s="7">
        <v>141</v>
      </c>
      <c r="N57" s="7">
        <v>235.6</v>
      </c>
      <c r="O57" s="7">
        <v>79.5</v>
      </c>
      <c r="P57" s="7">
        <v>70.5</v>
      </c>
      <c r="Q57" s="7">
        <v>526.6</v>
      </c>
    </row>
    <row r="58" spans="1:17" x14ac:dyDescent="0.2">
      <c r="A58" s="6" t="s">
        <v>172</v>
      </c>
      <c r="B58" s="7">
        <v>3432.2</v>
      </c>
      <c r="C58" s="7">
        <v>5330.7</v>
      </c>
      <c r="D58" s="7">
        <v>3222.5</v>
      </c>
      <c r="E58" s="7">
        <v>4830.7000000000007</v>
      </c>
      <c r="F58" s="7">
        <v>2684.8</v>
      </c>
      <c r="G58" s="7">
        <v>1811.8</v>
      </c>
      <c r="H58" s="7">
        <v>4319.5</v>
      </c>
      <c r="I58" s="7">
        <v>2799.6</v>
      </c>
      <c r="J58" s="7">
        <v>28431.799999999996</v>
      </c>
      <c r="L58" s="6" t="s">
        <v>162</v>
      </c>
      <c r="M58" s="7">
        <v>793</v>
      </c>
      <c r="N58" s="7">
        <v>199.5</v>
      </c>
      <c r="O58" s="7">
        <v>180.5</v>
      </c>
      <c r="P58" s="7">
        <v>608.79999999999995</v>
      </c>
      <c r="Q58" s="7">
        <v>1781.8</v>
      </c>
    </row>
    <row r="59" spans="1:17" x14ac:dyDescent="0.2">
      <c r="A59" s="6" t="s">
        <v>280</v>
      </c>
      <c r="B59" s="7"/>
      <c r="C59" s="7">
        <v>-7.1054273576010019E-15</v>
      </c>
      <c r="D59" s="7"/>
      <c r="E59" s="7"/>
      <c r="F59" s="7"/>
      <c r="G59" s="7"/>
      <c r="H59" s="7"/>
      <c r="I59" s="7"/>
      <c r="J59" s="7">
        <v>-7.1054273576010019E-15</v>
      </c>
      <c r="L59" s="6" t="s">
        <v>112</v>
      </c>
      <c r="M59" s="7">
        <v>646</v>
      </c>
      <c r="N59" s="7">
        <v>520.6</v>
      </c>
      <c r="O59" s="7">
        <v>695.4</v>
      </c>
      <c r="P59" s="7">
        <v>801.8</v>
      </c>
      <c r="Q59" s="7">
        <v>2663.8</v>
      </c>
    </row>
    <row r="60" spans="1:17" x14ac:dyDescent="0.2">
      <c r="A60" s="6" t="s">
        <v>148</v>
      </c>
      <c r="B60" s="7">
        <v>9.5</v>
      </c>
      <c r="C60" s="7"/>
      <c r="D60" s="7">
        <v>27.7</v>
      </c>
      <c r="E60" s="7">
        <v>35</v>
      </c>
      <c r="F60" s="7"/>
      <c r="G60" s="7"/>
      <c r="H60" s="7"/>
      <c r="I60" s="7"/>
      <c r="J60" s="7">
        <v>72.2</v>
      </c>
      <c r="L60" s="6" t="s">
        <v>172</v>
      </c>
      <c r="M60" s="7">
        <v>1946.4</v>
      </c>
      <c r="N60" s="7">
        <v>6018.3</v>
      </c>
      <c r="O60" s="7">
        <v>2892.8</v>
      </c>
      <c r="P60" s="7">
        <v>4748.3</v>
      </c>
      <c r="Q60" s="7">
        <v>15605.8</v>
      </c>
    </row>
    <row r="61" spans="1:17" x14ac:dyDescent="0.2">
      <c r="A61" s="6" t="s">
        <v>160</v>
      </c>
      <c r="B61" s="7">
        <v>3984.7</v>
      </c>
      <c r="C61" s="7">
        <v>4395.3</v>
      </c>
      <c r="D61" s="7">
        <v>3376.1</v>
      </c>
      <c r="E61" s="7">
        <v>2324.3000000000002</v>
      </c>
      <c r="F61" s="7">
        <v>2756.9</v>
      </c>
      <c r="G61" s="7">
        <v>2137.9</v>
      </c>
      <c r="H61" s="7">
        <v>2202.1999999999998</v>
      </c>
      <c r="I61" s="7">
        <v>1831.6</v>
      </c>
      <c r="J61" s="7">
        <v>23009.000000000004</v>
      </c>
      <c r="L61" s="6" t="s">
        <v>148</v>
      </c>
      <c r="M61" s="7"/>
      <c r="N61" s="7">
        <v>9.5</v>
      </c>
      <c r="O61" s="7"/>
      <c r="P61" s="7"/>
      <c r="Q61" s="7">
        <v>9.5</v>
      </c>
    </row>
    <row r="62" spans="1:17" x14ac:dyDescent="0.2">
      <c r="A62" s="6" t="s">
        <v>176</v>
      </c>
      <c r="B62" s="7">
        <v>190</v>
      </c>
      <c r="C62" s="7">
        <v>9.5</v>
      </c>
      <c r="D62" s="7">
        <v>114</v>
      </c>
      <c r="E62" s="7">
        <v>475</v>
      </c>
      <c r="F62" s="7">
        <v>28.5</v>
      </c>
      <c r="G62" s="7">
        <v>19</v>
      </c>
      <c r="H62" s="7">
        <v>9.5</v>
      </c>
      <c r="I62" s="7"/>
      <c r="J62" s="7">
        <v>845.5</v>
      </c>
      <c r="L62" s="6" t="s">
        <v>160</v>
      </c>
      <c r="M62" s="7">
        <v>2605.8000000000002</v>
      </c>
      <c r="N62" s="7">
        <v>3861.4</v>
      </c>
      <c r="O62" s="7">
        <v>3777.3</v>
      </c>
      <c r="P62" s="7">
        <v>3876</v>
      </c>
      <c r="Q62" s="7">
        <v>14120.5</v>
      </c>
    </row>
    <row r="63" spans="1:17" x14ac:dyDescent="0.2">
      <c r="A63" s="6" t="s">
        <v>268</v>
      </c>
      <c r="B63" s="7"/>
      <c r="C63" s="7"/>
      <c r="D63" s="7"/>
      <c r="E63" s="7"/>
      <c r="F63" s="7"/>
      <c r="G63" s="7"/>
      <c r="H63" s="7"/>
      <c r="I63" s="7">
        <v>75.2</v>
      </c>
      <c r="J63" s="7">
        <v>75.2</v>
      </c>
      <c r="L63" s="6" t="s">
        <v>380</v>
      </c>
      <c r="M63" s="7">
        <v>767.75</v>
      </c>
      <c r="N63" s="7"/>
      <c r="O63" s="7"/>
      <c r="P63" s="7"/>
      <c r="Q63" s="7">
        <v>767.75</v>
      </c>
    </row>
    <row r="64" spans="1:17" x14ac:dyDescent="0.2">
      <c r="A64" s="6" t="s">
        <v>106</v>
      </c>
      <c r="B64" s="7">
        <v>782.2</v>
      </c>
      <c r="C64" s="7">
        <v>653.4</v>
      </c>
      <c r="D64" s="7">
        <v>712.5</v>
      </c>
      <c r="E64" s="7">
        <v>534.5</v>
      </c>
      <c r="F64" s="7">
        <v>831.5</v>
      </c>
      <c r="G64" s="7">
        <v>549.70000000000005</v>
      </c>
      <c r="H64" s="7">
        <v>680.2</v>
      </c>
      <c r="I64" s="7">
        <v>869.4</v>
      </c>
      <c r="J64" s="7">
        <v>5613.4</v>
      </c>
      <c r="L64" s="6" t="s">
        <v>176</v>
      </c>
      <c r="M64" s="7">
        <v>19</v>
      </c>
      <c r="N64" s="7">
        <v>28.5</v>
      </c>
      <c r="O64" s="7">
        <v>70.3</v>
      </c>
      <c r="P64" s="7">
        <v>773.3</v>
      </c>
      <c r="Q64" s="7">
        <v>891.09999999999991</v>
      </c>
    </row>
    <row r="65" spans="1:17" x14ac:dyDescent="0.2">
      <c r="A65" s="6" t="s">
        <v>122</v>
      </c>
      <c r="B65" s="7">
        <v>242.7</v>
      </c>
      <c r="C65" s="7">
        <v>238.5</v>
      </c>
      <c r="D65" s="7">
        <v>208</v>
      </c>
      <c r="E65" s="7">
        <v>339</v>
      </c>
      <c r="F65" s="7">
        <v>246</v>
      </c>
      <c r="G65" s="7">
        <v>41.8</v>
      </c>
      <c r="H65" s="7">
        <v>152</v>
      </c>
      <c r="I65" s="7">
        <v>111</v>
      </c>
      <c r="J65" s="7">
        <v>1579</v>
      </c>
      <c r="L65" s="6" t="s">
        <v>452</v>
      </c>
      <c r="M65" s="7"/>
      <c r="N65" s="7">
        <v>128</v>
      </c>
      <c r="O65" s="7"/>
      <c r="P65" s="7"/>
      <c r="Q65" s="7">
        <v>128</v>
      </c>
    </row>
    <row r="66" spans="1:17" x14ac:dyDescent="0.2">
      <c r="A66" s="6" t="s">
        <v>70</v>
      </c>
      <c r="B66" s="7">
        <v>56.2</v>
      </c>
      <c r="C66" s="7">
        <v>398.6</v>
      </c>
      <c r="D66" s="7">
        <v>284.3</v>
      </c>
      <c r="E66" s="7">
        <v>48.3</v>
      </c>
      <c r="F66" s="7">
        <v>227.1</v>
      </c>
      <c r="G66" s="7">
        <v>189.2</v>
      </c>
      <c r="H66" s="7"/>
      <c r="I66" s="7">
        <v>79.5</v>
      </c>
      <c r="J66" s="7">
        <v>1283.2</v>
      </c>
      <c r="L66" s="6" t="s">
        <v>106</v>
      </c>
      <c r="M66" s="7">
        <v>854.7</v>
      </c>
      <c r="N66" s="7">
        <v>764.9</v>
      </c>
      <c r="O66" s="7">
        <v>840.1</v>
      </c>
      <c r="P66" s="7">
        <v>849.6</v>
      </c>
      <c r="Q66" s="7">
        <v>3309.2999999999997</v>
      </c>
    </row>
    <row r="67" spans="1:17" x14ac:dyDescent="0.2">
      <c r="A67" s="6" t="s">
        <v>72</v>
      </c>
      <c r="B67" s="7">
        <v>85.3</v>
      </c>
      <c r="C67" s="7"/>
      <c r="D67" s="7">
        <v>27.7</v>
      </c>
      <c r="E67" s="7"/>
      <c r="F67" s="7">
        <v>172.2</v>
      </c>
      <c r="G67" s="7">
        <v>54</v>
      </c>
      <c r="H67" s="7">
        <v>186.4</v>
      </c>
      <c r="I67" s="7">
        <v>134.9</v>
      </c>
      <c r="J67" s="7">
        <v>660.5</v>
      </c>
      <c r="L67" s="6" t="s">
        <v>122</v>
      </c>
      <c r="M67" s="7">
        <v>143.30000000000001</v>
      </c>
      <c r="N67" s="7">
        <v>132.80000000000001</v>
      </c>
      <c r="O67" s="7">
        <v>283.5</v>
      </c>
      <c r="P67" s="7">
        <v>57</v>
      </c>
      <c r="Q67" s="7">
        <v>616.6</v>
      </c>
    </row>
    <row r="68" spans="1:17" x14ac:dyDescent="0.2">
      <c r="A68" s="6" t="s">
        <v>116</v>
      </c>
      <c r="B68" s="7">
        <v>345.6</v>
      </c>
      <c r="C68" s="7">
        <v>243.3</v>
      </c>
      <c r="D68" s="7">
        <v>400.1</v>
      </c>
      <c r="E68" s="7">
        <v>331.7</v>
      </c>
      <c r="F68" s="7">
        <v>247.8</v>
      </c>
      <c r="G68" s="7">
        <v>317.10000000000002</v>
      </c>
      <c r="H68" s="7">
        <v>314.39999999999998</v>
      </c>
      <c r="I68" s="7">
        <v>334.4</v>
      </c>
      <c r="J68" s="7">
        <v>2534.4</v>
      </c>
      <c r="L68" s="6" t="s">
        <v>70</v>
      </c>
      <c r="M68" s="7">
        <v>60.8</v>
      </c>
      <c r="N68" s="7">
        <v>64.900000000000006</v>
      </c>
      <c r="O68" s="7">
        <v>9.5</v>
      </c>
      <c r="P68" s="7">
        <v>210</v>
      </c>
      <c r="Q68" s="7">
        <v>345.2</v>
      </c>
    </row>
    <row r="69" spans="1:17" x14ac:dyDescent="0.2">
      <c r="A69" s="6" t="s">
        <v>144</v>
      </c>
      <c r="B69" s="7">
        <v>17.100000000000001</v>
      </c>
      <c r="C69" s="7"/>
      <c r="D69" s="7"/>
      <c r="E69" s="7"/>
      <c r="F69" s="7"/>
      <c r="G69" s="7"/>
      <c r="H69" s="7"/>
      <c r="I69" s="7"/>
      <c r="J69" s="7">
        <v>17.100000000000001</v>
      </c>
      <c r="L69" s="6" t="s">
        <v>372</v>
      </c>
      <c r="M69" s="7">
        <v>72.2</v>
      </c>
      <c r="N69" s="7">
        <v>27.7</v>
      </c>
      <c r="O69" s="7"/>
      <c r="P69" s="7"/>
      <c r="Q69" s="7">
        <v>99.9</v>
      </c>
    </row>
    <row r="70" spans="1:17" x14ac:dyDescent="0.2">
      <c r="A70" s="6" t="s">
        <v>66</v>
      </c>
      <c r="B70" s="7">
        <v>969.2</v>
      </c>
      <c r="C70" s="7">
        <v>961.2</v>
      </c>
      <c r="D70" s="7">
        <v>1043.3</v>
      </c>
      <c r="E70" s="7">
        <v>1067.7</v>
      </c>
      <c r="F70" s="7">
        <v>1163.2</v>
      </c>
      <c r="G70" s="7">
        <v>966.4</v>
      </c>
      <c r="H70" s="7">
        <v>1230.0999999999999</v>
      </c>
      <c r="I70" s="7">
        <v>940.5</v>
      </c>
      <c r="J70" s="7">
        <v>8341.5999999999985</v>
      </c>
      <c r="L70" s="6" t="s">
        <v>72</v>
      </c>
      <c r="M70" s="7">
        <v>128.9</v>
      </c>
      <c r="N70" s="7">
        <v>161.4</v>
      </c>
      <c r="O70" s="7">
        <v>109.9</v>
      </c>
      <c r="P70" s="7">
        <v>282.2</v>
      </c>
      <c r="Q70" s="7">
        <v>682.40000000000009</v>
      </c>
    </row>
    <row r="71" spans="1:17" x14ac:dyDescent="0.2">
      <c r="A71" s="6" t="s">
        <v>46</v>
      </c>
      <c r="B71" s="7">
        <v>-21426.59</v>
      </c>
      <c r="C71" s="7">
        <v>12345.41</v>
      </c>
      <c r="D71" s="7">
        <v>-6967.0099999999984</v>
      </c>
      <c r="E71" s="7">
        <v>-3717.8400000000011</v>
      </c>
      <c r="F71" s="7">
        <v>14455.67</v>
      </c>
      <c r="G71" s="7">
        <v>11103.85</v>
      </c>
      <c r="H71" s="7">
        <v>7780.35</v>
      </c>
      <c r="I71" s="7">
        <v>15375</v>
      </c>
      <c r="J71" s="7">
        <v>28948.840000000004</v>
      </c>
      <c r="L71" s="6" t="s">
        <v>116</v>
      </c>
      <c r="M71" s="7">
        <v>62.7</v>
      </c>
      <c r="N71" s="7">
        <v>125.4</v>
      </c>
      <c r="O71" s="7">
        <v>460</v>
      </c>
      <c r="P71" s="7">
        <v>296.2</v>
      </c>
      <c r="Q71" s="7">
        <v>944.3</v>
      </c>
    </row>
    <row r="72" spans="1:17" x14ac:dyDescent="0.2">
      <c r="A72" s="6" t="s">
        <v>64</v>
      </c>
      <c r="B72" s="7">
        <v>104.5</v>
      </c>
      <c r="C72" s="7">
        <v>283.39999999999998</v>
      </c>
      <c r="D72" s="7">
        <v>260.39999999999998</v>
      </c>
      <c r="E72" s="7">
        <v>394.4</v>
      </c>
      <c r="F72" s="7">
        <v>167.8</v>
      </c>
      <c r="G72" s="7">
        <v>37.200000000000003</v>
      </c>
      <c r="H72" s="7">
        <v>254.1</v>
      </c>
      <c r="I72" s="7">
        <v>415.9</v>
      </c>
      <c r="J72" s="7">
        <v>1917.6999999999998</v>
      </c>
      <c r="L72" s="6" t="s">
        <v>66</v>
      </c>
      <c r="M72" s="7">
        <v>1229.0999999999999</v>
      </c>
      <c r="N72" s="7">
        <v>1286.0999999999999</v>
      </c>
      <c r="O72" s="7">
        <v>1372.8</v>
      </c>
      <c r="P72" s="7">
        <v>1067.7</v>
      </c>
      <c r="Q72" s="7">
        <v>4955.7</v>
      </c>
    </row>
    <row r="73" spans="1:17" x14ac:dyDescent="0.2">
      <c r="A73" s="6" t="s">
        <v>100</v>
      </c>
      <c r="B73" s="7">
        <v>1436.5</v>
      </c>
      <c r="C73" s="7">
        <v>1820.8</v>
      </c>
      <c r="D73" s="7">
        <v>1773.8</v>
      </c>
      <c r="E73" s="7">
        <v>1724.4</v>
      </c>
      <c r="F73" s="7">
        <v>1542</v>
      </c>
      <c r="G73" s="7">
        <v>1474</v>
      </c>
      <c r="H73" s="7">
        <v>1105.5999999999999</v>
      </c>
      <c r="I73" s="7">
        <v>1496.9</v>
      </c>
      <c r="J73" s="7">
        <v>12374</v>
      </c>
      <c r="L73" s="6" t="s">
        <v>46</v>
      </c>
      <c r="M73" s="7">
        <v>10549.23</v>
      </c>
      <c r="N73" s="7">
        <v>3055.53</v>
      </c>
      <c r="O73" s="7">
        <v>7418.5599999999995</v>
      </c>
      <c r="P73" s="7">
        <v>3902.5900000000011</v>
      </c>
      <c r="Q73" s="7">
        <v>24925.91</v>
      </c>
    </row>
    <row r="74" spans="1:17" x14ac:dyDescent="0.2">
      <c r="A74" s="6" t="s">
        <v>156</v>
      </c>
      <c r="B74" s="7">
        <v>408.5</v>
      </c>
      <c r="C74" s="7">
        <v>323.39999999999998</v>
      </c>
      <c r="D74" s="7">
        <v>193.8</v>
      </c>
      <c r="E74" s="7">
        <v>192.7</v>
      </c>
      <c r="F74" s="7">
        <v>205.2</v>
      </c>
      <c r="G74" s="7">
        <v>320</v>
      </c>
      <c r="H74" s="7">
        <v>188.1</v>
      </c>
      <c r="I74" s="7">
        <v>96.9</v>
      </c>
      <c r="J74" s="7">
        <v>1928.6000000000001</v>
      </c>
      <c r="L74" s="6" t="s">
        <v>64</v>
      </c>
      <c r="M74" s="7">
        <v>130.6</v>
      </c>
      <c r="N74" s="7">
        <v>280</v>
      </c>
      <c r="O74" s="7">
        <v>102.9</v>
      </c>
      <c r="P74" s="7">
        <v>431.6</v>
      </c>
      <c r="Q74" s="7">
        <v>945.1</v>
      </c>
    </row>
    <row r="75" spans="1:17" x14ac:dyDescent="0.2">
      <c r="A75" s="6" t="s">
        <v>355</v>
      </c>
      <c r="B75" s="7">
        <v>94505.51</v>
      </c>
      <c r="C75" s="7">
        <v>129952.61000000003</v>
      </c>
      <c r="D75" s="7">
        <v>105745.09</v>
      </c>
      <c r="E75" s="7">
        <v>105395.16000000002</v>
      </c>
      <c r="F75" s="7">
        <v>126526.77000000003</v>
      </c>
      <c r="G75" s="7">
        <v>109033.75000000001</v>
      </c>
      <c r="H75" s="7">
        <v>105531.05000000002</v>
      </c>
      <c r="I75" s="7">
        <v>104204.09999999999</v>
      </c>
      <c r="J75" s="7">
        <v>880894.0399999998</v>
      </c>
      <c r="L75" s="6" t="s">
        <v>100</v>
      </c>
      <c r="M75" s="7">
        <v>1509.4</v>
      </c>
      <c r="N75" s="7">
        <v>1909.9</v>
      </c>
      <c r="O75" s="7">
        <v>1642.4</v>
      </c>
      <c r="P75" s="7">
        <v>1409.6</v>
      </c>
      <c r="Q75" s="7">
        <v>6471.3000000000011</v>
      </c>
    </row>
    <row r="76" spans="1:17" x14ac:dyDescent="0.2">
      <c r="L76" s="6" t="s">
        <v>156</v>
      </c>
      <c r="M76" s="7">
        <v>144.4</v>
      </c>
      <c r="N76" s="7">
        <v>172.9</v>
      </c>
      <c r="O76" s="7">
        <v>306.7</v>
      </c>
      <c r="P76" s="7">
        <v>433.2</v>
      </c>
      <c r="Q76" s="7">
        <v>1057.2</v>
      </c>
    </row>
    <row r="77" spans="1:17" x14ac:dyDescent="0.2">
      <c r="L77" s="6" t="s">
        <v>355</v>
      </c>
      <c r="M77" s="7">
        <v>107387.37999999998</v>
      </c>
      <c r="N77" s="7">
        <v>131301.12999999998</v>
      </c>
      <c r="O77" s="7">
        <v>128639.06</v>
      </c>
      <c r="P77" s="7">
        <v>113815.90000000004</v>
      </c>
      <c r="Q77" s="7">
        <v>481143.46999999986</v>
      </c>
    </row>
    <row r="78" spans="1:17" x14ac:dyDescent="0.2">
      <c r="A78" s="16" t="s">
        <v>465</v>
      </c>
      <c r="B78" s="16" t="s">
        <v>466</v>
      </c>
      <c r="C78" s="16"/>
      <c r="D78" s="18">
        <f>+J75</f>
        <v>880894.0399999998</v>
      </c>
      <c r="E78" s="19"/>
    </row>
    <row r="79" spans="1:17" x14ac:dyDescent="0.2">
      <c r="A79" s="16"/>
      <c r="B79" s="16" t="s">
        <v>467</v>
      </c>
      <c r="C79" s="16"/>
      <c r="D79" s="18">
        <f>+D78/8*12</f>
        <v>1321341.0599999996</v>
      </c>
      <c r="E79" s="19"/>
    </row>
    <row r="80" spans="1:17" x14ac:dyDescent="0.2">
      <c r="A80" s="16"/>
      <c r="B80" s="16"/>
      <c r="C80" s="16"/>
      <c r="D80" s="17"/>
      <c r="E80" s="7"/>
    </row>
    <row r="81" spans="1:5" x14ac:dyDescent="0.2">
      <c r="A81" s="16"/>
      <c r="B81" s="16" t="s">
        <v>468</v>
      </c>
      <c r="C81" s="16"/>
      <c r="D81" s="18">
        <f>+Q77</f>
        <v>481143.46999999986</v>
      </c>
      <c r="E81" s="20"/>
    </row>
    <row r="82" spans="1:5" x14ac:dyDescent="0.2">
      <c r="A82" s="16"/>
      <c r="B82" s="16" t="s">
        <v>469</v>
      </c>
      <c r="C82" s="16"/>
      <c r="D82" s="18">
        <f>+D78+D81</f>
        <v>1362037.5099999998</v>
      </c>
      <c r="E82" s="20"/>
    </row>
    <row r="83" spans="1:5" x14ac:dyDescent="0.2">
      <c r="A83" s="16"/>
      <c r="B83" s="16"/>
      <c r="C83" s="16"/>
      <c r="D83" s="17"/>
      <c r="E83" s="7"/>
    </row>
    <row r="84" spans="1:5" x14ac:dyDescent="0.2">
      <c r="A84" s="16"/>
      <c r="B84" s="16" t="s">
        <v>470</v>
      </c>
      <c r="C84" s="16"/>
      <c r="D84" s="18">
        <v>1395701.8</v>
      </c>
      <c r="E84" s="20"/>
    </row>
    <row r="85" spans="1:5" x14ac:dyDescent="0.2">
      <c r="A85" s="16"/>
      <c r="B85" s="16"/>
      <c r="C85" s="16"/>
      <c r="D85" s="17"/>
      <c r="E85" s="7"/>
    </row>
    <row r="86" spans="1:5" x14ac:dyDescent="0.2">
      <c r="A86" s="16"/>
      <c r="B86" s="16" t="s">
        <v>471</v>
      </c>
      <c r="C86" s="16"/>
      <c r="D86" s="18">
        <v>1400000</v>
      </c>
      <c r="E86" s="20"/>
    </row>
  </sheetData>
  <mergeCells count="6">
    <mergeCell ref="D86:E86"/>
    <mergeCell ref="D78:E78"/>
    <mergeCell ref="D79:E79"/>
    <mergeCell ref="D81:E81"/>
    <mergeCell ref="D82:E82"/>
    <mergeCell ref="D84:E84"/>
  </mergeCells>
  <pageMargins left="0.15748031496062992" right="0.15748031496062992" top="0.11" bottom="0.16" header="0.11" footer="0.15748031496062992"/>
  <pageSetup paperSize="9" scale="95" fitToHeight="2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685"/>
  <sheetViews>
    <sheetView workbookViewId="0">
      <selection activeCell="A3" sqref="A3"/>
    </sheetView>
  </sheetViews>
  <sheetFormatPr defaultColWidth="11.42578125" defaultRowHeight="12.75" customHeight="1" x14ac:dyDescent="0.2"/>
  <cols>
    <col min="1" max="11" width="11.42578125" style="1" customWidth="1"/>
    <col min="12" max="12" width="19.85546875" style="1" customWidth="1"/>
    <col min="13" max="34" width="11.42578125" style="1" customWidth="1"/>
    <col min="35" max="16384" width="11.42578125" style="1"/>
  </cols>
  <sheetData>
    <row r="1" spans="1:37" ht="12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350</v>
      </c>
      <c r="AJ1" s="1" t="s">
        <v>351</v>
      </c>
      <c r="AK1" s="1" t="s">
        <v>352</v>
      </c>
    </row>
    <row r="2" spans="1:37" ht="12.75" customHeight="1" x14ac:dyDescent="0.2">
      <c r="A2" s="1" t="s">
        <v>34</v>
      </c>
      <c r="B2" s="1" t="s">
        <v>35</v>
      </c>
      <c r="D2" s="1" t="s">
        <v>36</v>
      </c>
      <c r="E2" s="2">
        <v>43493</v>
      </c>
      <c r="F2" s="3">
        <v>-27608.82</v>
      </c>
      <c r="H2" s="1" t="s">
        <v>37</v>
      </c>
      <c r="I2" s="1" t="s">
        <v>38</v>
      </c>
      <c r="J2" s="1" t="s">
        <v>39</v>
      </c>
      <c r="K2" s="1" t="s">
        <v>40</v>
      </c>
      <c r="L2" s="4">
        <v>43493</v>
      </c>
      <c r="M2" s="2">
        <v>43493</v>
      </c>
      <c r="N2" s="1" t="s">
        <v>41</v>
      </c>
      <c r="O2" s="1" t="s">
        <v>42</v>
      </c>
      <c r="P2" s="1" t="b">
        <v>1</v>
      </c>
      <c r="R2" s="1" t="s">
        <v>17</v>
      </c>
      <c r="S2" s="1" t="s">
        <v>43</v>
      </c>
      <c r="X2" s="1" t="s">
        <v>44</v>
      </c>
      <c r="Y2" s="4">
        <v>43495.581752048602</v>
      </c>
      <c r="Z2" s="1" t="s">
        <v>45</v>
      </c>
      <c r="AA2" s="1" t="s">
        <v>46</v>
      </c>
      <c r="AI2" s="1">
        <f>YEAR(E2)</f>
        <v>2019</v>
      </c>
      <c r="AJ2" s="1">
        <f>MONTH(E2)</f>
        <v>1</v>
      </c>
      <c r="AK2" s="1" t="str">
        <f>MID(H2,1,2)</f>
        <v>90</v>
      </c>
    </row>
    <row r="3" spans="1:37" ht="12.75" customHeight="1" x14ac:dyDescent="0.2">
      <c r="A3" s="1" t="s">
        <v>47</v>
      </c>
      <c r="B3" s="1" t="s">
        <v>48</v>
      </c>
      <c r="D3" s="1" t="s">
        <v>36</v>
      </c>
      <c r="E3" s="2">
        <v>43496</v>
      </c>
      <c r="F3" s="3">
        <v>3777.5</v>
      </c>
      <c r="H3" s="1" t="s">
        <v>49</v>
      </c>
      <c r="I3" s="1" t="s">
        <v>38</v>
      </c>
      <c r="J3" s="1" t="s">
        <v>39</v>
      </c>
      <c r="K3" s="1" t="s">
        <v>40</v>
      </c>
      <c r="L3" s="4">
        <v>43496</v>
      </c>
      <c r="M3" s="2">
        <v>43496</v>
      </c>
      <c r="N3" s="1" t="s">
        <v>50</v>
      </c>
      <c r="O3" s="1" t="s">
        <v>51</v>
      </c>
      <c r="P3" s="1" t="b">
        <v>1</v>
      </c>
      <c r="R3" s="1" t="s">
        <v>17</v>
      </c>
      <c r="S3" s="1" t="s">
        <v>52</v>
      </c>
      <c r="X3" s="1" t="s">
        <v>53</v>
      </c>
      <c r="Y3" s="4">
        <v>43500.401650081003</v>
      </c>
      <c r="Z3" s="1" t="s">
        <v>45</v>
      </c>
      <c r="AA3" s="1" t="s">
        <v>54</v>
      </c>
      <c r="AI3" s="1">
        <f t="shared" ref="AI3:AI66" si="0">YEAR(E3)</f>
        <v>2019</v>
      </c>
      <c r="AJ3" s="1">
        <f t="shared" ref="AJ3:AJ66" si="1">MONTH(E3)</f>
        <v>1</v>
      </c>
      <c r="AK3" s="1" t="str">
        <f t="shared" ref="AK3:AK66" si="2">MID(H3,1,2)</f>
        <v>01</v>
      </c>
    </row>
    <row r="4" spans="1:37" ht="12.75" customHeight="1" x14ac:dyDescent="0.2">
      <c r="A4" s="1" t="s">
        <v>47</v>
      </c>
      <c r="B4" s="1" t="s">
        <v>48</v>
      </c>
      <c r="D4" s="1" t="s">
        <v>36</v>
      </c>
      <c r="E4" s="2">
        <v>43496</v>
      </c>
      <c r="F4" s="3">
        <v>2111.1</v>
      </c>
      <c r="H4" s="1" t="s">
        <v>55</v>
      </c>
      <c r="I4" s="1" t="s">
        <v>38</v>
      </c>
      <c r="J4" s="1" t="s">
        <v>39</v>
      </c>
      <c r="K4" s="1" t="s">
        <v>40</v>
      </c>
      <c r="L4" s="4">
        <v>43496</v>
      </c>
      <c r="M4" s="2">
        <v>43496</v>
      </c>
      <c r="N4" s="1" t="s">
        <v>50</v>
      </c>
      <c r="O4" s="1" t="s">
        <v>51</v>
      </c>
      <c r="P4" s="1" t="b">
        <v>1</v>
      </c>
      <c r="R4" s="1" t="s">
        <v>17</v>
      </c>
      <c r="S4" s="1" t="s">
        <v>52</v>
      </c>
      <c r="X4" s="1" t="s">
        <v>53</v>
      </c>
      <c r="Y4" s="4">
        <v>43500.401652430599</v>
      </c>
      <c r="Z4" s="1" t="s">
        <v>45</v>
      </c>
      <c r="AA4" s="1" t="s">
        <v>56</v>
      </c>
      <c r="AI4" s="1">
        <f t="shared" si="0"/>
        <v>2019</v>
      </c>
      <c r="AJ4" s="1">
        <f t="shared" si="1"/>
        <v>1</v>
      </c>
      <c r="AK4" s="1" t="str">
        <f t="shared" si="2"/>
        <v>04</v>
      </c>
    </row>
    <row r="5" spans="1:37" ht="12.75" customHeight="1" x14ac:dyDescent="0.2">
      <c r="A5" s="1" t="s">
        <v>47</v>
      </c>
      <c r="B5" s="1" t="s">
        <v>48</v>
      </c>
      <c r="D5" s="1" t="s">
        <v>36</v>
      </c>
      <c r="E5" s="2">
        <v>43496</v>
      </c>
      <c r="F5" s="3">
        <v>579.5</v>
      </c>
      <c r="H5" s="1" t="s">
        <v>57</v>
      </c>
      <c r="I5" s="1" t="s">
        <v>38</v>
      </c>
      <c r="J5" s="1" t="s">
        <v>39</v>
      </c>
      <c r="K5" s="1" t="s">
        <v>40</v>
      </c>
      <c r="L5" s="4">
        <v>43496</v>
      </c>
      <c r="M5" s="2">
        <v>43496</v>
      </c>
      <c r="N5" s="1" t="s">
        <v>50</v>
      </c>
      <c r="O5" s="1" t="s">
        <v>51</v>
      </c>
      <c r="P5" s="1" t="b">
        <v>1</v>
      </c>
      <c r="R5" s="1" t="s">
        <v>17</v>
      </c>
      <c r="S5" s="1" t="s">
        <v>52</v>
      </c>
      <c r="X5" s="1" t="s">
        <v>53</v>
      </c>
      <c r="Y5" s="4">
        <v>43500.401659687501</v>
      </c>
      <c r="Z5" s="1" t="s">
        <v>45</v>
      </c>
      <c r="AA5" s="1" t="s">
        <v>58</v>
      </c>
      <c r="AI5" s="1">
        <f t="shared" si="0"/>
        <v>2019</v>
      </c>
      <c r="AJ5" s="1">
        <f t="shared" si="1"/>
        <v>1</v>
      </c>
      <c r="AK5" s="1" t="str">
        <f t="shared" si="2"/>
        <v>14</v>
      </c>
    </row>
    <row r="6" spans="1:37" ht="12.75" customHeight="1" x14ac:dyDescent="0.2">
      <c r="A6" s="1" t="s">
        <v>47</v>
      </c>
      <c r="B6" s="1" t="s">
        <v>48</v>
      </c>
      <c r="D6" s="1" t="s">
        <v>36</v>
      </c>
      <c r="E6" s="2">
        <v>43496</v>
      </c>
      <c r="F6" s="3">
        <v>292</v>
      </c>
      <c r="H6" s="1" t="s">
        <v>59</v>
      </c>
      <c r="I6" s="1" t="s">
        <v>38</v>
      </c>
      <c r="J6" s="1" t="s">
        <v>39</v>
      </c>
      <c r="K6" s="1" t="s">
        <v>40</v>
      </c>
      <c r="L6" s="4">
        <v>43496</v>
      </c>
      <c r="M6" s="2">
        <v>43496</v>
      </c>
      <c r="N6" s="1" t="s">
        <v>50</v>
      </c>
      <c r="O6" s="1" t="s">
        <v>51</v>
      </c>
      <c r="P6" s="1" t="b">
        <v>1</v>
      </c>
      <c r="R6" s="1" t="s">
        <v>17</v>
      </c>
      <c r="S6" s="1" t="s">
        <v>52</v>
      </c>
      <c r="X6" s="1" t="s">
        <v>53</v>
      </c>
      <c r="Y6" s="4">
        <v>43500.401682835603</v>
      </c>
      <c r="Z6" s="1" t="s">
        <v>45</v>
      </c>
      <c r="AA6" s="1" t="s">
        <v>60</v>
      </c>
      <c r="AI6" s="1">
        <f t="shared" si="0"/>
        <v>2019</v>
      </c>
      <c r="AJ6" s="1">
        <f t="shared" si="1"/>
        <v>1</v>
      </c>
      <c r="AK6" s="1" t="str">
        <f t="shared" si="2"/>
        <v>53</v>
      </c>
    </row>
    <row r="7" spans="1:37" ht="12.75" customHeight="1" x14ac:dyDescent="0.2">
      <c r="A7" s="1" t="s">
        <v>47</v>
      </c>
      <c r="B7" s="1" t="s">
        <v>48</v>
      </c>
      <c r="D7" s="1" t="s">
        <v>36</v>
      </c>
      <c r="E7" s="2">
        <v>43496</v>
      </c>
      <c r="F7" s="3">
        <v>13.3</v>
      </c>
      <c r="H7" s="1" t="s">
        <v>61</v>
      </c>
      <c r="I7" s="1" t="s">
        <v>38</v>
      </c>
      <c r="J7" s="1" t="s">
        <v>39</v>
      </c>
      <c r="K7" s="1" t="s">
        <v>40</v>
      </c>
      <c r="L7" s="4">
        <v>43496</v>
      </c>
      <c r="M7" s="2">
        <v>43496</v>
      </c>
      <c r="N7" s="1" t="s">
        <v>50</v>
      </c>
      <c r="O7" s="1" t="s">
        <v>51</v>
      </c>
      <c r="P7" s="1" t="b">
        <v>1</v>
      </c>
      <c r="R7" s="1" t="s">
        <v>17</v>
      </c>
      <c r="S7" s="1" t="s">
        <v>52</v>
      </c>
      <c r="X7" s="1" t="s">
        <v>53</v>
      </c>
      <c r="Y7" s="4">
        <v>43500.401683333301</v>
      </c>
      <c r="Z7" s="1" t="s">
        <v>45</v>
      </c>
      <c r="AA7" s="1" t="s">
        <v>62</v>
      </c>
      <c r="AI7" s="1">
        <f t="shared" si="0"/>
        <v>2019</v>
      </c>
      <c r="AJ7" s="1">
        <f t="shared" si="1"/>
        <v>1</v>
      </c>
      <c r="AK7" s="1" t="str">
        <f t="shared" si="2"/>
        <v>56</v>
      </c>
    </row>
    <row r="8" spans="1:37" ht="12.75" customHeight="1" x14ac:dyDescent="0.2">
      <c r="A8" s="1" t="s">
        <v>47</v>
      </c>
      <c r="B8" s="1" t="s">
        <v>48</v>
      </c>
      <c r="D8" s="1" t="s">
        <v>36</v>
      </c>
      <c r="E8" s="2">
        <v>43496</v>
      </c>
      <c r="F8" s="3">
        <v>104.5</v>
      </c>
      <c r="H8" s="1" t="s">
        <v>63</v>
      </c>
      <c r="I8" s="1" t="s">
        <v>38</v>
      </c>
      <c r="J8" s="1" t="s">
        <v>39</v>
      </c>
      <c r="K8" s="1" t="s">
        <v>40</v>
      </c>
      <c r="L8" s="4">
        <v>43496</v>
      </c>
      <c r="M8" s="2">
        <v>43496</v>
      </c>
      <c r="N8" s="1" t="s">
        <v>50</v>
      </c>
      <c r="O8" s="1" t="s">
        <v>51</v>
      </c>
      <c r="P8" s="1" t="b">
        <v>1</v>
      </c>
      <c r="R8" s="1" t="s">
        <v>17</v>
      </c>
      <c r="S8" s="1" t="s">
        <v>52</v>
      </c>
      <c r="X8" s="1" t="s">
        <v>53</v>
      </c>
      <c r="Y8" s="4">
        <v>43500.401684606499</v>
      </c>
      <c r="Z8" s="1" t="s">
        <v>45</v>
      </c>
      <c r="AA8" s="1" t="s">
        <v>64</v>
      </c>
      <c r="AI8" s="1">
        <f t="shared" si="0"/>
        <v>2019</v>
      </c>
      <c r="AJ8" s="1">
        <f t="shared" si="1"/>
        <v>1</v>
      </c>
      <c r="AK8" s="1" t="str">
        <f t="shared" si="2"/>
        <v>60</v>
      </c>
    </row>
    <row r="9" spans="1:37" ht="12.75" customHeight="1" x14ac:dyDescent="0.2">
      <c r="A9" s="1" t="s">
        <v>47</v>
      </c>
      <c r="B9" s="1" t="s">
        <v>48</v>
      </c>
      <c r="D9" s="1" t="s">
        <v>36</v>
      </c>
      <c r="E9" s="2">
        <v>43496</v>
      </c>
      <c r="F9" s="3">
        <v>75</v>
      </c>
      <c r="H9" s="1" t="s">
        <v>37</v>
      </c>
      <c r="I9" s="1" t="s">
        <v>38</v>
      </c>
      <c r="J9" s="1" t="s">
        <v>39</v>
      </c>
      <c r="K9" s="1" t="s">
        <v>40</v>
      </c>
      <c r="L9" s="4">
        <v>43496</v>
      </c>
      <c r="M9" s="2">
        <v>43496</v>
      </c>
      <c r="N9" s="1" t="s">
        <v>50</v>
      </c>
      <c r="O9" s="1" t="s">
        <v>51</v>
      </c>
      <c r="P9" s="1" t="b">
        <v>1</v>
      </c>
      <c r="R9" s="1" t="s">
        <v>17</v>
      </c>
      <c r="S9" s="1" t="s">
        <v>52</v>
      </c>
      <c r="X9" s="1" t="s">
        <v>53</v>
      </c>
      <c r="Y9" s="4">
        <v>43500.401688229198</v>
      </c>
      <c r="Z9" s="1" t="s">
        <v>45</v>
      </c>
      <c r="AA9" s="1" t="s">
        <v>46</v>
      </c>
      <c r="AI9" s="1">
        <f t="shared" si="0"/>
        <v>2019</v>
      </c>
      <c r="AJ9" s="1">
        <f t="shared" si="1"/>
        <v>1</v>
      </c>
      <c r="AK9" s="1" t="str">
        <f t="shared" si="2"/>
        <v>90</v>
      </c>
    </row>
    <row r="10" spans="1:37" ht="12.75" customHeight="1" x14ac:dyDescent="0.2">
      <c r="A10" s="1" t="s">
        <v>47</v>
      </c>
      <c r="B10" s="1" t="s">
        <v>48</v>
      </c>
      <c r="D10" s="1" t="s">
        <v>36</v>
      </c>
      <c r="E10" s="2">
        <v>43496</v>
      </c>
      <c r="F10" s="3">
        <v>969.2</v>
      </c>
      <c r="H10" s="1" t="s">
        <v>65</v>
      </c>
      <c r="I10" s="1" t="s">
        <v>38</v>
      </c>
      <c r="J10" s="1" t="s">
        <v>39</v>
      </c>
      <c r="K10" s="1" t="s">
        <v>40</v>
      </c>
      <c r="L10" s="4">
        <v>43496</v>
      </c>
      <c r="M10" s="2">
        <v>43496</v>
      </c>
      <c r="N10" s="1" t="s">
        <v>50</v>
      </c>
      <c r="O10" s="1" t="s">
        <v>51</v>
      </c>
      <c r="P10" s="1" t="b">
        <v>1</v>
      </c>
      <c r="R10" s="1" t="s">
        <v>17</v>
      </c>
      <c r="S10" s="1" t="s">
        <v>52</v>
      </c>
      <c r="X10" s="1" t="s">
        <v>53</v>
      </c>
      <c r="Y10" s="4">
        <v>43500.401689120401</v>
      </c>
      <c r="Z10" s="1" t="s">
        <v>45</v>
      </c>
      <c r="AA10" s="1" t="s">
        <v>66</v>
      </c>
      <c r="AI10" s="1">
        <f t="shared" si="0"/>
        <v>2019</v>
      </c>
      <c r="AJ10" s="1">
        <f t="shared" si="1"/>
        <v>1</v>
      </c>
      <c r="AK10" s="1" t="str">
        <f t="shared" si="2"/>
        <v>90</v>
      </c>
    </row>
    <row r="11" spans="1:37" ht="12.75" customHeight="1" x14ac:dyDescent="0.2">
      <c r="A11" s="1" t="s">
        <v>47</v>
      </c>
      <c r="B11" s="1" t="s">
        <v>48</v>
      </c>
      <c r="D11" s="1" t="s">
        <v>36</v>
      </c>
      <c r="E11" s="2">
        <v>43496</v>
      </c>
      <c r="F11" s="3">
        <v>19</v>
      </c>
      <c r="H11" s="1" t="s">
        <v>67</v>
      </c>
      <c r="I11" s="1" t="s">
        <v>38</v>
      </c>
      <c r="J11" s="1" t="s">
        <v>39</v>
      </c>
      <c r="K11" s="1" t="s">
        <v>40</v>
      </c>
      <c r="L11" s="4">
        <v>43496</v>
      </c>
      <c r="M11" s="2">
        <v>43496</v>
      </c>
      <c r="N11" s="1" t="s">
        <v>50</v>
      </c>
      <c r="O11" s="1" t="s">
        <v>51</v>
      </c>
      <c r="P11" s="1" t="b">
        <v>1</v>
      </c>
      <c r="R11" s="1" t="s">
        <v>17</v>
      </c>
      <c r="S11" s="1" t="s">
        <v>52</v>
      </c>
      <c r="X11" s="1" t="s">
        <v>53</v>
      </c>
      <c r="Y11" s="4">
        <v>43500.401692013897</v>
      </c>
      <c r="Z11" s="1" t="s">
        <v>45</v>
      </c>
      <c r="AA11" s="1" t="s">
        <v>68</v>
      </c>
      <c r="AI11" s="1">
        <f t="shared" si="0"/>
        <v>2019</v>
      </c>
      <c r="AJ11" s="1">
        <f t="shared" si="1"/>
        <v>1</v>
      </c>
      <c r="AK11" s="1" t="str">
        <f t="shared" si="2"/>
        <v>54</v>
      </c>
    </row>
    <row r="12" spans="1:37" ht="12.75" customHeight="1" x14ac:dyDescent="0.2">
      <c r="A12" s="1" t="s">
        <v>47</v>
      </c>
      <c r="B12" s="1" t="s">
        <v>48</v>
      </c>
      <c r="D12" s="1" t="s">
        <v>36</v>
      </c>
      <c r="E12" s="2">
        <v>43496</v>
      </c>
      <c r="F12" s="3">
        <v>9.5</v>
      </c>
      <c r="H12" s="1" t="s">
        <v>69</v>
      </c>
      <c r="I12" s="1" t="s">
        <v>38</v>
      </c>
      <c r="J12" s="1" t="s">
        <v>39</v>
      </c>
      <c r="K12" s="1" t="s">
        <v>40</v>
      </c>
      <c r="L12" s="4">
        <v>43496</v>
      </c>
      <c r="M12" s="2">
        <v>43496</v>
      </c>
      <c r="N12" s="1" t="s">
        <v>50</v>
      </c>
      <c r="O12" s="1" t="s">
        <v>51</v>
      </c>
      <c r="P12" s="1" t="b">
        <v>1</v>
      </c>
      <c r="R12" s="1" t="s">
        <v>17</v>
      </c>
      <c r="S12" s="1" t="s">
        <v>52</v>
      </c>
      <c r="X12" s="1" t="s">
        <v>53</v>
      </c>
      <c r="Y12" s="4">
        <v>43500.401703090298</v>
      </c>
      <c r="Z12" s="1" t="s">
        <v>45</v>
      </c>
      <c r="AA12" s="1" t="s">
        <v>70</v>
      </c>
      <c r="AI12" s="1">
        <f t="shared" si="0"/>
        <v>2019</v>
      </c>
      <c r="AJ12" s="1">
        <f t="shared" si="1"/>
        <v>1</v>
      </c>
      <c r="AK12" s="1" t="str">
        <f t="shared" si="2"/>
        <v>90</v>
      </c>
    </row>
    <row r="13" spans="1:37" ht="12.75" customHeight="1" x14ac:dyDescent="0.2">
      <c r="A13" s="1" t="s">
        <v>47</v>
      </c>
      <c r="B13" s="1" t="s">
        <v>48</v>
      </c>
      <c r="D13" s="1" t="s">
        <v>36</v>
      </c>
      <c r="E13" s="2">
        <v>43496</v>
      </c>
      <c r="F13" s="3">
        <v>85.3</v>
      </c>
      <c r="H13" s="1" t="s">
        <v>71</v>
      </c>
      <c r="I13" s="1" t="s">
        <v>38</v>
      </c>
      <c r="J13" s="1" t="s">
        <v>39</v>
      </c>
      <c r="K13" s="1" t="s">
        <v>40</v>
      </c>
      <c r="L13" s="4">
        <v>43496</v>
      </c>
      <c r="M13" s="2">
        <v>43496</v>
      </c>
      <c r="N13" s="1" t="s">
        <v>50</v>
      </c>
      <c r="O13" s="1" t="s">
        <v>51</v>
      </c>
      <c r="P13" s="1" t="b">
        <v>1</v>
      </c>
      <c r="R13" s="1" t="s">
        <v>17</v>
      </c>
      <c r="S13" s="1" t="s">
        <v>52</v>
      </c>
      <c r="X13" s="1" t="s">
        <v>53</v>
      </c>
      <c r="Y13" s="4">
        <v>43500.401712268504</v>
      </c>
      <c r="Z13" s="1" t="s">
        <v>45</v>
      </c>
      <c r="AA13" s="1" t="s">
        <v>72</v>
      </c>
      <c r="AI13" s="1">
        <f t="shared" si="0"/>
        <v>2019</v>
      </c>
      <c r="AJ13" s="1">
        <f t="shared" si="1"/>
        <v>1</v>
      </c>
      <c r="AK13" s="1" t="str">
        <f t="shared" si="2"/>
        <v>90</v>
      </c>
    </row>
    <row r="14" spans="1:37" ht="12.75" customHeight="1" x14ac:dyDescent="0.2">
      <c r="A14" s="1" t="s">
        <v>47</v>
      </c>
      <c r="B14" s="1" t="s">
        <v>48</v>
      </c>
      <c r="D14" s="1" t="s">
        <v>36</v>
      </c>
      <c r="E14" s="2">
        <v>43496</v>
      </c>
      <c r="F14" s="3">
        <v>503.3</v>
      </c>
      <c r="H14" s="1" t="s">
        <v>73</v>
      </c>
      <c r="I14" s="1" t="s">
        <v>38</v>
      </c>
      <c r="J14" s="1" t="s">
        <v>39</v>
      </c>
      <c r="K14" s="1" t="s">
        <v>40</v>
      </c>
      <c r="L14" s="4">
        <v>43496</v>
      </c>
      <c r="M14" s="2">
        <v>43496</v>
      </c>
      <c r="N14" s="1" t="s">
        <v>50</v>
      </c>
      <c r="O14" s="1" t="s">
        <v>51</v>
      </c>
      <c r="P14" s="1" t="b">
        <v>1</v>
      </c>
      <c r="R14" s="1" t="s">
        <v>17</v>
      </c>
      <c r="S14" s="1" t="s">
        <v>52</v>
      </c>
      <c r="X14" s="1" t="s">
        <v>53</v>
      </c>
      <c r="Y14" s="4">
        <v>43500.401714085601</v>
      </c>
      <c r="Z14" s="1" t="s">
        <v>45</v>
      </c>
      <c r="AA14" s="1" t="s">
        <v>74</v>
      </c>
      <c r="AI14" s="1">
        <f t="shared" si="0"/>
        <v>2019</v>
      </c>
      <c r="AJ14" s="1">
        <f t="shared" si="1"/>
        <v>1</v>
      </c>
      <c r="AK14" s="1" t="str">
        <f t="shared" si="2"/>
        <v>90</v>
      </c>
    </row>
    <row r="15" spans="1:37" ht="12.75" customHeight="1" x14ac:dyDescent="0.2">
      <c r="A15" s="1" t="s">
        <v>47</v>
      </c>
      <c r="B15" s="1" t="s">
        <v>48</v>
      </c>
      <c r="D15" s="1" t="s">
        <v>36</v>
      </c>
      <c r="E15" s="2">
        <v>43496</v>
      </c>
      <c r="F15" s="3">
        <v>3092.2</v>
      </c>
      <c r="H15" s="1" t="s">
        <v>75</v>
      </c>
      <c r="I15" s="1" t="s">
        <v>38</v>
      </c>
      <c r="J15" s="1" t="s">
        <v>39</v>
      </c>
      <c r="K15" s="1" t="s">
        <v>40</v>
      </c>
      <c r="L15" s="4">
        <v>43496</v>
      </c>
      <c r="M15" s="2">
        <v>43496</v>
      </c>
      <c r="N15" s="1" t="s">
        <v>50</v>
      </c>
      <c r="O15" s="1" t="s">
        <v>51</v>
      </c>
      <c r="P15" s="1" t="b">
        <v>1</v>
      </c>
      <c r="R15" s="1" t="s">
        <v>17</v>
      </c>
      <c r="S15" s="1" t="s">
        <v>52</v>
      </c>
      <c r="X15" s="1" t="s">
        <v>53</v>
      </c>
      <c r="Y15" s="4">
        <v>43500.401651701402</v>
      </c>
      <c r="Z15" s="1" t="s">
        <v>45</v>
      </c>
      <c r="AA15" s="1" t="s">
        <v>76</v>
      </c>
      <c r="AI15" s="1">
        <f t="shared" si="0"/>
        <v>2019</v>
      </c>
      <c r="AJ15" s="1">
        <f t="shared" si="1"/>
        <v>1</v>
      </c>
      <c r="AK15" s="1" t="str">
        <f t="shared" si="2"/>
        <v>03</v>
      </c>
    </row>
    <row r="16" spans="1:37" ht="12.75" customHeight="1" x14ac:dyDescent="0.2">
      <c r="A16" s="1" t="s">
        <v>47</v>
      </c>
      <c r="B16" s="1" t="s">
        <v>48</v>
      </c>
      <c r="D16" s="1" t="s">
        <v>36</v>
      </c>
      <c r="E16" s="2">
        <v>43496</v>
      </c>
      <c r="F16" s="3">
        <v>1116.8</v>
      </c>
      <c r="H16" s="1" t="s">
        <v>77</v>
      </c>
      <c r="I16" s="1" t="s">
        <v>38</v>
      </c>
      <c r="J16" s="1" t="s">
        <v>39</v>
      </c>
      <c r="K16" s="1" t="s">
        <v>40</v>
      </c>
      <c r="L16" s="4">
        <v>43496</v>
      </c>
      <c r="M16" s="2">
        <v>43496</v>
      </c>
      <c r="N16" s="1" t="s">
        <v>50</v>
      </c>
      <c r="O16" s="1" t="s">
        <v>51</v>
      </c>
      <c r="P16" s="1" t="b">
        <v>1</v>
      </c>
      <c r="R16" s="1" t="s">
        <v>17</v>
      </c>
      <c r="S16" s="1" t="s">
        <v>52</v>
      </c>
      <c r="X16" s="1" t="s">
        <v>53</v>
      </c>
      <c r="Y16" s="4">
        <v>43500.401657488401</v>
      </c>
      <c r="Z16" s="1" t="s">
        <v>45</v>
      </c>
      <c r="AA16" s="1" t="s">
        <v>78</v>
      </c>
      <c r="AI16" s="1">
        <f t="shared" si="0"/>
        <v>2019</v>
      </c>
      <c r="AJ16" s="1">
        <f t="shared" si="1"/>
        <v>1</v>
      </c>
      <c r="AK16" s="1" t="str">
        <f t="shared" si="2"/>
        <v>44</v>
      </c>
    </row>
    <row r="17" spans="1:37" ht="12.75" customHeight="1" x14ac:dyDescent="0.2">
      <c r="A17" s="1" t="s">
        <v>47</v>
      </c>
      <c r="B17" s="1" t="s">
        <v>48</v>
      </c>
      <c r="D17" s="1" t="s">
        <v>36</v>
      </c>
      <c r="E17" s="2">
        <v>43496</v>
      </c>
      <c r="F17" s="3">
        <v>1676.1</v>
      </c>
      <c r="H17" s="1" t="s">
        <v>79</v>
      </c>
      <c r="I17" s="1" t="s">
        <v>38</v>
      </c>
      <c r="J17" s="1" t="s">
        <v>39</v>
      </c>
      <c r="K17" s="1" t="s">
        <v>40</v>
      </c>
      <c r="L17" s="4">
        <v>43496</v>
      </c>
      <c r="M17" s="2">
        <v>43496</v>
      </c>
      <c r="N17" s="1" t="s">
        <v>50</v>
      </c>
      <c r="O17" s="1" t="s">
        <v>51</v>
      </c>
      <c r="P17" s="1" t="b">
        <v>1</v>
      </c>
      <c r="R17" s="1" t="s">
        <v>17</v>
      </c>
      <c r="S17" s="1" t="s">
        <v>52</v>
      </c>
      <c r="X17" s="1" t="s">
        <v>53</v>
      </c>
      <c r="Y17" s="4">
        <v>43500.401658020797</v>
      </c>
      <c r="Z17" s="1" t="s">
        <v>45</v>
      </c>
      <c r="AA17" s="1" t="s">
        <v>80</v>
      </c>
      <c r="AI17" s="1">
        <f t="shared" si="0"/>
        <v>2019</v>
      </c>
      <c r="AJ17" s="1">
        <f t="shared" si="1"/>
        <v>1</v>
      </c>
      <c r="AK17" s="1" t="str">
        <f t="shared" si="2"/>
        <v>11</v>
      </c>
    </row>
    <row r="18" spans="1:37" ht="12.75" customHeight="1" x14ac:dyDescent="0.2">
      <c r="A18" s="1" t="s">
        <v>47</v>
      </c>
      <c r="B18" s="1" t="s">
        <v>48</v>
      </c>
      <c r="D18" s="1" t="s">
        <v>36</v>
      </c>
      <c r="E18" s="2">
        <v>43496</v>
      </c>
      <c r="F18" s="3">
        <v>4559.2</v>
      </c>
      <c r="H18" s="1" t="s">
        <v>81</v>
      </c>
      <c r="I18" s="1" t="s">
        <v>38</v>
      </c>
      <c r="J18" s="1" t="s">
        <v>39</v>
      </c>
      <c r="K18" s="1" t="s">
        <v>40</v>
      </c>
      <c r="L18" s="4">
        <v>43496</v>
      </c>
      <c r="M18" s="2">
        <v>43496</v>
      </c>
      <c r="N18" s="1" t="s">
        <v>50</v>
      </c>
      <c r="O18" s="1" t="s">
        <v>51</v>
      </c>
      <c r="P18" s="1" t="b">
        <v>1</v>
      </c>
      <c r="R18" s="1" t="s">
        <v>17</v>
      </c>
      <c r="S18" s="1" t="s">
        <v>52</v>
      </c>
      <c r="X18" s="1" t="s">
        <v>53</v>
      </c>
      <c r="Y18" s="4">
        <v>43500.401660567099</v>
      </c>
      <c r="Z18" s="1" t="s">
        <v>45</v>
      </c>
      <c r="AA18" s="1" t="s">
        <v>82</v>
      </c>
      <c r="AI18" s="1">
        <f t="shared" si="0"/>
        <v>2019</v>
      </c>
      <c r="AJ18" s="1">
        <f t="shared" si="1"/>
        <v>1</v>
      </c>
      <c r="AK18" s="1" t="str">
        <f t="shared" si="2"/>
        <v>16</v>
      </c>
    </row>
    <row r="19" spans="1:37" ht="12.75" customHeight="1" x14ac:dyDescent="0.2">
      <c r="A19" s="1" t="s">
        <v>47</v>
      </c>
      <c r="B19" s="1" t="s">
        <v>48</v>
      </c>
      <c r="D19" s="1" t="s">
        <v>36</v>
      </c>
      <c r="E19" s="2">
        <v>43496</v>
      </c>
      <c r="F19" s="3">
        <v>6876.2</v>
      </c>
      <c r="H19" s="1" t="s">
        <v>83</v>
      </c>
      <c r="I19" s="1" t="s">
        <v>38</v>
      </c>
      <c r="J19" s="1" t="s">
        <v>39</v>
      </c>
      <c r="K19" s="1" t="s">
        <v>40</v>
      </c>
      <c r="L19" s="4">
        <v>43496</v>
      </c>
      <c r="M19" s="2">
        <v>43496</v>
      </c>
      <c r="N19" s="1" t="s">
        <v>50</v>
      </c>
      <c r="O19" s="1" t="s">
        <v>51</v>
      </c>
      <c r="P19" s="1" t="b">
        <v>1</v>
      </c>
      <c r="R19" s="1" t="s">
        <v>17</v>
      </c>
      <c r="S19" s="1" t="s">
        <v>52</v>
      </c>
      <c r="X19" s="1" t="s">
        <v>53</v>
      </c>
      <c r="Y19" s="4">
        <v>43500.4016611111</v>
      </c>
      <c r="Z19" s="1" t="s">
        <v>45</v>
      </c>
      <c r="AA19" s="1" t="s">
        <v>84</v>
      </c>
      <c r="AI19" s="1">
        <f t="shared" si="0"/>
        <v>2019</v>
      </c>
      <c r="AJ19" s="1">
        <f t="shared" si="1"/>
        <v>1</v>
      </c>
      <c r="AK19" s="1" t="str">
        <f t="shared" si="2"/>
        <v>17</v>
      </c>
    </row>
    <row r="20" spans="1:37" ht="12.75" customHeight="1" x14ac:dyDescent="0.2">
      <c r="A20" s="1" t="s">
        <v>47</v>
      </c>
      <c r="B20" s="1" t="s">
        <v>48</v>
      </c>
      <c r="D20" s="1" t="s">
        <v>36</v>
      </c>
      <c r="E20" s="2">
        <v>43496</v>
      </c>
      <c r="F20" s="3">
        <v>4191.1000000000004</v>
      </c>
      <c r="H20" s="1" t="s">
        <v>85</v>
      </c>
      <c r="I20" s="1" t="s">
        <v>38</v>
      </c>
      <c r="J20" s="1" t="s">
        <v>39</v>
      </c>
      <c r="K20" s="1" t="s">
        <v>40</v>
      </c>
      <c r="L20" s="4">
        <v>43496</v>
      </c>
      <c r="M20" s="2">
        <v>43496</v>
      </c>
      <c r="N20" s="1" t="s">
        <v>50</v>
      </c>
      <c r="O20" s="1" t="s">
        <v>51</v>
      </c>
      <c r="P20" s="1" t="b">
        <v>1</v>
      </c>
      <c r="R20" s="1" t="s">
        <v>17</v>
      </c>
      <c r="S20" s="1" t="s">
        <v>52</v>
      </c>
      <c r="X20" s="1" t="s">
        <v>53</v>
      </c>
      <c r="Y20" s="4">
        <v>43500.401661655102</v>
      </c>
      <c r="Z20" s="1" t="s">
        <v>45</v>
      </c>
      <c r="AA20" s="1" t="s">
        <v>86</v>
      </c>
      <c r="AI20" s="1">
        <f t="shared" si="0"/>
        <v>2019</v>
      </c>
      <c r="AJ20" s="1">
        <f t="shared" si="1"/>
        <v>1</v>
      </c>
      <c r="AK20" s="1" t="str">
        <f t="shared" si="2"/>
        <v>18</v>
      </c>
    </row>
    <row r="21" spans="1:37" ht="12.75" customHeight="1" x14ac:dyDescent="0.2">
      <c r="A21" s="1" t="s">
        <v>47</v>
      </c>
      <c r="B21" s="1" t="s">
        <v>48</v>
      </c>
      <c r="D21" s="1" t="s">
        <v>36</v>
      </c>
      <c r="E21" s="2">
        <v>43496</v>
      </c>
      <c r="F21" s="3">
        <v>4421.2</v>
      </c>
      <c r="H21" s="1" t="s">
        <v>87</v>
      </c>
      <c r="I21" s="1" t="s">
        <v>38</v>
      </c>
      <c r="J21" s="1" t="s">
        <v>39</v>
      </c>
      <c r="K21" s="1" t="s">
        <v>40</v>
      </c>
      <c r="L21" s="4">
        <v>43496</v>
      </c>
      <c r="M21" s="2">
        <v>43496</v>
      </c>
      <c r="N21" s="1" t="s">
        <v>50</v>
      </c>
      <c r="O21" s="1" t="s">
        <v>51</v>
      </c>
      <c r="P21" s="1" t="b">
        <v>1</v>
      </c>
      <c r="R21" s="1" t="s">
        <v>17</v>
      </c>
      <c r="S21" s="1" t="s">
        <v>52</v>
      </c>
      <c r="X21" s="1" t="s">
        <v>53</v>
      </c>
      <c r="Y21" s="4">
        <v>43500.401664004603</v>
      </c>
      <c r="Z21" s="1" t="s">
        <v>45</v>
      </c>
      <c r="AA21" s="1" t="s">
        <v>88</v>
      </c>
      <c r="AI21" s="1">
        <f t="shared" si="0"/>
        <v>2019</v>
      </c>
      <c r="AJ21" s="1">
        <f t="shared" si="1"/>
        <v>1</v>
      </c>
      <c r="AK21" s="1" t="str">
        <f t="shared" si="2"/>
        <v>22</v>
      </c>
    </row>
    <row r="22" spans="1:37" ht="12.75" customHeight="1" x14ac:dyDescent="0.2">
      <c r="A22" s="1" t="s">
        <v>47</v>
      </c>
      <c r="B22" s="1" t="s">
        <v>48</v>
      </c>
      <c r="D22" s="1" t="s">
        <v>36</v>
      </c>
      <c r="E22" s="2">
        <v>43496</v>
      </c>
      <c r="F22" s="3">
        <v>70</v>
      </c>
      <c r="H22" s="1" t="s">
        <v>89</v>
      </c>
      <c r="I22" s="1" t="s">
        <v>38</v>
      </c>
      <c r="J22" s="1" t="s">
        <v>39</v>
      </c>
      <c r="K22" s="1" t="s">
        <v>40</v>
      </c>
      <c r="L22" s="4">
        <v>43496</v>
      </c>
      <c r="M22" s="2">
        <v>43496</v>
      </c>
      <c r="N22" s="1" t="s">
        <v>50</v>
      </c>
      <c r="O22" s="1" t="s">
        <v>51</v>
      </c>
      <c r="P22" s="1" t="b">
        <v>1</v>
      </c>
      <c r="R22" s="1" t="s">
        <v>17</v>
      </c>
      <c r="S22" s="1" t="s">
        <v>52</v>
      </c>
      <c r="X22" s="1" t="s">
        <v>53</v>
      </c>
      <c r="Y22" s="4">
        <v>43500.401698344896</v>
      </c>
      <c r="Z22" s="1" t="s">
        <v>45</v>
      </c>
      <c r="AA22" s="1" t="s">
        <v>90</v>
      </c>
      <c r="AI22" s="1">
        <f t="shared" si="0"/>
        <v>2019</v>
      </c>
      <c r="AJ22" s="1">
        <f t="shared" si="1"/>
        <v>1</v>
      </c>
      <c r="AK22" s="1" t="str">
        <f t="shared" si="2"/>
        <v>90</v>
      </c>
    </row>
    <row r="23" spans="1:37" ht="12.75" customHeight="1" x14ac:dyDescent="0.2">
      <c r="A23" s="1" t="s">
        <v>47</v>
      </c>
      <c r="B23" s="1" t="s">
        <v>48</v>
      </c>
      <c r="D23" s="1" t="s">
        <v>36</v>
      </c>
      <c r="E23" s="2">
        <v>43496</v>
      </c>
      <c r="F23" s="3">
        <v>28.5</v>
      </c>
      <c r="H23" s="1" t="s">
        <v>89</v>
      </c>
      <c r="I23" s="1" t="s">
        <v>38</v>
      </c>
      <c r="J23" s="1" t="s">
        <v>39</v>
      </c>
      <c r="K23" s="1" t="s">
        <v>40</v>
      </c>
      <c r="L23" s="4">
        <v>43496</v>
      </c>
      <c r="M23" s="2">
        <v>43496</v>
      </c>
      <c r="N23" s="1" t="s">
        <v>50</v>
      </c>
      <c r="O23" s="1" t="s">
        <v>51</v>
      </c>
      <c r="P23" s="1" t="b">
        <v>1</v>
      </c>
      <c r="R23" s="1" t="s">
        <v>17</v>
      </c>
      <c r="S23" s="1" t="s">
        <v>52</v>
      </c>
      <c r="X23" s="1" t="s">
        <v>53</v>
      </c>
      <c r="Y23" s="4">
        <v>43500.401700891198</v>
      </c>
      <c r="Z23" s="1" t="s">
        <v>45</v>
      </c>
      <c r="AA23" s="1" t="s">
        <v>90</v>
      </c>
      <c r="AI23" s="1">
        <f t="shared" si="0"/>
        <v>2019</v>
      </c>
      <c r="AJ23" s="1">
        <f t="shared" si="1"/>
        <v>1</v>
      </c>
      <c r="AK23" s="1" t="str">
        <f t="shared" si="2"/>
        <v>90</v>
      </c>
    </row>
    <row r="24" spans="1:37" ht="12.75" customHeight="1" x14ac:dyDescent="0.2">
      <c r="A24" s="1" t="s">
        <v>47</v>
      </c>
      <c r="B24" s="1" t="s">
        <v>48</v>
      </c>
      <c r="D24" s="1" t="s">
        <v>36</v>
      </c>
      <c r="E24" s="2">
        <v>43496</v>
      </c>
      <c r="F24" s="3">
        <v>1539.8</v>
      </c>
      <c r="H24" s="1" t="s">
        <v>91</v>
      </c>
      <c r="I24" s="1" t="s">
        <v>38</v>
      </c>
      <c r="J24" s="1" t="s">
        <v>39</v>
      </c>
      <c r="K24" s="1" t="s">
        <v>40</v>
      </c>
      <c r="L24" s="4">
        <v>43496</v>
      </c>
      <c r="M24" s="2">
        <v>43496</v>
      </c>
      <c r="N24" s="1" t="s">
        <v>50</v>
      </c>
      <c r="O24" s="1" t="s">
        <v>51</v>
      </c>
      <c r="P24" s="1" t="b">
        <v>1</v>
      </c>
      <c r="R24" s="1" t="s">
        <v>17</v>
      </c>
      <c r="S24" s="1" t="s">
        <v>52</v>
      </c>
      <c r="X24" s="1" t="s">
        <v>53</v>
      </c>
      <c r="Y24" s="4">
        <v>43500.401709027799</v>
      </c>
      <c r="Z24" s="1" t="s">
        <v>45</v>
      </c>
      <c r="AA24" s="1" t="s">
        <v>92</v>
      </c>
      <c r="AI24" s="1">
        <f t="shared" si="0"/>
        <v>2019</v>
      </c>
      <c r="AJ24" s="1">
        <f t="shared" si="1"/>
        <v>1</v>
      </c>
      <c r="AK24" s="1" t="str">
        <f t="shared" si="2"/>
        <v>90</v>
      </c>
    </row>
    <row r="25" spans="1:37" ht="12.75" customHeight="1" x14ac:dyDescent="0.2">
      <c r="A25" s="1" t="s">
        <v>47</v>
      </c>
      <c r="B25" s="1" t="s">
        <v>48</v>
      </c>
      <c r="D25" s="1" t="s">
        <v>36</v>
      </c>
      <c r="E25" s="2">
        <v>43496</v>
      </c>
      <c r="F25" s="3">
        <v>3856.8</v>
      </c>
      <c r="H25" s="1" t="s">
        <v>93</v>
      </c>
      <c r="I25" s="1" t="s">
        <v>38</v>
      </c>
      <c r="J25" s="1" t="s">
        <v>39</v>
      </c>
      <c r="K25" s="1" t="s">
        <v>40</v>
      </c>
      <c r="L25" s="4">
        <v>43496</v>
      </c>
      <c r="M25" s="2">
        <v>43496</v>
      </c>
      <c r="N25" s="1" t="s">
        <v>50</v>
      </c>
      <c r="O25" s="1" t="s">
        <v>51</v>
      </c>
      <c r="P25" s="1" t="b">
        <v>1</v>
      </c>
      <c r="R25" s="1" t="s">
        <v>17</v>
      </c>
      <c r="S25" s="1" t="s">
        <v>52</v>
      </c>
      <c r="X25" s="1" t="s">
        <v>53</v>
      </c>
      <c r="Y25" s="4">
        <v>43500.401651006898</v>
      </c>
      <c r="Z25" s="1" t="s">
        <v>45</v>
      </c>
      <c r="AA25" s="1" t="s">
        <v>94</v>
      </c>
      <c r="AI25" s="1">
        <f t="shared" si="0"/>
        <v>2019</v>
      </c>
      <c r="AJ25" s="1">
        <f t="shared" si="1"/>
        <v>1</v>
      </c>
      <c r="AK25" s="1" t="str">
        <f t="shared" si="2"/>
        <v>02</v>
      </c>
    </row>
    <row r="26" spans="1:37" ht="12.75" customHeight="1" x14ac:dyDescent="0.2">
      <c r="A26" s="1" t="s">
        <v>47</v>
      </c>
      <c r="B26" s="1" t="s">
        <v>48</v>
      </c>
      <c r="D26" s="1" t="s">
        <v>36</v>
      </c>
      <c r="E26" s="2">
        <v>43496</v>
      </c>
      <c r="F26" s="3">
        <v>1122</v>
      </c>
      <c r="H26" s="1" t="s">
        <v>95</v>
      </c>
      <c r="I26" s="1" t="s">
        <v>38</v>
      </c>
      <c r="J26" s="1" t="s">
        <v>39</v>
      </c>
      <c r="K26" s="1" t="s">
        <v>40</v>
      </c>
      <c r="L26" s="4">
        <v>43496</v>
      </c>
      <c r="M26" s="2">
        <v>43496</v>
      </c>
      <c r="N26" s="1" t="s">
        <v>50</v>
      </c>
      <c r="O26" s="1" t="s">
        <v>51</v>
      </c>
      <c r="P26" s="1" t="b">
        <v>1</v>
      </c>
      <c r="R26" s="1" t="s">
        <v>17</v>
      </c>
      <c r="S26" s="1" t="s">
        <v>52</v>
      </c>
      <c r="X26" s="1" t="s">
        <v>53</v>
      </c>
      <c r="Y26" s="4">
        <v>43500.4016547801</v>
      </c>
      <c r="Z26" s="1" t="s">
        <v>45</v>
      </c>
      <c r="AA26" s="1" t="s">
        <v>96</v>
      </c>
      <c r="AI26" s="1">
        <f t="shared" si="0"/>
        <v>2019</v>
      </c>
      <c r="AJ26" s="1">
        <f t="shared" si="1"/>
        <v>1</v>
      </c>
      <c r="AK26" s="1" t="str">
        <f t="shared" si="2"/>
        <v>08</v>
      </c>
    </row>
    <row r="27" spans="1:37" ht="12.75" customHeight="1" x14ac:dyDescent="0.2">
      <c r="A27" s="1" t="s">
        <v>47</v>
      </c>
      <c r="B27" s="1" t="s">
        <v>48</v>
      </c>
      <c r="D27" s="1" t="s">
        <v>36</v>
      </c>
      <c r="E27" s="2">
        <v>43496</v>
      </c>
      <c r="F27" s="3">
        <v>4164.1000000000004</v>
      </c>
      <c r="H27" s="1" t="s">
        <v>97</v>
      </c>
      <c r="I27" s="1" t="s">
        <v>38</v>
      </c>
      <c r="J27" s="1" t="s">
        <v>39</v>
      </c>
      <c r="K27" s="1" t="s">
        <v>40</v>
      </c>
      <c r="L27" s="4">
        <v>43496</v>
      </c>
      <c r="M27" s="2">
        <v>43496</v>
      </c>
      <c r="N27" s="1" t="s">
        <v>50</v>
      </c>
      <c r="O27" s="1" t="s">
        <v>51</v>
      </c>
      <c r="P27" s="1" t="b">
        <v>1</v>
      </c>
      <c r="R27" s="1" t="s">
        <v>17</v>
      </c>
      <c r="S27" s="1" t="s">
        <v>52</v>
      </c>
      <c r="X27" s="1" t="s">
        <v>53</v>
      </c>
      <c r="Y27" s="4">
        <v>43500.4016564005</v>
      </c>
      <c r="Z27" s="1" t="s">
        <v>45</v>
      </c>
      <c r="AA27" s="1" t="s">
        <v>98</v>
      </c>
      <c r="AI27" s="1">
        <f t="shared" si="0"/>
        <v>2019</v>
      </c>
      <c r="AJ27" s="1">
        <f t="shared" si="1"/>
        <v>1</v>
      </c>
      <c r="AK27" s="1" t="str">
        <f t="shared" si="2"/>
        <v>10</v>
      </c>
    </row>
    <row r="28" spans="1:37" ht="12.75" customHeight="1" x14ac:dyDescent="0.2">
      <c r="A28" s="1" t="s">
        <v>47</v>
      </c>
      <c r="B28" s="1" t="s">
        <v>48</v>
      </c>
      <c r="D28" s="1" t="s">
        <v>36</v>
      </c>
      <c r="E28" s="2">
        <v>43496</v>
      </c>
      <c r="F28" s="3">
        <v>1436.5</v>
      </c>
      <c r="H28" s="1" t="s">
        <v>99</v>
      </c>
      <c r="I28" s="1" t="s">
        <v>38</v>
      </c>
      <c r="J28" s="1" t="s">
        <v>39</v>
      </c>
      <c r="K28" s="1" t="s">
        <v>40</v>
      </c>
      <c r="L28" s="4">
        <v>43496</v>
      </c>
      <c r="M28" s="2">
        <v>43496</v>
      </c>
      <c r="N28" s="1" t="s">
        <v>50</v>
      </c>
      <c r="O28" s="1" t="s">
        <v>51</v>
      </c>
      <c r="P28" s="1" t="b">
        <v>1</v>
      </c>
      <c r="R28" s="1" t="s">
        <v>17</v>
      </c>
      <c r="S28" s="1" t="s">
        <v>52</v>
      </c>
      <c r="X28" s="1" t="s">
        <v>53</v>
      </c>
      <c r="Y28" s="4">
        <v>43500.401658564799</v>
      </c>
      <c r="Z28" s="1" t="s">
        <v>45</v>
      </c>
      <c r="AA28" s="1" t="s">
        <v>100</v>
      </c>
      <c r="AI28" s="1">
        <f t="shared" si="0"/>
        <v>2019</v>
      </c>
      <c r="AJ28" s="1">
        <f t="shared" si="1"/>
        <v>1</v>
      </c>
      <c r="AK28" s="1" t="str">
        <f t="shared" si="2"/>
        <v>12</v>
      </c>
    </row>
    <row r="29" spans="1:37" ht="12.75" customHeight="1" x14ac:dyDescent="0.2">
      <c r="A29" s="1" t="s">
        <v>47</v>
      </c>
      <c r="B29" s="1" t="s">
        <v>48</v>
      </c>
      <c r="D29" s="1" t="s">
        <v>36</v>
      </c>
      <c r="E29" s="2">
        <v>43496</v>
      </c>
      <c r="F29" s="3">
        <v>1210</v>
      </c>
      <c r="H29" s="1" t="s">
        <v>101</v>
      </c>
      <c r="I29" s="1" t="s">
        <v>38</v>
      </c>
      <c r="J29" s="1" t="s">
        <v>39</v>
      </c>
      <c r="K29" s="1" t="s">
        <v>40</v>
      </c>
      <c r="L29" s="4">
        <v>43496</v>
      </c>
      <c r="M29" s="2">
        <v>43496</v>
      </c>
      <c r="N29" s="1" t="s">
        <v>50</v>
      </c>
      <c r="O29" s="1" t="s">
        <v>51</v>
      </c>
      <c r="P29" s="1" t="b">
        <v>1</v>
      </c>
      <c r="R29" s="1" t="s">
        <v>17</v>
      </c>
      <c r="S29" s="1" t="s">
        <v>52</v>
      </c>
      <c r="X29" s="1" t="s">
        <v>53</v>
      </c>
      <c r="Y29" s="4">
        <v>43500.4016591088</v>
      </c>
      <c r="Z29" s="1" t="s">
        <v>45</v>
      </c>
      <c r="AA29" s="1" t="s">
        <v>102</v>
      </c>
      <c r="AI29" s="1">
        <f t="shared" si="0"/>
        <v>2019</v>
      </c>
      <c r="AJ29" s="1">
        <f t="shared" si="1"/>
        <v>1</v>
      </c>
      <c r="AK29" s="1" t="str">
        <f t="shared" si="2"/>
        <v>13</v>
      </c>
    </row>
    <row r="30" spans="1:37" ht="12.75" customHeight="1" x14ac:dyDescent="0.2">
      <c r="A30" s="1" t="s">
        <v>47</v>
      </c>
      <c r="B30" s="1" t="s">
        <v>48</v>
      </c>
      <c r="D30" s="1" t="s">
        <v>36</v>
      </c>
      <c r="E30" s="2">
        <v>43496</v>
      </c>
      <c r="F30" s="3">
        <v>391.3</v>
      </c>
      <c r="H30" s="1" t="s">
        <v>103</v>
      </c>
      <c r="I30" s="1" t="s">
        <v>38</v>
      </c>
      <c r="J30" s="1" t="s">
        <v>39</v>
      </c>
      <c r="K30" s="1" t="s">
        <v>40</v>
      </c>
      <c r="L30" s="4">
        <v>43496</v>
      </c>
      <c r="M30" s="2">
        <v>43496</v>
      </c>
      <c r="N30" s="1" t="s">
        <v>50</v>
      </c>
      <c r="O30" s="1" t="s">
        <v>51</v>
      </c>
      <c r="P30" s="1" t="b">
        <v>1</v>
      </c>
      <c r="R30" s="1" t="s">
        <v>17</v>
      </c>
      <c r="S30" s="1" t="s">
        <v>52</v>
      </c>
      <c r="X30" s="1" t="s">
        <v>53</v>
      </c>
      <c r="Y30" s="4">
        <v>43500.401667245402</v>
      </c>
      <c r="Z30" s="1" t="s">
        <v>45</v>
      </c>
      <c r="AA30" s="1" t="s">
        <v>104</v>
      </c>
      <c r="AI30" s="1">
        <f t="shared" si="0"/>
        <v>2019</v>
      </c>
      <c r="AJ30" s="1">
        <f t="shared" si="1"/>
        <v>1</v>
      </c>
      <c r="AK30" s="1" t="str">
        <f t="shared" si="2"/>
        <v>29</v>
      </c>
    </row>
    <row r="31" spans="1:37" ht="12.75" customHeight="1" x14ac:dyDescent="0.2">
      <c r="A31" s="1" t="s">
        <v>47</v>
      </c>
      <c r="B31" s="1" t="s">
        <v>48</v>
      </c>
      <c r="D31" s="1" t="s">
        <v>36</v>
      </c>
      <c r="E31" s="2">
        <v>43496</v>
      </c>
      <c r="F31" s="3">
        <v>782.2</v>
      </c>
      <c r="H31" s="1" t="s">
        <v>105</v>
      </c>
      <c r="I31" s="1" t="s">
        <v>38</v>
      </c>
      <c r="J31" s="1" t="s">
        <v>39</v>
      </c>
      <c r="K31" s="1" t="s">
        <v>40</v>
      </c>
      <c r="L31" s="4">
        <v>43496</v>
      </c>
      <c r="M31" s="2">
        <v>43496</v>
      </c>
      <c r="N31" s="1" t="s">
        <v>50</v>
      </c>
      <c r="O31" s="1" t="s">
        <v>51</v>
      </c>
      <c r="P31" s="1" t="b">
        <v>1</v>
      </c>
      <c r="R31" s="1" t="s">
        <v>17</v>
      </c>
      <c r="S31" s="1" t="s">
        <v>52</v>
      </c>
      <c r="X31" s="1" t="s">
        <v>53</v>
      </c>
      <c r="Y31" s="4">
        <v>43500.401669247702</v>
      </c>
      <c r="Z31" s="1" t="s">
        <v>45</v>
      </c>
      <c r="AA31" s="1" t="s">
        <v>106</v>
      </c>
      <c r="AI31" s="1">
        <f t="shared" si="0"/>
        <v>2019</v>
      </c>
      <c r="AJ31" s="1">
        <f t="shared" si="1"/>
        <v>1</v>
      </c>
      <c r="AK31" s="1" t="str">
        <f t="shared" si="2"/>
        <v>31</v>
      </c>
    </row>
    <row r="32" spans="1:37" ht="12.75" customHeight="1" x14ac:dyDescent="0.2">
      <c r="A32" s="1" t="s">
        <v>47</v>
      </c>
      <c r="B32" s="1" t="s">
        <v>48</v>
      </c>
      <c r="D32" s="1" t="s">
        <v>36</v>
      </c>
      <c r="E32" s="2">
        <v>43496</v>
      </c>
      <c r="F32" s="3">
        <v>1621.9</v>
      </c>
      <c r="H32" s="1" t="s">
        <v>107</v>
      </c>
      <c r="I32" s="1" t="s">
        <v>38</v>
      </c>
      <c r="J32" s="1" t="s">
        <v>39</v>
      </c>
      <c r="K32" s="1" t="s">
        <v>40</v>
      </c>
      <c r="L32" s="4">
        <v>43496</v>
      </c>
      <c r="M32" s="2">
        <v>43496</v>
      </c>
      <c r="N32" s="1" t="s">
        <v>50</v>
      </c>
      <c r="O32" s="1" t="s">
        <v>51</v>
      </c>
      <c r="P32" s="1" t="b">
        <v>1</v>
      </c>
      <c r="R32" s="1" t="s">
        <v>17</v>
      </c>
      <c r="S32" s="1" t="s">
        <v>52</v>
      </c>
      <c r="X32" s="1" t="s">
        <v>53</v>
      </c>
      <c r="Y32" s="4">
        <v>43500.401675578702</v>
      </c>
      <c r="Z32" s="1" t="s">
        <v>45</v>
      </c>
      <c r="AA32" s="1" t="s">
        <v>108</v>
      </c>
      <c r="AI32" s="1">
        <f t="shared" si="0"/>
        <v>2019</v>
      </c>
      <c r="AJ32" s="1">
        <f t="shared" si="1"/>
        <v>1</v>
      </c>
      <c r="AK32" s="1" t="str">
        <f t="shared" si="2"/>
        <v>37</v>
      </c>
    </row>
    <row r="33" spans="1:37" ht="12.75" customHeight="1" x14ac:dyDescent="0.2">
      <c r="A33" s="1" t="s">
        <v>47</v>
      </c>
      <c r="B33" s="1" t="s">
        <v>48</v>
      </c>
      <c r="D33" s="1" t="s">
        <v>36</v>
      </c>
      <c r="E33" s="2">
        <v>43496</v>
      </c>
      <c r="F33" s="3">
        <v>285</v>
      </c>
      <c r="H33" s="1" t="s">
        <v>109</v>
      </c>
      <c r="I33" s="1" t="s">
        <v>38</v>
      </c>
      <c r="J33" s="1" t="s">
        <v>39</v>
      </c>
      <c r="K33" s="1" t="s">
        <v>40</v>
      </c>
      <c r="L33" s="4">
        <v>43496</v>
      </c>
      <c r="M33" s="2">
        <v>43496</v>
      </c>
      <c r="N33" s="1" t="s">
        <v>50</v>
      </c>
      <c r="O33" s="1" t="s">
        <v>51</v>
      </c>
      <c r="P33" s="1" t="b">
        <v>1</v>
      </c>
      <c r="R33" s="1" t="s">
        <v>17</v>
      </c>
      <c r="S33" s="1" t="s">
        <v>52</v>
      </c>
      <c r="X33" s="1" t="s">
        <v>53</v>
      </c>
      <c r="Y33" s="4">
        <v>43500.401677546302</v>
      </c>
      <c r="Z33" s="1" t="s">
        <v>45</v>
      </c>
      <c r="AA33" s="1" t="s">
        <v>110</v>
      </c>
      <c r="AI33" s="1">
        <f t="shared" si="0"/>
        <v>2019</v>
      </c>
      <c r="AJ33" s="1">
        <f t="shared" si="1"/>
        <v>1</v>
      </c>
      <c r="AK33" s="1" t="str">
        <f t="shared" si="2"/>
        <v>40</v>
      </c>
    </row>
    <row r="34" spans="1:37" ht="12.75" customHeight="1" x14ac:dyDescent="0.2">
      <c r="A34" s="1" t="s">
        <v>47</v>
      </c>
      <c r="B34" s="1" t="s">
        <v>48</v>
      </c>
      <c r="D34" s="1" t="s">
        <v>36</v>
      </c>
      <c r="E34" s="2">
        <v>43496</v>
      </c>
      <c r="F34" s="3">
        <v>853.1</v>
      </c>
      <c r="H34" s="1" t="s">
        <v>111</v>
      </c>
      <c r="I34" s="1" t="s">
        <v>38</v>
      </c>
      <c r="J34" s="1" t="s">
        <v>39</v>
      </c>
      <c r="K34" s="1" t="s">
        <v>40</v>
      </c>
      <c r="L34" s="4">
        <v>43496</v>
      </c>
      <c r="M34" s="2">
        <v>43496</v>
      </c>
      <c r="N34" s="1" t="s">
        <v>50</v>
      </c>
      <c r="O34" s="1" t="s">
        <v>51</v>
      </c>
      <c r="P34" s="1" t="b">
        <v>1</v>
      </c>
      <c r="R34" s="1" t="s">
        <v>17</v>
      </c>
      <c r="S34" s="1" t="s">
        <v>52</v>
      </c>
      <c r="X34" s="1" t="s">
        <v>53</v>
      </c>
      <c r="Y34" s="4">
        <v>43500.401679548602</v>
      </c>
      <c r="Z34" s="1" t="s">
        <v>45</v>
      </c>
      <c r="AA34" s="1" t="s">
        <v>112</v>
      </c>
      <c r="AI34" s="1">
        <f t="shared" si="0"/>
        <v>2019</v>
      </c>
      <c r="AJ34" s="1">
        <f t="shared" si="1"/>
        <v>1</v>
      </c>
      <c r="AK34" s="1" t="str">
        <f t="shared" si="2"/>
        <v>45</v>
      </c>
    </row>
    <row r="35" spans="1:37" ht="12.75" customHeight="1" x14ac:dyDescent="0.2">
      <c r="A35" s="1" t="s">
        <v>47</v>
      </c>
      <c r="B35" s="1" t="s">
        <v>48</v>
      </c>
      <c r="D35" s="1" t="s">
        <v>36</v>
      </c>
      <c r="E35" s="2">
        <v>43496</v>
      </c>
      <c r="F35" s="3">
        <v>149</v>
      </c>
      <c r="H35" s="1" t="s">
        <v>113</v>
      </c>
      <c r="I35" s="1" t="s">
        <v>38</v>
      </c>
      <c r="J35" s="1" t="s">
        <v>39</v>
      </c>
      <c r="K35" s="1" t="s">
        <v>40</v>
      </c>
      <c r="L35" s="4">
        <v>43496</v>
      </c>
      <c r="M35" s="2">
        <v>43496</v>
      </c>
      <c r="N35" s="1" t="s">
        <v>50</v>
      </c>
      <c r="O35" s="1" t="s">
        <v>51</v>
      </c>
      <c r="P35" s="1" t="b">
        <v>1</v>
      </c>
      <c r="R35" s="1" t="s">
        <v>17</v>
      </c>
      <c r="S35" s="1" t="s">
        <v>52</v>
      </c>
      <c r="X35" s="1" t="s">
        <v>53</v>
      </c>
      <c r="Y35" s="4">
        <v>43500.401680983799</v>
      </c>
      <c r="Z35" s="1" t="s">
        <v>45</v>
      </c>
      <c r="AA35" s="1" t="s">
        <v>114</v>
      </c>
      <c r="AI35" s="1">
        <f t="shared" si="0"/>
        <v>2019</v>
      </c>
      <c r="AJ35" s="1">
        <f t="shared" si="1"/>
        <v>1</v>
      </c>
      <c r="AK35" s="1" t="str">
        <f t="shared" si="2"/>
        <v>48</v>
      </c>
    </row>
    <row r="36" spans="1:37" ht="12.75" customHeight="1" x14ac:dyDescent="0.2">
      <c r="A36" s="1" t="s">
        <v>47</v>
      </c>
      <c r="B36" s="1" t="s">
        <v>48</v>
      </c>
      <c r="D36" s="1" t="s">
        <v>36</v>
      </c>
      <c r="E36" s="2">
        <v>43496</v>
      </c>
      <c r="F36" s="3">
        <v>42</v>
      </c>
      <c r="H36" s="1" t="s">
        <v>37</v>
      </c>
      <c r="I36" s="1" t="s">
        <v>38</v>
      </c>
      <c r="J36" s="1" t="s">
        <v>39</v>
      </c>
      <c r="K36" s="1" t="s">
        <v>40</v>
      </c>
      <c r="L36" s="4">
        <v>43496</v>
      </c>
      <c r="M36" s="2">
        <v>43496</v>
      </c>
      <c r="N36" s="1" t="s">
        <v>50</v>
      </c>
      <c r="O36" s="1" t="s">
        <v>51</v>
      </c>
      <c r="P36" s="1" t="b">
        <v>1</v>
      </c>
      <c r="R36" s="1" t="s">
        <v>17</v>
      </c>
      <c r="S36" s="1" t="s">
        <v>52</v>
      </c>
      <c r="X36" s="1" t="s">
        <v>53</v>
      </c>
      <c r="Y36" s="4">
        <v>43500.401686226898</v>
      </c>
      <c r="Z36" s="1" t="s">
        <v>45</v>
      </c>
      <c r="AA36" s="1" t="s">
        <v>46</v>
      </c>
      <c r="AI36" s="1">
        <f t="shared" si="0"/>
        <v>2019</v>
      </c>
      <c r="AJ36" s="1">
        <f t="shared" si="1"/>
        <v>1</v>
      </c>
      <c r="AK36" s="1" t="str">
        <f t="shared" si="2"/>
        <v>90</v>
      </c>
    </row>
    <row r="37" spans="1:37" ht="12.75" customHeight="1" x14ac:dyDescent="0.2">
      <c r="A37" s="1" t="s">
        <v>47</v>
      </c>
      <c r="B37" s="1" t="s">
        <v>48</v>
      </c>
      <c r="D37" s="1" t="s">
        <v>36</v>
      </c>
      <c r="E37" s="2">
        <v>43496</v>
      </c>
      <c r="F37" s="3">
        <v>1351.6</v>
      </c>
      <c r="H37" s="1" t="s">
        <v>37</v>
      </c>
      <c r="I37" s="1" t="s">
        <v>38</v>
      </c>
      <c r="J37" s="1" t="s">
        <v>39</v>
      </c>
      <c r="K37" s="1" t="s">
        <v>40</v>
      </c>
      <c r="L37" s="4">
        <v>43496</v>
      </c>
      <c r="M37" s="2">
        <v>43496</v>
      </c>
      <c r="N37" s="1" t="s">
        <v>50</v>
      </c>
      <c r="O37" s="1" t="s">
        <v>51</v>
      </c>
      <c r="P37" s="1" t="b">
        <v>1</v>
      </c>
      <c r="R37" s="1" t="s">
        <v>17</v>
      </c>
      <c r="S37" s="1" t="s">
        <v>52</v>
      </c>
      <c r="X37" s="1" t="s">
        <v>53</v>
      </c>
      <c r="Y37" s="4">
        <v>43500.401687696802</v>
      </c>
      <c r="Z37" s="1" t="s">
        <v>45</v>
      </c>
      <c r="AA37" s="1" t="s">
        <v>46</v>
      </c>
      <c r="AI37" s="1">
        <f t="shared" si="0"/>
        <v>2019</v>
      </c>
      <c r="AJ37" s="1">
        <f t="shared" si="1"/>
        <v>1</v>
      </c>
      <c r="AK37" s="1" t="str">
        <f t="shared" si="2"/>
        <v>90</v>
      </c>
    </row>
    <row r="38" spans="1:37" ht="12.75" customHeight="1" x14ac:dyDescent="0.2">
      <c r="A38" s="1" t="s">
        <v>47</v>
      </c>
      <c r="B38" s="1" t="s">
        <v>48</v>
      </c>
      <c r="D38" s="1" t="s">
        <v>36</v>
      </c>
      <c r="E38" s="2">
        <v>43496</v>
      </c>
      <c r="F38" s="3">
        <v>83.1</v>
      </c>
      <c r="H38" s="1" t="s">
        <v>89</v>
      </c>
      <c r="I38" s="1" t="s">
        <v>38</v>
      </c>
      <c r="J38" s="1" t="s">
        <v>39</v>
      </c>
      <c r="K38" s="1" t="s">
        <v>40</v>
      </c>
      <c r="L38" s="4">
        <v>43496</v>
      </c>
      <c r="M38" s="2">
        <v>43496</v>
      </c>
      <c r="N38" s="1" t="s">
        <v>50</v>
      </c>
      <c r="O38" s="1" t="s">
        <v>51</v>
      </c>
      <c r="P38" s="1" t="b">
        <v>1</v>
      </c>
      <c r="R38" s="1" t="s">
        <v>17</v>
      </c>
      <c r="S38" s="1" t="s">
        <v>52</v>
      </c>
      <c r="X38" s="1" t="s">
        <v>53</v>
      </c>
      <c r="Y38" s="4">
        <v>43500.401694756903</v>
      </c>
      <c r="Z38" s="1" t="s">
        <v>45</v>
      </c>
      <c r="AA38" s="1" t="s">
        <v>90</v>
      </c>
      <c r="AI38" s="1">
        <f t="shared" si="0"/>
        <v>2019</v>
      </c>
      <c r="AJ38" s="1">
        <f t="shared" si="1"/>
        <v>1</v>
      </c>
      <c r="AK38" s="1" t="str">
        <f t="shared" si="2"/>
        <v>90</v>
      </c>
    </row>
    <row r="39" spans="1:37" ht="12.75" customHeight="1" x14ac:dyDescent="0.2">
      <c r="A39" s="1" t="s">
        <v>47</v>
      </c>
      <c r="B39" s="1" t="s">
        <v>48</v>
      </c>
      <c r="D39" s="1" t="s">
        <v>36</v>
      </c>
      <c r="E39" s="2">
        <v>43496</v>
      </c>
      <c r="F39" s="3">
        <v>413.3</v>
      </c>
      <c r="H39" s="1" t="s">
        <v>73</v>
      </c>
      <c r="I39" s="1" t="s">
        <v>38</v>
      </c>
      <c r="J39" s="1" t="s">
        <v>39</v>
      </c>
      <c r="K39" s="1" t="s">
        <v>40</v>
      </c>
      <c r="L39" s="4">
        <v>43496</v>
      </c>
      <c r="M39" s="2">
        <v>43496</v>
      </c>
      <c r="N39" s="1" t="s">
        <v>50</v>
      </c>
      <c r="O39" s="1" t="s">
        <v>51</v>
      </c>
      <c r="P39" s="1" t="b">
        <v>1</v>
      </c>
      <c r="R39" s="1" t="s">
        <v>17</v>
      </c>
      <c r="S39" s="1" t="s">
        <v>52</v>
      </c>
      <c r="X39" s="1" t="s">
        <v>53</v>
      </c>
      <c r="Y39" s="4">
        <v>43500.401716435197</v>
      </c>
      <c r="Z39" s="1" t="s">
        <v>45</v>
      </c>
      <c r="AA39" s="1" t="s">
        <v>74</v>
      </c>
      <c r="AI39" s="1">
        <f t="shared" si="0"/>
        <v>2019</v>
      </c>
      <c r="AJ39" s="1">
        <f t="shared" si="1"/>
        <v>1</v>
      </c>
      <c r="AK39" s="1" t="str">
        <f t="shared" si="2"/>
        <v>90</v>
      </c>
    </row>
    <row r="40" spans="1:37" ht="12.75" customHeight="1" x14ac:dyDescent="0.2">
      <c r="A40" s="1" t="s">
        <v>47</v>
      </c>
      <c r="B40" s="1" t="s">
        <v>48</v>
      </c>
      <c r="D40" s="1" t="s">
        <v>36</v>
      </c>
      <c r="E40" s="2">
        <v>43496</v>
      </c>
      <c r="F40" s="3">
        <v>3536.9</v>
      </c>
      <c r="H40" s="1" t="s">
        <v>91</v>
      </c>
      <c r="I40" s="1" t="s">
        <v>38</v>
      </c>
      <c r="J40" s="1" t="s">
        <v>39</v>
      </c>
      <c r="K40" s="1" t="s">
        <v>40</v>
      </c>
      <c r="L40" s="4">
        <v>43496</v>
      </c>
      <c r="M40" s="2">
        <v>43496</v>
      </c>
      <c r="N40" s="1" t="s">
        <v>50</v>
      </c>
      <c r="O40" s="1" t="s">
        <v>51</v>
      </c>
      <c r="P40" s="1" t="b">
        <v>1</v>
      </c>
      <c r="R40" s="1" t="s">
        <v>17</v>
      </c>
      <c r="S40" s="1" t="s">
        <v>52</v>
      </c>
      <c r="X40" s="1" t="s">
        <v>53</v>
      </c>
      <c r="Y40" s="4">
        <v>43500.401721145798</v>
      </c>
      <c r="Z40" s="1" t="s">
        <v>45</v>
      </c>
      <c r="AA40" s="1" t="s">
        <v>92</v>
      </c>
      <c r="AI40" s="1">
        <f t="shared" si="0"/>
        <v>2019</v>
      </c>
      <c r="AJ40" s="1">
        <f t="shared" si="1"/>
        <v>1</v>
      </c>
      <c r="AK40" s="1" t="str">
        <f t="shared" si="2"/>
        <v>90</v>
      </c>
    </row>
    <row r="41" spans="1:37" ht="12.75" customHeight="1" x14ac:dyDescent="0.2">
      <c r="A41" s="1" t="s">
        <v>47</v>
      </c>
      <c r="B41" s="1" t="s">
        <v>48</v>
      </c>
      <c r="D41" s="1" t="s">
        <v>36</v>
      </c>
      <c r="E41" s="2">
        <v>43496</v>
      </c>
      <c r="F41" s="3">
        <v>575.70000000000005</v>
      </c>
      <c r="H41" s="1" t="s">
        <v>89</v>
      </c>
      <c r="I41" s="1" t="s">
        <v>38</v>
      </c>
      <c r="J41" s="1" t="s">
        <v>39</v>
      </c>
      <c r="K41" s="1" t="s">
        <v>40</v>
      </c>
      <c r="L41" s="4">
        <v>43496</v>
      </c>
      <c r="M41" s="2">
        <v>43496</v>
      </c>
      <c r="N41" s="1" t="s">
        <v>50</v>
      </c>
      <c r="O41" s="1" t="s">
        <v>51</v>
      </c>
      <c r="P41" s="1" t="b">
        <v>1</v>
      </c>
      <c r="R41" s="1" t="s">
        <v>17</v>
      </c>
      <c r="S41" s="1" t="s">
        <v>52</v>
      </c>
      <c r="X41" s="1" t="s">
        <v>53</v>
      </c>
      <c r="Y41" s="4">
        <v>43500.401722766197</v>
      </c>
      <c r="Z41" s="1" t="s">
        <v>45</v>
      </c>
      <c r="AA41" s="1" t="s">
        <v>90</v>
      </c>
      <c r="AI41" s="1">
        <f t="shared" si="0"/>
        <v>2019</v>
      </c>
      <c r="AJ41" s="1">
        <f t="shared" si="1"/>
        <v>1</v>
      </c>
      <c r="AK41" s="1" t="str">
        <f t="shared" si="2"/>
        <v>90</v>
      </c>
    </row>
    <row r="42" spans="1:37" ht="12.75" customHeight="1" x14ac:dyDescent="0.2">
      <c r="A42" s="1" t="s">
        <v>47</v>
      </c>
      <c r="B42" s="1" t="s">
        <v>48</v>
      </c>
      <c r="D42" s="1" t="s">
        <v>36</v>
      </c>
      <c r="E42" s="2">
        <v>43496</v>
      </c>
      <c r="F42" s="3">
        <v>345.6</v>
      </c>
      <c r="H42" s="1" t="s">
        <v>115</v>
      </c>
      <c r="I42" s="1" t="s">
        <v>38</v>
      </c>
      <c r="J42" s="1" t="s">
        <v>39</v>
      </c>
      <c r="K42" s="1" t="s">
        <v>40</v>
      </c>
      <c r="L42" s="4">
        <v>43496</v>
      </c>
      <c r="M42" s="2">
        <v>43496</v>
      </c>
      <c r="N42" s="1" t="s">
        <v>50</v>
      </c>
      <c r="O42" s="1" t="s">
        <v>51</v>
      </c>
      <c r="P42" s="1" t="b">
        <v>1</v>
      </c>
      <c r="R42" s="1" t="s">
        <v>17</v>
      </c>
      <c r="S42" s="1" t="s">
        <v>52</v>
      </c>
      <c r="X42" s="1" t="s">
        <v>53</v>
      </c>
      <c r="Y42" s="4">
        <v>43500.401729131903</v>
      </c>
      <c r="Z42" s="1" t="s">
        <v>45</v>
      </c>
      <c r="AA42" s="1" t="s">
        <v>116</v>
      </c>
      <c r="AI42" s="1">
        <f t="shared" si="0"/>
        <v>2019</v>
      </c>
      <c r="AJ42" s="1">
        <f t="shared" si="1"/>
        <v>1</v>
      </c>
      <c r="AK42" s="1" t="str">
        <f t="shared" si="2"/>
        <v>90</v>
      </c>
    </row>
    <row r="43" spans="1:37" ht="12.75" customHeight="1" x14ac:dyDescent="0.2">
      <c r="A43" s="1" t="s">
        <v>47</v>
      </c>
      <c r="B43" s="1" t="s">
        <v>48</v>
      </c>
      <c r="D43" s="1" t="s">
        <v>36</v>
      </c>
      <c r="E43" s="2">
        <v>43496</v>
      </c>
      <c r="F43" s="3">
        <v>1249.5999999999999</v>
      </c>
      <c r="H43" s="1" t="s">
        <v>117</v>
      </c>
      <c r="I43" s="1" t="s">
        <v>38</v>
      </c>
      <c r="J43" s="1" t="s">
        <v>39</v>
      </c>
      <c r="K43" s="1" t="s">
        <v>40</v>
      </c>
      <c r="L43" s="4">
        <v>43496</v>
      </c>
      <c r="M43" s="2">
        <v>43496</v>
      </c>
      <c r="N43" s="1" t="s">
        <v>50</v>
      </c>
      <c r="O43" s="1" t="s">
        <v>51</v>
      </c>
      <c r="P43" s="1" t="b">
        <v>1</v>
      </c>
      <c r="R43" s="1" t="s">
        <v>17</v>
      </c>
      <c r="S43" s="1" t="s">
        <v>52</v>
      </c>
      <c r="X43" s="1" t="s">
        <v>53</v>
      </c>
      <c r="Y43" s="4">
        <v>43500.401653703702</v>
      </c>
      <c r="Z43" s="1" t="s">
        <v>45</v>
      </c>
      <c r="AA43" s="1" t="s">
        <v>118</v>
      </c>
      <c r="AI43" s="1">
        <f t="shared" si="0"/>
        <v>2019</v>
      </c>
      <c r="AJ43" s="1">
        <f t="shared" si="1"/>
        <v>1</v>
      </c>
      <c r="AK43" s="1" t="str">
        <f t="shared" si="2"/>
        <v>06</v>
      </c>
    </row>
    <row r="44" spans="1:37" ht="12.75" customHeight="1" x14ac:dyDescent="0.2">
      <c r="A44" s="1" t="s">
        <v>47</v>
      </c>
      <c r="B44" s="1" t="s">
        <v>48</v>
      </c>
      <c r="D44" s="1" t="s">
        <v>36</v>
      </c>
      <c r="E44" s="2">
        <v>43496</v>
      </c>
      <c r="F44" s="3">
        <v>857.9</v>
      </c>
      <c r="H44" s="1" t="s">
        <v>119</v>
      </c>
      <c r="I44" s="1" t="s">
        <v>38</v>
      </c>
      <c r="J44" s="1" t="s">
        <v>39</v>
      </c>
      <c r="K44" s="1" t="s">
        <v>40</v>
      </c>
      <c r="L44" s="4">
        <v>43496</v>
      </c>
      <c r="M44" s="2">
        <v>43496</v>
      </c>
      <c r="N44" s="1" t="s">
        <v>50</v>
      </c>
      <c r="O44" s="1" t="s">
        <v>51</v>
      </c>
      <c r="P44" s="1" t="b">
        <v>1</v>
      </c>
      <c r="R44" s="1" t="s">
        <v>17</v>
      </c>
      <c r="S44" s="1" t="s">
        <v>52</v>
      </c>
      <c r="X44" s="1" t="s">
        <v>53</v>
      </c>
      <c r="Y44" s="4">
        <v>43500.401662581004</v>
      </c>
      <c r="Z44" s="1" t="s">
        <v>45</v>
      </c>
      <c r="AA44" s="1" t="s">
        <v>120</v>
      </c>
      <c r="AI44" s="1">
        <f t="shared" si="0"/>
        <v>2019</v>
      </c>
      <c r="AJ44" s="1">
        <f t="shared" si="1"/>
        <v>1</v>
      </c>
      <c r="AK44" s="1" t="str">
        <f t="shared" si="2"/>
        <v>20</v>
      </c>
    </row>
    <row r="45" spans="1:37" ht="12.75" customHeight="1" x14ac:dyDescent="0.2">
      <c r="A45" s="1" t="s">
        <v>47</v>
      </c>
      <c r="B45" s="1" t="s">
        <v>48</v>
      </c>
      <c r="D45" s="1" t="s">
        <v>36</v>
      </c>
      <c r="E45" s="2">
        <v>43496</v>
      </c>
      <c r="F45" s="3">
        <v>242.7</v>
      </c>
      <c r="H45" s="1" t="s">
        <v>121</v>
      </c>
      <c r="I45" s="1" t="s">
        <v>38</v>
      </c>
      <c r="J45" s="1" t="s">
        <v>39</v>
      </c>
      <c r="K45" s="1" t="s">
        <v>40</v>
      </c>
      <c r="L45" s="4">
        <v>43496</v>
      </c>
      <c r="M45" s="2">
        <v>43496</v>
      </c>
      <c r="N45" s="1" t="s">
        <v>50</v>
      </c>
      <c r="O45" s="1" t="s">
        <v>51</v>
      </c>
      <c r="P45" s="1" t="b">
        <v>1</v>
      </c>
      <c r="R45" s="1" t="s">
        <v>17</v>
      </c>
      <c r="S45" s="1" t="s">
        <v>52</v>
      </c>
      <c r="X45" s="1" t="s">
        <v>53</v>
      </c>
      <c r="Y45" s="4">
        <v>43500.401664895799</v>
      </c>
      <c r="Z45" s="1" t="s">
        <v>45</v>
      </c>
      <c r="AA45" s="1" t="s">
        <v>122</v>
      </c>
      <c r="AI45" s="1">
        <f t="shared" si="0"/>
        <v>2019</v>
      </c>
      <c r="AJ45" s="1">
        <f t="shared" si="1"/>
        <v>1</v>
      </c>
      <c r="AK45" s="1" t="str">
        <f t="shared" si="2"/>
        <v>25</v>
      </c>
    </row>
    <row r="46" spans="1:37" ht="12.75" customHeight="1" x14ac:dyDescent="0.2">
      <c r="A46" s="1" t="s">
        <v>47</v>
      </c>
      <c r="B46" s="1" t="s">
        <v>48</v>
      </c>
      <c r="D46" s="1" t="s">
        <v>36</v>
      </c>
      <c r="E46" s="2">
        <v>43496</v>
      </c>
      <c r="F46" s="3">
        <v>839.8</v>
      </c>
      <c r="H46" s="1" t="s">
        <v>123</v>
      </c>
      <c r="I46" s="1" t="s">
        <v>38</v>
      </c>
      <c r="J46" s="1" t="s">
        <v>39</v>
      </c>
      <c r="K46" s="1" t="s">
        <v>40</v>
      </c>
      <c r="L46" s="4">
        <v>43496</v>
      </c>
      <c r="M46" s="2">
        <v>43496</v>
      </c>
      <c r="N46" s="1" t="s">
        <v>50</v>
      </c>
      <c r="O46" s="1" t="s">
        <v>51</v>
      </c>
      <c r="P46" s="1" t="b">
        <v>1</v>
      </c>
      <c r="R46" s="1" t="s">
        <v>17</v>
      </c>
      <c r="S46" s="1" t="s">
        <v>52</v>
      </c>
      <c r="X46" s="1" t="s">
        <v>53</v>
      </c>
      <c r="Y46" s="4">
        <v>43500.401665474499</v>
      </c>
      <c r="Z46" s="1" t="s">
        <v>45</v>
      </c>
      <c r="AA46" s="1" t="s">
        <v>124</v>
      </c>
      <c r="AI46" s="1">
        <f t="shared" si="0"/>
        <v>2019</v>
      </c>
      <c r="AJ46" s="1">
        <f t="shared" si="1"/>
        <v>1</v>
      </c>
      <c r="AK46" s="1" t="str">
        <f t="shared" si="2"/>
        <v>26</v>
      </c>
    </row>
    <row r="47" spans="1:37" ht="12.75" customHeight="1" x14ac:dyDescent="0.2">
      <c r="A47" s="1" t="s">
        <v>47</v>
      </c>
      <c r="B47" s="1" t="s">
        <v>48</v>
      </c>
      <c r="D47" s="1" t="s">
        <v>36</v>
      </c>
      <c r="E47" s="2">
        <v>43496</v>
      </c>
      <c r="F47" s="3">
        <v>1343.8</v>
      </c>
      <c r="H47" s="1" t="s">
        <v>125</v>
      </c>
      <c r="I47" s="1" t="s">
        <v>38</v>
      </c>
      <c r="J47" s="1" t="s">
        <v>39</v>
      </c>
      <c r="K47" s="1" t="s">
        <v>40</v>
      </c>
      <c r="L47" s="4">
        <v>43496</v>
      </c>
      <c r="M47" s="2">
        <v>43496</v>
      </c>
      <c r="N47" s="1" t="s">
        <v>50</v>
      </c>
      <c r="O47" s="1" t="s">
        <v>51</v>
      </c>
      <c r="P47" s="1" t="b">
        <v>1</v>
      </c>
      <c r="R47" s="1" t="s">
        <v>17</v>
      </c>
      <c r="S47" s="1" t="s">
        <v>52</v>
      </c>
      <c r="X47" s="1" t="s">
        <v>53</v>
      </c>
      <c r="Y47" s="4">
        <v>43500.401665972196</v>
      </c>
      <c r="Z47" s="1" t="s">
        <v>45</v>
      </c>
      <c r="AA47" s="1" t="s">
        <v>126</v>
      </c>
      <c r="AI47" s="1">
        <f t="shared" si="0"/>
        <v>2019</v>
      </c>
      <c r="AJ47" s="1">
        <f t="shared" si="1"/>
        <v>1</v>
      </c>
      <c r="AK47" s="1" t="str">
        <f t="shared" si="2"/>
        <v>27</v>
      </c>
    </row>
    <row r="48" spans="1:37" ht="12.75" customHeight="1" x14ac:dyDescent="0.2">
      <c r="A48" s="1" t="s">
        <v>47</v>
      </c>
      <c r="B48" s="1" t="s">
        <v>48</v>
      </c>
      <c r="D48" s="1" t="s">
        <v>36</v>
      </c>
      <c r="E48" s="2">
        <v>43496</v>
      </c>
      <c r="F48" s="3">
        <v>4275.3</v>
      </c>
      <c r="H48" s="1" t="s">
        <v>127</v>
      </c>
      <c r="I48" s="1" t="s">
        <v>38</v>
      </c>
      <c r="J48" s="1" t="s">
        <v>39</v>
      </c>
      <c r="K48" s="1" t="s">
        <v>40</v>
      </c>
      <c r="L48" s="4">
        <v>43496</v>
      </c>
      <c r="M48" s="2">
        <v>43496</v>
      </c>
      <c r="N48" s="1" t="s">
        <v>50</v>
      </c>
      <c r="O48" s="1" t="s">
        <v>51</v>
      </c>
      <c r="P48" s="1" t="b">
        <v>1</v>
      </c>
      <c r="R48" s="1" t="s">
        <v>17</v>
      </c>
      <c r="S48" s="1" t="s">
        <v>52</v>
      </c>
      <c r="X48" s="1" t="s">
        <v>53</v>
      </c>
      <c r="Y48" s="4">
        <v>43500.4016667014</v>
      </c>
      <c r="Z48" s="1" t="s">
        <v>45</v>
      </c>
      <c r="AA48" s="1" t="s">
        <v>128</v>
      </c>
      <c r="AI48" s="1">
        <f t="shared" si="0"/>
        <v>2019</v>
      </c>
      <c r="AJ48" s="1">
        <f t="shared" si="1"/>
        <v>1</v>
      </c>
      <c r="AK48" s="1" t="str">
        <f t="shared" si="2"/>
        <v>28</v>
      </c>
    </row>
    <row r="49" spans="1:37" ht="12.75" customHeight="1" x14ac:dyDescent="0.2">
      <c r="A49" s="1" t="s">
        <v>47</v>
      </c>
      <c r="B49" s="1" t="s">
        <v>48</v>
      </c>
      <c r="D49" s="1" t="s">
        <v>36</v>
      </c>
      <c r="E49" s="2">
        <v>43496</v>
      </c>
      <c r="F49" s="3">
        <v>3996.2</v>
      </c>
      <c r="H49" s="1" t="s">
        <v>129</v>
      </c>
      <c r="I49" s="1" t="s">
        <v>38</v>
      </c>
      <c r="J49" s="1" t="s">
        <v>39</v>
      </c>
      <c r="K49" s="1" t="s">
        <v>40</v>
      </c>
      <c r="L49" s="4">
        <v>43496</v>
      </c>
      <c r="M49" s="2">
        <v>43496</v>
      </c>
      <c r="N49" s="1" t="s">
        <v>50</v>
      </c>
      <c r="O49" s="1" t="s">
        <v>51</v>
      </c>
      <c r="P49" s="1" t="b">
        <v>1</v>
      </c>
      <c r="R49" s="1" t="s">
        <v>17</v>
      </c>
      <c r="S49" s="1" t="s">
        <v>52</v>
      </c>
      <c r="X49" s="1" t="s">
        <v>53</v>
      </c>
      <c r="Y49" s="4">
        <v>43500.401671261599</v>
      </c>
      <c r="Z49" s="1" t="s">
        <v>45</v>
      </c>
      <c r="AA49" s="1" t="s">
        <v>130</v>
      </c>
      <c r="AI49" s="1">
        <f t="shared" si="0"/>
        <v>2019</v>
      </c>
      <c r="AJ49" s="1">
        <f t="shared" si="1"/>
        <v>1</v>
      </c>
      <c r="AK49" s="1" t="str">
        <f t="shared" si="2"/>
        <v>32</v>
      </c>
    </row>
    <row r="50" spans="1:37" ht="12.75" customHeight="1" x14ac:dyDescent="0.2">
      <c r="A50" s="1" t="s">
        <v>47</v>
      </c>
      <c r="B50" s="1" t="s">
        <v>48</v>
      </c>
      <c r="D50" s="1" t="s">
        <v>36</v>
      </c>
      <c r="E50" s="2">
        <v>43496</v>
      </c>
      <c r="F50" s="3">
        <v>2219.4</v>
      </c>
      <c r="H50" s="1" t="s">
        <v>131</v>
      </c>
      <c r="I50" s="1" t="s">
        <v>38</v>
      </c>
      <c r="J50" s="1" t="s">
        <v>39</v>
      </c>
      <c r="K50" s="1" t="s">
        <v>40</v>
      </c>
      <c r="L50" s="4">
        <v>43496</v>
      </c>
      <c r="M50" s="2">
        <v>43496</v>
      </c>
      <c r="N50" s="1" t="s">
        <v>50</v>
      </c>
      <c r="O50" s="1" t="s">
        <v>51</v>
      </c>
      <c r="P50" s="1" t="b">
        <v>1</v>
      </c>
      <c r="R50" s="1" t="s">
        <v>17</v>
      </c>
      <c r="S50" s="1" t="s">
        <v>52</v>
      </c>
      <c r="X50" s="1" t="s">
        <v>53</v>
      </c>
      <c r="Y50" s="4">
        <v>43500.401672488399</v>
      </c>
      <c r="Z50" s="1" t="s">
        <v>45</v>
      </c>
      <c r="AA50" s="1" t="s">
        <v>132</v>
      </c>
      <c r="AI50" s="1">
        <f t="shared" si="0"/>
        <v>2019</v>
      </c>
      <c r="AJ50" s="1">
        <f t="shared" si="1"/>
        <v>1</v>
      </c>
      <c r="AK50" s="1" t="str">
        <f t="shared" si="2"/>
        <v>33</v>
      </c>
    </row>
    <row r="51" spans="1:37" ht="12.75" customHeight="1" x14ac:dyDescent="0.2">
      <c r="A51" s="1" t="s">
        <v>47</v>
      </c>
      <c r="B51" s="1" t="s">
        <v>48</v>
      </c>
      <c r="D51" s="1" t="s">
        <v>36</v>
      </c>
      <c r="E51" s="2">
        <v>43496</v>
      </c>
      <c r="F51" s="3">
        <v>5071.7</v>
      </c>
      <c r="H51" s="1" t="s">
        <v>133</v>
      </c>
      <c r="I51" s="1" t="s">
        <v>38</v>
      </c>
      <c r="J51" s="1" t="s">
        <v>39</v>
      </c>
      <c r="K51" s="1" t="s">
        <v>40</v>
      </c>
      <c r="L51" s="4">
        <v>43496</v>
      </c>
      <c r="M51" s="2">
        <v>43496</v>
      </c>
      <c r="N51" s="1" t="s">
        <v>50</v>
      </c>
      <c r="O51" s="1" t="s">
        <v>51</v>
      </c>
      <c r="P51" s="1" t="b">
        <v>1</v>
      </c>
      <c r="R51" s="1" t="s">
        <v>17</v>
      </c>
      <c r="S51" s="1" t="s">
        <v>52</v>
      </c>
      <c r="X51" s="1" t="s">
        <v>53</v>
      </c>
      <c r="Y51" s="4">
        <v>43500.401674502296</v>
      </c>
      <c r="Z51" s="1" t="s">
        <v>45</v>
      </c>
      <c r="AA51" s="1" t="s">
        <v>134</v>
      </c>
      <c r="AI51" s="1">
        <f t="shared" si="0"/>
        <v>2019</v>
      </c>
      <c r="AJ51" s="1">
        <f t="shared" si="1"/>
        <v>1</v>
      </c>
      <c r="AK51" s="1" t="str">
        <f t="shared" si="2"/>
        <v>34</v>
      </c>
    </row>
    <row r="52" spans="1:37" ht="12.75" customHeight="1" x14ac:dyDescent="0.2">
      <c r="A52" s="1" t="s">
        <v>47</v>
      </c>
      <c r="B52" s="1" t="s">
        <v>48</v>
      </c>
      <c r="D52" s="1" t="s">
        <v>36</v>
      </c>
      <c r="E52" s="2">
        <v>43496</v>
      </c>
      <c r="F52" s="3">
        <v>294.5</v>
      </c>
      <c r="H52" s="1" t="s">
        <v>135</v>
      </c>
      <c r="I52" s="1" t="s">
        <v>38</v>
      </c>
      <c r="J52" s="1" t="s">
        <v>39</v>
      </c>
      <c r="K52" s="1" t="s">
        <v>40</v>
      </c>
      <c r="L52" s="4">
        <v>43496</v>
      </c>
      <c r="M52" s="2">
        <v>43496</v>
      </c>
      <c r="N52" s="1" t="s">
        <v>50</v>
      </c>
      <c r="O52" s="1" t="s">
        <v>51</v>
      </c>
      <c r="P52" s="1" t="b">
        <v>1</v>
      </c>
      <c r="R52" s="1" t="s">
        <v>17</v>
      </c>
      <c r="S52" s="1" t="s">
        <v>52</v>
      </c>
      <c r="X52" s="1" t="s">
        <v>53</v>
      </c>
      <c r="Y52" s="4">
        <v>43500.401676655099</v>
      </c>
      <c r="Z52" s="1" t="s">
        <v>45</v>
      </c>
      <c r="AA52" s="1" t="s">
        <v>136</v>
      </c>
      <c r="AI52" s="1">
        <f t="shared" si="0"/>
        <v>2019</v>
      </c>
      <c r="AJ52" s="1">
        <f t="shared" si="1"/>
        <v>1</v>
      </c>
      <c r="AK52" s="1" t="str">
        <f t="shared" si="2"/>
        <v>39</v>
      </c>
    </row>
    <row r="53" spans="1:37" ht="12.75" customHeight="1" x14ac:dyDescent="0.2">
      <c r="A53" s="1" t="s">
        <v>47</v>
      </c>
      <c r="B53" s="1" t="s">
        <v>48</v>
      </c>
      <c r="D53" s="1" t="s">
        <v>36</v>
      </c>
      <c r="E53" s="2">
        <v>43496</v>
      </c>
      <c r="F53" s="3">
        <v>1107</v>
      </c>
      <c r="H53" s="1" t="s">
        <v>137</v>
      </c>
      <c r="I53" s="1" t="s">
        <v>38</v>
      </c>
      <c r="J53" s="1" t="s">
        <v>39</v>
      </c>
      <c r="K53" s="1" t="s">
        <v>40</v>
      </c>
      <c r="L53" s="4">
        <v>43496</v>
      </c>
      <c r="M53" s="2">
        <v>43496</v>
      </c>
      <c r="N53" s="1" t="s">
        <v>50</v>
      </c>
      <c r="O53" s="1" t="s">
        <v>51</v>
      </c>
      <c r="P53" s="1" t="b">
        <v>1</v>
      </c>
      <c r="R53" s="1" t="s">
        <v>17</v>
      </c>
      <c r="S53" s="1" t="s">
        <v>52</v>
      </c>
      <c r="X53" s="1" t="s">
        <v>53</v>
      </c>
      <c r="Y53" s="4">
        <v>43500.401678275499</v>
      </c>
      <c r="Z53" s="1" t="s">
        <v>45</v>
      </c>
      <c r="AA53" s="1" t="s">
        <v>138</v>
      </c>
      <c r="AI53" s="1">
        <f t="shared" si="0"/>
        <v>2019</v>
      </c>
      <c r="AJ53" s="1">
        <f t="shared" si="1"/>
        <v>1</v>
      </c>
      <c r="AK53" s="1" t="str">
        <f t="shared" si="2"/>
        <v>41</v>
      </c>
    </row>
    <row r="54" spans="1:37" ht="12.75" customHeight="1" x14ac:dyDescent="0.2">
      <c r="A54" s="1" t="s">
        <v>47</v>
      </c>
      <c r="B54" s="1" t="s">
        <v>48</v>
      </c>
      <c r="D54" s="1" t="s">
        <v>36</v>
      </c>
      <c r="E54" s="2">
        <v>43496</v>
      </c>
      <c r="F54" s="3">
        <v>1437</v>
      </c>
      <c r="H54" s="1" t="s">
        <v>139</v>
      </c>
      <c r="I54" s="1" t="s">
        <v>38</v>
      </c>
      <c r="J54" s="1" t="s">
        <v>39</v>
      </c>
      <c r="K54" s="1" t="s">
        <v>40</v>
      </c>
      <c r="L54" s="4">
        <v>43496</v>
      </c>
      <c r="M54" s="2">
        <v>43496</v>
      </c>
      <c r="N54" s="1" t="s">
        <v>50</v>
      </c>
      <c r="O54" s="1" t="s">
        <v>51</v>
      </c>
      <c r="P54" s="1" t="b">
        <v>1</v>
      </c>
      <c r="R54" s="1" t="s">
        <v>17</v>
      </c>
      <c r="S54" s="1" t="s">
        <v>52</v>
      </c>
      <c r="X54" s="1" t="s">
        <v>53</v>
      </c>
      <c r="Y54" s="4">
        <v>43500.401682094896</v>
      </c>
      <c r="Z54" s="1" t="s">
        <v>45</v>
      </c>
      <c r="AA54" s="1" t="s">
        <v>140</v>
      </c>
      <c r="AI54" s="1">
        <f t="shared" si="0"/>
        <v>2019</v>
      </c>
      <c r="AJ54" s="1">
        <f t="shared" si="1"/>
        <v>1</v>
      </c>
      <c r="AK54" s="1" t="str">
        <f t="shared" si="2"/>
        <v>50</v>
      </c>
    </row>
    <row r="55" spans="1:37" ht="12.75" customHeight="1" x14ac:dyDescent="0.2">
      <c r="A55" s="1" t="s">
        <v>47</v>
      </c>
      <c r="B55" s="1" t="s">
        <v>48</v>
      </c>
      <c r="D55" s="1" t="s">
        <v>36</v>
      </c>
      <c r="E55" s="2">
        <v>43496</v>
      </c>
      <c r="F55" s="3">
        <v>121.9</v>
      </c>
      <c r="H55" s="1" t="s">
        <v>141</v>
      </c>
      <c r="I55" s="1" t="s">
        <v>38</v>
      </c>
      <c r="J55" s="1" t="s">
        <v>39</v>
      </c>
      <c r="K55" s="1" t="s">
        <v>40</v>
      </c>
      <c r="L55" s="4">
        <v>43496</v>
      </c>
      <c r="M55" s="2">
        <v>43496</v>
      </c>
      <c r="N55" s="1" t="s">
        <v>50</v>
      </c>
      <c r="O55" s="1" t="s">
        <v>51</v>
      </c>
      <c r="P55" s="1" t="b">
        <v>1</v>
      </c>
      <c r="R55" s="1" t="s">
        <v>17</v>
      </c>
      <c r="S55" s="1" t="s">
        <v>52</v>
      </c>
      <c r="X55" s="1" t="s">
        <v>53</v>
      </c>
      <c r="Y55" s="4">
        <v>43500.401684062497</v>
      </c>
      <c r="Z55" s="1" t="s">
        <v>45</v>
      </c>
      <c r="AA55" s="1" t="s">
        <v>142</v>
      </c>
      <c r="AI55" s="1">
        <f t="shared" si="0"/>
        <v>2019</v>
      </c>
      <c r="AJ55" s="1">
        <f t="shared" si="1"/>
        <v>1</v>
      </c>
      <c r="AK55" s="1" t="str">
        <f t="shared" si="2"/>
        <v>59</v>
      </c>
    </row>
    <row r="56" spans="1:37" ht="12.75" customHeight="1" x14ac:dyDescent="0.2">
      <c r="A56" s="1" t="s">
        <v>47</v>
      </c>
      <c r="B56" s="1" t="s">
        <v>48</v>
      </c>
      <c r="D56" s="1" t="s">
        <v>36</v>
      </c>
      <c r="E56" s="2">
        <v>43496</v>
      </c>
      <c r="F56" s="3">
        <v>206.6</v>
      </c>
      <c r="H56" s="1" t="s">
        <v>37</v>
      </c>
      <c r="I56" s="1" t="s">
        <v>38</v>
      </c>
      <c r="J56" s="1" t="s">
        <v>39</v>
      </c>
      <c r="K56" s="1" t="s">
        <v>40</v>
      </c>
      <c r="L56" s="4">
        <v>43496</v>
      </c>
      <c r="M56" s="2">
        <v>43496</v>
      </c>
      <c r="N56" s="1" t="s">
        <v>50</v>
      </c>
      <c r="O56" s="1" t="s">
        <v>51</v>
      </c>
      <c r="P56" s="1" t="b">
        <v>1</v>
      </c>
      <c r="R56" s="1" t="s">
        <v>17</v>
      </c>
      <c r="S56" s="1" t="s">
        <v>52</v>
      </c>
      <c r="X56" s="1" t="s">
        <v>53</v>
      </c>
      <c r="Y56" s="4">
        <v>43500.4016851505</v>
      </c>
      <c r="Z56" s="1" t="s">
        <v>45</v>
      </c>
      <c r="AA56" s="1" t="s">
        <v>46</v>
      </c>
      <c r="AI56" s="1">
        <f t="shared" si="0"/>
        <v>2019</v>
      </c>
      <c r="AJ56" s="1">
        <f t="shared" si="1"/>
        <v>1</v>
      </c>
      <c r="AK56" s="1" t="str">
        <f t="shared" si="2"/>
        <v>90</v>
      </c>
    </row>
    <row r="57" spans="1:37" ht="12.75" customHeight="1" x14ac:dyDescent="0.2">
      <c r="A57" s="1" t="s">
        <v>47</v>
      </c>
      <c r="B57" s="1" t="s">
        <v>48</v>
      </c>
      <c r="D57" s="1" t="s">
        <v>36</v>
      </c>
      <c r="E57" s="2">
        <v>43496</v>
      </c>
      <c r="F57" s="3">
        <v>17.100000000000001</v>
      </c>
      <c r="H57" s="1" t="s">
        <v>143</v>
      </c>
      <c r="I57" s="1" t="s">
        <v>38</v>
      </c>
      <c r="J57" s="1" t="s">
        <v>39</v>
      </c>
      <c r="K57" s="1" t="s">
        <v>40</v>
      </c>
      <c r="L57" s="4">
        <v>43496</v>
      </c>
      <c r="M57" s="2">
        <v>43496</v>
      </c>
      <c r="N57" s="1" t="s">
        <v>50</v>
      </c>
      <c r="O57" s="1" t="s">
        <v>51</v>
      </c>
      <c r="P57" s="1" t="b">
        <v>1</v>
      </c>
      <c r="R57" s="1" t="s">
        <v>17</v>
      </c>
      <c r="S57" s="1" t="s">
        <v>52</v>
      </c>
      <c r="X57" s="1" t="s">
        <v>53</v>
      </c>
      <c r="Y57" s="4">
        <v>43500.401691122701</v>
      </c>
      <c r="Z57" s="1" t="s">
        <v>45</v>
      </c>
      <c r="AA57" s="1" t="s">
        <v>144</v>
      </c>
      <c r="AI57" s="1">
        <f t="shared" si="0"/>
        <v>2019</v>
      </c>
      <c r="AJ57" s="1">
        <f t="shared" si="1"/>
        <v>1</v>
      </c>
      <c r="AK57" s="1" t="str">
        <f t="shared" si="2"/>
        <v>90</v>
      </c>
    </row>
    <row r="58" spans="1:37" ht="12.75" customHeight="1" x14ac:dyDescent="0.2">
      <c r="A58" s="1" t="s">
        <v>47</v>
      </c>
      <c r="B58" s="1" t="s">
        <v>48</v>
      </c>
      <c r="D58" s="1" t="s">
        <v>36</v>
      </c>
      <c r="E58" s="2">
        <v>43496</v>
      </c>
      <c r="F58" s="3">
        <v>44.5</v>
      </c>
      <c r="H58" s="1" t="s">
        <v>145</v>
      </c>
      <c r="I58" s="1" t="s">
        <v>38</v>
      </c>
      <c r="J58" s="1" t="s">
        <v>39</v>
      </c>
      <c r="K58" s="1" t="s">
        <v>40</v>
      </c>
      <c r="L58" s="4">
        <v>43496</v>
      </c>
      <c r="M58" s="2">
        <v>43496</v>
      </c>
      <c r="N58" s="1" t="s">
        <v>50</v>
      </c>
      <c r="O58" s="1" t="s">
        <v>51</v>
      </c>
      <c r="P58" s="1" t="b">
        <v>1</v>
      </c>
      <c r="R58" s="1" t="s">
        <v>17</v>
      </c>
      <c r="S58" s="1" t="s">
        <v>52</v>
      </c>
      <c r="X58" s="1" t="s">
        <v>53</v>
      </c>
      <c r="Y58" s="4">
        <v>43500.401693136599</v>
      </c>
      <c r="Z58" s="1" t="s">
        <v>45</v>
      </c>
      <c r="AA58" s="1" t="s">
        <v>146</v>
      </c>
      <c r="AI58" s="1">
        <f t="shared" si="0"/>
        <v>2019</v>
      </c>
      <c r="AJ58" s="1">
        <f t="shared" si="1"/>
        <v>1</v>
      </c>
      <c r="AK58" s="1" t="str">
        <f t="shared" si="2"/>
        <v>90</v>
      </c>
    </row>
    <row r="59" spans="1:37" ht="12.75" customHeight="1" x14ac:dyDescent="0.2">
      <c r="A59" s="1" t="s">
        <v>47</v>
      </c>
      <c r="B59" s="1" t="s">
        <v>48</v>
      </c>
      <c r="D59" s="1" t="s">
        <v>36</v>
      </c>
      <c r="E59" s="2">
        <v>43496</v>
      </c>
      <c r="F59" s="3">
        <v>4636</v>
      </c>
      <c r="H59" s="1" t="s">
        <v>89</v>
      </c>
      <c r="I59" s="1" t="s">
        <v>38</v>
      </c>
      <c r="J59" s="1" t="s">
        <v>39</v>
      </c>
      <c r="K59" s="1" t="s">
        <v>40</v>
      </c>
      <c r="L59" s="4">
        <v>43496</v>
      </c>
      <c r="M59" s="2">
        <v>43496</v>
      </c>
      <c r="N59" s="1" t="s">
        <v>50</v>
      </c>
      <c r="O59" s="1" t="s">
        <v>51</v>
      </c>
      <c r="P59" s="1" t="b">
        <v>1</v>
      </c>
      <c r="R59" s="1" t="s">
        <v>17</v>
      </c>
      <c r="S59" s="1" t="s">
        <v>52</v>
      </c>
      <c r="X59" s="1" t="s">
        <v>53</v>
      </c>
      <c r="Y59" s="4">
        <v>43500.401695289402</v>
      </c>
      <c r="Z59" s="1" t="s">
        <v>45</v>
      </c>
      <c r="AA59" s="1" t="s">
        <v>90</v>
      </c>
      <c r="AI59" s="1">
        <f t="shared" si="0"/>
        <v>2019</v>
      </c>
      <c r="AJ59" s="1">
        <f t="shared" si="1"/>
        <v>1</v>
      </c>
      <c r="AK59" s="1" t="str">
        <f t="shared" si="2"/>
        <v>90</v>
      </c>
    </row>
    <row r="60" spans="1:37" ht="12.75" customHeight="1" x14ac:dyDescent="0.2">
      <c r="A60" s="1" t="s">
        <v>47</v>
      </c>
      <c r="B60" s="1" t="s">
        <v>48</v>
      </c>
      <c r="D60" s="1" t="s">
        <v>36</v>
      </c>
      <c r="E60" s="2">
        <v>43496</v>
      </c>
      <c r="F60" s="3">
        <v>1006.1</v>
      </c>
      <c r="H60" s="1" t="s">
        <v>89</v>
      </c>
      <c r="I60" s="1" t="s">
        <v>38</v>
      </c>
      <c r="J60" s="1" t="s">
        <v>39</v>
      </c>
      <c r="K60" s="1" t="s">
        <v>40</v>
      </c>
      <c r="L60" s="4">
        <v>43496</v>
      </c>
      <c r="M60" s="2">
        <v>43496</v>
      </c>
      <c r="N60" s="1" t="s">
        <v>50</v>
      </c>
      <c r="O60" s="1" t="s">
        <v>51</v>
      </c>
      <c r="P60" s="1" t="b">
        <v>1</v>
      </c>
      <c r="R60" s="1" t="s">
        <v>17</v>
      </c>
      <c r="S60" s="1" t="s">
        <v>52</v>
      </c>
      <c r="X60" s="1" t="s">
        <v>53</v>
      </c>
      <c r="Y60" s="4">
        <v>43500.4017018171</v>
      </c>
      <c r="Z60" s="1" t="s">
        <v>45</v>
      </c>
      <c r="AA60" s="1" t="s">
        <v>90</v>
      </c>
      <c r="AI60" s="1">
        <f t="shared" si="0"/>
        <v>2019</v>
      </c>
      <c r="AJ60" s="1">
        <f t="shared" si="1"/>
        <v>1</v>
      </c>
      <c r="AK60" s="1" t="str">
        <f t="shared" si="2"/>
        <v>90</v>
      </c>
    </row>
    <row r="61" spans="1:37" ht="12.75" customHeight="1" x14ac:dyDescent="0.2">
      <c r="A61" s="1" t="s">
        <v>47</v>
      </c>
      <c r="B61" s="1" t="s">
        <v>48</v>
      </c>
      <c r="D61" s="1" t="s">
        <v>36</v>
      </c>
      <c r="E61" s="2">
        <v>43496</v>
      </c>
      <c r="F61" s="3">
        <v>9.5</v>
      </c>
      <c r="H61" s="1" t="s">
        <v>147</v>
      </c>
      <c r="I61" s="1" t="s">
        <v>38</v>
      </c>
      <c r="J61" s="1" t="s">
        <v>39</v>
      </c>
      <c r="K61" s="1" t="s">
        <v>40</v>
      </c>
      <c r="L61" s="4">
        <v>43496</v>
      </c>
      <c r="M61" s="2">
        <v>43496</v>
      </c>
      <c r="N61" s="1" t="s">
        <v>50</v>
      </c>
      <c r="O61" s="1" t="s">
        <v>51</v>
      </c>
      <c r="P61" s="1" t="b">
        <v>1</v>
      </c>
      <c r="R61" s="1" t="s">
        <v>17</v>
      </c>
      <c r="S61" s="1" t="s">
        <v>52</v>
      </c>
      <c r="X61" s="1" t="s">
        <v>53</v>
      </c>
      <c r="Y61" s="4">
        <v>43500.401718599504</v>
      </c>
      <c r="Z61" s="1" t="s">
        <v>45</v>
      </c>
      <c r="AA61" s="1" t="s">
        <v>148</v>
      </c>
      <c r="AI61" s="1">
        <f t="shared" si="0"/>
        <v>2019</v>
      </c>
      <c r="AJ61" s="1">
        <f t="shared" si="1"/>
        <v>1</v>
      </c>
      <c r="AK61" s="1" t="str">
        <f t="shared" si="2"/>
        <v>95</v>
      </c>
    </row>
    <row r="62" spans="1:37" ht="12.75" customHeight="1" x14ac:dyDescent="0.2">
      <c r="A62" s="1" t="s">
        <v>47</v>
      </c>
      <c r="B62" s="1" t="s">
        <v>48</v>
      </c>
      <c r="D62" s="1" t="s">
        <v>36</v>
      </c>
      <c r="E62" s="2">
        <v>43496</v>
      </c>
      <c r="F62" s="3">
        <v>249.2</v>
      </c>
      <c r="H62" s="1" t="s">
        <v>89</v>
      </c>
      <c r="I62" s="1" t="s">
        <v>38</v>
      </c>
      <c r="J62" s="1" t="s">
        <v>39</v>
      </c>
      <c r="K62" s="1" t="s">
        <v>40</v>
      </c>
      <c r="L62" s="4">
        <v>43496</v>
      </c>
      <c r="M62" s="2">
        <v>43496</v>
      </c>
      <c r="N62" s="1" t="s">
        <v>50</v>
      </c>
      <c r="O62" s="1" t="s">
        <v>51</v>
      </c>
      <c r="P62" s="1" t="b">
        <v>1</v>
      </c>
      <c r="R62" s="1" t="s">
        <v>17</v>
      </c>
      <c r="S62" s="1" t="s">
        <v>52</v>
      </c>
      <c r="X62" s="1" t="s">
        <v>53</v>
      </c>
      <c r="Y62" s="4">
        <v>43500.401726041702</v>
      </c>
      <c r="Z62" s="1" t="s">
        <v>45</v>
      </c>
      <c r="AA62" s="1" t="s">
        <v>90</v>
      </c>
      <c r="AI62" s="1">
        <f t="shared" si="0"/>
        <v>2019</v>
      </c>
      <c r="AJ62" s="1">
        <f t="shared" si="1"/>
        <v>1</v>
      </c>
      <c r="AK62" s="1" t="str">
        <f t="shared" si="2"/>
        <v>90</v>
      </c>
    </row>
    <row r="63" spans="1:37" ht="12.75" customHeight="1" x14ac:dyDescent="0.2">
      <c r="A63" s="1" t="s">
        <v>47</v>
      </c>
      <c r="B63" s="1" t="s">
        <v>48</v>
      </c>
      <c r="D63" s="1" t="s">
        <v>36</v>
      </c>
      <c r="E63" s="2">
        <v>43496</v>
      </c>
      <c r="F63" s="3">
        <v>37.799999999999997</v>
      </c>
      <c r="H63" s="1" t="s">
        <v>89</v>
      </c>
      <c r="I63" s="1" t="s">
        <v>38</v>
      </c>
      <c r="J63" s="1" t="s">
        <v>39</v>
      </c>
      <c r="K63" s="1" t="s">
        <v>40</v>
      </c>
      <c r="L63" s="4">
        <v>43496</v>
      </c>
      <c r="M63" s="2">
        <v>43496</v>
      </c>
      <c r="N63" s="1" t="s">
        <v>50</v>
      </c>
      <c r="O63" s="1" t="s">
        <v>51</v>
      </c>
      <c r="P63" s="1" t="b">
        <v>1</v>
      </c>
      <c r="R63" s="1" t="s">
        <v>17</v>
      </c>
      <c r="S63" s="1" t="s">
        <v>52</v>
      </c>
      <c r="X63" s="1" t="s">
        <v>53</v>
      </c>
      <c r="Y63" s="4">
        <v>43500.401728009303</v>
      </c>
      <c r="Z63" s="1" t="s">
        <v>45</v>
      </c>
      <c r="AA63" s="1" t="s">
        <v>90</v>
      </c>
      <c r="AI63" s="1">
        <f t="shared" si="0"/>
        <v>2019</v>
      </c>
      <c r="AJ63" s="1">
        <f t="shared" si="1"/>
        <v>1</v>
      </c>
      <c r="AK63" s="1" t="str">
        <f t="shared" si="2"/>
        <v>90</v>
      </c>
    </row>
    <row r="64" spans="1:37" ht="12.75" customHeight="1" x14ac:dyDescent="0.2">
      <c r="A64" s="1" t="s">
        <v>47</v>
      </c>
      <c r="B64" s="1" t="s">
        <v>48</v>
      </c>
      <c r="D64" s="1" t="s">
        <v>36</v>
      </c>
      <c r="E64" s="2">
        <v>43496</v>
      </c>
      <c r="F64" s="3">
        <v>914.5</v>
      </c>
      <c r="H64" s="1" t="s">
        <v>149</v>
      </c>
      <c r="I64" s="1" t="s">
        <v>38</v>
      </c>
      <c r="J64" s="1" t="s">
        <v>39</v>
      </c>
      <c r="K64" s="1" t="s">
        <v>40</v>
      </c>
      <c r="L64" s="4">
        <v>43496</v>
      </c>
      <c r="M64" s="2">
        <v>43496</v>
      </c>
      <c r="N64" s="1" t="s">
        <v>50</v>
      </c>
      <c r="O64" s="1" t="s">
        <v>51</v>
      </c>
      <c r="P64" s="1" t="b">
        <v>1</v>
      </c>
      <c r="R64" s="1" t="s">
        <v>17</v>
      </c>
      <c r="S64" s="1" t="s">
        <v>52</v>
      </c>
      <c r="X64" s="1" t="s">
        <v>53</v>
      </c>
      <c r="Y64" s="4">
        <v>43500.401654594898</v>
      </c>
      <c r="Z64" s="1" t="s">
        <v>45</v>
      </c>
      <c r="AA64" s="1" t="s">
        <v>150</v>
      </c>
      <c r="AI64" s="1">
        <f t="shared" si="0"/>
        <v>2019</v>
      </c>
      <c r="AJ64" s="1">
        <f t="shared" si="1"/>
        <v>1</v>
      </c>
      <c r="AK64" s="1" t="str">
        <f t="shared" si="2"/>
        <v>07</v>
      </c>
    </row>
    <row r="65" spans="1:37" ht="12.75" customHeight="1" x14ac:dyDescent="0.2">
      <c r="A65" s="1" t="s">
        <v>47</v>
      </c>
      <c r="B65" s="1" t="s">
        <v>48</v>
      </c>
      <c r="D65" s="1" t="s">
        <v>36</v>
      </c>
      <c r="E65" s="2">
        <v>43496</v>
      </c>
      <c r="F65" s="3">
        <v>990.7</v>
      </c>
      <c r="H65" s="1" t="s">
        <v>151</v>
      </c>
      <c r="I65" s="1" t="s">
        <v>38</v>
      </c>
      <c r="J65" s="1" t="s">
        <v>39</v>
      </c>
      <c r="K65" s="1" t="s">
        <v>40</v>
      </c>
      <c r="L65" s="4">
        <v>43496</v>
      </c>
      <c r="M65" s="2">
        <v>43496</v>
      </c>
      <c r="N65" s="1" t="s">
        <v>50</v>
      </c>
      <c r="O65" s="1" t="s">
        <v>51</v>
      </c>
      <c r="P65" s="1" t="b">
        <v>1</v>
      </c>
      <c r="R65" s="1" t="s">
        <v>17</v>
      </c>
      <c r="S65" s="1" t="s">
        <v>52</v>
      </c>
      <c r="X65" s="1" t="s">
        <v>53</v>
      </c>
      <c r="Y65" s="4">
        <v>43500.4016555208</v>
      </c>
      <c r="Z65" s="1" t="s">
        <v>45</v>
      </c>
      <c r="AA65" s="1" t="s">
        <v>152</v>
      </c>
      <c r="AI65" s="1">
        <f t="shared" si="0"/>
        <v>2019</v>
      </c>
      <c r="AJ65" s="1">
        <f t="shared" si="1"/>
        <v>1</v>
      </c>
      <c r="AK65" s="1" t="str">
        <f t="shared" si="2"/>
        <v>09</v>
      </c>
    </row>
    <row r="66" spans="1:37" ht="12.75" customHeight="1" x14ac:dyDescent="0.2">
      <c r="A66" s="1" t="s">
        <v>47</v>
      </c>
      <c r="B66" s="1" t="s">
        <v>48</v>
      </c>
      <c r="D66" s="1" t="s">
        <v>36</v>
      </c>
      <c r="E66" s="2">
        <v>43496</v>
      </c>
      <c r="F66" s="3">
        <v>632.70000000000005</v>
      </c>
      <c r="H66" s="1" t="s">
        <v>153</v>
      </c>
      <c r="I66" s="1" t="s">
        <v>38</v>
      </c>
      <c r="J66" s="1" t="s">
        <v>39</v>
      </c>
      <c r="K66" s="1" t="s">
        <v>40</v>
      </c>
      <c r="L66" s="4">
        <v>43496</v>
      </c>
      <c r="M66" s="2">
        <v>43496</v>
      </c>
      <c r="N66" s="1" t="s">
        <v>50</v>
      </c>
      <c r="O66" s="1" t="s">
        <v>51</v>
      </c>
      <c r="P66" s="1" t="b">
        <v>1</v>
      </c>
      <c r="R66" s="1" t="s">
        <v>17</v>
      </c>
      <c r="S66" s="1" t="s">
        <v>52</v>
      </c>
      <c r="X66" s="1" t="s">
        <v>53</v>
      </c>
      <c r="Y66" s="4">
        <v>43500.401660034702</v>
      </c>
      <c r="Z66" s="1" t="s">
        <v>45</v>
      </c>
      <c r="AA66" s="1" t="s">
        <v>154</v>
      </c>
      <c r="AI66" s="1">
        <f t="shared" si="0"/>
        <v>2019</v>
      </c>
      <c r="AJ66" s="1">
        <f t="shared" si="1"/>
        <v>1</v>
      </c>
      <c r="AK66" s="1" t="str">
        <f t="shared" si="2"/>
        <v>15</v>
      </c>
    </row>
    <row r="67" spans="1:37" ht="12.75" customHeight="1" x14ac:dyDescent="0.2">
      <c r="A67" s="1" t="s">
        <v>47</v>
      </c>
      <c r="B67" s="1" t="s">
        <v>48</v>
      </c>
      <c r="D67" s="1" t="s">
        <v>36</v>
      </c>
      <c r="E67" s="2">
        <v>43496</v>
      </c>
      <c r="F67" s="3">
        <v>408.5</v>
      </c>
      <c r="H67" s="1" t="s">
        <v>155</v>
      </c>
      <c r="I67" s="1" t="s">
        <v>38</v>
      </c>
      <c r="J67" s="1" t="s">
        <v>39</v>
      </c>
      <c r="K67" s="1" t="s">
        <v>40</v>
      </c>
      <c r="L67" s="4">
        <v>43496</v>
      </c>
      <c r="M67" s="2">
        <v>43496</v>
      </c>
      <c r="N67" s="1" t="s">
        <v>50</v>
      </c>
      <c r="O67" s="1" t="s">
        <v>51</v>
      </c>
      <c r="P67" s="1" t="b">
        <v>1</v>
      </c>
      <c r="R67" s="1" t="s">
        <v>17</v>
      </c>
      <c r="S67" s="1" t="s">
        <v>52</v>
      </c>
      <c r="X67" s="1" t="s">
        <v>53</v>
      </c>
      <c r="Y67" s="4">
        <v>43500.401664351899</v>
      </c>
      <c r="Z67" s="1" t="s">
        <v>45</v>
      </c>
      <c r="AA67" s="1" t="s">
        <v>156</v>
      </c>
      <c r="AI67" s="1">
        <f t="shared" ref="AI67:AI130" si="3">YEAR(E67)</f>
        <v>2019</v>
      </c>
      <c r="AJ67" s="1">
        <f t="shared" ref="AJ67:AJ130" si="4">MONTH(E67)</f>
        <v>1</v>
      </c>
      <c r="AK67" s="1" t="str">
        <f t="shared" ref="AK67:AK130" si="5">MID(H67,1,2)</f>
        <v>24</v>
      </c>
    </row>
    <row r="68" spans="1:37" ht="12.75" customHeight="1" x14ac:dyDescent="0.2">
      <c r="A68" s="1" t="s">
        <v>47</v>
      </c>
      <c r="B68" s="1" t="s">
        <v>48</v>
      </c>
      <c r="D68" s="1" t="s">
        <v>36</v>
      </c>
      <c r="E68" s="2">
        <v>43496</v>
      </c>
      <c r="F68" s="3">
        <v>161.5</v>
      </c>
      <c r="H68" s="1" t="s">
        <v>157</v>
      </c>
      <c r="I68" s="1" t="s">
        <v>38</v>
      </c>
      <c r="J68" s="1" t="s">
        <v>39</v>
      </c>
      <c r="K68" s="1" t="s">
        <v>40</v>
      </c>
      <c r="L68" s="4">
        <v>43496</v>
      </c>
      <c r="M68" s="2">
        <v>43496</v>
      </c>
      <c r="N68" s="1" t="s">
        <v>50</v>
      </c>
      <c r="O68" s="1" t="s">
        <v>51</v>
      </c>
      <c r="P68" s="1" t="b">
        <v>1</v>
      </c>
      <c r="R68" s="1" t="s">
        <v>17</v>
      </c>
      <c r="S68" s="1" t="s">
        <v>52</v>
      </c>
      <c r="X68" s="1" t="s">
        <v>53</v>
      </c>
      <c r="Y68" s="4">
        <v>43500.401673761597</v>
      </c>
      <c r="Z68" s="1" t="s">
        <v>45</v>
      </c>
      <c r="AA68" s="1" t="s">
        <v>158</v>
      </c>
      <c r="AI68" s="1">
        <f t="shared" si="3"/>
        <v>2019</v>
      </c>
      <c r="AJ68" s="1">
        <f t="shared" si="4"/>
        <v>1</v>
      </c>
      <c r="AK68" s="1" t="str">
        <f t="shared" si="5"/>
        <v>33</v>
      </c>
    </row>
    <row r="69" spans="1:37" ht="12.75" customHeight="1" x14ac:dyDescent="0.2">
      <c r="A69" s="1" t="s">
        <v>47</v>
      </c>
      <c r="B69" s="1" t="s">
        <v>48</v>
      </c>
      <c r="D69" s="1" t="s">
        <v>36</v>
      </c>
      <c r="E69" s="2">
        <v>43496</v>
      </c>
      <c r="F69" s="3">
        <v>3984.7</v>
      </c>
      <c r="H69" s="1" t="s">
        <v>159</v>
      </c>
      <c r="I69" s="1" t="s">
        <v>38</v>
      </c>
      <c r="J69" s="1" t="s">
        <v>39</v>
      </c>
      <c r="K69" s="1" t="s">
        <v>40</v>
      </c>
      <c r="L69" s="4">
        <v>43496</v>
      </c>
      <c r="M69" s="2">
        <v>43496</v>
      </c>
      <c r="N69" s="1" t="s">
        <v>50</v>
      </c>
      <c r="O69" s="1" t="s">
        <v>51</v>
      </c>
      <c r="P69" s="1" t="b">
        <v>1</v>
      </c>
      <c r="R69" s="1" t="s">
        <v>17</v>
      </c>
      <c r="S69" s="1" t="s">
        <v>52</v>
      </c>
      <c r="X69" s="1" t="s">
        <v>53</v>
      </c>
      <c r="Y69" s="4">
        <v>43500.401675196801</v>
      </c>
      <c r="Z69" s="1" t="s">
        <v>45</v>
      </c>
      <c r="AA69" s="1" t="s">
        <v>160</v>
      </c>
      <c r="AI69" s="1">
        <f t="shared" si="3"/>
        <v>2019</v>
      </c>
      <c r="AJ69" s="1">
        <f t="shared" si="4"/>
        <v>1</v>
      </c>
      <c r="AK69" s="1" t="str">
        <f t="shared" si="5"/>
        <v>35</v>
      </c>
    </row>
    <row r="70" spans="1:37" ht="12.75" customHeight="1" x14ac:dyDescent="0.2">
      <c r="A70" s="1" t="s">
        <v>47</v>
      </c>
      <c r="B70" s="1" t="s">
        <v>48</v>
      </c>
      <c r="D70" s="1" t="s">
        <v>36</v>
      </c>
      <c r="E70" s="2">
        <v>43496</v>
      </c>
      <c r="F70" s="3">
        <v>916.5</v>
      </c>
      <c r="H70" s="1" t="s">
        <v>37</v>
      </c>
      <c r="I70" s="1" t="s">
        <v>38</v>
      </c>
      <c r="J70" s="1" t="s">
        <v>39</v>
      </c>
      <c r="K70" s="1" t="s">
        <v>40</v>
      </c>
      <c r="L70" s="4">
        <v>43496</v>
      </c>
      <c r="M70" s="2">
        <v>43496</v>
      </c>
      <c r="N70" s="1" t="s">
        <v>50</v>
      </c>
      <c r="O70" s="1" t="s">
        <v>51</v>
      </c>
      <c r="P70" s="1" t="b">
        <v>1</v>
      </c>
      <c r="R70" s="1" t="s">
        <v>17</v>
      </c>
      <c r="S70" s="1" t="s">
        <v>52</v>
      </c>
      <c r="X70" s="1" t="s">
        <v>53</v>
      </c>
      <c r="Y70" s="4">
        <v>43500.401687349498</v>
      </c>
      <c r="Z70" s="1" t="s">
        <v>45</v>
      </c>
      <c r="AA70" s="1" t="s">
        <v>46</v>
      </c>
      <c r="AI70" s="1">
        <f t="shared" si="3"/>
        <v>2019</v>
      </c>
      <c r="AJ70" s="1">
        <f t="shared" si="4"/>
        <v>1</v>
      </c>
      <c r="AK70" s="1" t="str">
        <f t="shared" si="5"/>
        <v>90</v>
      </c>
    </row>
    <row r="71" spans="1:37" ht="12.75" customHeight="1" x14ac:dyDescent="0.2">
      <c r="A71" s="1" t="s">
        <v>47</v>
      </c>
      <c r="B71" s="1" t="s">
        <v>48</v>
      </c>
      <c r="D71" s="1" t="s">
        <v>36</v>
      </c>
      <c r="E71" s="2">
        <v>43496</v>
      </c>
      <c r="F71" s="3">
        <v>37.200000000000003</v>
      </c>
      <c r="H71" s="1" t="s">
        <v>69</v>
      </c>
      <c r="I71" s="1" t="s">
        <v>38</v>
      </c>
      <c r="J71" s="1" t="s">
        <v>39</v>
      </c>
      <c r="K71" s="1" t="s">
        <v>40</v>
      </c>
      <c r="L71" s="4">
        <v>43496</v>
      </c>
      <c r="M71" s="2">
        <v>43496</v>
      </c>
      <c r="N71" s="1" t="s">
        <v>50</v>
      </c>
      <c r="O71" s="1" t="s">
        <v>51</v>
      </c>
      <c r="P71" s="1" t="b">
        <v>1</v>
      </c>
      <c r="R71" s="1" t="s">
        <v>17</v>
      </c>
      <c r="S71" s="1" t="s">
        <v>52</v>
      </c>
      <c r="X71" s="1" t="s">
        <v>53</v>
      </c>
      <c r="Y71" s="4">
        <v>43500.4017054051</v>
      </c>
      <c r="Z71" s="1" t="s">
        <v>45</v>
      </c>
      <c r="AA71" s="1" t="s">
        <v>70</v>
      </c>
      <c r="AI71" s="1">
        <f t="shared" si="3"/>
        <v>2019</v>
      </c>
      <c r="AJ71" s="1">
        <f t="shared" si="4"/>
        <v>1</v>
      </c>
      <c r="AK71" s="1" t="str">
        <f t="shared" si="5"/>
        <v>90</v>
      </c>
    </row>
    <row r="72" spans="1:37" ht="12.75" customHeight="1" x14ac:dyDescent="0.2">
      <c r="A72" s="1" t="s">
        <v>47</v>
      </c>
      <c r="B72" s="1" t="s">
        <v>48</v>
      </c>
      <c r="D72" s="1" t="s">
        <v>36</v>
      </c>
      <c r="E72" s="2">
        <v>43496</v>
      </c>
      <c r="F72" s="3">
        <v>9.5</v>
      </c>
      <c r="H72" s="1" t="s">
        <v>69</v>
      </c>
      <c r="I72" s="1" t="s">
        <v>38</v>
      </c>
      <c r="J72" s="1" t="s">
        <v>39</v>
      </c>
      <c r="K72" s="1" t="s">
        <v>40</v>
      </c>
      <c r="L72" s="4">
        <v>43496</v>
      </c>
      <c r="M72" s="2">
        <v>43496</v>
      </c>
      <c r="N72" s="1" t="s">
        <v>50</v>
      </c>
      <c r="O72" s="1" t="s">
        <v>51</v>
      </c>
      <c r="P72" s="1" t="b">
        <v>1</v>
      </c>
      <c r="R72" s="1" t="s">
        <v>17</v>
      </c>
      <c r="S72" s="1" t="s">
        <v>52</v>
      </c>
      <c r="X72" s="1" t="s">
        <v>53</v>
      </c>
      <c r="Y72" s="4">
        <v>43500.401706863398</v>
      </c>
      <c r="Z72" s="1" t="s">
        <v>45</v>
      </c>
      <c r="AA72" s="1" t="s">
        <v>70</v>
      </c>
      <c r="AI72" s="1">
        <f t="shared" si="3"/>
        <v>2019</v>
      </c>
      <c r="AJ72" s="1">
        <f t="shared" si="4"/>
        <v>1</v>
      </c>
      <c r="AK72" s="1" t="str">
        <f t="shared" si="5"/>
        <v>90</v>
      </c>
    </row>
    <row r="73" spans="1:37" ht="12.75" customHeight="1" x14ac:dyDescent="0.2">
      <c r="A73" s="1" t="s">
        <v>47</v>
      </c>
      <c r="B73" s="1" t="s">
        <v>48</v>
      </c>
      <c r="D73" s="1" t="s">
        <v>36</v>
      </c>
      <c r="E73" s="2">
        <v>43496</v>
      </c>
      <c r="F73" s="3">
        <v>377.7</v>
      </c>
      <c r="H73" s="1" t="s">
        <v>161</v>
      </c>
      <c r="I73" s="1" t="s">
        <v>38</v>
      </c>
      <c r="J73" s="1" t="s">
        <v>39</v>
      </c>
      <c r="K73" s="1" t="s">
        <v>40</v>
      </c>
      <c r="L73" s="4">
        <v>43496</v>
      </c>
      <c r="M73" s="2">
        <v>43496</v>
      </c>
      <c r="N73" s="1" t="s">
        <v>50</v>
      </c>
      <c r="O73" s="1" t="s">
        <v>51</v>
      </c>
      <c r="P73" s="1" t="b">
        <v>1</v>
      </c>
      <c r="R73" s="1" t="s">
        <v>17</v>
      </c>
      <c r="S73" s="1" t="s">
        <v>52</v>
      </c>
      <c r="X73" s="1" t="s">
        <v>53</v>
      </c>
      <c r="Y73" s="4">
        <v>43500.401717708301</v>
      </c>
      <c r="Z73" s="1" t="s">
        <v>45</v>
      </c>
      <c r="AA73" s="1" t="s">
        <v>162</v>
      </c>
      <c r="AI73" s="1">
        <f t="shared" si="3"/>
        <v>2019</v>
      </c>
      <c r="AJ73" s="1">
        <f t="shared" si="4"/>
        <v>1</v>
      </c>
      <c r="AK73" s="1" t="str">
        <f t="shared" si="5"/>
        <v>93</v>
      </c>
    </row>
    <row r="74" spans="1:37" ht="12.75" customHeight="1" x14ac:dyDescent="0.2">
      <c r="A74" s="1" t="s">
        <v>47</v>
      </c>
      <c r="B74" s="1" t="s">
        <v>48</v>
      </c>
      <c r="D74" s="1" t="s">
        <v>36</v>
      </c>
      <c r="E74" s="2">
        <v>43496</v>
      </c>
      <c r="F74" s="3">
        <v>577.20000000000005</v>
      </c>
      <c r="H74" s="1" t="s">
        <v>95</v>
      </c>
      <c r="I74" s="1" t="s">
        <v>38</v>
      </c>
      <c r="J74" s="1" t="s">
        <v>39</v>
      </c>
      <c r="K74" s="1" t="s">
        <v>40</v>
      </c>
      <c r="L74" s="4">
        <v>43496</v>
      </c>
      <c r="M74" s="2">
        <v>43496</v>
      </c>
      <c r="N74" s="1" t="s">
        <v>50</v>
      </c>
      <c r="O74" s="1" t="s">
        <v>51</v>
      </c>
      <c r="P74" s="1" t="b">
        <v>1</v>
      </c>
      <c r="R74" s="1" t="s">
        <v>17</v>
      </c>
      <c r="S74" s="1" t="s">
        <v>52</v>
      </c>
      <c r="X74" s="1" t="s">
        <v>53</v>
      </c>
      <c r="Y74" s="4">
        <v>43500.401724039402</v>
      </c>
      <c r="Z74" s="1" t="s">
        <v>45</v>
      </c>
      <c r="AA74" s="1" t="s">
        <v>96</v>
      </c>
      <c r="AI74" s="1">
        <f t="shared" si="3"/>
        <v>2019</v>
      </c>
      <c r="AJ74" s="1">
        <f t="shared" si="4"/>
        <v>1</v>
      </c>
      <c r="AK74" s="1" t="str">
        <f t="shared" si="5"/>
        <v>08</v>
      </c>
    </row>
    <row r="75" spans="1:37" ht="12.75" customHeight="1" x14ac:dyDescent="0.2">
      <c r="A75" s="1" t="s">
        <v>47</v>
      </c>
      <c r="B75" s="1" t="s">
        <v>48</v>
      </c>
      <c r="D75" s="1" t="s">
        <v>36</v>
      </c>
      <c r="E75" s="2">
        <v>43496</v>
      </c>
      <c r="F75" s="3">
        <v>114.5</v>
      </c>
      <c r="H75" s="1" t="s">
        <v>73</v>
      </c>
      <c r="I75" s="1" t="s">
        <v>38</v>
      </c>
      <c r="J75" s="1" t="s">
        <v>39</v>
      </c>
      <c r="K75" s="1" t="s">
        <v>40</v>
      </c>
      <c r="L75" s="4">
        <v>43496</v>
      </c>
      <c r="M75" s="2">
        <v>43496</v>
      </c>
      <c r="N75" s="1" t="s">
        <v>50</v>
      </c>
      <c r="O75" s="1" t="s">
        <v>51</v>
      </c>
      <c r="P75" s="1" t="b">
        <v>1</v>
      </c>
      <c r="R75" s="1" t="s">
        <v>17</v>
      </c>
      <c r="S75" s="1" t="s">
        <v>52</v>
      </c>
      <c r="X75" s="1" t="s">
        <v>53</v>
      </c>
      <c r="Y75" s="4">
        <v>43500.401730752303</v>
      </c>
      <c r="Z75" s="1" t="s">
        <v>45</v>
      </c>
      <c r="AA75" s="1" t="s">
        <v>74</v>
      </c>
      <c r="AI75" s="1">
        <f t="shared" si="3"/>
        <v>2019</v>
      </c>
      <c r="AJ75" s="1">
        <f t="shared" si="4"/>
        <v>1</v>
      </c>
      <c r="AK75" s="1" t="str">
        <f t="shared" si="5"/>
        <v>90</v>
      </c>
    </row>
    <row r="76" spans="1:37" ht="12.75" customHeight="1" x14ac:dyDescent="0.2">
      <c r="A76" s="1" t="s">
        <v>47</v>
      </c>
      <c r="B76" s="1" t="s">
        <v>48</v>
      </c>
      <c r="D76" s="1" t="s">
        <v>36</v>
      </c>
      <c r="E76" s="2">
        <v>43496</v>
      </c>
      <c r="F76" s="3">
        <v>1566.2</v>
      </c>
      <c r="H76" s="1" t="s">
        <v>37</v>
      </c>
      <c r="I76" s="1" t="s">
        <v>38</v>
      </c>
      <c r="J76" s="1" t="s">
        <v>39</v>
      </c>
      <c r="K76" s="1" t="s">
        <v>40</v>
      </c>
      <c r="L76" s="4">
        <v>43496</v>
      </c>
      <c r="M76" s="2">
        <v>43496</v>
      </c>
      <c r="N76" s="1" t="s">
        <v>50</v>
      </c>
      <c r="O76" s="1" t="s">
        <v>51</v>
      </c>
      <c r="P76" s="1" t="b">
        <v>1</v>
      </c>
      <c r="R76" s="1" t="s">
        <v>17</v>
      </c>
      <c r="S76" s="1" t="s">
        <v>52</v>
      </c>
      <c r="X76" s="1" t="s">
        <v>53</v>
      </c>
      <c r="Y76" s="4">
        <v>43500.4017314468</v>
      </c>
      <c r="Z76" s="1" t="s">
        <v>45</v>
      </c>
      <c r="AA76" s="1" t="s">
        <v>46</v>
      </c>
      <c r="AI76" s="1">
        <f t="shared" si="3"/>
        <v>2019</v>
      </c>
      <c r="AJ76" s="1">
        <f t="shared" si="4"/>
        <v>1</v>
      </c>
      <c r="AK76" s="1" t="str">
        <f t="shared" si="5"/>
        <v>90</v>
      </c>
    </row>
    <row r="77" spans="1:37" ht="12.75" customHeight="1" x14ac:dyDescent="0.2">
      <c r="A77" s="1" t="s">
        <v>47</v>
      </c>
      <c r="B77" s="1" t="s">
        <v>48</v>
      </c>
      <c r="D77" s="1" t="s">
        <v>36</v>
      </c>
      <c r="E77" s="2">
        <v>43496</v>
      </c>
      <c r="F77" s="3">
        <v>1038.8</v>
      </c>
      <c r="H77" s="1" t="s">
        <v>163</v>
      </c>
      <c r="I77" s="1" t="s">
        <v>38</v>
      </c>
      <c r="J77" s="1" t="s">
        <v>39</v>
      </c>
      <c r="K77" s="1" t="s">
        <v>40</v>
      </c>
      <c r="L77" s="4">
        <v>43496</v>
      </c>
      <c r="M77" s="2">
        <v>43496</v>
      </c>
      <c r="N77" s="1" t="s">
        <v>50</v>
      </c>
      <c r="O77" s="1" t="s">
        <v>51</v>
      </c>
      <c r="P77" s="1" t="b">
        <v>1</v>
      </c>
      <c r="R77" s="1" t="s">
        <v>17</v>
      </c>
      <c r="S77" s="1" t="s">
        <v>52</v>
      </c>
      <c r="X77" s="1" t="s">
        <v>53</v>
      </c>
      <c r="Y77" s="4">
        <v>43500.401653321802</v>
      </c>
      <c r="Z77" s="1" t="s">
        <v>45</v>
      </c>
      <c r="AA77" s="1" t="s">
        <v>164</v>
      </c>
      <c r="AI77" s="1">
        <f t="shared" si="3"/>
        <v>2019</v>
      </c>
      <c r="AJ77" s="1">
        <f t="shared" si="4"/>
        <v>1</v>
      </c>
      <c r="AK77" s="1" t="str">
        <f t="shared" si="5"/>
        <v>05</v>
      </c>
    </row>
    <row r="78" spans="1:37" ht="12.75" customHeight="1" x14ac:dyDescent="0.2">
      <c r="A78" s="1" t="s">
        <v>47</v>
      </c>
      <c r="B78" s="1" t="s">
        <v>48</v>
      </c>
      <c r="D78" s="1" t="s">
        <v>36</v>
      </c>
      <c r="E78" s="2">
        <v>43496</v>
      </c>
      <c r="F78" s="3">
        <v>3414.9</v>
      </c>
      <c r="H78" s="1" t="s">
        <v>165</v>
      </c>
      <c r="I78" s="1" t="s">
        <v>38</v>
      </c>
      <c r="J78" s="1" t="s">
        <v>39</v>
      </c>
      <c r="K78" s="1" t="s">
        <v>40</v>
      </c>
      <c r="L78" s="4">
        <v>43496</v>
      </c>
      <c r="M78" s="2">
        <v>43496</v>
      </c>
      <c r="N78" s="1" t="s">
        <v>50</v>
      </c>
      <c r="O78" s="1" t="s">
        <v>51</v>
      </c>
      <c r="P78" s="1" t="b">
        <v>1</v>
      </c>
      <c r="R78" s="1" t="s">
        <v>17</v>
      </c>
      <c r="S78" s="1" t="s">
        <v>52</v>
      </c>
      <c r="X78" s="1" t="s">
        <v>53</v>
      </c>
      <c r="Y78" s="4">
        <v>43500.401662002303</v>
      </c>
      <c r="Z78" s="1" t="s">
        <v>45</v>
      </c>
      <c r="AA78" s="1" t="s">
        <v>166</v>
      </c>
      <c r="AI78" s="1">
        <f t="shared" si="3"/>
        <v>2019</v>
      </c>
      <c r="AJ78" s="1">
        <f t="shared" si="4"/>
        <v>1</v>
      </c>
      <c r="AK78" s="1" t="str">
        <f t="shared" si="5"/>
        <v>19</v>
      </c>
    </row>
    <row r="79" spans="1:37" ht="12.75" customHeight="1" x14ac:dyDescent="0.2">
      <c r="A79" s="1" t="s">
        <v>47</v>
      </c>
      <c r="B79" s="1" t="s">
        <v>48</v>
      </c>
      <c r="D79" s="1" t="s">
        <v>36</v>
      </c>
      <c r="E79" s="2">
        <v>43496</v>
      </c>
      <c r="F79" s="3">
        <v>5075.8999999999996</v>
      </c>
      <c r="H79" s="1" t="s">
        <v>167</v>
      </c>
      <c r="I79" s="1" t="s">
        <v>38</v>
      </c>
      <c r="J79" s="1" t="s">
        <v>39</v>
      </c>
      <c r="K79" s="1" t="s">
        <v>40</v>
      </c>
      <c r="L79" s="4">
        <v>43496</v>
      </c>
      <c r="M79" s="2">
        <v>43496</v>
      </c>
      <c r="N79" s="1" t="s">
        <v>50</v>
      </c>
      <c r="O79" s="1" t="s">
        <v>51</v>
      </c>
      <c r="P79" s="1" t="b">
        <v>1</v>
      </c>
      <c r="R79" s="1" t="s">
        <v>17</v>
      </c>
      <c r="S79" s="1" t="s">
        <v>52</v>
      </c>
      <c r="X79" s="1" t="s">
        <v>53</v>
      </c>
      <c r="Y79" s="4">
        <v>43500.401663460601</v>
      </c>
      <c r="Z79" s="1" t="s">
        <v>45</v>
      </c>
      <c r="AA79" s="1" t="s">
        <v>168</v>
      </c>
      <c r="AI79" s="1">
        <f t="shared" si="3"/>
        <v>2019</v>
      </c>
      <c r="AJ79" s="1">
        <f t="shared" si="4"/>
        <v>1</v>
      </c>
      <c r="AK79" s="1" t="str">
        <f t="shared" si="5"/>
        <v>21</v>
      </c>
    </row>
    <row r="80" spans="1:37" ht="12.75" customHeight="1" x14ac:dyDescent="0.2">
      <c r="A80" s="1" t="s">
        <v>47</v>
      </c>
      <c r="B80" s="1" t="s">
        <v>48</v>
      </c>
      <c r="D80" s="1" t="s">
        <v>36</v>
      </c>
      <c r="E80" s="2">
        <v>43496</v>
      </c>
      <c r="F80" s="3">
        <v>617.5</v>
      </c>
      <c r="H80" s="1" t="s">
        <v>169</v>
      </c>
      <c r="I80" s="1" t="s">
        <v>38</v>
      </c>
      <c r="J80" s="1" t="s">
        <v>39</v>
      </c>
      <c r="K80" s="1" t="s">
        <v>40</v>
      </c>
      <c r="L80" s="4">
        <v>43496</v>
      </c>
      <c r="M80" s="2">
        <v>43496</v>
      </c>
      <c r="N80" s="1" t="s">
        <v>50</v>
      </c>
      <c r="O80" s="1" t="s">
        <v>51</v>
      </c>
      <c r="P80" s="1" t="b">
        <v>1</v>
      </c>
      <c r="R80" s="1" t="s">
        <v>17</v>
      </c>
      <c r="S80" s="1" t="s">
        <v>52</v>
      </c>
      <c r="X80" s="1" t="s">
        <v>53</v>
      </c>
      <c r="Y80" s="4">
        <v>43500.401668368097</v>
      </c>
      <c r="Z80" s="1" t="s">
        <v>45</v>
      </c>
      <c r="AA80" s="1" t="s">
        <v>170</v>
      </c>
      <c r="AI80" s="1">
        <f t="shared" si="3"/>
        <v>2019</v>
      </c>
      <c r="AJ80" s="1">
        <f t="shared" si="4"/>
        <v>1</v>
      </c>
      <c r="AK80" s="1" t="str">
        <f t="shared" si="5"/>
        <v>30</v>
      </c>
    </row>
    <row r="81" spans="1:37" ht="12.75" customHeight="1" x14ac:dyDescent="0.2">
      <c r="A81" s="1" t="s">
        <v>47</v>
      </c>
      <c r="B81" s="1" t="s">
        <v>48</v>
      </c>
      <c r="D81" s="1" t="s">
        <v>36</v>
      </c>
      <c r="E81" s="2">
        <v>43496</v>
      </c>
      <c r="F81" s="3">
        <v>3432.2</v>
      </c>
      <c r="H81" s="1" t="s">
        <v>171</v>
      </c>
      <c r="I81" s="1" t="s">
        <v>38</v>
      </c>
      <c r="J81" s="1" t="s">
        <v>39</v>
      </c>
      <c r="K81" s="1" t="s">
        <v>40</v>
      </c>
      <c r="L81" s="4">
        <v>43496</v>
      </c>
      <c r="M81" s="2">
        <v>43496</v>
      </c>
      <c r="N81" s="1" t="s">
        <v>50</v>
      </c>
      <c r="O81" s="1" t="s">
        <v>51</v>
      </c>
      <c r="P81" s="1" t="b">
        <v>1</v>
      </c>
      <c r="R81" s="1" t="s">
        <v>17</v>
      </c>
      <c r="S81" s="1" t="s">
        <v>52</v>
      </c>
      <c r="X81" s="1" t="s">
        <v>53</v>
      </c>
      <c r="Y81" s="4">
        <v>43500.401676122703</v>
      </c>
      <c r="Z81" s="1" t="s">
        <v>45</v>
      </c>
      <c r="AA81" s="1" t="s">
        <v>172</v>
      </c>
      <c r="AI81" s="1">
        <f t="shared" si="3"/>
        <v>2019</v>
      </c>
      <c r="AJ81" s="1">
        <f t="shared" si="4"/>
        <v>1</v>
      </c>
      <c r="AK81" s="1" t="str">
        <f t="shared" si="5"/>
        <v>38</v>
      </c>
    </row>
    <row r="82" spans="1:37" ht="12.75" customHeight="1" x14ac:dyDescent="0.2">
      <c r="A82" s="1" t="s">
        <v>47</v>
      </c>
      <c r="B82" s="1" t="s">
        <v>48</v>
      </c>
      <c r="D82" s="1" t="s">
        <v>36</v>
      </c>
      <c r="E82" s="2">
        <v>43496</v>
      </c>
      <c r="F82" s="3">
        <v>170.8</v>
      </c>
      <c r="H82" s="1" t="s">
        <v>89</v>
      </c>
      <c r="I82" s="1" t="s">
        <v>38</v>
      </c>
      <c r="J82" s="1" t="s">
        <v>39</v>
      </c>
      <c r="K82" s="1" t="s">
        <v>40</v>
      </c>
      <c r="L82" s="4">
        <v>43496</v>
      </c>
      <c r="M82" s="2">
        <v>43496</v>
      </c>
      <c r="N82" s="1" t="s">
        <v>50</v>
      </c>
      <c r="O82" s="1" t="s">
        <v>51</v>
      </c>
      <c r="P82" s="1" t="b">
        <v>1</v>
      </c>
      <c r="R82" s="1" t="s">
        <v>17</v>
      </c>
      <c r="S82" s="1" t="s">
        <v>52</v>
      </c>
      <c r="X82" s="1" t="s">
        <v>53</v>
      </c>
      <c r="Y82" s="4">
        <v>43500.401695636603</v>
      </c>
      <c r="Z82" s="1" t="s">
        <v>45</v>
      </c>
      <c r="AA82" s="1" t="s">
        <v>90</v>
      </c>
      <c r="AI82" s="1">
        <f t="shared" si="3"/>
        <v>2019</v>
      </c>
      <c r="AJ82" s="1">
        <f t="shared" si="4"/>
        <v>1</v>
      </c>
      <c r="AK82" s="1" t="str">
        <f t="shared" si="5"/>
        <v>90</v>
      </c>
    </row>
    <row r="83" spans="1:37" ht="12.75" customHeight="1" x14ac:dyDescent="0.2">
      <c r="A83" s="1" t="s">
        <v>47</v>
      </c>
      <c r="B83" s="1" t="s">
        <v>48</v>
      </c>
      <c r="D83" s="1" t="s">
        <v>36</v>
      </c>
      <c r="E83" s="2">
        <v>43496</v>
      </c>
      <c r="F83" s="3">
        <v>6680.8</v>
      </c>
      <c r="H83" s="1" t="s">
        <v>89</v>
      </c>
      <c r="I83" s="1" t="s">
        <v>38</v>
      </c>
      <c r="J83" s="1" t="s">
        <v>39</v>
      </c>
      <c r="K83" s="1" t="s">
        <v>40</v>
      </c>
      <c r="L83" s="4">
        <v>43496</v>
      </c>
      <c r="M83" s="2">
        <v>43496</v>
      </c>
      <c r="N83" s="1" t="s">
        <v>50</v>
      </c>
      <c r="O83" s="1" t="s">
        <v>51</v>
      </c>
      <c r="P83" s="1" t="b">
        <v>1</v>
      </c>
      <c r="R83" s="1" t="s">
        <v>17</v>
      </c>
      <c r="S83" s="1" t="s">
        <v>52</v>
      </c>
      <c r="X83" s="1" t="s">
        <v>53</v>
      </c>
      <c r="Y83" s="4">
        <v>43500.401696377303</v>
      </c>
      <c r="Z83" s="1" t="s">
        <v>45</v>
      </c>
      <c r="AA83" s="1" t="s">
        <v>90</v>
      </c>
      <c r="AI83" s="1">
        <f t="shared" si="3"/>
        <v>2019</v>
      </c>
      <c r="AJ83" s="1">
        <f t="shared" si="4"/>
        <v>1</v>
      </c>
      <c r="AK83" s="1" t="str">
        <f t="shared" si="5"/>
        <v>90</v>
      </c>
    </row>
    <row r="84" spans="1:37" ht="12.75" customHeight="1" x14ac:dyDescent="0.2">
      <c r="A84" s="1" t="s">
        <v>47</v>
      </c>
      <c r="B84" s="1" t="s">
        <v>48</v>
      </c>
      <c r="D84" s="1" t="s">
        <v>36</v>
      </c>
      <c r="E84" s="2">
        <v>43496</v>
      </c>
      <c r="F84" s="3">
        <v>148</v>
      </c>
      <c r="H84" s="1" t="s">
        <v>173</v>
      </c>
      <c r="I84" s="1" t="s">
        <v>38</v>
      </c>
      <c r="J84" s="1" t="s">
        <v>39</v>
      </c>
      <c r="K84" s="1" t="s">
        <v>40</v>
      </c>
      <c r="L84" s="4">
        <v>43496</v>
      </c>
      <c r="M84" s="2">
        <v>43496</v>
      </c>
      <c r="N84" s="1" t="s">
        <v>50</v>
      </c>
      <c r="O84" s="1" t="s">
        <v>51</v>
      </c>
      <c r="P84" s="1" t="b">
        <v>1</v>
      </c>
      <c r="R84" s="1" t="s">
        <v>17</v>
      </c>
      <c r="S84" s="1" t="s">
        <v>52</v>
      </c>
      <c r="X84" s="1" t="s">
        <v>53</v>
      </c>
      <c r="Y84" s="4">
        <v>43500.401718252302</v>
      </c>
      <c r="Z84" s="1" t="s">
        <v>45</v>
      </c>
      <c r="AA84" s="1" t="s">
        <v>174</v>
      </c>
      <c r="AI84" s="1">
        <f t="shared" si="3"/>
        <v>2019</v>
      </c>
      <c r="AJ84" s="1">
        <f t="shared" si="4"/>
        <v>1</v>
      </c>
      <c r="AK84" s="1" t="str">
        <f t="shared" si="5"/>
        <v>93</v>
      </c>
    </row>
    <row r="85" spans="1:37" ht="12.75" customHeight="1" x14ac:dyDescent="0.2">
      <c r="A85" s="1" t="s">
        <v>47</v>
      </c>
      <c r="B85" s="1" t="s">
        <v>48</v>
      </c>
      <c r="D85" s="1" t="s">
        <v>36</v>
      </c>
      <c r="E85" s="2">
        <v>43496</v>
      </c>
      <c r="F85" s="3">
        <v>190</v>
      </c>
      <c r="H85" s="1" t="s">
        <v>175</v>
      </c>
      <c r="I85" s="1" t="s">
        <v>38</v>
      </c>
      <c r="J85" s="1" t="s">
        <v>39</v>
      </c>
      <c r="K85" s="1" t="s">
        <v>40</v>
      </c>
      <c r="L85" s="4">
        <v>43496</v>
      </c>
      <c r="M85" s="2">
        <v>43496</v>
      </c>
      <c r="N85" s="1" t="s">
        <v>50</v>
      </c>
      <c r="O85" s="1" t="s">
        <v>51</v>
      </c>
      <c r="P85" s="1" t="b">
        <v>1</v>
      </c>
      <c r="R85" s="1" t="s">
        <v>17</v>
      </c>
      <c r="S85" s="1" t="s">
        <v>52</v>
      </c>
      <c r="X85" s="1" t="s">
        <v>53</v>
      </c>
      <c r="Y85" s="4">
        <v>43500.401719872702</v>
      </c>
      <c r="Z85" s="1" t="s">
        <v>45</v>
      </c>
      <c r="AA85" s="1" t="s">
        <v>176</v>
      </c>
      <c r="AI85" s="1">
        <f t="shared" si="3"/>
        <v>2019</v>
      </c>
      <c r="AJ85" s="1">
        <f t="shared" si="4"/>
        <v>1</v>
      </c>
      <c r="AK85" s="1" t="str">
        <f t="shared" si="5"/>
        <v>98</v>
      </c>
    </row>
    <row r="86" spans="1:37" ht="12.75" customHeight="1" x14ac:dyDescent="0.2">
      <c r="A86" s="1" t="s">
        <v>47</v>
      </c>
      <c r="B86" s="1" t="s">
        <v>48</v>
      </c>
      <c r="D86" s="1" t="s">
        <v>36</v>
      </c>
      <c r="E86" s="2">
        <v>43496</v>
      </c>
      <c r="F86" s="3">
        <v>945.7</v>
      </c>
      <c r="H86" s="1" t="s">
        <v>73</v>
      </c>
      <c r="I86" s="1" t="s">
        <v>38</v>
      </c>
      <c r="J86" s="1" t="s">
        <v>39</v>
      </c>
      <c r="K86" s="1" t="s">
        <v>40</v>
      </c>
      <c r="L86" s="4">
        <v>43496</v>
      </c>
      <c r="M86" s="2">
        <v>43496</v>
      </c>
      <c r="N86" s="1" t="s">
        <v>50</v>
      </c>
      <c r="O86" s="1" t="s">
        <v>51</v>
      </c>
      <c r="P86" s="1" t="b">
        <v>1</v>
      </c>
      <c r="R86" s="1" t="s">
        <v>17</v>
      </c>
      <c r="S86" s="1" t="s">
        <v>52</v>
      </c>
      <c r="X86" s="1" t="s">
        <v>53</v>
      </c>
      <c r="Y86" s="4">
        <v>43500.401722071801</v>
      </c>
      <c r="Z86" s="1" t="s">
        <v>45</v>
      </c>
      <c r="AA86" s="1" t="s">
        <v>74</v>
      </c>
      <c r="AI86" s="1">
        <f t="shared" si="3"/>
        <v>2019</v>
      </c>
      <c r="AJ86" s="1">
        <f t="shared" si="4"/>
        <v>1</v>
      </c>
      <c r="AK86" s="1" t="str">
        <f t="shared" si="5"/>
        <v>90</v>
      </c>
    </row>
    <row r="87" spans="1:37" ht="12.75" customHeight="1" x14ac:dyDescent="0.2">
      <c r="A87" s="1" t="s">
        <v>177</v>
      </c>
      <c r="B87" s="1" t="s">
        <v>178</v>
      </c>
      <c r="D87" s="1" t="s">
        <v>36</v>
      </c>
      <c r="E87" s="2">
        <v>43496</v>
      </c>
      <c r="F87" s="3">
        <v>148.83000000000001</v>
      </c>
      <c r="H87" s="1" t="s">
        <v>37</v>
      </c>
      <c r="I87" s="1" t="s">
        <v>38</v>
      </c>
      <c r="J87" s="1" t="s">
        <v>39</v>
      </c>
      <c r="K87" s="1" t="s">
        <v>40</v>
      </c>
      <c r="L87" s="4">
        <v>43502</v>
      </c>
      <c r="M87" s="2">
        <v>43502</v>
      </c>
      <c r="N87" s="1" t="s">
        <v>179</v>
      </c>
      <c r="O87" s="1" t="s">
        <v>180</v>
      </c>
      <c r="P87" s="1" t="b">
        <v>1</v>
      </c>
      <c r="R87" s="1" t="s">
        <v>17</v>
      </c>
      <c r="S87" s="1" t="s">
        <v>181</v>
      </c>
      <c r="X87" s="1" t="s">
        <v>44</v>
      </c>
      <c r="Y87" s="4">
        <v>43508.491851701401</v>
      </c>
      <c r="Z87" s="1" t="s">
        <v>45</v>
      </c>
      <c r="AA87" s="1" t="s">
        <v>46</v>
      </c>
      <c r="AI87" s="1">
        <f t="shared" si="3"/>
        <v>2019</v>
      </c>
      <c r="AJ87" s="1">
        <f t="shared" si="4"/>
        <v>1</v>
      </c>
      <c r="AK87" s="1" t="str">
        <f t="shared" si="5"/>
        <v>90</v>
      </c>
    </row>
    <row r="88" spans="1:37" ht="12.75" customHeight="1" x14ac:dyDescent="0.2">
      <c r="A88" s="1" t="s">
        <v>182</v>
      </c>
      <c r="B88" s="1" t="s">
        <v>183</v>
      </c>
      <c r="D88" s="1" t="s">
        <v>36</v>
      </c>
      <c r="E88" s="2">
        <v>43496</v>
      </c>
      <c r="F88" s="3">
        <v>1875.5</v>
      </c>
      <c r="H88" s="1" t="s">
        <v>37</v>
      </c>
      <c r="I88" s="1" t="s">
        <v>38</v>
      </c>
      <c r="J88" s="1" t="s">
        <v>39</v>
      </c>
      <c r="K88" s="1" t="s">
        <v>40</v>
      </c>
      <c r="L88" s="4">
        <v>43507</v>
      </c>
      <c r="M88" s="2">
        <v>43507</v>
      </c>
      <c r="N88" s="1" t="s">
        <v>184</v>
      </c>
      <c r="O88" s="1" t="s">
        <v>185</v>
      </c>
      <c r="P88" s="1" t="b">
        <v>1</v>
      </c>
      <c r="R88" s="1" t="s">
        <v>17</v>
      </c>
      <c r="S88" s="1" t="s">
        <v>181</v>
      </c>
      <c r="X88" s="1" t="s">
        <v>53</v>
      </c>
      <c r="Y88" s="4">
        <v>43510.294183796301</v>
      </c>
      <c r="Z88" s="1" t="s">
        <v>45</v>
      </c>
      <c r="AA88" s="1" t="s">
        <v>46</v>
      </c>
      <c r="AI88" s="1">
        <f t="shared" si="3"/>
        <v>2019</v>
      </c>
      <c r="AJ88" s="1">
        <f t="shared" si="4"/>
        <v>1</v>
      </c>
      <c r="AK88" s="1" t="str">
        <f t="shared" si="5"/>
        <v>90</v>
      </c>
    </row>
    <row r="89" spans="1:37" ht="12.75" customHeight="1" x14ac:dyDescent="0.2">
      <c r="A89" s="1" t="s">
        <v>186</v>
      </c>
      <c r="B89" s="1" t="s">
        <v>187</v>
      </c>
      <c r="D89" s="1" t="s">
        <v>36</v>
      </c>
      <c r="E89" s="2">
        <v>43514</v>
      </c>
      <c r="F89" s="3">
        <v>3557.06</v>
      </c>
      <c r="H89" s="1" t="s">
        <v>37</v>
      </c>
      <c r="I89" s="1" t="s">
        <v>38</v>
      </c>
      <c r="J89" s="1" t="s">
        <v>39</v>
      </c>
      <c r="K89" s="1" t="s">
        <v>40</v>
      </c>
      <c r="L89" s="4">
        <v>43514</v>
      </c>
      <c r="M89" s="2">
        <v>43514</v>
      </c>
      <c r="N89" s="1" t="s">
        <v>188</v>
      </c>
      <c r="O89" s="1" t="s">
        <v>189</v>
      </c>
      <c r="P89" s="1" t="b">
        <v>1</v>
      </c>
      <c r="R89" s="1" t="s">
        <v>17</v>
      </c>
      <c r="S89" s="1" t="s">
        <v>52</v>
      </c>
      <c r="X89" s="1" t="s">
        <v>44</v>
      </c>
      <c r="Y89" s="4">
        <v>43517.282786689801</v>
      </c>
      <c r="Z89" s="1" t="s">
        <v>45</v>
      </c>
      <c r="AA89" s="1" t="s">
        <v>46</v>
      </c>
      <c r="AI89" s="1">
        <f t="shared" si="3"/>
        <v>2019</v>
      </c>
      <c r="AJ89" s="1">
        <f t="shared" si="4"/>
        <v>2</v>
      </c>
      <c r="AK89" s="1" t="str">
        <f t="shared" si="5"/>
        <v>90</v>
      </c>
    </row>
    <row r="90" spans="1:37" ht="12.75" customHeight="1" x14ac:dyDescent="0.2">
      <c r="A90" s="1" t="s">
        <v>190</v>
      </c>
      <c r="B90" s="1" t="s">
        <v>48</v>
      </c>
      <c r="D90" s="1" t="s">
        <v>36</v>
      </c>
      <c r="E90" s="2">
        <v>43524</v>
      </c>
      <c r="F90" s="3">
        <v>998.9</v>
      </c>
      <c r="H90" s="1" t="s">
        <v>163</v>
      </c>
      <c r="I90" s="1" t="s">
        <v>38</v>
      </c>
      <c r="J90" s="1" t="s">
        <v>39</v>
      </c>
      <c r="K90" s="1" t="s">
        <v>40</v>
      </c>
      <c r="L90" s="4">
        <v>43525</v>
      </c>
      <c r="M90" s="2">
        <v>43525</v>
      </c>
      <c r="N90" s="1" t="s">
        <v>50</v>
      </c>
      <c r="O90" s="1" t="s">
        <v>191</v>
      </c>
      <c r="P90" s="1" t="b">
        <v>1</v>
      </c>
      <c r="R90" s="1" t="s">
        <v>17</v>
      </c>
      <c r="S90" s="1" t="s">
        <v>52</v>
      </c>
      <c r="X90" s="1" t="s">
        <v>44</v>
      </c>
      <c r="Y90" s="4">
        <v>43535.5683236111</v>
      </c>
      <c r="Z90" s="1" t="s">
        <v>45</v>
      </c>
      <c r="AA90" s="1" t="s">
        <v>164</v>
      </c>
      <c r="AI90" s="1">
        <f t="shared" si="3"/>
        <v>2019</v>
      </c>
      <c r="AJ90" s="1">
        <f t="shared" si="4"/>
        <v>2</v>
      </c>
      <c r="AK90" s="1" t="str">
        <f t="shared" si="5"/>
        <v>05</v>
      </c>
    </row>
    <row r="91" spans="1:37" ht="12.75" customHeight="1" x14ac:dyDescent="0.2">
      <c r="A91" s="1" t="s">
        <v>190</v>
      </c>
      <c r="B91" s="1" t="s">
        <v>48</v>
      </c>
      <c r="D91" s="1" t="s">
        <v>36</v>
      </c>
      <c r="E91" s="2">
        <v>43524</v>
      </c>
      <c r="F91" s="3">
        <v>769.9</v>
      </c>
      <c r="H91" s="1" t="s">
        <v>149</v>
      </c>
      <c r="I91" s="1" t="s">
        <v>38</v>
      </c>
      <c r="J91" s="1" t="s">
        <v>39</v>
      </c>
      <c r="K91" s="1" t="s">
        <v>40</v>
      </c>
      <c r="L91" s="4">
        <v>43525</v>
      </c>
      <c r="M91" s="2">
        <v>43525</v>
      </c>
      <c r="N91" s="1" t="s">
        <v>50</v>
      </c>
      <c r="O91" s="1" t="s">
        <v>191</v>
      </c>
      <c r="P91" s="1" t="b">
        <v>1</v>
      </c>
      <c r="R91" s="1" t="s">
        <v>17</v>
      </c>
      <c r="S91" s="1" t="s">
        <v>52</v>
      </c>
      <c r="X91" s="1" t="s">
        <v>44</v>
      </c>
      <c r="Y91" s="4">
        <v>43535.568326157401</v>
      </c>
      <c r="Z91" s="1" t="s">
        <v>45</v>
      </c>
      <c r="AA91" s="1" t="s">
        <v>150</v>
      </c>
      <c r="AI91" s="1">
        <f t="shared" si="3"/>
        <v>2019</v>
      </c>
      <c r="AJ91" s="1">
        <f t="shared" si="4"/>
        <v>2</v>
      </c>
      <c r="AK91" s="1" t="str">
        <f t="shared" si="5"/>
        <v>07</v>
      </c>
    </row>
    <row r="92" spans="1:37" ht="12.75" customHeight="1" x14ac:dyDescent="0.2">
      <c r="A92" s="1" t="s">
        <v>190</v>
      </c>
      <c r="B92" s="1" t="s">
        <v>48</v>
      </c>
      <c r="D92" s="1" t="s">
        <v>36</v>
      </c>
      <c r="E92" s="2">
        <v>43524</v>
      </c>
      <c r="F92" s="3">
        <v>4095.7</v>
      </c>
      <c r="H92" s="1" t="s">
        <v>97</v>
      </c>
      <c r="I92" s="1" t="s">
        <v>38</v>
      </c>
      <c r="J92" s="1" t="s">
        <v>39</v>
      </c>
      <c r="K92" s="1" t="s">
        <v>40</v>
      </c>
      <c r="L92" s="4">
        <v>43525</v>
      </c>
      <c r="M92" s="2">
        <v>43525</v>
      </c>
      <c r="N92" s="1" t="s">
        <v>50</v>
      </c>
      <c r="O92" s="1" t="s">
        <v>191</v>
      </c>
      <c r="P92" s="1" t="b">
        <v>1</v>
      </c>
      <c r="R92" s="1" t="s">
        <v>17</v>
      </c>
      <c r="S92" s="1" t="s">
        <v>52</v>
      </c>
      <c r="X92" s="1" t="s">
        <v>44</v>
      </c>
      <c r="Y92" s="4">
        <v>43535.568330671304</v>
      </c>
      <c r="Z92" s="1" t="s">
        <v>45</v>
      </c>
      <c r="AA92" s="1" t="s">
        <v>98</v>
      </c>
      <c r="AI92" s="1">
        <f t="shared" si="3"/>
        <v>2019</v>
      </c>
      <c r="AJ92" s="1">
        <f t="shared" si="4"/>
        <v>2</v>
      </c>
      <c r="AK92" s="1" t="str">
        <f t="shared" si="5"/>
        <v>10</v>
      </c>
    </row>
    <row r="93" spans="1:37" ht="12.75" customHeight="1" x14ac:dyDescent="0.2">
      <c r="A93" s="1" t="s">
        <v>190</v>
      </c>
      <c r="B93" s="1" t="s">
        <v>48</v>
      </c>
      <c r="D93" s="1" t="s">
        <v>36</v>
      </c>
      <c r="E93" s="2">
        <v>43524</v>
      </c>
      <c r="F93" s="3">
        <v>707.8</v>
      </c>
      <c r="H93" s="1" t="s">
        <v>77</v>
      </c>
      <c r="I93" s="1" t="s">
        <v>38</v>
      </c>
      <c r="J93" s="1" t="s">
        <v>39</v>
      </c>
      <c r="K93" s="1" t="s">
        <v>40</v>
      </c>
      <c r="L93" s="4">
        <v>43525</v>
      </c>
      <c r="M93" s="2">
        <v>43525</v>
      </c>
      <c r="N93" s="1" t="s">
        <v>50</v>
      </c>
      <c r="O93" s="1" t="s">
        <v>191</v>
      </c>
      <c r="P93" s="1" t="b">
        <v>1</v>
      </c>
      <c r="R93" s="1" t="s">
        <v>17</v>
      </c>
      <c r="S93" s="1" t="s">
        <v>52</v>
      </c>
      <c r="X93" s="1" t="s">
        <v>44</v>
      </c>
      <c r="Y93" s="4">
        <v>43535.568331747701</v>
      </c>
      <c r="Z93" s="1" t="s">
        <v>45</v>
      </c>
      <c r="AA93" s="1" t="s">
        <v>78</v>
      </c>
      <c r="AI93" s="1">
        <f t="shared" si="3"/>
        <v>2019</v>
      </c>
      <c r="AJ93" s="1">
        <f t="shared" si="4"/>
        <v>2</v>
      </c>
      <c r="AK93" s="1" t="str">
        <f t="shared" si="5"/>
        <v>44</v>
      </c>
    </row>
    <row r="94" spans="1:37" ht="12.75" customHeight="1" x14ac:dyDescent="0.2">
      <c r="A94" s="1" t="s">
        <v>190</v>
      </c>
      <c r="B94" s="1" t="s">
        <v>48</v>
      </c>
      <c r="D94" s="1" t="s">
        <v>36</v>
      </c>
      <c r="E94" s="2">
        <v>43524</v>
      </c>
      <c r="F94" s="3">
        <v>323.39999999999998</v>
      </c>
      <c r="H94" s="1" t="s">
        <v>155</v>
      </c>
      <c r="I94" s="1" t="s">
        <v>38</v>
      </c>
      <c r="J94" s="1" t="s">
        <v>39</v>
      </c>
      <c r="K94" s="1" t="s">
        <v>40</v>
      </c>
      <c r="L94" s="4">
        <v>43525</v>
      </c>
      <c r="M94" s="2">
        <v>43525</v>
      </c>
      <c r="N94" s="1" t="s">
        <v>50</v>
      </c>
      <c r="O94" s="1" t="s">
        <v>191</v>
      </c>
      <c r="P94" s="1" t="b">
        <v>1</v>
      </c>
      <c r="R94" s="1" t="s">
        <v>17</v>
      </c>
      <c r="S94" s="1" t="s">
        <v>52</v>
      </c>
      <c r="X94" s="1" t="s">
        <v>44</v>
      </c>
      <c r="Y94" s="4">
        <v>43535.568349108798</v>
      </c>
      <c r="Z94" s="1" t="s">
        <v>45</v>
      </c>
      <c r="AA94" s="1" t="s">
        <v>156</v>
      </c>
      <c r="AI94" s="1">
        <f t="shared" si="3"/>
        <v>2019</v>
      </c>
      <c r="AJ94" s="1">
        <f t="shared" si="4"/>
        <v>2</v>
      </c>
      <c r="AK94" s="1" t="str">
        <f t="shared" si="5"/>
        <v>24</v>
      </c>
    </row>
    <row r="95" spans="1:37" ht="12.75" customHeight="1" x14ac:dyDescent="0.2">
      <c r="A95" s="1" t="s">
        <v>190</v>
      </c>
      <c r="B95" s="1" t="s">
        <v>48</v>
      </c>
      <c r="D95" s="1" t="s">
        <v>36</v>
      </c>
      <c r="E95" s="2">
        <v>43524</v>
      </c>
      <c r="F95" s="3">
        <v>238.5</v>
      </c>
      <c r="H95" s="1" t="s">
        <v>121</v>
      </c>
      <c r="I95" s="1" t="s">
        <v>38</v>
      </c>
      <c r="J95" s="1" t="s">
        <v>39</v>
      </c>
      <c r="K95" s="1" t="s">
        <v>40</v>
      </c>
      <c r="L95" s="4">
        <v>43525</v>
      </c>
      <c r="M95" s="2">
        <v>43525</v>
      </c>
      <c r="N95" s="1" t="s">
        <v>50</v>
      </c>
      <c r="O95" s="1" t="s">
        <v>191</v>
      </c>
      <c r="P95" s="1" t="b">
        <v>1</v>
      </c>
      <c r="R95" s="1" t="s">
        <v>17</v>
      </c>
      <c r="S95" s="1" t="s">
        <v>52</v>
      </c>
      <c r="X95" s="1" t="s">
        <v>44</v>
      </c>
      <c r="Y95" s="4">
        <v>43535.5683500347</v>
      </c>
      <c r="Z95" s="1" t="s">
        <v>45</v>
      </c>
      <c r="AA95" s="1" t="s">
        <v>122</v>
      </c>
      <c r="AI95" s="1">
        <f t="shared" si="3"/>
        <v>2019</v>
      </c>
      <c r="AJ95" s="1">
        <f t="shared" si="4"/>
        <v>2</v>
      </c>
      <c r="AK95" s="1" t="str">
        <f t="shared" si="5"/>
        <v>25</v>
      </c>
    </row>
    <row r="96" spans="1:37" ht="12.75" customHeight="1" x14ac:dyDescent="0.2">
      <c r="A96" s="1" t="s">
        <v>190</v>
      </c>
      <c r="B96" s="1" t="s">
        <v>48</v>
      </c>
      <c r="D96" s="1" t="s">
        <v>36</v>
      </c>
      <c r="E96" s="2">
        <v>43524</v>
      </c>
      <c r="F96" s="3">
        <v>653.4</v>
      </c>
      <c r="H96" s="1" t="s">
        <v>105</v>
      </c>
      <c r="I96" s="1" t="s">
        <v>38</v>
      </c>
      <c r="J96" s="1" t="s">
        <v>39</v>
      </c>
      <c r="K96" s="1" t="s">
        <v>40</v>
      </c>
      <c r="L96" s="4">
        <v>43525</v>
      </c>
      <c r="M96" s="2">
        <v>43525</v>
      </c>
      <c r="N96" s="1" t="s">
        <v>50</v>
      </c>
      <c r="O96" s="1" t="s">
        <v>191</v>
      </c>
      <c r="P96" s="1" t="b">
        <v>1</v>
      </c>
      <c r="R96" s="1" t="s">
        <v>17</v>
      </c>
      <c r="S96" s="1" t="s">
        <v>52</v>
      </c>
      <c r="X96" s="1" t="s">
        <v>44</v>
      </c>
      <c r="Y96" s="4">
        <v>43535.568356909702</v>
      </c>
      <c r="Z96" s="1" t="s">
        <v>45</v>
      </c>
      <c r="AA96" s="1" t="s">
        <v>106</v>
      </c>
      <c r="AI96" s="1">
        <f t="shared" si="3"/>
        <v>2019</v>
      </c>
      <c r="AJ96" s="1">
        <f t="shared" si="4"/>
        <v>2</v>
      </c>
      <c r="AK96" s="1" t="str">
        <f t="shared" si="5"/>
        <v>31</v>
      </c>
    </row>
    <row r="97" spans="1:37" ht="12.75" customHeight="1" x14ac:dyDescent="0.2">
      <c r="A97" s="1" t="s">
        <v>190</v>
      </c>
      <c r="B97" s="1" t="s">
        <v>48</v>
      </c>
      <c r="D97" s="1" t="s">
        <v>36</v>
      </c>
      <c r="E97" s="2">
        <v>43524</v>
      </c>
      <c r="F97" s="3">
        <v>1867.7</v>
      </c>
      <c r="H97" s="1" t="s">
        <v>131</v>
      </c>
      <c r="I97" s="1" t="s">
        <v>38</v>
      </c>
      <c r="J97" s="1" t="s">
        <v>39</v>
      </c>
      <c r="K97" s="1" t="s">
        <v>40</v>
      </c>
      <c r="L97" s="4">
        <v>43525</v>
      </c>
      <c r="M97" s="2">
        <v>43525</v>
      </c>
      <c r="N97" s="1" t="s">
        <v>50</v>
      </c>
      <c r="O97" s="1" t="s">
        <v>191</v>
      </c>
      <c r="P97" s="1" t="b">
        <v>1</v>
      </c>
      <c r="R97" s="1" t="s">
        <v>17</v>
      </c>
      <c r="S97" s="1" t="s">
        <v>52</v>
      </c>
      <c r="X97" s="1" t="s">
        <v>44</v>
      </c>
      <c r="Y97" s="4">
        <v>43535.568359803197</v>
      </c>
      <c r="Z97" s="1" t="s">
        <v>45</v>
      </c>
      <c r="AA97" s="1" t="s">
        <v>132</v>
      </c>
      <c r="AI97" s="1">
        <f t="shared" si="3"/>
        <v>2019</v>
      </c>
      <c r="AJ97" s="1">
        <f t="shared" si="4"/>
        <v>2</v>
      </c>
      <c r="AK97" s="1" t="str">
        <f t="shared" si="5"/>
        <v>33</v>
      </c>
    </row>
    <row r="98" spans="1:37" ht="12.75" customHeight="1" x14ac:dyDescent="0.2">
      <c r="A98" s="1" t="s">
        <v>190</v>
      </c>
      <c r="B98" s="1" t="s">
        <v>48</v>
      </c>
      <c r="D98" s="1" t="s">
        <v>36</v>
      </c>
      <c r="E98" s="2">
        <v>43524</v>
      </c>
      <c r="F98" s="3">
        <v>4395.3</v>
      </c>
      <c r="H98" s="1" t="s">
        <v>159</v>
      </c>
      <c r="I98" s="1" t="s">
        <v>38</v>
      </c>
      <c r="J98" s="1" t="s">
        <v>39</v>
      </c>
      <c r="K98" s="1" t="s">
        <v>40</v>
      </c>
      <c r="L98" s="4">
        <v>43525</v>
      </c>
      <c r="M98" s="2">
        <v>43525</v>
      </c>
      <c r="N98" s="1" t="s">
        <v>50</v>
      </c>
      <c r="O98" s="1" t="s">
        <v>191</v>
      </c>
      <c r="P98" s="1" t="b">
        <v>1</v>
      </c>
      <c r="R98" s="1" t="s">
        <v>17</v>
      </c>
      <c r="S98" s="1" t="s">
        <v>52</v>
      </c>
      <c r="X98" s="1" t="s">
        <v>44</v>
      </c>
      <c r="Y98" s="4">
        <v>43535.568365011597</v>
      </c>
      <c r="Z98" s="1" t="s">
        <v>45</v>
      </c>
      <c r="AA98" s="1" t="s">
        <v>160</v>
      </c>
      <c r="AI98" s="1">
        <f t="shared" si="3"/>
        <v>2019</v>
      </c>
      <c r="AJ98" s="1">
        <f t="shared" si="4"/>
        <v>2</v>
      </c>
      <c r="AK98" s="1" t="str">
        <f t="shared" si="5"/>
        <v>35</v>
      </c>
    </row>
    <row r="99" spans="1:37" ht="12.75" customHeight="1" x14ac:dyDescent="0.2">
      <c r="A99" s="1" t="s">
        <v>190</v>
      </c>
      <c r="B99" s="1" t="s">
        <v>48</v>
      </c>
      <c r="D99" s="1" t="s">
        <v>36</v>
      </c>
      <c r="E99" s="2">
        <v>43524</v>
      </c>
      <c r="F99" s="3">
        <v>3734.7</v>
      </c>
      <c r="H99" s="1" t="s">
        <v>171</v>
      </c>
      <c r="I99" s="1" t="s">
        <v>38</v>
      </c>
      <c r="J99" s="1" t="s">
        <v>39</v>
      </c>
      <c r="K99" s="1" t="s">
        <v>40</v>
      </c>
      <c r="L99" s="4">
        <v>43525</v>
      </c>
      <c r="M99" s="2">
        <v>43525</v>
      </c>
      <c r="N99" s="1" t="s">
        <v>50</v>
      </c>
      <c r="O99" s="1" t="s">
        <v>191</v>
      </c>
      <c r="P99" s="1" t="b">
        <v>1</v>
      </c>
      <c r="R99" s="1" t="s">
        <v>17</v>
      </c>
      <c r="S99" s="1" t="s">
        <v>52</v>
      </c>
      <c r="X99" s="1" t="s">
        <v>44</v>
      </c>
      <c r="Y99" s="4">
        <v>43535.568366863401</v>
      </c>
      <c r="Z99" s="1" t="s">
        <v>45</v>
      </c>
      <c r="AA99" s="1" t="s">
        <v>172</v>
      </c>
      <c r="AI99" s="1">
        <f t="shared" si="3"/>
        <v>2019</v>
      </c>
      <c r="AJ99" s="1">
        <f t="shared" si="4"/>
        <v>2</v>
      </c>
      <c r="AK99" s="1" t="str">
        <f t="shared" si="5"/>
        <v>38</v>
      </c>
    </row>
    <row r="100" spans="1:37" ht="12.75" customHeight="1" x14ac:dyDescent="0.2">
      <c r="A100" s="1" t="s">
        <v>190</v>
      </c>
      <c r="B100" s="1" t="s">
        <v>48</v>
      </c>
      <c r="D100" s="1" t="s">
        <v>36</v>
      </c>
      <c r="E100" s="2">
        <v>43524</v>
      </c>
      <c r="F100" s="3">
        <v>691.6</v>
      </c>
      <c r="H100" s="1" t="s">
        <v>111</v>
      </c>
      <c r="I100" s="1" t="s">
        <v>38</v>
      </c>
      <c r="J100" s="1" t="s">
        <v>39</v>
      </c>
      <c r="K100" s="1" t="s">
        <v>40</v>
      </c>
      <c r="L100" s="4">
        <v>43525</v>
      </c>
      <c r="M100" s="2">
        <v>43525</v>
      </c>
      <c r="N100" s="1" t="s">
        <v>50</v>
      </c>
      <c r="O100" s="1" t="s">
        <v>191</v>
      </c>
      <c r="P100" s="1" t="b">
        <v>1</v>
      </c>
      <c r="R100" s="1" t="s">
        <v>17</v>
      </c>
      <c r="S100" s="1" t="s">
        <v>52</v>
      </c>
      <c r="X100" s="1" t="s">
        <v>44</v>
      </c>
      <c r="Y100" s="4">
        <v>43535.568372453701</v>
      </c>
      <c r="Z100" s="1" t="s">
        <v>45</v>
      </c>
      <c r="AA100" s="1" t="s">
        <v>112</v>
      </c>
      <c r="AI100" s="1">
        <f t="shared" si="3"/>
        <v>2019</v>
      </c>
      <c r="AJ100" s="1">
        <f t="shared" si="4"/>
        <v>2</v>
      </c>
      <c r="AK100" s="1" t="str">
        <f t="shared" si="5"/>
        <v>45</v>
      </c>
    </row>
    <row r="101" spans="1:37" ht="12.75" customHeight="1" x14ac:dyDescent="0.2">
      <c r="A101" s="1" t="s">
        <v>190</v>
      </c>
      <c r="B101" s="1" t="s">
        <v>48</v>
      </c>
      <c r="D101" s="1" t="s">
        <v>36</v>
      </c>
      <c r="E101" s="2">
        <v>43524</v>
      </c>
      <c r="F101" s="3">
        <v>371.7</v>
      </c>
      <c r="H101" s="1" t="s">
        <v>113</v>
      </c>
      <c r="I101" s="1" t="s">
        <v>38</v>
      </c>
      <c r="J101" s="1" t="s">
        <v>39</v>
      </c>
      <c r="K101" s="1" t="s">
        <v>40</v>
      </c>
      <c r="L101" s="4">
        <v>43525</v>
      </c>
      <c r="M101" s="2">
        <v>43525</v>
      </c>
      <c r="N101" s="1" t="s">
        <v>50</v>
      </c>
      <c r="O101" s="1" t="s">
        <v>191</v>
      </c>
      <c r="P101" s="1" t="b">
        <v>1</v>
      </c>
      <c r="R101" s="1" t="s">
        <v>17</v>
      </c>
      <c r="S101" s="1" t="s">
        <v>52</v>
      </c>
      <c r="X101" s="1" t="s">
        <v>44</v>
      </c>
      <c r="Y101" s="4">
        <v>43535.568374421302</v>
      </c>
      <c r="Z101" s="1" t="s">
        <v>45</v>
      </c>
      <c r="AA101" s="1" t="s">
        <v>114</v>
      </c>
      <c r="AI101" s="1">
        <f t="shared" si="3"/>
        <v>2019</v>
      </c>
      <c r="AJ101" s="1">
        <f t="shared" si="4"/>
        <v>2</v>
      </c>
      <c r="AK101" s="1" t="str">
        <f t="shared" si="5"/>
        <v>48</v>
      </c>
    </row>
    <row r="102" spans="1:37" ht="12.75" customHeight="1" x14ac:dyDescent="0.2">
      <c r="A102" s="1" t="s">
        <v>190</v>
      </c>
      <c r="B102" s="1" t="s">
        <v>48</v>
      </c>
      <c r="D102" s="1" t="s">
        <v>36</v>
      </c>
      <c r="E102" s="2">
        <v>43524</v>
      </c>
      <c r="F102" s="3">
        <v>905.3</v>
      </c>
      <c r="H102" s="1" t="s">
        <v>139</v>
      </c>
      <c r="I102" s="1" t="s">
        <v>38</v>
      </c>
      <c r="J102" s="1" t="s">
        <v>39</v>
      </c>
      <c r="K102" s="1" t="s">
        <v>40</v>
      </c>
      <c r="L102" s="4">
        <v>43525</v>
      </c>
      <c r="M102" s="2">
        <v>43525</v>
      </c>
      <c r="N102" s="1" t="s">
        <v>50</v>
      </c>
      <c r="O102" s="1" t="s">
        <v>191</v>
      </c>
      <c r="P102" s="1" t="b">
        <v>1</v>
      </c>
      <c r="R102" s="1" t="s">
        <v>17</v>
      </c>
      <c r="S102" s="1" t="s">
        <v>52</v>
      </c>
      <c r="X102" s="1" t="s">
        <v>44</v>
      </c>
      <c r="Y102" s="4">
        <v>43535.568375543997</v>
      </c>
      <c r="Z102" s="1" t="s">
        <v>45</v>
      </c>
      <c r="AA102" s="1" t="s">
        <v>140</v>
      </c>
      <c r="AI102" s="1">
        <f t="shared" si="3"/>
        <v>2019</v>
      </c>
      <c r="AJ102" s="1">
        <f t="shared" si="4"/>
        <v>2</v>
      </c>
      <c r="AK102" s="1" t="str">
        <f t="shared" si="5"/>
        <v>50</v>
      </c>
    </row>
    <row r="103" spans="1:37" ht="12.75" customHeight="1" x14ac:dyDescent="0.2">
      <c r="A103" s="1" t="s">
        <v>190</v>
      </c>
      <c r="B103" s="1" t="s">
        <v>48</v>
      </c>
      <c r="D103" s="1" t="s">
        <v>36</v>
      </c>
      <c r="E103" s="2">
        <v>43524</v>
      </c>
      <c r="F103" s="3">
        <v>658.7</v>
      </c>
      <c r="H103" s="1" t="s">
        <v>37</v>
      </c>
      <c r="I103" s="1" t="s">
        <v>38</v>
      </c>
      <c r="J103" s="1" t="s">
        <v>39</v>
      </c>
      <c r="K103" s="1" t="s">
        <v>40</v>
      </c>
      <c r="L103" s="4">
        <v>43525</v>
      </c>
      <c r="M103" s="2">
        <v>43525</v>
      </c>
      <c r="N103" s="1" t="s">
        <v>50</v>
      </c>
      <c r="O103" s="1" t="s">
        <v>191</v>
      </c>
      <c r="P103" s="1" t="b">
        <v>1</v>
      </c>
      <c r="R103" s="1" t="s">
        <v>17</v>
      </c>
      <c r="S103" s="1" t="s">
        <v>52</v>
      </c>
      <c r="X103" s="1" t="s">
        <v>44</v>
      </c>
      <c r="Y103" s="4">
        <v>43535.568387465297</v>
      </c>
      <c r="Z103" s="1" t="s">
        <v>45</v>
      </c>
      <c r="AA103" s="1" t="s">
        <v>46</v>
      </c>
      <c r="AI103" s="1">
        <f t="shared" si="3"/>
        <v>2019</v>
      </c>
      <c r="AJ103" s="1">
        <f t="shared" si="4"/>
        <v>2</v>
      </c>
      <c r="AK103" s="1" t="str">
        <f t="shared" si="5"/>
        <v>90</v>
      </c>
    </row>
    <row r="104" spans="1:37" ht="12.75" customHeight="1" x14ac:dyDescent="0.2">
      <c r="A104" s="1" t="s">
        <v>190</v>
      </c>
      <c r="B104" s="1" t="s">
        <v>48</v>
      </c>
      <c r="D104" s="1" t="s">
        <v>36</v>
      </c>
      <c r="E104" s="2">
        <v>43524</v>
      </c>
      <c r="F104" s="3">
        <v>961.2</v>
      </c>
      <c r="H104" s="1" t="s">
        <v>65</v>
      </c>
      <c r="I104" s="1" t="s">
        <v>38</v>
      </c>
      <c r="J104" s="1" t="s">
        <v>39</v>
      </c>
      <c r="K104" s="1" t="s">
        <v>40</v>
      </c>
      <c r="L104" s="4">
        <v>43525</v>
      </c>
      <c r="M104" s="2">
        <v>43525</v>
      </c>
      <c r="N104" s="1" t="s">
        <v>50</v>
      </c>
      <c r="O104" s="1" t="s">
        <v>191</v>
      </c>
      <c r="P104" s="1" t="b">
        <v>1</v>
      </c>
      <c r="R104" s="1" t="s">
        <v>17</v>
      </c>
      <c r="S104" s="1" t="s">
        <v>52</v>
      </c>
      <c r="X104" s="1" t="s">
        <v>44</v>
      </c>
      <c r="Y104" s="4">
        <v>43535.568389085602</v>
      </c>
      <c r="Z104" s="1" t="s">
        <v>45</v>
      </c>
      <c r="AA104" s="1" t="s">
        <v>66</v>
      </c>
      <c r="AI104" s="1">
        <f t="shared" si="3"/>
        <v>2019</v>
      </c>
      <c r="AJ104" s="1">
        <f t="shared" si="4"/>
        <v>2</v>
      </c>
      <c r="AK104" s="1" t="str">
        <f t="shared" si="5"/>
        <v>90</v>
      </c>
    </row>
    <row r="105" spans="1:37" ht="12.75" customHeight="1" x14ac:dyDescent="0.2">
      <c r="A105" s="1" t="s">
        <v>190</v>
      </c>
      <c r="B105" s="1" t="s">
        <v>48</v>
      </c>
      <c r="D105" s="1" t="s">
        <v>36</v>
      </c>
      <c r="E105" s="2">
        <v>43524</v>
      </c>
      <c r="F105" s="3">
        <v>15694.5</v>
      </c>
      <c r="H105" s="1" t="s">
        <v>89</v>
      </c>
      <c r="I105" s="1" t="s">
        <v>38</v>
      </c>
      <c r="J105" s="1" t="s">
        <v>39</v>
      </c>
      <c r="K105" s="1" t="s">
        <v>40</v>
      </c>
      <c r="L105" s="4">
        <v>43525</v>
      </c>
      <c r="M105" s="2">
        <v>43525</v>
      </c>
      <c r="N105" s="1" t="s">
        <v>50</v>
      </c>
      <c r="O105" s="1" t="s">
        <v>191</v>
      </c>
      <c r="P105" s="1" t="b">
        <v>1</v>
      </c>
      <c r="R105" s="1" t="s">
        <v>17</v>
      </c>
      <c r="S105" s="1" t="s">
        <v>52</v>
      </c>
      <c r="X105" s="1" t="s">
        <v>44</v>
      </c>
      <c r="Y105" s="4">
        <v>43535.568395219903</v>
      </c>
      <c r="Z105" s="1" t="s">
        <v>45</v>
      </c>
      <c r="AA105" s="1" t="s">
        <v>90</v>
      </c>
      <c r="AI105" s="1">
        <f t="shared" si="3"/>
        <v>2019</v>
      </c>
      <c r="AJ105" s="1">
        <f t="shared" si="4"/>
        <v>2</v>
      </c>
      <c r="AK105" s="1" t="str">
        <f t="shared" si="5"/>
        <v>90</v>
      </c>
    </row>
    <row r="106" spans="1:37" ht="12.75" customHeight="1" x14ac:dyDescent="0.2">
      <c r="A106" s="1" t="s">
        <v>190</v>
      </c>
      <c r="B106" s="1" t="s">
        <v>48</v>
      </c>
      <c r="D106" s="1" t="s">
        <v>36</v>
      </c>
      <c r="E106" s="2">
        <v>43524</v>
      </c>
      <c r="F106" s="3">
        <v>47.3</v>
      </c>
      <c r="H106" s="1" t="s">
        <v>89</v>
      </c>
      <c r="I106" s="1" t="s">
        <v>38</v>
      </c>
      <c r="J106" s="1" t="s">
        <v>39</v>
      </c>
      <c r="K106" s="1" t="s">
        <v>40</v>
      </c>
      <c r="L106" s="4">
        <v>43525</v>
      </c>
      <c r="M106" s="2">
        <v>43525</v>
      </c>
      <c r="N106" s="1" t="s">
        <v>50</v>
      </c>
      <c r="O106" s="1" t="s">
        <v>191</v>
      </c>
      <c r="P106" s="1" t="b">
        <v>1</v>
      </c>
      <c r="R106" s="1" t="s">
        <v>17</v>
      </c>
      <c r="S106" s="1" t="s">
        <v>52</v>
      </c>
      <c r="X106" s="1" t="s">
        <v>44</v>
      </c>
      <c r="Y106" s="4">
        <v>43535.568399224503</v>
      </c>
      <c r="Z106" s="1" t="s">
        <v>45</v>
      </c>
      <c r="AA106" s="1" t="s">
        <v>90</v>
      </c>
      <c r="AI106" s="1">
        <f t="shared" si="3"/>
        <v>2019</v>
      </c>
      <c r="AJ106" s="1">
        <f t="shared" si="4"/>
        <v>2</v>
      </c>
      <c r="AK106" s="1" t="str">
        <f t="shared" si="5"/>
        <v>90</v>
      </c>
    </row>
    <row r="107" spans="1:37" ht="12.75" customHeight="1" x14ac:dyDescent="0.2">
      <c r="A107" s="1" t="s">
        <v>190</v>
      </c>
      <c r="B107" s="1" t="s">
        <v>48</v>
      </c>
      <c r="D107" s="1" t="s">
        <v>36</v>
      </c>
      <c r="E107" s="2">
        <v>43524</v>
      </c>
      <c r="F107" s="3">
        <v>629.79999999999995</v>
      </c>
      <c r="H107" s="1" t="s">
        <v>89</v>
      </c>
      <c r="I107" s="1" t="s">
        <v>38</v>
      </c>
      <c r="J107" s="1" t="s">
        <v>39</v>
      </c>
      <c r="K107" s="1" t="s">
        <v>40</v>
      </c>
      <c r="L107" s="4">
        <v>43525</v>
      </c>
      <c r="M107" s="2">
        <v>43525</v>
      </c>
      <c r="N107" s="1" t="s">
        <v>50</v>
      </c>
      <c r="O107" s="1" t="s">
        <v>191</v>
      </c>
      <c r="P107" s="1" t="b">
        <v>1</v>
      </c>
      <c r="R107" s="1" t="s">
        <v>17</v>
      </c>
      <c r="S107" s="1" t="s">
        <v>52</v>
      </c>
      <c r="X107" s="1" t="s">
        <v>44</v>
      </c>
      <c r="Y107" s="4">
        <v>43535.568401932898</v>
      </c>
      <c r="Z107" s="1" t="s">
        <v>45</v>
      </c>
      <c r="AA107" s="1" t="s">
        <v>90</v>
      </c>
      <c r="AI107" s="1">
        <f t="shared" si="3"/>
        <v>2019</v>
      </c>
      <c r="AJ107" s="1">
        <f t="shared" si="4"/>
        <v>2</v>
      </c>
      <c r="AK107" s="1" t="str">
        <f t="shared" si="5"/>
        <v>90</v>
      </c>
    </row>
    <row r="108" spans="1:37" ht="12.75" customHeight="1" x14ac:dyDescent="0.2">
      <c r="A108" s="1" t="s">
        <v>190</v>
      </c>
      <c r="B108" s="1" t="s">
        <v>48</v>
      </c>
      <c r="D108" s="1" t="s">
        <v>36</v>
      </c>
      <c r="E108" s="2">
        <v>43524</v>
      </c>
      <c r="F108" s="3">
        <v>3460.6</v>
      </c>
      <c r="H108" s="1" t="s">
        <v>91</v>
      </c>
      <c r="I108" s="1" t="s">
        <v>38</v>
      </c>
      <c r="J108" s="1" t="s">
        <v>39</v>
      </c>
      <c r="K108" s="1" t="s">
        <v>40</v>
      </c>
      <c r="L108" s="4">
        <v>43525</v>
      </c>
      <c r="M108" s="2">
        <v>43525</v>
      </c>
      <c r="N108" s="1" t="s">
        <v>50</v>
      </c>
      <c r="O108" s="1" t="s">
        <v>191</v>
      </c>
      <c r="P108" s="1" t="b">
        <v>1</v>
      </c>
      <c r="R108" s="1" t="s">
        <v>17</v>
      </c>
      <c r="S108" s="1" t="s">
        <v>52</v>
      </c>
      <c r="X108" s="1" t="s">
        <v>44</v>
      </c>
      <c r="Y108" s="4">
        <v>43535.568412581</v>
      </c>
      <c r="Z108" s="1" t="s">
        <v>45</v>
      </c>
      <c r="AA108" s="1" t="s">
        <v>92</v>
      </c>
      <c r="AI108" s="1">
        <f t="shared" si="3"/>
        <v>2019</v>
      </c>
      <c r="AJ108" s="1">
        <f t="shared" si="4"/>
        <v>2</v>
      </c>
      <c r="AK108" s="1" t="str">
        <f t="shared" si="5"/>
        <v>90</v>
      </c>
    </row>
    <row r="109" spans="1:37" ht="12.75" customHeight="1" x14ac:dyDescent="0.2">
      <c r="A109" s="1" t="s">
        <v>190</v>
      </c>
      <c r="B109" s="1" t="s">
        <v>48</v>
      </c>
      <c r="D109" s="1" t="s">
        <v>36</v>
      </c>
      <c r="E109" s="2">
        <v>43524</v>
      </c>
      <c r="F109" s="3">
        <v>70</v>
      </c>
      <c r="H109" s="1" t="s">
        <v>89</v>
      </c>
      <c r="I109" s="1" t="s">
        <v>38</v>
      </c>
      <c r="J109" s="1" t="s">
        <v>39</v>
      </c>
      <c r="K109" s="1" t="s">
        <v>40</v>
      </c>
      <c r="L109" s="4">
        <v>43525</v>
      </c>
      <c r="M109" s="2">
        <v>43525</v>
      </c>
      <c r="N109" s="1" t="s">
        <v>50</v>
      </c>
      <c r="O109" s="1" t="s">
        <v>191</v>
      </c>
      <c r="P109" s="1" t="b">
        <v>1</v>
      </c>
      <c r="R109" s="1" t="s">
        <v>17</v>
      </c>
      <c r="S109" s="1" t="s">
        <v>52</v>
      </c>
      <c r="X109" s="1" t="s">
        <v>44</v>
      </c>
      <c r="Y109" s="4">
        <v>43535.568415856498</v>
      </c>
      <c r="Z109" s="1" t="s">
        <v>45</v>
      </c>
      <c r="AA109" s="1" t="s">
        <v>90</v>
      </c>
      <c r="AI109" s="1">
        <f t="shared" si="3"/>
        <v>2019</v>
      </c>
      <c r="AJ109" s="1">
        <f t="shared" si="4"/>
        <v>2</v>
      </c>
      <c r="AK109" s="1" t="str">
        <f t="shared" si="5"/>
        <v>90</v>
      </c>
    </row>
    <row r="110" spans="1:37" ht="12.75" customHeight="1" x14ac:dyDescent="0.2">
      <c r="A110" s="1" t="s">
        <v>190</v>
      </c>
      <c r="B110" s="1" t="s">
        <v>48</v>
      </c>
      <c r="D110" s="1" t="s">
        <v>36</v>
      </c>
      <c r="E110" s="2">
        <v>43524</v>
      </c>
      <c r="F110" s="3">
        <v>2006.6</v>
      </c>
      <c r="H110" s="1" t="s">
        <v>79</v>
      </c>
      <c r="I110" s="1" t="s">
        <v>38</v>
      </c>
      <c r="J110" s="1" t="s">
        <v>39</v>
      </c>
      <c r="K110" s="1" t="s">
        <v>40</v>
      </c>
      <c r="L110" s="4">
        <v>43525</v>
      </c>
      <c r="M110" s="2">
        <v>43525</v>
      </c>
      <c r="N110" s="1" t="s">
        <v>50</v>
      </c>
      <c r="O110" s="1" t="s">
        <v>191</v>
      </c>
      <c r="P110" s="1" t="b">
        <v>1</v>
      </c>
      <c r="R110" s="1" t="s">
        <v>17</v>
      </c>
      <c r="S110" s="1" t="s">
        <v>52</v>
      </c>
      <c r="X110" s="1" t="s">
        <v>44</v>
      </c>
      <c r="Y110" s="4">
        <v>43535.568333368101</v>
      </c>
      <c r="Z110" s="1" t="s">
        <v>45</v>
      </c>
      <c r="AA110" s="1" t="s">
        <v>80</v>
      </c>
      <c r="AI110" s="1">
        <f t="shared" si="3"/>
        <v>2019</v>
      </c>
      <c r="AJ110" s="1">
        <f t="shared" si="4"/>
        <v>2</v>
      </c>
      <c r="AK110" s="1" t="str">
        <f t="shared" si="5"/>
        <v>11</v>
      </c>
    </row>
    <row r="111" spans="1:37" ht="12.75" customHeight="1" x14ac:dyDescent="0.2">
      <c r="A111" s="1" t="s">
        <v>190</v>
      </c>
      <c r="B111" s="1" t="s">
        <v>48</v>
      </c>
      <c r="D111" s="1" t="s">
        <v>36</v>
      </c>
      <c r="E111" s="2">
        <v>43524</v>
      </c>
      <c r="F111" s="3">
        <v>955.9</v>
      </c>
      <c r="H111" s="1" t="s">
        <v>153</v>
      </c>
      <c r="I111" s="1" t="s">
        <v>38</v>
      </c>
      <c r="J111" s="1" t="s">
        <v>39</v>
      </c>
      <c r="K111" s="1" t="s">
        <v>40</v>
      </c>
      <c r="L111" s="4">
        <v>43525</v>
      </c>
      <c r="M111" s="2">
        <v>43525</v>
      </c>
      <c r="N111" s="1" t="s">
        <v>50</v>
      </c>
      <c r="O111" s="1" t="s">
        <v>191</v>
      </c>
      <c r="P111" s="1" t="b">
        <v>1</v>
      </c>
      <c r="R111" s="1" t="s">
        <v>17</v>
      </c>
      <c r="S111" s="1" t="s">
        <v>52</v>
      </c>
      <c r="X111" s="1" t="s">
        <v>44</v>
      </c>
      <c r="Y111" s="4">
        <v>43535.568338275501</v>
      </c>
      <c r="Z111" s="1" t="s">
        <v>45</v>
      </c>
      <c r="AA111" s="1" t="s">
        <v>154</v>
      </c>
      <c r="AI111" s="1">
        <f t="shared" si="3"/>
        <v>2019</v>
      </c>
      <c r="AJ111" s="1">
        <f t="shared" si="4"/>
        <v>2</v>
      </c>
      <c r="AK111" s="1" t="str">
        <f t="shared" si="5"/>
        <v>15</v>
      </c>
    </row>
    <row r="112" spans="1:37" ht="12.75" customHeight="1" x14ac:dyDescent="0.2">
      <c r="A112" s="1" t="s">
        <v>190</v>
      </c>
      <c r="B112" s="1" t="s">
        <v>48</v>
      </c>
      <c r="D112" s="1" t="s">
        <v>36</v>
      </c>
      <c r="E112" s="2">
        <v>43524</v>
      </c>
      <c r="F112" s="3">
        <v>3286.8</v>
      </c>
      <c r="H112" s="1" t="s">
        <v>165</v>
      </c>
      <c r="I112" s="1" t="s">
        <v>38</v>
      </c>
      <c r="J112" s="1" t="s">
        <v>39</v>
      </c>
      <c r="K112" s="1" t="s">
        <v>40</v>
      </c>
      <c r="L112" s="4">
        <v>43525</v>
      </c>
      <c r="M112" s="2">
        <v>43525</v>
      </c>
      <c r="N112" s="1" t="s">
        <v>50</v>
      </c>
      <c r="O112" s="1" t="s">
        <v>191</v>
      </c>
      <c r="P112" s="1" t="b">
        <v>1</v>
      </c>
      <c r="R112" s="1" t="s">
        <v>17</v>
      </c>
      <c r="S112" s="1" t="s">
        <v>52</v>
      </c>
      <c r="X112" s="1" t="s">
        <v>44</v>
      </c>
      <c r="Y112" s="4">
        <v>43535.568344756903</v>
      </c>
      <c r="Z112" s="1" t="s">
        <v>45</v>
      </c>
      <c r="AA112" s="1" t="s">
        <v>166</v>
      </c>
      <c r="AI112" s="1">
        <f t="shared" si="3"/>
        <v>2019</v>
      </c>
      <c r="AJ112" s="1">
        <f t="shared" si="4"/>
        <v>2</v>
      </c>
      <c r="AK112" s="1" t="str">
        <f t="shared" si="5"/>
        <v>19</v>
      </c>
    </row>
    <row r="113" spans="1:37" ht="12.75" customHeight="1" x14ac:dyDescent="0.2">
      <c r="A113" s="1" t="s">
        <v>190</v>
      </c>
      <c r="B113" s="1" t="s">
        <v>48</v>
      </c>
      <c r="D113" s="1" t="s">
        <v>36</v>
      </c>
      <c r="E113" s="2">
        <v>43524</v>
      </c>
      <c r="F113" s="3">
        <v>4494.5</v>
      </c>
      <c r="H113" s="1" t="s">
        <v>127</v>
      </c>
      <c r="I113" s="1" t="s">
        <v>38</v>
      </c>
      <c r="J113" s="1" t="s">
        <v>39</v>
      </c>
      <c r="K113" s="1" t="s">
        <v>40</v>
      </c>
      <c r="L113" s="4">
        <v>43525</v>
      </c>
      <c r="M113" s="2">
        <v>43525</v>
      </c>
      <c r="N113" s="1" t="s">
        <v>50</v>
      </c>
      <c r="O113" s="1" t="s">
        <v>191</v>
      </c>
      <c r="P113" s="1" t="b">
        <v>1</v>
      </c>
      <c r="R113" s="1" t="s">
        <v>17</v>
      </c>
      <c r="S113" s="1" t="s">
        <v>52</v>
      </c>
      <c r="X113" s="1" t="s">
        <v>44</v>
      </c>
      <c r="Y113" s="4">
        <v>43535.568353437498</v>
      </c>
      <c r="Z113" s="1" t="s">
        <v>45</v>
      </c>
      <c r="AA113" s="1" t="s">
        <v>128</v>
      </c>
      <c r="AI113" s="1">
        <f t="shared" si="3"/>
        <v>2019</v>
      </c>
      <c r="AJ113" s="1">
        <f t="shared" si="4"/>
        <v>2</v>
      </c>
      <c r="AK113" s="1" t="str">
        <f t="shared" si="5"/>
        <v>28</v>
      </c>
    </row>
    <row r="114" spans="1:37" ht="12.75" customHeight="1" x14ac:dyDescent="0.2">
      <c r="A114" s="1" t="s">
        <v>190</v>
      </c>
      <c r="B114" s="1" t="s">
        <v>48</v>
      </c>
      <c r="D114" s="1" t="s">
        <v>36</v>
      </c>
      <c r="E114" s="2">
        <v>43524</v>
      </c>
      <c r="F114" s="3">
        <v>853.1</v>
      </c>
      <c r="H114" s="1" t="s">
        <v>169</v>
      </c>
      <c r="I114" s="1" t="s">
        <v>38</v>
      </c>
      <c r="J114" s="1" t="s">
        <v>39</v>
      </c>
      <c r="K114" s="1" t="s">
        <v>40</v>
      </c>
      <c r="L114" s="4">
        <v>43525</v>
      </c>
      <c r="M114" s="2">
        <v>43525</v>
      </c>
      <c r="N114" s="1" t="s">
        <v>50</v>
      </c>
      <c r="O114" s="1" t="s">
        <v>191</v>
      </c>
      <c r="P114" s="1" t="b">
        <v>1</v>
      </c>
      <c r="R114" s="1" t="s">
        <v>17</v>
      </c>
      <c r="S114" s="1" t="s">
        <v>52</v>
      </c>
      <c r="X114" s="1" t="s">
        <v>44</v>
      </c>
      <c r="Y114" s="4">
        <v>43535.568355821801</v>
      </c>
      <c r="Z114" s="1" t="s">
        <v>45</v>
      </c>
      <c r="AA114" s="1" t="s">
        <v>170</v>
      </c>
      <c r="AI114" s="1">
        <f t="shared" si="3"/>
        <v>2019</v>
      </c>
      <c r="AJ114" s="1">
        <f t="shared" si="4"/>
        <v>2</v>
      </c>
      <c r="AK114" s="1" t="str">
        <f t="shared" si="5"/>
        <v>30</v>
      </c>
    </row>
    <row r="115" spans="1:37" ht="12.75" customHeight="1" x14ac:dyDescent="0.2">
      <c r="A115" s="1" t="s">
        <v>190</v>
      </c>
      <c r="B115" s="1" t="s">
        <v>48</v>
      </c>
      <c r="D115" s="1" t="s">
        <v>36</v>
      </c>
      <c r="E115" s="2">
        <v>43524</v>
      </c>
      <c r="F115" s="3">
        <v>3712.5</v>
      </c>
      <c r="H115" s="1" t="s">
        <v>129</v>
      </c>
      <c r="I115" s="1" t="s">
        <v>38</v>
      </c>
      <c r="J115" s="1" t="s">
        <v>39</v>
      </c>
      <c r="K115" s="1" t="s">
        <v>40</v>
      </c>
      <c r="L115" s="4">
        <v>43525</v>
      </c>
      <c r="M115" s="2">
        <v>43525</v>
      </c>
      <c r="N115" s="1" t="s">
        <v>50</v>
      </c>
      <c r="O115" s="1" t="s">
        <v>191</v>
      </c>
      <c r="P115" s="1" t="b">
        <v>1</v>
      </c>
      <c r="R115" s="1" t="s">
        <v>17</v>
      </c>
      <c r="S115" s="1" t="s">
        <v>52</v>
      </c>
      <c r="X115" s="1" t="s">
        <v>44</v>
      </c>
      <c r="Y115" s="4">
        <v>43535.568358877303</v>
      </c>
      <c r="Z115" s="1" t="s">
        <v>45</v>
      </c>
      <c r="AA115" s="1" t="s">
        <v>130</v>
      </c>
      <c r="AI115" s="1">
        <f t="shared" si="3"/>
        <v>2019</v>
      </c>
      <c r="AJ115" s="1">
        <f t="shared" si="4"/>
        <v>2</v>
      </c>
      <c r="AK115" s="1" t="str">
        <f t="shared" si="5"/>
        <v>32</v>
      </c>
    </row>
    <row r="116" spans="1:37" ht="12.75" customHeight="1" x14ac:dyDescent="0.2">
      <c r="A116" s="1" t="s">
        <v>190</v>
      </c>
      <c r="B116" s="1" t="s">
        <v>48</v>
      </c>
      <c r="D116" s="1" t="s">
        <v>36</v>
      </c>
      <c r="E116" s="2">
        <v>43524</v>
      </c>
      <c r="F116" s="3">
        <v>351.5</v>
      </c>
      <c r="H116" s="1" t="s">
        <v>135</v>
      </c>
      <c r="I116" s="1" t="s">
        <v>38</v>
      </c>
      <c r="J116" s="1" t="s">
        <v>39</v>
      </c>
      <c r="K116" s="1" t="s">
        <v>40</v>
      </c>
      <c r="L116" s="4">
        <v>43525</v>
      </c>
      <c r="M116" s="2">
        <v>43525</v>
      </c>
      <c r="N116" s="1" t="s">
        <v>50</v>
      </c>
      <c r="O116" s="1" t="s">
        <v>191</v>
      </c>
      <c r="P116" s="1" t="b">
        <v>1</v>
      </c>
      <c r="R116" s="1" t="s">
        <v>17</v>
      </c>
      <c r="S116" s="1" t="s">
        <v>52</v>
      </c>
      <c r="X116" s="1" t="s">
        <v>44</v>
      </c>
      <c r="Y116" s="4">
        <v>43535.568368090302</v>
      </c>
      <c r="Z116" s="1" t="s">
        <v>45</v>
      </c>
      <c r="AA116" s="1" t="s">
        <v>136</v>
      </c>
      <c r="AI116" s="1">
        <f t="shared" si="3"/>
        <v>2019</v>
      </c>
      <c r="AJ116" s="1">
        <f t="shared" si="4"/>
        <v>2</v>
      </c>
      <c r="AK116" s="1" t="str">
        <f t="shared" si="5"/>
        <v>39</v>
      </c>
    </row>
    <row r="117" spans="1:37" ht="12.75" customHeight="1" x14ac:dyDescent="0.2">
      <c r="A117" s="1" t="s">
        <v>190</v>
      </c>
      <c r="B117" s="1" t="s">
        <v>48</v>
      </c>
      <c r="D117" s="1" t="s">
        <v>36</v>
      </c>
      <c r="E117" s="2">
        <v>43524</v>
      </c>
      <c r="F117" s="3">
        <v>1002.8</v>
      </c>
      <c r="H117" s="1" t="s">
        <v>137</v>
      </c>
      <c r="I117" s="1" t="s">
        <v>38</v>
      </c>
      <c r="J117" s="1" t="s">
        <v>39</v>
      </c>
      <c r="K117" s="1" t="s">
        <v>40</v>
      </c>
      <c r="L117" s="4">
        <v>43525</v>
      </c>
      <c r="M117" s="2">
        <v>43525</v>
      </c>
      <c r="N117" s="1" t="s">
        <v>50</v>
      </c>
      <c r="O117" s="1" t="s">
        <v>191</v>
      </c>
      <c r="P117" s="1" t="b">
        <v>1</v>
      </c>
      <c r="R117" s="1" t="s">
        <v>17</v>
      </c>
      <c r="S117" s="1" t="s">
        <v>52</v>
      </c>
      <c r="X117" s="1" t="s">
        <v>44</v>
      </c>
      <c r="Y117" s="4">
        <v>43535.568371180598</v>
      </c>
      <c r="Z117" s="1" t="s">
        <v>45</v>
      </c>
      <c r="AA117" s="1" t="s">
        <v>138</v>
      </c>
      <c r="AI117" s="1">
        <f t="shared" si="3"/>
        <v>2019</v>
      </c>
      <c r="AJ117" s="1">
        <f t="shared" si="4"/>
        <v>2</v>
      </c>
      <c r="AK117" s="1" t="str">
        <f t="shared" si="5"/>
        <v>41</v>
      </c>
    </row>
    <row r="118" spans="1:37" ht="12.75" customHeight="1" x14ac:dyDescent="0.2">
      <c r="A118" s="1" t="s">
        <v>190</v>
      </c>
      <c r="B118" s="1" t="s">
        <v>48</v>
      </c>
      <c r="D118" s="1" t="s">
        <v>36</v>
      </c>
      <c r="E118" s="2">
        <v>43524</v>
      </c>
      <c r="F118" s="3">
        <v>65.7</v>
      </c>
      <c r="H118" s="1" t="s">
        <v>141</v>
      </c>
      <c r="I118" s="1" t="s">
        <v>38</v>
      </c>
      <c r="J118" s="1" t="s">
        <v>39</v>
      </c>
      <c r="K118" s="1" t="s">
        <v>40</v>
      </c>
      <c r="L118" s="4">
        <v>43525</v>
      </c>
      <c r="M118" s="2">
        <v>43525</v>
      </c>
      <c r="N118" s="1" t="s">
        <v>50</v>
      </c>
      <c r="O118" s="1" t="s">
        <v>191</v>
      </c>
      <c r="P118" s="1" t="b">
        <v>1</v>
      </c>
      <c r="R118" s="1" t="s">
        <v>17</v>
      </c>
      <c r="S118" s="1" t="s">
        <v>52</v>
      </c>
      <c r="X118" s="1" t="s">
        <v>44</v>
      </c>
      <c r="Y118" s="4">
        <v>43535.568377511598</v>
      </c>
      <c r="Z118" s="1" t="s">
        <v>45</v>
      </c>
      <c r="AA118" s="1" t="s">
        <v>142</v>
      </c>
      <c r="AI118" s="1">
        <f t="shared" si="3"/>
        <v>2019</v>
      </c>
      <c r="AJ118" s="1">
        <f t="shared" si="4"/>
        <v>2</v>
      </c>
      <c r="AK118" s="1" t="str">
        <f t="shared" si="5"/>
        <v>59</v>
      </c>
    </row>
    <row r="119" spans="1:37" ht="12.75" customHeight="1" x14ac:dyDescent="0.2">
      <c r="A119" s="1" t="s">
        <v>190</v>
      </c>
      <c r="B119" s="1" t="s">
        <v>48</v>
      </c>
      <c r="D119" s="1" t="s">
        <v>36</v>
      </c>
      <c r="E119" s="2">
        <v>43524</v>
      </c>
      <c r="F119" s="3">
        <v>519.5</v>
      </c>
      <c r="H119" s="1" t="s">
        <v>37</v>
      </c>
      <c r="I119" s="1" t="s">
        <v>38</v>
      </c>
      <c r="J119" s="1" t="s">
        <v>39</v>
      </c>
      <c r="K119" s="1" t="s">
        <v>40</v>
      </c>
      <c r="L119" s="4">
        <v>43525</v>
      </c>
      <c r="M119" s="2">
        <v>43525</v>
      </c>
      <c r="N119" s="1" t="s">
        <v>50</v>
      </c>
      <c r="O119" s="1" t="s">
        <v>191</v>
      </c>
      <c r="P119" s="1" t="b">
        <v>1</v>
      </c>
      <c r="R119" s="1" t="s">
        <v>17</v>
      </c>
      <c r="S119" s="1" t="s">
        <v>52</v>
      </c>
      <c r="X119" s="1" t="s">
        <v>44</v>
      </c>
      <c r="Y119" s="4">
        <v>43535.568383831</v>
      </c>
      <c r="Z119" s="1" t="s">
        <v>45</v>
      </c>
      <c r="AA119" s="1" t="s">
        <v>46</v>
      </c>
      <c r="AI119" s="1">
        <f t="shared" si="3"/>
        <v>2019</v>
      </c>
      <c r="AJ119" s="1">
        <f t="shared" si="4"/>
        <v>2</v>
      </c>
      <c r="AK119" s="1" t="str">
        <f t="shared" si="5"/>
        <v>90</v>
      </c>
    </row>
    <row r="120" spans="1:37" ht="12.75" customHeight="1" x14ac:dyDescent="0.2">
      <c r="A120" s="1" t="s">
        <v>190</v>
      </c>
      <c r="B120" s="1" t="s">
        <v>48</v>
      </c>
      <c r="D120" s="1" t="s">
        <v>36</v>
      </c>
      <c r="E120" s="2">
        <v>43524</v>
      </c>
      <c r="F120" s="3">
        <v>27.7</v>
      </c>
      <c r="H120" s="1" t="s">
        <v>89</v>
      </c>
      <c r="I120" s="1" t="s">
        <v>38</v>
      </c>
      <c r="J120" s="1" t="s">
        <v>39</v>
      </c>
      <c r="K120" s="1" t="s">
        <v>40</v>
      </c>
      <c r="L120" s="4">
        <v>43525</v>
      </c>
      <c r="M120" s="2">
        <v>43525</v>
      </c>
      <c r="N120" s="1" t="s">
        <v>50</v>
      </c>
      <c r="O120" s="1" t="s">
        <v>191</v>
      </c>
      <c r="P120" s="1" t="b">
        <v>1</v>
      </c>
      <c r="R120" s="1" t="s">
        <v>17</v>
      </c>
      <c r="S120" s="1" t="s">
        <v>52</v>
      </c>
      <c r="X120" s="1" t="s">
        <v>44</v>
      </c>
      <c r="Y120" s="4">
        <v>43535.568390162</v>
      </c>
      <c r="Z120" s="1" t="s">
        <v>45</v>
      </c>
      <c r="AA120" s="1" t="s">
        <v>90</v>
      </c>
      <c r="AI120" s="1">
        <f t="shared" si="3"/>
        <v>2019</v>
      </c>
      <c r="AJ120" s="1">
        <f t="shared" si="4"/>
        <v>2</v>
      </c>
      <c r="AK120" s="1" t="str">
        <f t="shared" si="5"/>
        <v>90</v>
      </c>
    </row>
    <row r="121" spans="1:37" ht="12.75" customHeight="1" x14ac:dyDescent="0.2">
      <c r="A121" s="1" t="s">
        <v>190</v>
      </c>
      <c r="B121" s="1" t="s">
        <v>48</v>
      </c>
      <c r="D121" s="1" t="s">
        <v>36</v>
      </c>
      <c r="E121" s="2">
        <v>43524</v>
      </c>
      <c r="F121" s="3">
        <v>281.3</v>
      </c>
      <c r="H121" s="1" t="s">
        <v>69</v>
      </c>
      <c r="I121" s="1" t="s">
        <v>38</v>
      </c>
      <c r="J121" s="1" t="s">
        <v>39</v>
      </c>
      <c r="K121" s="1" t="s">
        <v>40</v>
      </c>
      <c r="L121" s="4">
        <v>43525</v>
      </c>
      <c r="M121" s="2">
        <v>43525</v>
      </c>
      <c r="N121" s="1" t="s">
        <v>50</v>
      </c>
      <c r="O121" s="1" t="s">
        <v>191</v>
      </c>
      <c r="P121" s="1" t="b">
        <v>1</v>
      </c>
      <c r="R121" s="1" t="s">
        <v>17</v>
      </c>
      <c r="S121" s="1" t="s">
        <v>52</v>
      </c>
      <c r="X121" s="1" t="s">
        <v>44</v>
      </c>
      <c r="Y121" s="4">
        <v>43535.568402812503</v>
      </c>
      <c r="Z121" s="1" t="s">
        <v>45</v>
      </c>
      <c r="AA121" s="1" t="s">
        <v>70</v>
      </c>
      <c r="AI121" s="1">
        <f t="shared" si="3"/>
        <v>2019</v>
      </c>
      <c r="AJ121" s="1">
        <f t="shared" si="4"/>
        <v>2</v>
      </c>
      <c r="AK121" s="1" t="str">
        <f t="shared" si="5"/>
        <v>90</v>
      </c>
    </row>
    <row r="122" spans="1:37" ht="12.75" customHeight="1" x14ac:dyDescent="0.2">
      <c r="A122" s="1" t="s">
        <v>190</v>
      </c>
      <c r="B122" s="1" t="s">
        <v>48</v>
      </c>
      <c r="D122" s="1" t="s">
        <v>36</v>
      </c>
      <c r="E122" s="2">
        <v>43524</v>
      </c>
      <c r="F122" s="3">
        <v>1194.5999999999999</v>
      </c>
      <c r="H122" s="1" t="s">
        <v>91</v>
      </c>
      <c r="I122" s="1" t="s">
        <v>38</v>
      </c>
      <c r="J122" s="1" t="s">
        <v>39</v>
      </c>
      <c r="K122" s="1" t="s">
        <v>40</v>
      </c>
      <c r="L122" s="4">
        <v>43525</v>
      </c>
      <c r="M122" s="2">
        <v>43525</v>
      </c>
      <c r="N122" s="1" t="s">
        <v>50</v>
      </c>
      <c r="O122" s="1" t="s">
        <v>191</v>
      </c>
      <c r="P122" s="1" t="b">
        <v>1</v>
      </c>
      <c r="R122" s="1" t="s">
        <v>17</v>
      </c>
      <c r="S122" s="1" t="s">
        <v>52</v>
      </c>
      <c r="X122" s="1" t="s">
        <v>44</v>
      </c>
      <c r="Y122" s="4">
        <v>43535.568406631901</v>
      </c>
      <c r="Z122" s="1" t="s">
        <v>45</v>
      </c>
      <c r="AA122" s="1" t="s">
        <v>92</v>
      </c>
      <c r="AI122" s="1">
        <f t="shared" si="3"/>
        <v>2019</v>
      </c>
      <c r="AJ122" s="1">
        <f t="shared" si="4"/>
        <v>2</v>
      </c>
      <c r="AK122" s="1" t="str">
        <f t="shared" si="5"/>
        <v>90</v>
      </c>
    </row>
    <row r="123" spans="1:37" ht="12.75" customHeight="1" x14ac:dyDescent="0.2">
      <c r="A123" s="1" t="s">
        <v>190</v>
      </c>
      <c r="B123" s="1" t="s">
        <v>48</v>
      </c>
      <c r="D123" s="1" t="s">
        <v>36</v>
      </c>
      <c r="E123" s="2">
        <v>43524</v>
      </c>
      <c r="F123" s="3">
        <v>161.5</v>
      </c>
      <c r="H123" s="1" t="s">
        <v>161</v>
      </c>
      <c r="I123" s="1" t="s">
        <v>38</v>
      </c>
      <c r="J123" s="1" t="s">
        <v>39</v>
      </c>
      <c r="K123" s="1" t="s">
        <v>40</v>
      </c>
      <c r="L123" s="4">
        <v>43525</v>
      </c>
      <c r="M123" s="2">
        <v>43525</v>
      </c>
      <c r="N123" s="1" t="s">
        <v>50</v>
      </c>
      <c r="O123" s="1" t="s">
        <v>191</v>
      </c>
      <c r="P123" s="1" t="b">
        <v>1</v>
      </c>
      <c r="R123" s="1" t="s">
        <v>17</v>
      </c>
      <c r="S123" s="1" t="s">
        <v>52</v>
      </c>
      <c r="X123" s="1" t="s">
        <v>44</v>
      </c>
      <c r="Y123" s="4">
        <v>43535.568409687497</v>
      </c>
      <c r="Z123" s="1" t="s">
        <v>45</v>
      </c>
      <c r="AA123" s="1" t="s">
        <v>162</v>
      </c>
      <c r="AI123" s="1">
        <f t="shared" si="3"/>
        <v>2019</v>
      </c>
      <c r="AJ123" s="1">
        <f t="shared" si="4"/>
        <v>2</v>
      </c>
      <c r="AK123" s="1" t="str">
        <f t="shared" si="5"/>
        <v>93</v>
      </c>
    </row>
    <row r="124" spans="1:37" ht="12.75" customHeight="1" x14ac:dyDescent="0.2">
      <c r="A124" s="1" t="s">
        <v>190</v>
      </c>
      <c r="B124" s="1" t="s">
        <v>48</v>
      </c>
      <c r="D124" s="1" t="s">
        <v>36</v>
      </c>
      <c r="E124" s="2">
        <v>43524</v>
      </c>
      <c r="F124" s="3">
        <v>1577.3</v>
      </c>
      <c r="H124" s="1" t="s">
        <v>151</v>
      </c>
      <c r="I124" s="1" t="s">
        <v>38</v>
      </c>
      <c r="J124" s="1" t="s">
        <v>39</v>
      </c>
      <c r="K124" s="1" t="s">
        <v>40</v>
      </c>
      <c r="L124" s="4">
        <v>43525</v>
      </c>
      <c r="M124" s="2">
        <v>43525</v>
      </c>
      <c r="N124" s="1" t="s">
        <v>50</v>
      </c>
      <c r="O124" s="1" t="s">
        <v>191</v>
      </c>
      <c r="P124" s="1" t="b">
        <v>1</v>
      </c>
      <c r="R124" s="1" t="s">
        <v>17</v>
      </c>
      <c r="S124" s="1" t="s">
        <v>52</v>
      </c>
      <c r="X124" s="1" t="s">
        <v>44</v>
      </c>
      <c r="Y124" s="4">
        <v>43535.568329050897</v>
      </c>
      <c r="Z124" s="1" t="s">
        <v>45</v>
      </c>
      <c r="AA124" s="1" t="s">
        <v>152</v>
      </c>
      <c r="AI124" s="1">
        <f t="shared" si="3"/>
        <v>2019</v>
      </c>
      <c r="AJ124" s="1">
        <f t="shared" si="4"/>
        <v>2</v>
      </c>
      <c r="AK124" s="1" t="str">
        <f t="shared" si="5"/>
        <v>09</v>
      </c>
    </row>
    <row r="125" spans="1:37" ht="12.75" customHeight="1" x14ac:dyDescent="0.2">
      <c r="A125" s="1" t="s">
        <v>190</v>
      </c>
      <c r="B125" s="1" t="s">
        <v>48</v>
      </c>
      <c r="D125" s="1" t="s">
        <v>36</v>
      </c>
      <c r="E125" s="2">
        <v>43524</v>
      </c>
      <c r="F125" s="3">
        <v>425.6</v>
      </c>
      <c r="H125" s="1" t="s">
        <v>57</v>
      </c>
      <c r="I125" s="1" t="s">
        <v>38</v>
      </c>
      <c r="J125" s="1" t="s">
        <v>39</v>
      </c>
      <c r="K125" s="1" t="s">
        <v>40</v>
      </c>
      <c r="L125" s="4">
        <v>43525</v>
      </c>
      <c r="M125" s="2">
        <v>43525</v>
      </c>
      <c r="N125" s="1" t="s">
        <v>50</v>
      </c>
      <c r="O125" s="1" t="s">
        <v>191</v>
      </c>
      <c r="P125" s="1" t="b">
        <v>1</v>
      </c>
      <c r="R125" s="1" t="s">
        <v>17</v>
      </c>
      <c r="S125" s="1" t="s">
        <v>52</v>
      </c>
      <c r="X125" s="1" t="s">
        <v>44</v>
      </c>
      <c r="Y125" s="4">
        <v>43535.5683375347</v>
      </c>
      <c r="Z125" s="1" t="s">
        <v>45</v>
      </c>
      <c r="AA125" s="1" t="s">
        <v>58</v>
      </c>
      <c r="AI125" s="1">
        <f t="shared" si="3"/>
        <v>2019</v>
      </c>
      <c r="AJ125" s="1">
        <f t="shared" si="4"/>
        <v>2</v>
      </c>
      <c r="AK125" s="1" t="str">
        <f t="shared" si="5"/>
        <v>14</v>
      </c>
    </row>
    <row r="126" spans="1:37" ht="12.75" customHeight="1" x14ac:dyDescent="0.2">
      <c r="A126" s="1" t="s">
        <v>190</v>
      </c>
      <c r="B126" s="1" t="s">
        <v>48</v>
      </c>
      <c r="D126" s="1" t="s">
        <v>36</v>
      </c>
      <c r="E126" s="2">
        <v>43524</v>
      </c>
      <c r="F126" s="3">
        <v>4502.8</v>
      </c>
      <c r="H126" s="1" t="s">
        <v>167</v>
      </c>
      <c r="I126" s="1" t="s">
        <v>38</v>
      </c>
      <c r="J126" s="1" t="s">
        <v>39</v>
      </c>
      <c r="K126" s="1" t="s">
        <v>40</v>
      </c>
      <c r="L126" s="4">
        <v>43525</v>
      </c>
      <c r="M126" s="2">
        <v>43525</v>
      </c>
      <c r="N126" s="1" t="s">
        <v>50</v>
      </c>
      <c r="O126" s="1" t="s">
        <v>191</v>
      </c>
      <c r="P126" s="1" t="b">
        <v>1</v>
      </c>
      <c r="R126" s="1" t="s">
        <v>17</v>
      </c>
      <c r="S126" s="1" t="s">
        <v>52</v>
      </c>
      <c r="X126" s="1" t="s">
        <v>44</v>
      </c>
      <c r="Y126" s="4">
        <v>43535.568347303197</v>
      </c>
      <c r="Z126" s="1" t="s">
        <v>45</v>
      </c>
      <c r="AA126" s="1" t="s">
        <v>168</v>
      </c>
      <c r="AI126" s="1">
        <f t="shared" si="3"/>
        <v>2019</v>
      </c>
      <c r="AJ126" s="1">
        <f t="shared" si="4"/>
        <v>2</v>
      </c>
      <c r="AK126" s="1" t="str">
        <f t="shared" si="5"/>
        <v>21</v>
      </c>
    </row>
    <row r="127" spans="1:37" ht="12.75" customHeight="1" x14ac:dyDescent="0.2">
      <c r="A127" s="1" t="s">
        <v>190</v>
      </c>
      <c r="B127" s="1" t="s">
        <v>48</v>
      </c>
      <c r="D127" s="1" t="s">
        <v>36</v>
      </c>
      <c r="E127" s="2">
        <v>43524</v>
      </c>
      <c r="F127" s="3">
        <v>5280.2</v>
      </c>
      <c r="H127" s="1" t="s">
        <v>87</v>
      </c>
      <c r="I127" s="1" t="s">
        <v>38</v>
      </c>
      <c r="J127" s="1" t="s">
        <v>39</v>
      </c>
      <c r="K127" s="1" t="s">
        <v>40</v>
      </c>
      <c r="L127" s="4">
        <v>43525</v>
      </c>
      <c r="M127" s="2">
        <v>43525</v>
      </c>
      <c r="N127" s="1" t="s">
        <v>50</v>
      </c>
      <c r="O127" s="1" t="s">
        <v>191</v>
      </c>
      <c r="P127" s="1" t="b">
        <v>1</v>
      </c>
      <c r="R127" s="1" t="s">
        <v>17</v>
      </c>
      <c r="S127" s="1" t="s">
        <v>52</v>
      </c>
      <c r="X127" s="1" t="s">
        <v>44</v>
      </c>
      <c r="Y127" s="4">
        <v>43535.568348379602</v>
      </c>
      <c r="Z127" s="1" t="s">
        <v>45</v>
      </c>
      <c r="AA127" s="1" t="s">
        <v>88</v>
      </c>
      <c r="AI127" s="1">
        <f t="shared" si="3"/>
        <v>2019</v>
      </c>
      <c r="AJ127" s="1">
        <f t="shared" si="4"/>
        <v>2</v>
      </c>
      <c r="AK127" s="1" t="str">
        <f t="shared" si="5"/>
        <v>22</v>
      </c>
    </row>
    <row r="128" spans="1:37" ht="12.75" customHeight="1" x14ac:dyDescent="0.2">
      <c r="A128" s="1" t="s">
        <v>190</v>
      </c>
      <c r="B128" s="1" t="s">
        <v>48</v>
      </c>
      <c r="D128" s="1" t="s">
        <v>36</v>
      </c>
      <c r="E128" s="2">
        <v>43524</v>
      </c>
      <c r="F128" s="3">
        <v>651.70000000000005</v>
      </c>
      <c r="H128" s="1" t="s">
        <v>123</v>
      </c>
      <c r="I128" s="1" t="s">
        <v>38</v>
      </c>
      <c r="J128" s="1" t="s">
        <v>39</v>
      </c>
      <c r="K128" s="1" t="s">
        <v>40</v>
      </c>
      <c r="L128" s="4">
        <v>43525</v>
      </c>
      <c r="M128" s="2">
        <v>43525</v>
      </c>
      <c r="N128" s="1" t="s">
        <v>50</v>
      </c>
      <c r="O128" s="1" t="s">
        <v>191</v>
      </c>
      <c r="P128" s="1" t="b">
        <v>1</v>
      </c>
      <c r="R128" s="1" t="s">
        <v>17</v>
      </c>
      <c r="S128" s="1" t="s">
        <v>52</v>
      </c>
      <c r="X128" s="1" t="s">
        <v>44</v>
      </c>
      <c r="Y128" s="4">
        <v>43535.568351273098</v>
      </c>
      <c r="Z128" s="1" t="s">
        <v>45</v>
      </c>
      <c r="AA128" s="1" t="s">
        <v>124</v>
      </c>
      <c r="AI128" s="1">
        <f t="shared" si="3"/>
        <v>2019</v>
      </c>
      <c r="AJ128" s="1">
        <f t="shared" si="4"/>
        <v>2</v>
      </c>
      <c r="AK128" s="1" t="str">
        <f t="shared" si="5"/>
        <v>26</v>
      </c>
    </row>
    <row r="129" spans="1:37" ht="12.75" customHeight="1" x14ac:dyDescent="0.2">
      <c r="A129" s="1" t="s">
        <v>190</v>
      </c>
      <c r="B129" s="1" t="s">
        <v>48</v>
      </c>
      <c r="D129" s="1" t="s">
        <v>36</v>
      </c>
      <c r="E129" s="2">
        <v>43524</v>
      </c>
      <c r="F129" s="3">
        <v>1572.1</v>
      </c>
      <c r="H129" s="1" t="s">
        <v>125</v>
      </c>
      <c r="I129" s="1" t="s">
        <v>38</v>
      </c>
      <c r="J129" s="1" t="s">
        <v>39</v>
      </c>
      <c r="K129" s="1" t="s">
        <v>40</v>
      </c>
      <c r="L129" s="4">
        <v>43525</v>
      </c>
      <c r="M129" s="2">
        <v>43525</v>
      </c>
      <c r="N129" s="1" t="s">
        <v>50</v>
      </c>
      <c r="O129" s="1" t="s">
        <v>191</v>
      </c>
      <c r="P129" s="1" t="b">
        <v>1</v>
      </c>
      <c r="R129" s="1" t="s">
        <v>17</v>
      </c>
      <c r="S129" s="1" t="s">
        <v>52</v>
      </c>
      <c r="X129" s="1" t="s">
        <v>44</v>
      </c>
      <c r="Y129" s="4">
        <v>43535.568352199101</v>
      </c>
      <c r="Z129" s="1" t="s">
        <v>45</v>
      </c>
      <c r="AA129" s="1" t="s">
        <v>126</v>
      </c>
      <c r="AI129" s="1">
        <f t="shared" si="3"/>
        <v>2019</v>
      </c>
      <c r="AJ129" s="1">
        <f t="shared" si="4"/>
        <v>2</v>
      </c>
      <c r="AK129" s="1" t="str">
        <f t="shared" si="5"/>
        <v>27</v>
      </c>
    </row>
    <row r="130" spans="1:37" ht="12.75" customHeight="1" x14ac:dyDescent="0.2">
      <c r="A130" s="1" t="s">
        <v>190</v>
      </c>
      <c r="B130" s="1" t="s">
        <v>48</v>
      </c>
      <c r="D130" s="1" t="s">
        <v>36</v>
      </c>
      <c r="E130" s="2">
        <v>43524</v>
      </c>
      <c r="F130" s="3">
        <v>152</v>
      </c>
      <c r="H130" s="1" t="s">
        <v>157</v>
      </c>
      <c r="I130" s="1" t="s">
        <v>38</v>
      </c>
      <c r="J130" s="1" t="s">
        <v>39</v>
      </c>
      <c r="K130" s="1" t="s">
        <v>40</v>
      </c>
      <c r="L130" s="4">
        <v>43525</v>
      </c>
      <c r="M130" s="2">
        <v>43525</v>
      </c>
      <c r="N130" s="1" t="s">
        <v>50</v>
      </c>
      <c r="O130" s="1" t="s">
        <v>191</v>
      </c>
      <c r="P130" s="1" t="b">
        <v>1</v>
      </c>
      <c r="R130" s="1" t="s">
        <v>17</v>
      </c>
      <c r="S130" s="1" t="s">
        <v>52</v>
      </c>
      <c r="X130" s="1" t="s">
        <v>44</v>
      </c>
      <c r="Y130" s="4">
        <v>43535.568361770798</v>
      </c>
      <c r="Z130" s="1" t="s">
        <v>45</v>
      </c>
      <c r="AA130" s="1" t="s">
        <v>158</v>
      </c>
      <c r="AI130" s="1">
        <f t="shared" si="3"/>
        <v>2019</v>
      </c>
      <c r="AJ130" s="1">
        <f t="shared" si="4"/>
        <v>2</v>
      </c>
      <c r="AK130" s="1" t="str">
        <f t="shared" si="5"/>
        <v>33</v>
      </c>
    </row>
    <row r="131" spans="1:37" ht="12.75" customHeight="1" x14ac:dyDescent="0.2">
      <c r="A131" s="1" t="s">
        <v>190</v>
      </c>
      <c r="B131" s="1" t="s">
        <v>48</v>
      </c>
      <c r="D131" s="1" t="s">
        <v>36</v>
      </c>
      <c r="E131" s="2">
        <v>43524</v>
      </c>
      <c r="F131" s="3">
        <v>2740.6</v>
      </c>
      <c r="H131" s="1" t="s">
        <v>133</v>
      </c>
      <c r="I131" s="1" t="s">
        <v>38</v>
      </c>
      <c r="J131" s="1" t="s">
        <v>39</v>
      </c>
      <c r="K131" s="1" t="s">
        <v>40</v>
      </c>
      <c r="L131" s="4">
        <v>43525</v>
      </c>
      <c r="M131" s="2">
        <v>43525</v>
      </c>
      <c r="N131" s="1" t="s">
        <v>50</v>
      </c>
      <c r="O131" s="1" t="s">
        <v>191</v>
      </c>
      <c r="P131" s="1" t="b">
        <v>1</v>
      </c>
      <c r="R131" s="1" t="s">
        <v>17</v>
      </c>
      <c r="S131" s="1" t="s">
        <v>52</v>
      </c>
      <c r="X131" s="1" t="s">
        <v>44</v>
      </c>
      <c r="Y131" s="4">
        <v>43535.5683643171</v>
      </c>
      <c r="Z131" s="1" t="s">
        <v>45</v>
      </c>
      <c r="AA131" s="1" t="s">
        <v>134</v>
      </c>
      <c r="AI131" s="1">
        <f t="shared" ref="AI131:AI194" si="6">YEAR(E131)</f>
        <v>2019</v>
      </c>
      <c r="AJ131" s="1">
        <f t="shared" ref="AJ131:AJ194" si="7">MONTH(E131)</f>
        <v>2</v>
      </c>
      <c r="AK131" s="1" t="str">
        <f t="shared" ref="AK131:AK194" si="8">MID(H131,1,2)</f>
        <v>34</v>
      </c>
    </row>
    <row r="132" spans="1:37" ht="12.75" customHeight="1" x14ac:dyDescent="0.2">
      <c r="A132" s="1" t="s">
        <v>190</v>
      </c>
      <c r="B132" s="1" t="s">
        <v>48</v>
      </c>
      <c r="D132" s="1" t="s">
        <v>36</v>
      </c>
      <c r="E132" s="2">
        <v>43524</v>
      </c>
      <c r="F132" s="3">
        <v>457.2</v>
      </c>
      <c r="H132" s="1" t="s">
        <v>109</v>
      </c>
      <c r="I132" s="1" t="s">
        <v>38</v>
      </c>
      <c r="J132" s="1" t="s">
        <v>39</v>
      </c>
      <c r="K132" s="1" t="s">
        <v>40</v>
      </c>
      <c r="L132" s="4">
        <v>43525</v>
      </c>
      <c r="M132" s="2">
        <v>43525</v>
      </c>
      <c r="N132" s="1" t="s">
        <v>50</v>
      </c>
      <c r="O132" s="1" t="s">
        <v>191</v>
      </c>
      <c r="P132" s="1" t="b">
        <v>1</v>
      </c>
      <c r="R132" s="1" t="s">
        <v>17</v>
      </c>
      <c r="S132" s="1" t="s">
        <v>52</v>
      </c>
      <c r="X132" s="1" t="s">
        <v>44</v>
      </c>
      <c r="Y132" s="4">
        <v>43535.5683699074</v>
      </c>
      <c r="Z132" s="1" t="s">
        <v>45</v>
      </c>
      <c r="AA132" s="1" t="s">
        <v>110</v>
      </c>
      <c r="AI132" s="1">
        <f t="shared" si="6"/>
        <v>2019</v>
      </c>
      <c r="AJ132" s="1">
        <f t="shared" si="7"/>
        <v>2</v>
      </c>
      <c r="AK132" s="1" t="str">
        <f t="shared" si="8"/>
        <v>40</v>
      </c>
    </row>
    <row r="133" spans="1:37" ht="12.75" customHeight="1" x14ac:dyDescent="0.2">
      <c r="A133" s="1" t="s">
        <v>190</v>
      </c>
      <c r="B133" s="1" t="s">
        <v>48</v>
      </c>
      <c r="D133" s="1" t="s">
        <v>36</v>
      </c>
      <c r="E133" s="2">
        <v>43524</v>
      </c>
      <c r="F133" s="3">
        <v>279.89999999999998</v>
      </c>
      <c r="H133" s="1" t="s">
        <v>59</v>
      </c>
      <c r="I133" s="1" t="s">
        <v>38</v>
      </c>
      <c r="J133" s="1" t="s">
        <v>39</v>
      </c>
      <c r="K133" s="1" t="s">
        <v>40</v>
      </c>
      <c r="L133" s="4">
        <v>43525</v>
      </c>
      <c r="M133" s="2">
        <v>43525</v>
      </c>
      <c r="N133" s="1" t="s">
        <v>50</v>
      </c>
      <c r="O133" s="1" t="s">
        <v>191</v>
      </c>
      <c r="P133" s="1" t="b">
        <v>1</v>
      </c>
      <c r="R133" s="1" t="s">
        <v>17</v>
      </c>
      <c r="S133" s="1" t="s">
        <v>52</v>
      </c>
      <c r="X133" s="1" t="s">
        <v>44</v>
      </c>
      <c r="Y133" s="4">
        <v>43535.568376770803</v>
      </c>
      <c r="Z133" s="1" t="s">
        <v>45</v>
      </c>
      <c r="AA133" s="1" t="s">
        <v>60</v>
      </c>
      <c r="AI133" s="1">
        <f t="shared" si="6"/>
        <v>2019</v>
      </c>
      <c r="AJ133" s="1">
        <f t="shared" si="7"/>
        <v>2</v>
      </c>
      <c r="AK133" s="1" t="str">
        <f t="shared" si="8"/>
        <v>53</v>
      </c>
    </row>
    <row r="134" spans="1:37" ht="12.75" customHeight="1" x14ac:dyDescent="0.2">
      <c r="A134" s="1" t="s">
        <v>190</v>
      </c>
      <c r="B134" s="1" t="s">
        <v>48</v>
      </c>
      <c r="D134" s="1" t="s">
        <v>36</v>
      </c>
      <c r="E134" s="2">
        <v>43524</v>
      </c>
      <c r="F134" s="3">
        <v>283.39999999999998</v>
      </c>
      <c r="H134" s="1" t="s">
        <v>63</v>
      </c>
      <c r="I134" s="1" t="s">
        <v>38</v>
      </c>
      <c r="J134" s="1" t="s">
        <v>39</v>
      </c>
      <c r="K134" s="1" t="s">
        <v>40</v>
      </c>
      <c r="L134" s="4">
        <v>43525</v>
      </c>
      <c r="M134" s="2">
        <v>43525</v>
      </c>
      <c r="N134" s="1" t="s">
        <v>50</v>
      </c>
      <c r="O134" s="1" t="s">
        <v>191</v>
      </c>
      <c r="P134" s="1" t="b">
        <v>1</v>
      </c>
      <c r="R134" s="1" t="s">
        <v>17</v>
      </c>
      <c r="S134" s="1" t="s">
        <v>52</v>
      </c>
      <c r="X134" s="1" t="s">
        <v>44</v>
      </c>
      <c r="Y134" s="4">
        <v>43535.568379317097</v>
      </c>
      <c r="Z134" s="1" t="s">
        <v>45</v>
      </c>
      <c r="AA134" s="1" t="s">
        <v>64</v>
      </c>
      <c r="AI134" s="1">
        <f t="shared" si="6"/>
        <v>2019</v>
      </c>
      <c r="AJ134" s="1">
        <f t="shared" si="7"/>
        <v>2</v>
      </c>
      <c r="AK134" s="1" t="str">
        <f t="shared" si="8"/>
        <v>60</v>
      </c>
    </row>
    <row r="135" spans="1:37" ht="12.75" customHeight="1" x14ac:dyDescent="0.2">
      <c r="A135" s="1" t="s">
        <v>190</v>
      </c>
      <c r="B135" s="1" t="s">
        <v>48</v>
      </c>
      <c r="D135" s="1" t="s">
        <v>36</v>
      </c>
      <c r="E135" s="2">
        <v>43524</v>
      </c>
      <c r="F135" s="3">
        <v>165.3</v>
      </c>
      <c r="H135" s="1" t="s">
        <v>89</v>
      </c>
      <c r="I135" s="1" t="s">
        <v>38</v>
      </c>
      <c r="J135" s="1" t="s">
        <v>39</v>
      </c>
      <c r="K135" s="1" t="s">
        <v>40</v>
      </c>
      <c r="L135" s="4">
        <v>43525</v>
      </c>
      <c r="M135" s="2">
        <v>43525</v>
      </c>
      <c r="N135" s="1" t="s">
        <v>50</v>
      </c>
      <c r="O135" s="1" t="s">
        <v>191</v>
      </c>
      <c r="P135" s="1" t="b">
        <v>1</v>
      </c>
      <c r="R135" s="1" t="s">
        <v>17</v>
      </c>
      <c r="S135" s="1" t="s">
        <v>52</v>
      </c>
      <c r="X135" s="1" t="s">
        <v>44</v>
      </c>
      <c r="Y135" s="4">
        <v>43535.568393252302</v>
      </c>
      <c r="Z135" s="1" t="s">
        <v>45</v>
      </c>
      <c r="AA135" s="1" t="s">
        <v>90</v>
      </c>
      <c r="AI135" s="1">
        <f t="shared" si="6"/>
        <v>2019</v>
      </c>
      <c r="AJ135" s="1">
        <f t="shared" si="7"/>
        <v>2</v>
      </c>
      <c r="AK135" s="1" t="str">
        <f t="shared" si="8"/>
        <v>90</v>
      </c>
    </row>
    <row r="136" spans="1:37" ht="12.75" customHeight="1" x14ac:dyDescent="0.2">
      <c r="A136" s="1" t="s">
        <v>190</v>
      </c>
      <c r="B136" s="1" t="s">
        <v>48</v>
      </c>
      <c r="D136" s="1" t="s">
        <v>36</v>
      </c>
      <c r="E136" s="2">
        <v>43524</v>
      </c>
      <c r="F136" s="3">
        <v>72.8</v>
      </c>
      <c r="H136" s="1" t="s">
        <v>69</v>
      </c>
      <c r="I136" s="1" t="s">
        <v>38</v>
      </c>
      <c r="J136" s="1" t="s">
        <v>39</v>
      </c>
      <c r="K136" s="1" t="s">
        <v>40</v>
      </c>
      <c r="L136" s="4">
        <v>43525</v>
      </c>
      <c r="M136" s="2">
        <v>43525</v>
      </c>
      <c r="N136" s="1" t="s">
        <v>50</v>
      </c>
      <c r="O136" s="1" t="s">
        <v>191</v>
      </c>
      <c r="P136" s="1" t="b">
        <v>1</v>
      </c>
      <c r="R136" s="1" t="s">
        <v>17</v>
      </c>
      <c r="S136" s="1" t="s">
        <v>52</v>
      </c>
      <c r="X136" s="1" t="s">
        <v>44</v>
      </c>
      <c r="Y136" s="4">
        <v>43535.568404085701</v>
      </c>
      <c r="Z136" s="1" t="s">
        <v>45</v>
      </c>
      <c r="AA136" s="1" t="s">
        <v>70</v>
      </c>
      <c r="AI136" s="1">
        <f t="shared" si="6"/>
        <v>2019</v>
      </c>
      <c r="AJ136" s="1">
        <f t="shared" si="7"/>
        <v>2</v>
      </c>
      <c r="AK136" s="1" t="str">
        <f t="shared" si="8"/>
        <v>90</v>
      </c>
    </row>
    <row r="137" spans="1:37" ht="12.75" customHeight="1" x14ac:dyDescent="0.2">
      <c r="A137" s="1" t="s">
        <v>190</v>
      </c>
      <c r="B137" s="1" t="s">
        <v>48</v>
      </c>
      <c r="D137" s="1" t="s">
        <v>36</v>
      </c>
      <c r="E137" s="2">
        <v>43524</v>
      </c>
      <c r="F137" s="3">
        <v>367.1</v>
      </c>
      <c r="H137" s="1" t="s">
        <v>173</v>
      </c>
      <c r="I137" s="1" t="s">
        <v>38</v>
      </c>
      <c r="J137" s="1" t="s">
        <v>39</v>
      </c>
      <c r="K137" s="1" t="s">
        <v>40</v>
      </c>
      <c r="L137" s="4">
        <v>43525</v>
      </c>
      <c r="M137" s="2">
        <v>43525</v>
      </c>
      <c r="N137" s="1" t="s">
        <v>50</v>
      </c>
      <c r="O137" s="1" t="s">
        <v>191</v>
      </c>
      <c r="P137" s="1" t="b">
        <v>1</v>
      </c>
      <c r="R137" s="1" t="s">
        <v>17</v>
      </c>
      <c r="S137" s="1" t="s">
        <v>52</v>
      </c>
      <c r="X137" s="1" t="s">
        <v>44</v>
      </c>
      <c r="Y137" s="4">
        <v>43535.568410613399</v>
      </c>
      <c r="Z137" s="1" t="s">
        <v>45</v>
      </c>
      <c r="AA137" s="1" t="s">
        <v>174</v>
      </c>
      <c r="AI137" s="1">
        <f t="shared" si="6"/>
        <v>2019</v>
      </c>
      <c r="AJ137" s="1">
        <f t="shared" si="7"/>
        <v>2</v>
      </c>
      <c r="AK137" s="1" t="str">
        <f t="shared" si="8"/>
        <v>93</v>
      </c>
    </row>
    <row r="138" spans="1:37" ht="12.75" customHeight="1" x14ac:dyDescent="0.2">
      <c r="A138" s="1" t="s">
        <v>190</v>
      </c>
      <c r="B138" s="1" t="s">
        <v>48</v>
      </c>
      <c r="D138" s="1" t="s">
        <v>36</v>
      </c>
      <c r="E138" s="2">
        <v>43524</v>
      </c>
      <c r="F138" s="3">
        <v>597.1</v>
      </c>
      <c r="H138" s="1" t="s">
        <v>73</v>
      </c>
      <c r="I138" s="1" t="s">
        <v>38</v>
      </c>
      <c r="J138" s="1" t="s">
        <v>39</v>
      </c>
      <c r="K138" s="1" t="s">
        <v>40</v>
      </c>
      <c r="L138" s="4">
        <v>43525</v>
      </c>
      <c r="M138" s="2">
        <v>43525</v>
      </c>
      <c r="N138" s="1" t="s">
        <v>50</v>
      </c>
      <c r="O138" s="1" t="s">
        <v>191</v>
      </c>
      <c r="P138" s="1" t="b">
        <v>1</v>
      </c>
      <c r="R138" s="1" t="s">
        <v>17</v>
      </c>
      <c r="S138" s="1" t="s">
        <v>52</v>
      </c>
      <c r="X138" s="1" t="s">
        <v>44</v>
      </c>
      <c r="Y138" s="4">
        <v>43535.568413506902</v>
      </c>
      <c r="Z138" s="1" t="s">
        <v>45</v>
      </c>
      <c r="AA138" s="1" t="s">
        <v>74</v>
      </c>
      <c r="AI138" s="1">
        <f t="shared" si="6"/>
        <v>2019</v>
      </c>
      <c r="AJ138" s="1">
        <f t="shared" si="7"/>
        <v>2</v>
      </c>
      <c r="AK138" s="1" t="str">
        <f t="shared" si="8"/>
        <v>90</v>
      </c>
    </row>
    <row r="139" spans="1:37" ht="12.75" customHeight="1" x14ac:dyDescent="0.2">
      <c r="A139" s="1" t="s">
        <v>190</v>
      </c>
      <c r="B139" s="1" t="s">
        <v>48</v>
      </c>
      <c r="D139" s="1" t="s">
        <v>36</v>
      </c>
      <c r="E139" s="2">
        <v>43524</v>
      </c>
      <c r="F139" s="3">
        <v>721.1</v>
      </c>
      <c r="H139" s="1" t="s">
        <v>89</v>
      </c>
      <c r="I139" s="1" t="s">
        <v>38</v>
      </c>
      <c r="J139" s="1" t="s">
        <v>39</v>
      </c>
      <c r="K139" s="1" t="s">
        <v>40</v>
      </c>
      <c r="L139" s="4">
        <v>43525</v>
      </c>
      <c r="M139" s="2">
        <v>43525</v>
      </c>
      <c r="N139" s="1" t="s">
        <v>50</v>
      </c>
      <c r="O139" s="1" t="s">
        <v>191</v>
      </c>
      <c r="P139" s="1" t="b">
        <v>1</v>
      </c>
      <c r="R139" s="1" t="s">
        <v>17</v>
      </c>
      <c r="S139" s="1" t="s">
        <v>52</v>
      </c>
      <c r="X139" s="1" t="s">
        <v>44</v>
      </c>
      <c r="Y139" s="4">
        <v>43535.5684142014</v>
      </c>
      <c r="Z139" s="1" t="s">
        <v>45</v>
      </c>
      <c r="AA139" s="1" t="s">
        <v>90</v>
      </c>
      <c r="AI139" s="1">
        <f t="shared" si="6"/>
        <v>2019</v>
      </c>
      <c r="AJ139" s="1">
        <f t="shared" si="7"/>
        <v>2</v>
      </c>
      <c r="AK139" s="1" t="str">
        <f t="shared" si="8"/>
        <v>90</v>
      </c>
    </row>
    <row r="140" spans="1:37" ht="12.75" customHeight="1" x14ac:dyDescent="0.2">
      <c r="A140" s="1" t="s">
        <v>190</v>
      </c>
      <c r="B140" s="1" t="s">
        <v>48</v>
      </c>
      <c r="D140" s="1" t="s">
        <v>36</v>
      </c>
      <c r="E140" s="2">
        <v>43524</v>
      </c>
      <c r="F140" s="3">
        <v>377</v>
      </c>
      <c r="H140" s="1" t="s">
        <v>73</v>
      </c>
      <c r="I140" s="1" t="s">
        <v>38</v>
      </c>
      <c r="J140" s="1" t="s">
        <v>39</v>
      </c>
      <c r="K140" s="1" t="s">
        <v>40</v>
      </c>
      <c r="L140" s="4">
        <v>43525</v>
      </c>
      <c r="M140" s="2">
        <v>43525</v>
      </c>
      <c r="N140" s="1" t="s">
        <v>50</v>
      </c>
      <c r="O140" s="1" t="s">
        <v>191</v>
      </c>
      <c r="P140" s="1" t="b">
        <v>1</v>
      </c>
      <c r="R140" s="1" t="s">
        <v>17</v>
      </c>
      <c r="S140" s="1" t="s">
        <v>52</v>
      </c>
      <c r="X140" s="1" t="s">
        <v>44</v>
      </c>
      <c r="Y140" s="4">
        <v>43535.568419641197</v>
      </c>
      <c r="Z140" s="1" t="s">
        <v>45</v>
      </c>
      <c r="AA140" s="1" t="s">
        <v>74</v>
      </c>
      <c r="AI140" s="1">
        <f t="shared" si="6"/>
        <v>2019</v>
      </c>
      <c r="AJ140" s="1">
        <f t="shared" si="7"/>
        <v>2</v>
      </c>
      <c r="AK140" s="1" t="str">
        <f t="shared" si="8"/>
        <v>90</v>
      </c>
    </row>
    <row r="141" spans="1:37" ht="12.75" customHeight="1" x14ac:dyDescent="0.2">
      <c r="A141" s="1" t="s">
        <v>190</v>
      </c>
      <c r="B141" s="1" t="s">
        <v>48</v>
      </c>
      <c r="D141" s="1" t="s">
        <v>36</v>
      </c>
      <c r="E141" s="2">
        <v>43524</v>
      </c>
      <c r="F141" s="3">
        <v>3529.2</v>
      </c>
      <c r="H141" s="1" t="s">
        <v>49</v>
      </c>
      <c r="I141" s="1" t="s">
        <v>38</v>
      </c>
      <c r="J141" s="1" t="s">
        <v>39</v>
      </c>
      <c r="K141" s="1" t="s">
        <v>40</v>
      </c>
      <c r="L141" s="4">
        <v>43525</v>
      </c>
      <c r="M141" s="2">
        <v>43525</v>
      </c>
      <c r="N141" s="1" t="s">
        <v>50</v>
      </c>
      <c r="O141" s="1" t="s">
        <v>191</v>
      </c>
      <c r="P141" s="1" t="b">
        <v>1</v>
      </c>
      <c r="R141" s="1" t="s">
        <v>17</v>
      </c>
      <c r="S141" s="1" t="s">
        <v>52</v>
      </c>
      <c r="X141" s="1" t="s">
        <v>44</v>
      </c>
      <c r="Y141" s="4">
        <v>43535.568320370403</v>
      </c>
      <c r="Z141" s="1" t="s">
        <v>45</v>
      </c>
      <c r="AA141" s="1" t="s">
        <v>54</v>
      </c>
      <c r="AI141" s="1">
        <f t="shared" si="6"/>
        <v>2019</v>
      </c>
      <c r="AJ141" s="1">
        <f t="shared" si="7"/>
        <v>2</v>
      </c>
      <c r="AK141" s="1" t="str">
        <f t="shared" si="8"/>
        <v>01</v>
      </c>
    </row>
    <row r="142" spans="1:37" ht="12.75" customHeight="1" x14ac:dyDescent="0.2">
      <c r="A142" s="1" t="s">
        <v>190</v>
      </c>
      <c r="B142" s="1" t="s">
        <v>48</v>
      </c>
      <c r="D142" s="1" t="s">
        <v>36</v>
      </c>
      <c r="E142" s="2">
        <v>43524</v>
      </c>
      <c r="F142" s="3">
        <v>2624.7</v>
      </c>
      <c r="H142" s="1" t="s">
        <v>55</v>
      </c>
      <c r="I142" s="1" t="s">
        <v>38</v>
      </c>
      <c r="J142" s="1" t="s">
        <v>39</v>
      </c>
      <c r="K142" s="1" t="s">
        <v>40</v>
      </c>
      <c r="L142" s="4">
        <v>43525</v>
      </c>
      <c r="M142" s="2">
        <v>43525</v>
      </c>
      <c r="N142" s="1" t="s">
        <v>50</v>
      </c>
      <c r="O142" s="1" t="s">
        <v>191</v>
      </c>
      <c r="P142" s="1" t="b">
        <v>1</v>
      </c>
      <c r="R142" s="1" t="s">
        <v>17</v>
      </c>
      <c r="S142" s="1" t="s">
        <v>52</v>
      </c>
      <c r="X142" s="1" t="s">
        <v>44</v>
      </c>
      <c r="Y142" s="4">
        <v>43535.568323067098</v>
      </c>
      <c r="Z142" s="1" t="s">
        <v>45</v>
      </c>
      <c r="AA142" s="1" t="s">
        <v>56</v>
      </c>
      <c r="AI142" s="1">
        <f t="shared" si="6"/>
        <v>2019</v>
      </c>
      <c r="AJ142" s="1">
        <f t="shared" si="7"/>
        <v>2</v>
      </c>
      <c r="AK142" s="1" t="str">
        <f t="shared" si="8"/>
        <v>04</v>
      </c>
    </row>
    <row r="143" spans="1:37" ht="12.75" customHeight="1" x14ac:dyDescent="0.2">
      <c r="A143" s="1" t="s">
        <v>190</v>
      </c>
      <c r="B143" s="1" t="s">
        <v>48</v>
      </c>
      <c r="D143" s="1" t="s">
        <v>36</v>
      </c>
      <c r="E143" s="2">
        <v>43524</v>
      </c>
      <c r="F143" s="3">
        <v>1820.8</v>
      </c>
      <c r="H143" s="1" t="s">
        <v>99</v>
      </c>
      <c r="I143" s="1" t="s">
        <v>38</v>
      </c>
      <c r="J143" s="1" t="s">
        <v>39</v>
      </c>
      <c r="K143" s="1" t="s">
        <v>40</v>
      </c>
      <c r="L143" s="4">
        <v>43525</v>
      </c>
      <c r="M143" s="2">
        <v>43525</v>
      </c>
      <c r="N143" s="1" t="s">
        <v>50</v>
      </c>
      <c r="O143" s="1" t="s">
        <v>191</v>
      </c>
      <c r="P143" s="1" t="b">
        <v>1</v>
      </c>
      <c r="R143" s="1" t="s">
        <v>17</v>
      </c>
      <c r="S143" s="1" t="s">
        <v>52</v>
      </c>
      <c r="X143" s="1" t="s">
        <v>44</v>
      </c>
      <c r="Y143" s="4">
        <v>43535.568334108801</v>
      </c>
      <c r="Z143" s="1" t="s">
        <v>45</v>
      </c>
      <c r="AA143" s="1" t="s">
        <v>100</v>
      </c>
      <c r="AI143" s="1">
        <f t="shared" si="6"/>
        <v>2019</v>
      </c>
      <c r="AJ143" s="1">
        <f t="shared" si="7"/>
        <v>2</v>
      </c>
      <c r="AK143" s="1" t="str">
        <f t="shared" si="8"/>
        <v>12</v>
      </c>
    </row>
    <row r="144" spans="1:37" ht="12.75" customHeight="1" x14ac:dyDescent="0.2">
      <c r="A144" s="1" t="s">
        <v>190</v>
      </c>
      <c r="B144" s="1" t="s">
        <v>48</v>
      </c>
      <c r="D144" s="1" t="s">
        <v>36</v>
      </c>
      <c r="E144" s="2">
        <v>43524</v>
      </c>
      <c r="F144" s="3">
        <v>1175.2</v>
      </c>
      <c r="H144" s="1" t="s">
        <v>101</v>
      </c>
      <c r="I144" s="1" t="s">
        <v>38</v>
      </c>
      <c r="J144" s="1" t="s">
        <v>39</v>
      </c>
      <c r="K144" s="1" t="s">
        <v>40</v>
      </c>
      <c r="L144" s="4">
        <v>43525</v>
      </c>
      <c r="M144" s="2">
        <v>43525</v>
      </c>
      <c r="N144" s="1" t="s">
        <v>50</v>
      </c>
      <c r="O144" s="1" t="s">
        <v>191</v>
      </c>
      <c r="P144" s="1" t="b">
        <v>1</v>
      </c>
      <c r="R144" s="1" t="s">
        <v>17</v>
      </c>
      <c r="S144" s="1" t="s">
        <v>52</v>
      </c>
      <c r="X144" s="1" t="s">
        <v>44</v>
      </c>
      <c r="Y144" s="4">
        <v>43535.5683359143</v>
      </c>
      <c r="Z144" s="1" t="s">
        <v>45</v>
      </c>
      <c r="AA144" s="1" t="s">
        <v>102</v>
      </c>
      <c r="AI144" s="1">
        <f t="shared" si="6"/>
        <v>2019</v>
      </c>
      <c r="AJ144" s="1">
        <f t="shared" si="7"/>
        <v>2</v>
      </c>
      <c r="AK144" s="1" t="str">
        <f t="shared" si="8"/>
        <v>13</v>
      </c>
    </row>
    <row r="145" spans="1:37" ht="12.75" customHeight="1" x14ac:dyDescent="0.2">
      <c r="A145" s="1" t="s">
        <v>190</v>
      </c>
      <c r="B145" s="1" t="s">
        <v>48</v>
      </c>
      <c r="D145" s="1" t="s">
        <v>36</v>
      </c>
      <c r="E145" s="2">
        <v>43524</v>
      </c>
      <c r="F145" s="3">
        <v>4329.6000000000004</v>
      </c>
      <c r="H145" s="1" t="s">
        <v>81</v>
      </c>
      <c r="I145" s="1" t="s">
        <v>38</v>
      </c>
      <c r="J145" s="1" t="s">
        <v>39</v>
      </c>
      <c r="K145" s="1" t="s">
        <v>40</v>
      </c>
      <c r="L145" s="4">
        <v>43525</v>
      </c>
      <c r="M145" s="2">
        <v>43525</v>
      </c>
      <c r="N145" s="1" t="s">
        <v>50</v>
      </c>
      <c r="O145" s="1" t="s">
        <v>191</v>
      </c>
      <c r="P145" s="1" t="b">
        <v>1</v>
      </c>
      <c r="R145" s="1" t="s">
        <v>17</v>
      </c>
      <c r="S145" s="1" t="s">
        <v>52</v>
      </c>
      <c r="X145" s="1" t="s">
        <v>44</v>
      </c>
      <c r="Y145" s="4">
        <v>43535.568340243102</v>
      </c>
      <c r="Z145" s="1" t="s">
        <v>45</v>
      </c>
      <c r="AA145" s="1" t="s">
        <v>82</v>
      </c>
      <c r="AI145" s="1">
        <f t="shared" si="6"/>
        <v>2019</v>
      </c>
      <c r="AJ145" s="1">
        <f t="shared" si="7"/>
        <v>2</v>
      </c>
      <c r="AK145" s="1" t="str">
        <f t="shared" si="8"/>
        <v>16</v>
      </c>
    </row>
    <row r="146" spans="1:37" ht="12.75" customHeight="1" x14ac:dyDescent="0.2">
      <c r="A146" s="1" t="s">
        <v>190</v>
      </c>
      <c r="B146" s="1" t="s">
        <v>48</v>
      </c>
      <c r="D146" s="1" t="s">
        <v>36</v>
      </c>
      <c r="E146" s="2">
        <v>43524</v>
      </c>
      <c r="F146" s="3">
        <v>2470.6</v>
      </c>
      <c r="H146" s="1" t="s">
        <v>85</v>
      </c>
      <c r="I146" s="1" t="s">
        <v>38</v>
      </c>
      <c r="J146" s="1" t="s">
        <v>39</v>
      </c>
      <c r="K146" s="1" t="s">
        <v>40</v>
      </c>
      <c r="L146" s="4">
        <v>43525</v>
      </c>
      <c r="M146" s="2">
        <v>43525</v>
      </c>
      <c r="N146" s="1" t="s">
        <v>50</v>
      </c>
      <c r="O146" s="1" t="s">
        <v>191</v>
      </c>
      <c r="P146" s="1" t="b">
        <v>1</v>
      </c>
      <c r="R146" s="1" t="s">
        <v>17</v>
      </c>
      <c r="S146" s="1" t="s">
        <v>52</v>
      </c>
      <c r="X146" s="1" t="s">
        <v>44</v>
      </c>
      <c r="Y146" s="4">
        <v>43535.568343518498</v>
      </c>
      <c r="Z146" s="1" t="s">
        <v>45</v>
      </c>
      <c r="AA146" s="1" t="s">
        <v>86</v>
      </c>
      <c r="AI146" s="1">
        <f t="shared" si="6"/>
        <v>2019</v>
      </c>
      <c r="AJ146" s="1">
        <f t="shared" si="7"/>
        <v>2</v>
      </c>
      <c r="AK146" s="1" t="str">
        <f t="shared" si="8"/>
        <v>18</v>
      </c>
    </row>
    <row r="147" spans="1:37" ht="12.75" customHeight="1" x14ac:dyDescent="0.2">
      <c r="A147" s="1" t="s">
        <v>190</v>
      </c>
      <c r="B147" s="1" t="s">
        <v>48</v>
      </c>
      <c r="D147" s="1" t="s">
        <v>36</v>
      </c>
      <c r="E147" s="2">
        <v>43524</v>
      </c>
      <c r="F147" s="3">
        <v>395</v>
      </c>
      <c r="H147" s="1" t="s">
        <v>103</v>
      </c>
      <c r="I147" s="1" t="s">
        <v>38</v>
      </c>
      <c r="J147" s="1" t="s">
        <v>39</v>
      </c>
      <c r="K147" s="1" t="s">
        <v>40</v>
      </c>
      <c r="L147" s="4">
        <v>43525</v>
      </c>
      <c r="M147" s="2">
        <v>43525</v>
      </c>
      <c r="N147" s="1" t="s">
        <v>50</v>
      </c>
      <c r="O147" s="1" t="s">
        <v>191</v>
      </c>
      <c r="P147" s="1" t="b">
        <v>1</v>
      </c>
      <c r="R147" s="1" t="s">
        <v>17</v>
      </c>
      <c r="S147" s="1" t="s">
        <v>52</v>
      </c>
      <c r="X147" s="1" t="s">
        <v>44</v>
      </c>
      <c r="Y147" s="4">
        <v>43535.568354895797</v>
      </c>
      <c r="Z147" s="1" t="s">
        <v>45</v>
      </c>
      <c r="AA147" s="1" t="s">
        <v>104</v>
      </c>
      <c r="AI147" s="1">
        <f t="shared" si="6"/>
        <v>2019</v>
      </c>
      <c r="AJ147" s="1">
        <f t="shared" si="7"/>
        <v>2</v>
      </c>
      <c r="AK147" s="1" t="str">
        <f t="shared" si="8"/>
        <v>29</v>
      </c>
    </row>
    <row r="148" spans="1:37" ht="12.75" customHeight="1" x14ac:dyDescent="0.2">
      <c r="A148" s="1" t="s">
        <v>190</v>
      </c>
      <c r="B148" s="1" t="s">
        <v>48</v>
      </c>
      <c r="D148" s="1" t="s">
        <v>36</v>
      </c>
      <c r="E148" s="2">
        <v>43524</v>
      </c>
      <c r="F148" s="3">
        <v>279.60000000000002</v>
      </c>
      <c r="H148" s="1" t="s">
        <v>37</v>
      </c>
      <c r="I148" s="1" t="s">
        <v>38</v>
      </c>
      <c r="J148" s="1" t="s">
        <v>39</v>
      </c>
      <c r="K148" s="1" t="s">
        <v>40</v>
      </c>
      <c r="L148" s="4">
        <v>43525</v>
      </c>
      <c r="M148" s="2">
        <v>43525</v>
      </c>
      <c r="N148" s="1" t="s">
        <v>50</v>
      </c>
      <c r="O148" s="1" t="s">
        <v>191</v>
      </c>
      <c r="P148" s="1" t="b">
        <v>1</v>
      </c>
      <c r="R148" s="1" t="s">
        <v>17</v>
      </c>
      <c r="S148" s="1" t="s">
        <v>52</v>
      </c>
      <c r="X148" s="1" t="s">
        <v>44</v>
      </c>
      <c r="Y148" s="4">
        <v>43535.568380937497</v>
      </c>
      <c r="Z148" s="1" t="s">
        <v>45</v>
      </c>
      <c r="AA148" s="1" t="s">
        <v>46</v>
      </c>
      <c r="AI148" s="1">
        <f t="shared" si="6"/>
        <v>2019</v>
      </c>
      <c r="AJ148" s="1">
        <f t="shared" si="7"/>
        <v>2</v>
      </c>
      <c r="AK148" s="1" t="str">
        <f t="shared" si="8"/>
        <v>90</v>
      </c>
    </row>
    <row r="149" spans="1:37" ht="12.75" customHeight="1" x14ac:dyDescent="0.2">
      <c r="A149" s="1" t="s">
        <v>190</v>
      </c>
      <c r="B149" s="1" t="s">
        <v>48</v>
      </c>
      <c r="D149" s="1" t="s">
        <v>36</v>
      </c>
      <c r="E149" s="2">
        <v>43524</v>
      </c>
      <c r="F149" s="3">
        <v>52.1</v>
      </c>
      <c r="H149" s="1" t="s">
        <v>37</v>
      </c>
      <c r="I149" s="1" t="s">
        <v>38</v>
      </c>
      <c r="J149" s="1" t="s">
        <v>39</v>
      </c>
      <c r="K149" s="1" t="s">
        <v>40</v>
      </c>
      <c r="L149" s="4">
        <v>43525</v>
      </c>
      <c r="M149" s="2">
        <v>43525</v>
      </c>
      <c r="N149" s="1" t="s">
        <v>50</v>
      </c>
      <c r="O149" s="1" t="s">
        <v>191</v>
      </c>
      <c r="P149" s="1" t="b">
        <v>1</v>
      </c>
      <c r="R149" s="1" t="s">
        <v>17</v>
      </c>
      <c r="S149" s="1" t="s">
        <v>52</v>
      </c>
      <c r="X149" s="1" t="s">
        <v>44</v>
      </c>
      <c r="Y149" s="4">
        <v>43535.568382557904</v>
      </c>
      <c r="Z149" s="1" t="s">
        <v>45</v>
      </c>
      <c r="AA149" s="1" t="s">
        <v>46</v>
      </c>
      <c r="AI149" s="1">
        <f t="shared" si="6"/>
        <v>2019</v>
      </c>
      <c r="AJ149" s="1">
        <f t="shared" si="7"/>
        <v>2</v>
      </c>
      <c r="AK149" s="1" t="str">
        <f t="shared" si="8"/>
        <v>90</v>
      </c>
    </row>
    <row r="150" spans="1:37" ht="12.75" customHeight="1" x14ac:dyDescent="0.2">
      <c r="A150" s="1" t="s">
        <v>190</v>
      </c>
      <c r="B150" s="1" t="s">
        <v>48</v>
      </c>
      <c r="D150" s="1" t="s">
        <v>36</v>
      </c>
      <c r="E150" s="2">
        <v>43524</v>
      </c>
      <c r="F150" s="3">
        <v>9.5</v>
      </c>
      <c r="H150" s="1" t="s">
        <v>175</v>
      </c>
      <c r="I150" s="1" t="s">
        <v>38</v>
      </c>
      <c r="J150" s="1" t="s">
        <v>39</v>
      </c>
      <c r="K150" s="1" t="s">
        <v>40</v>
      </c>
      <c r="L150" s="4">
        <v>43525</v>
      </c>
      <c r="M150" s="2">
        <v>43525</v>
      </c>
      <c r="N150" s="1" t="s">
        <v>50</v>
      </c>
      <c r="O150" s="1" t="s">
        <v>191</v>
      </c>
      <c r="P150" s="1" t="b">
        <v>1</v>
      </c>
      <c r="R150" s="1" t="s">
        <v>17</v>
      </c>
      <c r="S150" s="1" t="s">
        <v>52</v>
      </c>
      <c r="X150" s="1" t="s">
        <v>44</v>
      </c>
      <c r="Y150" s="4">
        <v>43535.568411689797</v>
      </c>
      <c r="Z150" s="1" t="s">
        <v>45</v>
      </c>
      <c r="AA150" s="1" t="s">
        <v>176</v>
      </c>
      <c r="AI150" s="1">
        <f t="shared" si="6"/>
        <v>2019</v>
      </c>
      <c r="AJ150" s="1">
        <f t="shared" si="7"/>
        <v>2</v>
      </c>
      <c r="AK150" s="1" t="str">
        <f t="shared" si="8"/>
        <v>98</v>
      </c>
    </row>
    <row r="151" spans="1:37" ht="12.75" customHeight="1" x14ac:dyDescent="0.2">
      <c r="A151" s="1" t="s">
        <v>190</v>
      </c>
      <c r="B151" s="1" t="s">
        <v>48</v>
      </c>
      <c r="D151" s="1" t="s">
        <v>36</v>
      </c>
      <c r="E151" s="2">
        <v>43524</v>
      </c>
      <c r="F151" s="3">
        <v>837</v>
      </c>
      <c r="H151" s="1" t="s">
        <v>37</v>
      </c>
      <c r="I151" s="1" t="s">
        <v>38</v>
      </c>
      <c r="J151" s="1" t="s">
        <v>39</v>
      </c>
      <c r="K151" s="1" t="s">
        <v>40</v>
      </c>
      <c r="L151" s="4">
        <v>43525</v>
      </c>
      <c r="M151" s="2">
        <v>43525</v>
      </c>
      <c r="N151" s="1" t="s">
        <v>50</v>
      </c>
      <c r="O151" s="1" t="s">
        <v>191</v>
      </c>
      <c r="P151" s="1" t="b">
        <v>1</v>
      </c>
      <c r="R151" s="1" t="s">
        <v>17</v>
      </c>
      <c r="S151" s="1" t="s">
        <v>52</v>
      </c>
      <c r="X151" s="1" t="s">
        <v>44</v>
      </c>
      <c r="Y151" s="4">
        <v>43535.5684209143</v>
      </c>
      <c r="Z151" s="1" t="s">
        <v>45</v>
      </c>
      <c r="AA151" s="1" t="s">
        <v>46</v>
      </c>
      <c r="AI151" s="1">
        <f t="shared" si="6"/>
        <v>2019</v>
      </c>
      <c r="AJ151" s="1">
        <f t="shared" si="7"/>
        <v>2</v>
      </c>
      <c r="AK151" s="1" t="str">
        <f t="shared" si="8"/>
        <v>90</v>
      </c>
    </row>
    <row r="152" spans="1:37" ht="12.75" customHeight="1" x14ac:dyDescent="0.2">
      <c r="A152" s="1" t="s">
        <v>190</v>
      </c>
      <c r="B152" s="1" t="s">
        <v>48</v>
      </c>
      <c r="D152" s="1" t="s">
        <v>36</v>
      </c>
      <c r="E152" s="2">
        <v>43524</v>
      </c>
      <c r="F152" s="3">
        <v>827.5</v>
      </c>
      <c r="H152" s="1" t="s">
        <v>95</v>
      </c>
      <c r="I152" s="1" t="s">
        <v>38</v>
      </c>
      <c r="J152" s="1" t="s">
        <v>39</v>
      </c>
      <c r="K152" s="1" t="s">
        <v>40</v>
      </c>
      <c r="L152" s="4">
        <v>43525</v>
      </c>
      <c r="M152" s="2">
        <v>43525</v>
      </c>
      <c r="N152" s="1" t="s">
        <v>50</v>
      </c>
      <c r="O152" s="1" t="s">
        <v>191</v>
      </c>
      <c r="P152" s="1" t="b">
        <v>1</v>
      </c>
      <c r="R152" s="1" t="s">
        <v>17</v>
      </c>
      <c r="S152" s="1" t="s">
        <v>52</v>
      </c>
      <c r="X152" s="1" t="s">
        <v>44</v>
      </c>
      <c r="Y152" s="4">
        <v>43535.568327974499</v>
      </c>
      <c r="Z152" s="1" t="s">
        <v>45</v>
      </c>
      <c r="AA152" s="1" t="s">
        <v>96</v>
      </c>
      <c r="AI152" s="1">
        <f t="shared" si="6"/>
        <v>2019</v>
      </c>
      <c r="AJ152" s="1">
        <f t="shared" si="7"/>
        <v>2</v>
      </c>
      <c r="AK152" s="1" t="str">
        <f t="shared" si="8"/>
        <v>08</v>
      </c>
    </row>
    <row r="153" spans="1:37" ht="12.75" customHeight="1" x14ac:dyDescent="0.2">
      <c r="A153" s="1" t="s">
        <v>190</v>
      </c>
      <c r="B153" s="1" t="s">
        <v>48</v>
      </c>
      <c r="D153" s="1" t="s">
        <v>36</v>
      </c>
      <c r="E153" s="2">
        <v>43524</v>
      </c>
      <c r="F153" s="3">
        <v>4514</v>
      </c>
      <c r="H153" s="1" t="s">
        <v>83</v>
      </c>
      <c r="I153" s="1" t="s">
        <v>38</v>
      </c>
      <c r="J153" s="1" t="s">
        <v>39</v>
      </c>
      <c r="K153" s="1" t="s">
        <v>40</v>
      </c>
      <c r="L153" s="4">
        <v>43525</v>
      </c>
      <c r="M153" s="2">
        <v>43525</v>
      </c>
      <c r="N153" s="1" t="s">
        <v>50</v>
      </c>
      <c r="O153" s="1" t="s">
        <v>191</v>
      </c>
      <c r="P153" s="1" t="b">
        <v>1</v>
      </c>
      <c r="R153" s="1" t="s">
        <v>17</v>
      </c>
      <c r="S153" s="1" t="s">
        <v>52</v>
      </c>
      <c r="X153" s="1" t="s">
        <v>44</v>
      </c>
      <c r="Y153" s="4">
        <v>43535.568342245402</v>
      </c>
      <c r="Z153" s="1" t="s">
        <v>45</v>
      </c>
      <c r="AA153" s="1" t="s">
        <v>84</v>
      </c>
      <c r="AI153" s="1">
        <f t="shared" si="6"/>
        <v>2019</v>
      </c>
      <c r="AJ153" s="1">
        <f t="shared" si="7"/>
        <v>2</v>
      </c>
      <c r="AK153" s="1" t="str">
        <f t="shared" si="8"/>
        <v>17</v>
      </c>
    </row>
    <row r="154" spans="1:37" ht="12.75" customHeight="1" x14ac:dyDescent="0.2">
      <c r="A154" s="1" t="s">
        <v>190</v>
      </c>
      <c r="B154" s="1" t="s">
        <v>48</v>
      </c>
      <c r="D154" s="1" t="s">
        <v>36</v>
      </c>
      <c r="E154" s="2">
        <v>43524</v>
      </c>
      <c r="F154" s="3">
        <v>942.8</v>
      </c>
      <c r="H154" s="1" t="s">
        <v>119</v>
      </c>
      <c r="I154" s="1" t="s">
        <v>38</v>
      </c>
      <c r="J154" s="1" t="s">
        <v>39</v>
      </c>
      <c r="K154" s="1" t="s">
        <v>40</v>
      </c>
      <c r="L154" s="4">
        <v>43525</v>
      </c>
      <c r="M154" s="2">
        <v>43525</v>
      </c>
      <c r="N154" s="1" t="s">
        <v>50</v>
      </c>
      <c r="O154" s="1" t="s">
        <v>191</v>
      </c>
      <c r="P154" s="1" t="b">
        <v>1</v>
      </c>
      <c r="R154" s="1" t="s">
        <v>17</v>
      </c>
      <c r="S154" s="1" t="s">
        <v>52</v>
      </c>
      <c r="X154" s="1" t="s">
        <v>44</v>
      </c>
      <c r="Y154" s="4">
        <v>43535.568346412001</v>
      </c>
      <c r="Z154" s="1" t="s">
        <v>45</v>
      </c>
      <c r="AA154" s="1" t="s">
        <v>120</v>
      </c>
      <c r="AI154" s="1">
        <f t="shared" si="6"/>
        <v>2019</v>
      </c>
      <c r="AJ154" s="1">
        <f t="shared" si="7"/>
        <v>2</v>
      </c>
      <c r="AK154" s="1" t="str">
        <f t="shared" si="8"/>
        <v>20</v>
      </c>
    </row>
    <row r="155" spans="1:37" ht="12.75" customHeight="1" x14ac:dyDescent="0.2">
      <c r="A155" s="1" t="s">
        <v>190</v>
      </c>
      <c r="B155" s="1" t="s">
        <v>48</v>
      </c>
      <c r="D155" s="1" t="s">
        <v>36</v>
      </c>
      <c r="E155" s="2">
        <v>43524</v>
      </c>
      <c r="F155" s="3">
        <v>37.799999999999997</v>
      </c>
      <c r="H155" s="1" t="s">
        <v>37</v>
      </c>
      <c r="I155" s="1" t="s">
        <v>38</v>
      </c>
      <c r="J155" s="1" t="s">
        <v>39</v>
      </c>
      <c r="K155" s="1" t="s">
        <v>40</v>
      </c>
      <c r="L155" s="4">
        <v>43525</v>
      </c>
      <c r="M155" s="2">
        <v>43525</v>
      </c>
      <c r="N155" s="1" t="s">
        <v>50</v>
      </c>
      <c r="O155" s="1" t="s">
        <v>191</v>
      </c>
      <c r="P155" s="1" t="b">
        <v>1</v>
      </c>
      <c r="R155" s="1" t="s">
        <v>17</v>
      </c>
      <c r="S155" s="1" t="s">
        <v>52</v>
      </c>
      <c r="X155" s="1" t="s">
        <v>44</v>
      </c>
      <c r="Y155" s="4">
        <v>43535.568385451399</v>
      </c>
      <c r="Z155" s="1" t="s">
        <v>45</v>
      </c>
      <c r="AA155" s="1" t="s">
        <v>46</v>
      </c>
      <c r="AI155" s="1">
        <f t="shared" si="6"/>
        <v>2019</v>
      </c>
      <c r="AJ155" s="1">
        <f t="shared" si="7"/>
        <v>2</v>
      </c>
      <c r="AK155" s="1" t="str">
        <f t="shared" si="8"/>
        <v>90</v>
      </c>
    </row>
    <row r="156" spans="1:37" ht="12.75" customHeight="1" x14ac:dyDescent="0.2">
      <c r="A156" s="1" t="s">
        <v>190</v>
      </c>
      <c r="B156" s="1" t="s">
        <v>48</v>
      </c>
      <c r="D156" s="1" t="s">
        <v>36</v>
      </c>
      <c r="E156" s="2">
        <v>43524</v>
      </c>
      <c r="F156" s="3">
        <v>3231.7</v>
      </c>
      <c r="H156" s="1" t="s">
        <v>89</v>
      </c>
      <c r="I156" s="1" t="s">
        <v>38</v>
      </c>
      <c r="J156" s="1" t="s">
        <v>39</v>
      </c>
      <c r="K156" s="1" t="s">
        <v>40</v>
      </c>
      <c r="L156" s="4">
        <v>43525</v>
      </c>
      <c r="M156" s="2">
        <v>43525</v>
      </c>
      <c r="N156" s="1" t="s">
        <v>50</v>
      </c>
      <c r="O156" s="1" t="s">
        <v>191</v>
      </c>
      <c r="P156" s="1" t="b">
        <v>1</v>
      </c>
      <c r="R156" s="1" t="s">
        <v>17</v>
      </c>
      <c r="S156" s="1" t="s">
        <v>52</v>
      </c>
      <c r="X156" s="1" t="s">
        <v>44</v>
      </c>
      <c r="Y156" s="4">
        <v>43535.568391631903</v>
      </c>
      <c r="Z156" s="1" t="s">
        <v>45</v>
      </c>
      <c r="AA156" s="1" t="s">
        <v>90</v>
      </c>
      <c r="AI156" s="1">
        <f t="shared" si="6"/>
        <v>2019</v>
      </c>
      <c r="AJ156" s="1">
        <f t="shared" si="7"/>
        <v>2</v>
      </c>
      <c r="AK156" s="1" t="str">
        <f t="shared" si="8"/>
        <v>90</v>
      </c>
    </row>
    <row r="157" spans="1:37" ht="12.75" customHeight="1" x14ac:dyDescent="0.2">
      <c r="A157" s="1" t="s">
        <v>190</v>
      </c>
      <c r="B157" s="1" t="s">
        <v>48</v>
      </c>
      <c r="D157" s="1" t="s">
        <v>36</v>
      </c>
      <c r="E157" s="2">
        <v>43524</v>
      </c>
      <c r="F157" s="3">
        <v>44.5</v>
      </c>
      <c r="H157" s="1" t="s">
        <v>69</v>
      </c>
      <c r="I157" s="1" t="s">
        <v>38</v>
      </c>
      <c r="J157" s="1" t="s">
        <v>39</v>
      </c>
      <c r="K157" s="1" t="s">
        <v>40</v>
      </c>
      <c r="L157" s="4">
        <v>43525</v>
      </c>
      <c r="M157" s="2">
        <v>43525</v>
      </c>
      <c r="N157" s="1" t="s">
        <v>50</v>
      </c>
      <c r="O157" s="1" t="s">
        <v>191</v>
      </c>
      <c r="P157" s="1" t="b">
        <v>1</v>
      </c>
      <c r="R157" s="1" t="s">
        <v>17</v>
      </c>
      <c r="S157" s="1" t="s">
        <v>52</v>
      </c>
      <c r="X157" s="1" t="s">
        <v>44</v>
      </c>
      <c r="Y157" s="4">
        <v>43535.568405520797</v>
      </c>
      <c r="Z157" s="1" t="s">
        <v>45</v>
      </c>
      <c r="AA157" s="1" t="s">
        <v>70</v>
      </c>
      <c r="AI157" s="1">
        <f t="shared" si="6"/>
        <v>2019</v>
      </c>
      <c r="AJ157" s="1">
        <f t="shared" si="7"/>
        <v>2</v>
      </c>
      <c r="AK157" s="1" t="str">
        <f t="shared" si="8"/>
        <v>90</v>
      </c>
    </row>
    <row r="158" spans="1:37" ht="12.75" customHeight="1" x14ac:dyDescent="0.2">
      <c r="A158" s="1" t="s">
        <v>190</v>
      </c>
      <c r="B158" s="1" t="s">
        <v>48</v>
      </c>
      <c r="D158" s="1" t="s">
        <v>36</v>
      </c>
      <c r="E158" s="2">
        <v>43524</v>
      </c>
      <c r="F158" s="3">
        <v>140</v>
      </c>
      <c r="H158" s="1" t="s">
        <v>73</v>
      </c>
      <c r="I158" s="1" t="s">
        <v>38</v>
      </c>
      <c r="J158" s="1" t="s">
        <v>39</v>
      </c>
      <c r="K158" s="1" t="s">
        <v>40</v>
      </c>
      <c r="L158" s="4">
        <v>43525</v>
      </c>
      <c r="M158" s="2">
        <v>43525</v>
      </c>
      <c r="N158" s="1" t="s">
        <v>50</v>
      </c>
      <c r="O158" s="1" t="s">
        <v>191</v>
      </c>
      <c r="P158" s="1" t="b">
        <v>1</v>
      </c>
      <c r="R158" s="1" t="s">
        <v>17</v>
      </c>
      <c r="S158" s="1" t="s">
        <v>52</v>
      </c>
      <c r="X158" s="1" t="s">
        <v>44</v>
      </c>
      <c r="Y158" s="4">
        <v>43535.568407523097</v>
      </c>
      <c r="Z158" s="1" t="s">
        <v>45</v>
      </c>
      <c r="AA158" s="1" t="s">
        <v>74</v>
      </c>
      <c r="AI158" s="1">
        <f t="shared" si="6"/>
        <v>2019</v>
      </c>
      <c r="AJ158" s="1">
        <f t="shared" si="7"/>
        <v>2</v>
      </c>
      <c r="AK158" s="1" t="str">
        <f t="shared" si="8"/>
        <v>90</v>
      </c>
    </row>
    <row r="159" spans="1:37" ht="12.75" customHeight="1" x14ac:dyDescent="0.2">
      <c r="A159" s="1" t="s">
        <v>190</v>
      </c>
      <c r="B159" s="1" t="s">
        <v>48</v>
      </c>
      <c r="D159" s="1" t="s">
        <v>36</v>
      </c>
      <c r="E159" s="2">
        <v>43524</v>
      </c>
      <c r="F159" s="3">
        <v>382.8</v>
      </c>
      <c r="H159" s="1" t="s">
        <v>192</v>
      </c>
      <c r="I159" s="1" t="s">
        <v>38</v>
      </c>
      <c r="J159" s="1" t="s">
        <v>39</v>
      </c>
      <c r="K159" s="1" t="s">
        <v>40</v>
      </c>
      <c r="L159" s="4">
        <v>43525</v>
      </c>
      <c r="M159" s="2">
        <v>43525</v>
      </c>
      <c r="N159" s="1" t="s">
        <v>50</v>
      </c>
      <c r="O159" s="1" t="s">
        <v>191</v>
      </c>
      <c r="P159" s="1" t="b">
        <v>1</v>
      </c>
      <c r="R159" s="1" t="s">
        <v>17</v>
      </c>
      <c r="S159" s="1" t="s">
        <v>52</v>
      </c>
      <c r="X159" s="1" t="s">
        <v>44</v>
      </c>
      <c r="Y159" s="4">
        <v>43535.568415127302</v>
      </c>
      <c r="Z159" s="1" t="s">
        <v>45</v>
      </c>
      <c r="AA159" s="1" t="s">
        <v>193</v>
      </c>
      <c r="AI159" s="1">
        <f t="shared" si="6"/>
        <v>2019</v>
      </c>
      <c r="AJ159" s="1">
        <f t="shared" si="7"/>
        <v>2</v>
      </c>
      <c r="AK159" s="1" t="str">
        <f t="shared" si="8"/>
        <v>08</v>
      </c>
    </row>
    <row r="160" spans="1:37" ht="12.75" customHeight="1" x14ac:dyDescent="0.2">
      <c r="A160" s="1" t="s">
        <v>190</v>
      </c>
      <c r="B160" s="1" t="s">
        <v>48</v>
      </c>
      <c r="D160" s="1" t="s">
        <v>36</v>
      </c>
      <c r="E160" s="2">
        <v>43524</v>
      </c>
      <c r="F160" s="3">
        <v>35</v>
      </c>
      <c r="H160" s="1" t="s">
        <v>89</v>
      </c>
      <c r="I160" s="1" t="s">
        <v>38</v>
      </c>
      <c r="J160" s="1" t="s">
        <v>39</v>
      </c>
      <c r="K160" s="1" t="s">
        <v>40</v>
      </c>
      <c r="L160" s="4">
        <v>43525</v>
      </c>
      <c r="M160" s="2">
        <v>43525</v>
      </c>
      <c r="N160" s="1" t="s">
        <v>50</v>
      </c>
      <c r="O160" s="1" t="s">
        <v>191</v>
      </c>
      <c r="P160" s="1" t="b">
        <v>1</v>
      </c>
      <c r="R160" s="1" t="s">
        <v>17</v>
      </c>
      <c r="S160" s="1" t="s">
        <v>52</v>
      </c>
      <c r="X160" s="1" t="s">
        <v>44</v>
      </c>
      <c r="Y160" s="4">
        <v>43535.568416932903</v>
      </c>
      <c r="Z160" s="1" t="s">
        <v>45</v>
      </c>
      <c r="AA160" s="1" t="s">
        <v>90</v>
      </c>
      <c r="AI160" s="1">
        <f t="shared" si="6"/>
        <v>2019</v>
      </c>
      <c r="AJ160" s="1">
        <f t="shared" si="7"/>
        <v>2</v>
      </c>
      <c r="AK160" s="1" t="str">
        <f t="shared" si="8"/>
        <v>90</v>
      </c>
    </row>
    <row r="161" spans="1:37" ht="12.75" customHeight="1" x14ac:dyDescent="0.2">
      <c r="A161" s="1" t="s">
        <v>190</v>
      </c>
      <c r="B161" s="1" t="s">
        <v>48</v>
      </c>
      <c r="D161" s="1" t="s">
        <v>36</v>
      </c>
      <c r="E161" s="2">
        <v>43524</v>
      </c>
      <c r="F161" s="3">
        <v>3464</v>
      </c>
      <c r="H161" s="1" t="s">
        <v>93</v>
      </c>
      <c r="I161" s="1" t="s">
        <v>38</v>
      </c>
      <c r="J161" s="1" t="s">
        <v>39</v>
      </c>
      <c r="K161" s="1" t="s">
        <v>40</v>
      </c>
      <c r="L161" s="4">
        <v>43525</v>
      </c>
      <c r="M161" s="2">
        <v>43525</v>
      </c>
      <c r="N161" s="1" t="s">
        <v>50</v>
      </c>
      <c r="O161" s="1" t="s">
        <v>191</v>
      </c>
      <c r="P161" s="1" t="b">
        <v>1</v>
      </c>
      <c r="R161" s="1" t="s">
        <v>17</v>
      </c>
      <c r="S161" s="1" t="s">
        <v>52</v>
      </c>
      <c r="X161" s="1" t="s">
        <v>44</v>
      </c>
      <c r="Y161" s="4">
        <v>43535.568321261599</v>
      </c>
      <c r="Z161" s="1" t="s">
        <v>45</v>
      </c>
      <c r="AA161" s="1" t="s">
        <v>94</v>
      </c>
      <c r="AI161" s="1">
        <f t="shared" si="6"/>
        <v>2019</v>
      </c>
      <c r="AJ161" s="1">
        <f t="shared" si="7"/>
        <v>2</v>
      </c>
      <c r="AK161" s="1" t="str">
        <f t="shared" si="8"/>
        <v>02</v>
      </c>
    </row>
    <row r="162" spans="1:37" ht="12.75" customHeight="1" x14ac:dyDescent="0.2">
      <c r="A162" s="1" t="s">
        <v>190</v>
      </c>
      <c r="B162" s="1" t="s">
        <v>48</v>
      </c>
      <c r="D162" s="1" t="s">
        <v>36</v>
      </c>
      <c r="E162" s="2">
        <v>43524</v>
      </c>
      <c r="F162" s="3">
        <v>2831.7</v>
      </c>
      <c r="H162" s="1" t="s">
        <v>75</v>
      </c>
      <c r="I162" s="1" t="s">
        <v>38</v>
      </c>
      <c r="J162" s="1" t="s">
        <v>39</v>
      </c>
      <c r="K162" s="1" t="s">
        <v>40</v>
      </c>
      <c r="L162" s="4">
        <v>43525</v>
      </c>
      <c r="M162" s="2">
        <v>43525</v>
      </c>
      <c r="N162" s="1" t="s">
        <v>50</v>
      </c>
      <c r="O162" s="1" t="s">
        <v>191</v>
      </c>
      <c r="P162" s="1" t="b">
        <v>1</v>
      </c>
      <c r="R162" s="1" t="s">
        <v>17</v>
      </c>
      <c r="S162" s="1" t="s">
        <v>52</v>
      </c>
      <c r="X162" s="1" t="s">
        <v>44</v>
      </c>
      <c r="Y162" s="4">
        <v>43535.568322337997</v>
      </c>
      <c r="Z162" s="1" t="s">
        <v>45</v>
      </c>
      <c r="AA162" s="1" t="s">
        <v>76</v>
      </c>
      <c r="AI162" s="1">
        <f t="shared" si="6"/>
        <v>2019</v>
      </c>
      <c r="AJ162" s="1">
        <f t="shared" si="7"/>
        <v>2</v>
      </c>
      <c r="AK162" s="1" t="str">
        <f t="shared" si="8"/>
        <v>03</v>
      </c>
    </row>
    <row r="163" spans="1:37" ht="12.75" customHeight="1" x14ac:dyDescent="0.2">
      <c r="A163" s="1" t="s">
        <v>190</v>
      </c>
      <c r="B163" s="1" t="s">
        <v>48</v>
      </c>
      <c r="D163" s="1" t="s">
        <v>36</v>
      </c>
      <c r="E163" s="2">
        <v>43524</v>
      </c>
      <c r="F163" s="3">
        <v>1724.9</v>
      </c>
      <c r="H163" s="1" t="s">
        <v>117</v>
      </c>
      <c r="I163" s="1" t="s">
        <v>38</v>
      </c>
      <c r="J163" s="1" t="s">
        <v>39</v>
      </c>
      <c r="K163" s="1" t="s">
        <v>40</v>
      </c>
      <c r="L163" s="4">
        <v>43525</v>
      </c>
      <c r="M163" s="2">
        <v>43525</v>
      </c>
      <c r="N163" s="1" t="s">
        <v>50</v>
      </c>
      <c r="O163" s="1" t="s">
        <v>191</v>
      </c>
      <c r="P163" s="1" t="b">
        <v>1</v>
      </c>
      <c r="R163" s="1" t="s">
        <v>17</v>
      </c>
      <c r="S163" s="1" t="s">
        <v>52</v>
      </c>
      <c r="X163" s="1" t="s">
        <v>44</v>
      </c>
      <c r="Y163" s="4">
        <v>43535.568324687498</v>
      </c>
      <c r="Z163" s="1" t="s">
        <v>45</v>
      </c>
      <c r="AA163" s="1" t="s">
        <v>118</v>
      </c>
      <c r="AI163" s="1">
        <f t="shared" si="6"/>
        <v>2019</v>
      </c>
      <c r="AJ163" s="1">
        <f t="shared" si="7"/>
        <v>2</v>
      </c>
      <c r="AK163" s="1" t="str">
        <f t="shared" si="8"/>
        <v>06</v>
      </c>
    </row>
    <row r="164" spans="1:37" ht="12.75" customHeight="1" x14ac:dyDescent="0.2">
      <c r="A164" s="1" t="s">
        <v>190</v>
      </c>
      <c r="B164" s="1" t="s">
        <v>48</v>
      </c>
      <c r="D164" s="1" t="s">
        <v>36</v>
      </c>
      <c r="E164" s="2">
        <v>43524</v>
      </c>
      <c r="F164" s="3">
        <v>995.6</v>
      </c>
      <c r="H164" s="1" t="s">
        <v>107</v>
      </c>
      <c r="I164" s="1" t="s">
        <v>38</v>
      </c>
      <c r="J164" s="1" t="s">
        <v>39</v>
      </c>
      <c r="K164" s="1" t="s">
        <v>40</v>
      </c>
      <c r="L164" s="4">
        <v>43525</v>
      </c>
      <c r="M164" s="2">
        <v>43525</v>
      </c>
      <c r="N164" s="1" t="s">
        <v>50</v>
      </c>
      <c r="O164" s="1" t="s">
        <v>191</v>
      </c>
      <c r="P164" s="1" t="b">
        <v>1</v>
      </c>
      <c r="R164" s="1" t="s">
        <v>17</v>
      </c>
      <c r="S164" s="1" t="s">
        <v>52</v>
      </c>
      <c r="X164" s="1" t="s">
        <v>44</v>
      </c>
      <c r="Y164" s="4">
        <v>43535.568365937499</v>
      </c>
      <c r="Z164" s="1" t="s">
        <v>45</v>
      </c>
      <c r="AA164" s="1" t="s">
        <v>108</v>
      </c>
      <c r="AI164" s="1">
        <f t="shared" si="6"/>
        <v>2019</v>
      </c>
      <c r="AJ164" s="1">
        <f t="shared" si="7"/>
        <v>2</v>
      </c>
      <c r="AK164" s="1" t="str">
        <f t="shared" si="8"/>
        <v>37</v>
      </c>
    </row>
    <row r="165" spans="1:37" ht="12.75" customHeight="1" x14ac:dyDescent="0.2">
      <c r="A165" s="1" t="s">
        <v>190</v>
      </c>
      <c r="B165" s="1" t="s">
        <v>48</v>
      </c>
      <c r="D165" s="1" t="s">
        <v>36</v>
      </c>
      <c r="E165" s="2">
        <v>43524</v>
      </c>
      <c r="F165" s="3">
        <v>1670.1</v>
      </c>
      <c r="H165" s="1" t="s">
        <v>37</v>
      </c>
      <c r="I165" s="1" t="s">
        <v>38</v>
      </c>
      <c r="J165" s="1" t="s">
        <v>39</v>
      </c>
      <c r="K165" s="1" t="s">
        <v>40</v>
      </c>
      <c r="L165" s="4">
        <v>43525</v>
      </c>
      <c r="M165" s="2">
        <v>43525</v>
      </c>
      <c r="N165" s="1" t="s">
        <v>50</v>
      </c>
      <c r="O165" s="1" t="s">
        <v>191</v>
      </c>
      <c r="P165" s="1" t="b">
        <v>1</v>
      </c>
      <c r="R165" s="1" t="s">
        <v>17</v>
      </c>
      <c r="S165" s="1" t="s">
        <v>52</v>
      </c>
      <c r="X165" s="1" t="s">
        <v>44</v>
      </c>
      <c r="Y165" s="4">
        <v>43535.568386539402</v>
      </c>
      <c r="Z165" s="1" t="s">
        <v>45</v>
      </c>
      <c r="AA165" s="1" t="s">
        <v>46</v>
      </c>
      <c r="AI165" s="1">
        <f t="shared" si="6"/>
        <v>2019</v>
      </c>
      <c r="AJ165" s="1">
        <f t="shared" si="7"/>
        <v>2</v>
      </c>
      <c r="AK165" s="1" t="str">
        <f t="shared" si="8"/>
        <v>90</v>
      </c>
    </row>
    <row r="166" spans="1:37" ht="12.75" customHeight="1" x14ac:dyDescent="0.2">
      <c r="A166" s="1" t="s">
        <v>190</v>
      </c>
      <c r="B166" s="1" t="s">
        <v>48</v>
      </c>
      <c r="D166" s="1" t="s">
        <v>36</v>
      </c>
      <c r="E166" s="2">
        <v>43524</v>
      </c>
      <c r="F166" s="3">
        <v>27.7</v>
      </c>
      <c r="H166" s="1" t="s">
        <v>89</v>
      </c>
      <c r="I166" s="1" t="s">
        <v>38</v>
      </c>
      <c r="J166" s="1" t="s">
        <v>39</v>
      </c>
      <c r="K166" s="1" t="s">
        <v>40</v>
      </c>
      <c r="L166" s="4">
        <v>43525</v>
      </c>
      <c r="M166" s="2">
        <v>43525</v>
      </c>
      <c r="N166" s="1" t="s">
        <v>50</v>
      </c>
      <c r="O166" s="1" t="s">
        <v>191</v>
      </c>
      <c r="P166" s="1" t="b">
        <v>1</v>
      </c>
      <c r="R166" s="1" t="s">
        <v>17</v>
      </c>
      <c r="S166" s="1" t="s">
        <v>52</v>
      </c>
      <c r="X166" s="1" t="s">
        <v>44</v>
      </c>
      <c r="Y166" s="4">
        <v>43535.568397766197</v>
      </c>
      <c r="Z166" s="1" t="s">
        <v>45</v>
      </c>
      <c r="AA166" s="1" t="s">
        <v>90</v>
      </c>
      <c r="AI166" s="1">
        <f t="shared" si="6"/>
        <v>2019</v>
      </c>
      <c r="AJ166" s="1">
        <f t="shared" si="7"/>
        <v>2</v>
      </c>
      <c r="AK166" s="1" t="str">
        <f t="shared" si="8"/>
        <v>90</v>
      </c>
    </row>
    <row r="167" spans="1:37" ht="12.75" customHeight="1" x14ac:dyDescent="0.2">
      <c r="A167" s="1" t="s">
        <v>190</v>
      </c>
      <c r="B167" s="1" t="s">
        <v>48</v>
      </c>
      <c r="D167" s="1" t="s">
        <v>36</v>
      </c>
      <c r="E167" s="2">
        <v>43524</v>
      </c>
      <c r="F167" s="3">
        <v>950.1</v>
      </c>
      <c r="H167" s="1" t="s">
        <v>73</v>
      </c>
      <c r="I167" s="1" t="s">
        <v>38</v>
      </c>
      <c r="J167" s="1" t="s">
        <v>39</v>
      </c>
      <c r="K167" s="1" t="s">
        <v>40</v>
      </c>
      <c r="L167" s="4">
        <v>43525</v>
      </c>
      <c r="M167" s="2">
        <v>43525</v>
      </c>
      <c r="N167" s="1" t="s">
        <v>50</v>
      </c>
      <c r="O167" s="1" t="s">
        <v>191</v>
      </c>
      <c r="P167" s="1" t="b">
        <v>1</v>
      </c>
      <c r="R167" s="1" t="s">
        <v>17</v>
      </c>
      <c r="S167" s="1" t="s">
        <v>52</v>
      </c>
      <c r="X167" s="1" t="s">
        <v>44</v>
      </c>
      <c r="Y167" s="4">
        <v>43535.568408796302</v>
      </c>
      <c r="Z167" s="1" t="s">
        <v>45</v>
      </c>
      <c r="AA167" s="1" t="s">
        <v>74</v>
      </c>
      <c r="AI167" s="1">
        <f t="shared" si="6"/>
        <v>2019</v>
      </c>
      <c r="AJ167" s="1">
        <f t="shared" si="7"/>
        <v>2</v>
      </c>
      <c r="AK167" s="1" t="str">
        <f t="shared" si="8"/>
        <v>90</v>
      </c>
    </row>
    <row r="168" spans="1:37" ht="12.75" customHeight="1" x14ac:dyDescent="0.2">
      <c r="A168" s="1" t="s">
        <v>190</v>
      </c>
      <c r="B168" s="1" t="s">
        <v>48</v>
      </c>
      <c r="D168" s="1" t="s">
        <v>36</v>
      </c>
      <c r="E168" s="2">
        <v>43524</v>
      </c>
      <c r="F168" s="3">
        <v>243.3</v>
      </c>
      <c r="H168" s="1" t="s">
        <v>115</v>
      </c>
      <c r="I168" s="1" t="s">
        <v>38</v>
      </c>
      <c r="J168" s="1" t="s">
        <v>39</v>
      </c>
      <c r="K168" s="1" t="s">
        <v>40</v>
      </c>
      <c r="L168" s="4">
        <v>43525</v>
      </c>
      <c r="M168" s="2">
        <v>43525</v>
      </c>
      <c r="N168" s="1" t="s">
        <v>50</v>
      </c>
      <c r="O168" s="1" t="s">
        <v>191</v>
      </c>
      <c r="P168" s="1" t="b">
        <v>1</v>
      </c>
      <c r="R168" s="1" t="s">
        <v>17</v>
      </c>
      <c r="S168" s="1" t="s">
        <v>52</v>
      </c>
      <c r="X168" s="1" t="s">
        <v>44</v>
      </c>
      <c r="Y168" s="4">
        <v>43535.568418205999</v>
      </c>
      <c r="Z168" s="1" t="s">
        <v>45</v>
      </c>
      <c r="AA168" s="1" t="s">
        <v>116</v>
      </c>
      <c r="AI168" s="1">
        <f t="shared" si="6"/>
        <v>2019</v>
      </c>
      <c r="AJ168" s="1">
        <f t="shared" si="7"/>
        <v>2</v>
      </c>
      <c r="AK168" s="1" t="str">
        <f t="shared" si="8"/>
        <v>90</v>
      </c>
    </row>
    <row r="169" spans="1:37" ht="12.75" customHeight="1" x14ac:dyDescent="0.2">
      <c r="A169" s="1" t="s">
        <v>194</v>
      </c>
      <c r="B169" s="1" t="s">
        <v>178</v>
      </c>
      <c r="D169" s="1" t="s">
        <v>36</v>
      </c>
      <c r="E169" s="2">
        <v>43524</v>
      </c>
      <c r="F169" s="3">
        <v>127.05</v>
      </c>
      <c r="H169" s="1" t="s">
        <v>37</v>
      </c>
      <c r="I169" s="1" t="s">
        <v>38</v>
      </c>
      <c r="J169" s="1" t="s">
        <v>39</v>
      </c>
      <c r="K169" s="1" t="s">
        <v>40</v>
      </c>
      <c r="L169" s="4">
        <v>43529</v>
      </c>
      <c r="M169" s="2">
        <v>43529</v>
      </c>
      <c r="N169" s="1" t="s">
        <v>195</v>
      </c>
      <c r="O169" s="1" t="s">
        <v>196</v>
      </c>
      <c r="P169" s="1" t="b">
        <v>1</v>
      </c>
      <c r="R169" s="1" t="s">
        <v>17</v>
      </c>
      <c r="S169" s="1" t="s">
        <v>181</v>
      </c>
      <c r="X169" s="1" t="s">
        <v>53</v>
      </c>
      <c r="Y169" s="4">
        <v>43537.494922916703</v>
      </c>
      <c r="Z169" s="1" t="s">
        <v>45</v>
      </c>
      <c r="AA169" s="1" t="s">
        <v>46</v>
      </c>
      <c r="AI169" s="1">
        <f t="shared" si="6"/>
        <v>2019</v>
      </c>
      <c r="AJ169" s="1">
        <f t="shared" si="7"/>
        <v>2</v>
      </c>
      <c r="AK169" s="1" t="str">
        <f t="shared" si="8"/>
        <v>90</v>
      </c>
    </row>
    <row r="170" spans="1:37" ht="12.75" customHeight="1" x14ac:dyDescent="0.2">
      <c r="A170" s="1" t="s">
        <v>197</v>
      </c>
      <c r="B170" s="1" t="s">
        <v>183</v>
      </c>
      <c r="D170" s="1" t="s">
        <v>36</v>
      </c>
      <c r="E170" s="2">
        <v>43524</v>
      </c>
      <c r="F170" s="3">
        <v>1875.5</v>
      </c>
      <c r="H170" s="1" t="s">
        <v>37</v>
      </c>
      <c r="I170" s="1" t="s">
        <v>38</v>
      </c>
      <c r="J170" s="1" t="s">
        <v>39</v>
      </c>
      <c r="K170" s="1" t="s">
        <v>40</v>
      </c>
      <c r="L170" s="4">
        <v>43536</v>
      </c>
      <c r="M170" s="2">
        <v>43536</v>
      </c>
      <c r="N170" s="1" t="s">
        <v>198</v>
      </c>
      <c r="O170" s="1" t="s">
        <v>199</v>
      </c>
      <c r="P170" s="1" t="b">
        <v>1</v>
      </c>
      <c r="R170" s="1" t="s">
        <v>17</v>
      </c>
      <c r="S170" s="1" t="s">
        <v>181</v>
      </c>
      <c r="X170" s="1" t="s">
        <v>44</v>
      </c>
      <c r="Y170" s="4">
        <v>43538.301534178201</v>
      </c>
      <c r="Z170" s="1" t="s">
        <v>45</v>
      </c>
      <c r="AA170" s="1" t="s">
        <v>46</v>
      </c>
      <c r="AI170" s="1">
        <f t="shared" si="6"/>
        <v>2019</v>
      </c>
      <c r="AJ170" s="1">
        <f t="shared" si="7"/>
        <v>2</v>
      </c>
      <c r="AK170" s="1" t="str">
        <f t="shared" si="8"/>
        <v>90</v>
      </c>
    </row>
    <row r="171" spans="1:37" ht="12.75" customHeight="1" x14ac:dyDescent="0.2">
      <c r="A171" s="1" t="s">
        <v>200</v>
      </c>
      <c r="B171" s="1" t="s">
        <v>187</v>
      </c>
      <c r="D171" s="1" t="s">
        <v>36</v>
      </c>
      <c r="E171" s="2">
        <v>43539</v>
      </c>
      <c r="F171" s="3">
        <v>3365.06</v>
      </c>
      <c r="H171" s="1" t="s">
        <v>37</v>
      </c>
      <c r="I171" s="1" t="s">
        <v>38</v>
      </c>
      <c r="J171" s="1" t="s">
        <v>39</v>
      </c>
      <c r="K171" s="1" t="s">
        <v>40</v>
      </c>
      <c r="L171" s="4">
        <v>43539</v>
      </c>
      <c r="M171" s="2">
        <v>43539</v>
      </c>
      <c r="N171" s="1" t="s">
        <v>201</v>
      </c>
      <c r="O171" s="1" t="s">
        <v>202</v>
      </c>
      <c r="P171" s="1" t="b">
        <v>1</v>
      </c>
      <c r="R171" s="1" t="s">
        <v>17</v>
      </c>
      <c r="S171" s="1" t="s">
        <v>52</v>
      </c>
      <c r="X171" s="1" t="s">
        <v>53</v>
      </c>
      <c r="Y171" s="4">
        <v>43544.452968750003</v>
      </c>
      <c r="Z171" s="1" t="s">
        <v>45</v>
      </c>
      <c r="AA171" s="1" t="s">
        <v>46</v>
      </c>
      <c r="AI171" s="1">
        <f t="shared" si="6"/>
        <v>2019</v>
      </c>
      <c r="AJ171" s="1">
        <f t="shared" si="7"/>
        <v>3</v>
      </c>
      <c r="AK171" s="1" t="str">
        <f t="shared" si="8"/>
        <v>90</v>
      </c>
    </row>
    <row r="172" spans="1:37" ht="12.75" customHeight="1" x14ac:dyDescent="0.2">
      <c r="A172" s="1" t="s">
        <v>203</v>
      </c>
      <c r="B172" s="1" t="s">
        <v>48</v>
      </c>
      <c r="D172" s="1" t="s">
        <v>36</v>
      </c>
      <c r="E172" s="2">
        <v>43553</v>
      </c>
      <c r="F172" s="3">
        <v>3884.3</v>
      </c>
      <c r="H172" s="1" t="s">
        <v>49</v>
      </c>
      <c r="I172" s="1" t="s">
        <v>38</v>
      </c>
      <c r="J172" s="1" t="s">
        <v>39</v>
      </c>
      <c r="K172" s="1" t="s">
        <v>40</v>
      </c>
      <c r="L172" s="4">
        <v>43553</v>
      </c>
      <c r="M172" s="2">
        <v>43553</v>
      </c>
      <c r="N172" s="1" t="s">
        <v>50</v>
      </c>
      <c r="O172" s="1" t="s">
        <v>204</v>
      </c>
      <c r="P172" s="1" t="b">
        <v>1</v>
      </c>
      <c r="R172" s="1" t="s">
        <v>17</v>
      </c>
      <c r="S172" s="1" t="s">
        <v>52</v>
      </c>
      <c r="X172" s="1" t="s">
        <v>44</v>
      </c>
      <c r="Y172" s="4">
        <v>43557.366373460602</v>
      </c>
      <c r="Z172" s="1" t="s">
        <v>45</v>
      </c>
      <c r="AA172" s="1" t="s">
        <v>54</v>
      </c>
      <c r="AI172" s="1">
        <f t="shared" si="6"/>
        <v>2019</v>
      </c>
      <c r="AJ172" s="1">
        <f t="shared" si="7"/>
        <v>3</v>
      </c>
      <c r="AK172" s="1" t="str">
        <f t="shared" si="8"/>
        <v>01</v>
      </c>
    </row>
    <row r="173" spans="1:37" ht="12.75" customHeight="1" x14ac:dyDescent="0.2">
      <c r="A173" s="1" t="s">
        <v>203</v>
      </c>
      <c r="B173" s="1" t="s">
        <v>48</v>
      </c>
      <c r="D173" s="1" t="s">
        <v>36</v>
      </c>
      <c r="E173" s="2">
        <v>43553</v>
      </c>
      <c r="F173" s="3">
        <v>1246.5999999999999</v>
      </c>
      <c r="H173" s="1" t="s">
        <v>95</v>
      </c>
      <c r="I173" s="1" t="s">
        <v>38</v>
      </c>
      <c r="J173" s="1" t="s">
        <v>39</v>
      </c>
      <c r="K173" s="1" t="s">
        <v>40</v>
      </c>
      <c r="L173" s="4">
        <v>43553</v>
      </c>
      <c r="M173" s="2">
        <v>43553</v>
      </c>
      <c r="N173" s="1" t="s">
        <v>50</v>
      </c>
      <c r="O173" s="1" t="s">
        <v>204</v>
      </c>
      <c r="P173" s="1" t="b">
        <v>1</v>
      </c>
      <c r="R173" s="1" t="s">
        <v>17</v>
      </c>
      <c r="S173" s="1" t="s">
        <v>52</v>
      </c>
      <c r="X173" s="1" t="s">
        <v>44</v>
      </c>
      <c r="Y173" s="4">
        <v>43557.366384456</v>
      </c>
      <c r="Z173" s="1" t="s">
        <v>45</v>
      </c>
      <c r="AA173" s="1" t="s">
        <v>96</v>
      </c>
      <c r="AI173" s="1">
        <f t="shared" si="6"/>
        <v>2019</v>
      </c>
      <c r="AJ173" s="1">
        <f t="shared" si="7"/>
        <v>3</v>
      </c>
      <c r="AK173" s="1" t="str">
        <f t="shared" si="8"/>
        <v>08</v>
      </c>
    </row>
    <row r="174" spans="1:37" ht="12.75" customHeight="1" x14ac:dyDescent="0.2">
      <c r="A174" s="1" t="s">
        <v>203</v>
      </c>
      <c r="B174" s="1" t="s">
        <v>48</v>
      </c>
      <c r="D174" s="1" t="s">
        <v>36</v>
      </c>
      <c r="E174" s="2">
        <v>43553</v>
      </c>
      <c r="F174" s="3">
        <v>962.8</v>
      </c>
      <c r="H174" s="1" t="s">
        <v>151</v>
      </c>
      <c r="I174" s="1" t="s">
        <v>38</v>
      </c>
      <c r="J174" s="1" t="s">
        <v>39</v>
      </c>
      <c r="K174" s="1" t="s">
        <v>40</v>
      </c>
      <c r="L174" s="4">
        <v>43553</v>
      </c>
      <c r="M174" s="2">
        <v>43553</v>
      </c>
      <c r="N174" s="1" t="s">
        <v>50</v>
      </c>
      <c r="O174" s="1" t="s">
        <v>204</v>
      </c>
      <c r="P174" s="1" t="b">
        <v>1</v>
      </c>
      <c r="R174" s="1" t="s">
        <v>17</v>
      </c>
      <c r="S174" s="1" t="s">
        <v>52</v>
      </c>
      <c r="X174" s="1" t="s">
        <v>44</v>
      </c>
      <c r="Y174" s="4">
        <v>43557.366385567097</v>
      </c>
      <c r="Z174" s="1" t="s">
        <v>45</v>
      </c>
      <c r="AA174" s="1" t="s">
        <v>152</v>
      </c>
      <c r="AI174" s="1">
        <f t="shared" si="6"/>
        <v>2019</v>
      </c>
      <c r="AJ174" s="1">
        <f t="shared" si="7"/>
        <v>3</v>
      </c>
      <c r="AK174" s="1" t="str">
        <f t="shared" si="8"/>
        <v>09</v>
      </c>
    </row>
    <row r="175" spans="1:37" ht="12.75" customHeight="1" x14ac:dyDescent="0.2">
      <c r="A175" s="1" t="s">
        <v>203</v>
      </c>
      <c r="B175" s="1" t="s">
        <v>48</v>
      </c>
      <c r="D175" s="1" t="s">
        <v>36</v>
      </c>
      <c r="E175" s="2">
        <v>43553</v>
      </c>
      <c r="F175" s="3">
        <v>1519</v>
      </c>
      <c r="H175" s="1" t="s">
        <v>79</v>
      </c>
      <c r="I175" s="1" t="s">
        <v>38</v>
      </c>
      <c r="J175" s="1" t="s">
        <v>39</v>
      </c>
      <c r="K175" s="1" t="s">
        <v>40</v>
      </c>
      <c r="L175" s="4">
        <v>43553</v>
      </c>
      <c r="M175" s="2">
        <v>43553</v>
      </c>
      <c r="N175" s="1" t="s">
        <v>50</v>
      </c>
      <c r="O175" s="1" t="s">
        <v>204</v>
      </c>
      <c r="P175" s="1" t="b">
        <v>1</v>
      </c>
      <c r="R175" s="1" t="s">
        <v>17</v>
      </c>
      <c r="S175" s="1" t="s">
        <v>52</v>
      </c>
      <c r="X175" s="1" t="s">
        <v>44</v>
      </c>
      <c r="Y175" s="4">
        <v>43557.366388460701</v>
      </c>
      <c r="Z175" s="1" t="s">
        <v>45</v>
      </c>
      <c r="AA175" s="1" t="s">
        <v>80</v>
      </c>
      <c r="AI175" s="1">
        <f t="shared" si="6"/>
        <v>2019</v>
      </c>
      <c r="AJ175" s="1">
        <f t="shared" si="7"/>
        <v>3</v>
      </c>
      <c r="AK175" s="1" t="str">
        <f t="shared" si="8"/>
        <v>11</v>
      </c>
    </row>
    <row r="176" spans="1:37" ht="12.75" customHeight="1" x14ac:dyDescent="0.2">
      <c r="A176" s="1" t="s">
        <v>203</v>
      </c>
      <c r="B176" s="1" t="s">
        <v>48</v>
      </c>
      <c r="D176" s="1" t="s">
        <v>36</v>
      </c>
      <c r="E176" s="2">
        <v>43553</v>
      </c>
      <c r="F176" s="3">
        <v>1773.8</v>
      </c>
      <c r="H176" s="1" t="s">
        <v>99</v>
      </c>
      <c r="I176" s="1" t="s">
        <v>38</v>
      </c>
      <c r="J176" s="1" t="s">
        <v>39</v>
      </c>
      <c r="K176" s="1" t="s">
        <v>40</v>
      </c>
      <c r="L176" s="4">
        <v>43553</v>
      </c>
      <c r="M176" s="2">
        <v>43553</v>
      </c>
      <c r="N176" s="1" t="s">
        <v>50</v>
      </c>
      <c r="O176" s="1" t="s">
        <v>204</v>
      </c>
      <c r="P176" s="1" t="b">
        <v>1</v>
      </c>
      <c r="R176" s="1" t="s">
        <v>17</v>
      </c>
      <c r="S176" s="1" t="s">
        <v>52</v>
      </c>
      <c r="X176" s="1" t="s">
        <v>44</v>
      </c>
      <c r="Y176" s="4">
        <v>43557.366389351897</v>
      </c>
      <c r="Z176" s="1" t="s">
        <v>45</v>
      </c>
      <c r="AA176" s="1" t="s">
        <v>100</v>
      </c>
      <c r="AI176" s="1">
        <f t="shared" si="6"/>
        <v>2019</v>
      </c>
      <c r="AJ176" s="1">
        <f t="shared" si="7"/>
        <v>3</v>
      </c>
      <c r="AK176" s="1" t="str">
        <f t="shared" si="8"/>
        <v>12</v>
      </c>
    </row>
    <row r="177" spans="1:37" ht="12.75" customHeight="1" x14ac:dyDescent="0.2">
      <c r="A177" s="1" t="s">
        <v>203</v>
      </c>
      <c r="B177" s="1" t="s">
        <v>48</v>
      </c>
      <c r="D177" s="1" t="s">
        <v>36</v>
      </c>
      <c r="E177" s="2">
        <v>43553</v>
      </c>
      <c r="F177" s="3">
        <v>1616.8</v>
      </c>
      <c r="H177" s="1" t="s">
        <v>101</v>
      </c>
      <c r="I177" s="1" t="s">
        <v>38</v>
      </c>
      <c r="J177" s="1" t="s">
        <v>39</v>
      </c>
      <c r="K177" s="1" t="s">
        <v>40</v>
      </c>
      <c r="L177" s="4">
        <v>43553</v>
      </c>
      <c r="M177" s="2">
        <v>43553</v>
      </c>
      <c r="N177" s="1" t="s">
        <v>50</v>
      </c>
      <c r="O177" s="1" t="s">
        <v>204</v>
      </c>
      <c r="P177" s="1" t="b">
        <v>1</v>
      </c>
      <c r="R177" s="1" t="s">
        <v>17</v>
      </c>
      <c r="S177" s="1" t="s">
        <v>52</v>
      </c>
      <c r="X177" s="1" t="s">
        <v>44</v>
      </c>
      <c r="Y177" s="4">
        <v>43557.366390625</v>
      </c>
      <c r="Z177" s="1" t="s">
        <v>45</v>
      </c>
      <c r="AA177" s="1" t="s">
        <v>102</v>
      </c>
      <c r="AI177" s="1">
        <f t="shared" si="6"/>
        <v>2019</v>
      </c>
      <c r="AJ177" s="1">
        <f t="shared" si="7"/>
        <v>3</v>
      </c>
      <c r="AK177" s="1" t="str">
        <f t="shared" si="8"/>
        <v>13</v>
      </c>
    </row>
    <row r="178" spans="1:37" ht="12.75" customHeight="1" x14ac:dyDescent="0.2">
      <c r="A178" s="1" t="s">
        <v>203</v>
      </c>
      <c r="B178" s="1" t="s">
        <v>48</v>
      </c>
      <c r="D178" s="1" t="s">
        <v>36</v>
      </c>
      <c r="E178" s="2">
        <v>43553</v>
      </c>
      <c r="F178" s="3">
        <v>4244.7</v>
      </c>
      <c r="H178" s="1" t="s">
        <v>81</v>
      </c>
      <c r="I178" s="1" t="s">
        <v>38</v>
      </c>
      <c r="J178" s="1" t="s">
        <v>39</v>
      </c>
      <c r="K178" s="1" t="s">
        <v>40</v>
      </c>
      <c r="L178" s="4">
        <v>43553</v>
      </c>
      <c r="M178" s="2">
        <v>43553</v>
      </c>
      <c r="N178" s="1" t="s">
        <v>50</v>
      </c>
      <c r="O178" s="1" t="s">
        <v>204</v>
      </c>
      <c r="P178" s="1" t="b">
        <v>1</v>
      </c>
      <c r="R178" s="1" t="s">
        <v>17</v>
      </c>
      <c r="S178" s="1" t="s">
        <v>52</v>
      </c>
      <c r="X178" s="1" t="s">
        <v>44</v>
      </c>
      <c r="Y178" s="4">
        <v>43557.366396030098</v>
      </c>
      <c r="Z178" s="1" t="s">
        <v>45</v>
      </c>
      <c r="AA178" s="1" t="s">
        <v>82</v>
      </c>
      <c r="AI178" s="1">
        <f t="shared" si="6"/>
        <v>2019</v>
      </c>
      <c r="AJ178" s="1">
        <f t="shared" si="7"/>
        <v>3</v>
      </c>
      <c r="AK178" s="1" t="str">
        <f t="shared" si="8"/>
        <v>16</v>
      </c>
    </row>
    <row r="179" spans="1:37" ht="12.75" customHeight="1" x14ac:dyDescent="0.2">
      <c r="A179" s="1" t="s">
        <v>203</v>
      </c>
      <c r="B179" s="1" t="s">
        <v>48</v>
      </c>
      <c r="D179" s="1" t="s">
        <v>36</v>
      </c>
      <c r="E179" s="2">
        <v>43553</v>
      </c>
      <c r="F179" s="3">
        <v>3760.9</v>
      </c>
      <c r="H179" s="1" t="s">
        <v>85</v>
      </c>
      <c r="I179" s="1" t="s">
        <v>38</v>
      </c>
      <c r="J179" s="1" t="s">
        <v>39</v>
      </c>
      <c r="K179" s="1" t="s">
        <v>40</v>
      </c>
      <c r="L179" s="4">
        <v>43553</v>
      </c>
      <c r="M179" s="2">
        <v>43553</v>
      </c>
      <c r="N179" s="1" t="s">
        <v>50</v>
      </c>
      <c r="O179" s="1" t="s">
        <v>204</v>
      </c>
      <c r="P179" s="1" t="b">
        <v>1</v>
      </c>
      <c r="R179" s="1" t="s">
        <v>17</v>
      </c>
      <c r="S179" s="1" t="s">
        <v>52</v>
      </c>
      <c r="X179" s="1" t="s">
        <v>44</v>
      </c>
      <c r="Y179" s="4">
        <v>43557.366398032398</v>
      </c>
      <c r="Z179" s="1" t="s">
        <v>45</v>
      </c>
      <c r="AA179" s="1" t="s">
        <v>86</v>
      </c>
      <c r="AI179" s="1">
        <f t="shared" si="6"/>
        <v>2019</v>
      </c>
      <c r="AJ179" s="1">
        <f t="shared" si="7"/>
        <v>3</v>
      </c>
      <c r="AK179" s="1" t="str">
        <f t="shared" si="8"/>
        <v>18</v>
      </c>
    </row>
    <row r="180" spans="1:37" ht="12.75" customHeight="1" x14ac:dyDescent="0.2">
      <c r="A180" s="1" t="s">
        <v>203</v>
      </c>
      <c r="B180" s="1" t="s">
        <v>48</v>
      </c>
      <c r="D180" s="1" t="s">
        <v>36</v>
      </c>
      <c r="E180" s="2">
        <v>43553</v>
      </c>
      <c r="F180" s="3">
        <v>483</v>
      </c>
      <c r="H180" s="1" t="s">
        <v>103</v>
      </c>
      <c r="I180" s="1" t="s">
        <v>38</v>
      </c>
      <c r="J180" s="1" t="s">
        <v>39</v>
      </c>
      <c r="K180" s="1" t="s">
        <v>40</v>
      </c>
      <c r="L180" s="4">
        <v>43553</v>
      </c>
      <c r="M180" s="2">
        <v>43553</v>
      </c>
      <c r="N180" s="1" t="s">
        <v>50</v>
      </c>
      <c r="O180" s="1" t="s">
        <v>204</v>
      </c>
      <c r="P180" s="1" t="b">
        <v>1</v>
      </c>
      <c r="R180" s="1" t="s">
        <v>17</v>
      </c>
      <c r="S180" s="1" t="s">
        <v>52</v>
      </c>
      <c r="X180" s="1" t="s">
        <v>44</v>
      </c>
      <c r="Y180" s="4">
        <v>43557.366407256901</v>
      </c>
      <c r="Z180" s="1" t="s">
        <v>45</v>
      </c>
      <c r="AA180" s="1" t="s">
        <v>104</v>
      </c>
      <c r="AI180" s="1">
        <f t="shared" si="6"/>
        <v>2019</v>
      </c>
      <c r="AJ180" s="1">
        <f t="shared" si="7"/>
        <v>3</v>
      </c>
      <c r="AK180" s="1" t="str">
        <f t="shared" si="8"/>
        <v>29</v>
      </c>
    </row>
    <row r="181" spans="1:37" ht="12.75" customHeight="1" x14ac:dyDescent="0.2">
      <c r="A181" s="1" t="s">
        <v>203</v>
      </c>
      <c r="B181" s="1" t="s">
        <v>48</v>
      </c>
      <c r="D181" s="1" t="s">
        <v>36</v>
      </c>
      <c r="E181" s="2">
        <v>43553</v>
      </c>
      <c r="F181" s="3">
        <v>701.1</v>
      </c>
      <c r="H181" s="1" t="s">
        <v>169</v>
      </c>
      <c r="I181" s="1" t="s">
        <v>38</v>
      </c>
      <c r="J181" s="1" t="s">
        <v>39</v>
      </c>
      <c r="K181" s="1" t="s">
        <v>40</v>
      </c>
      <c r="L181" s="4">
        <v>43553</v>
      </c>
      <c r="M181" s="2">
        <v>43553</v>
      </c>
      <c r="N181" s="1" t="s">
        <v>50</v>
      </c>
      <c r="O181" s="1" t="s">
        <v>204</v>
      </c>
      <c r="P181" s="1" t="b">
        <v>1</v>
      </c>
      <c r="R181" s="1" t="s">
        <v>17</v>
      </c>
      <c r="S181" s="1" t="s">
        <v>52</v>
      </c>
      <c r="X181" s="1" t="s">
        <v>44</v>
      </c>
      <c r="Y181" s="4">
        <v>43557.366408530099</v>
      </c>
      <c r="Z181" s="1" t="s">
        <v>45</v>
      </c>
      <c r="AA181" s="1" t="s">
        <v>170</v>
      </c>
      <c r="AI181" s="1">
        <f t="shared" si="6"/>
        <v>2019</v>
      </c>
      <c r="AJ181" s="1">
        <f t="shared" si="7"/>
        <v>3</v>
      </c>
      <c r="AK181" s="1" t="str">
        <f t="shared" si="8"/>
        <v>30</v>
      </c>
    </row>
    <row r="182" spans="1:37" ht="12.75" customHeight="1" x14ac:dyDescent="0.2">
      <c r="A182" s="1" t="s">
        <v>203</v>
      </c>
      <c r="B182" s="1" t="s">
        <v>48</v>
      </c>
      <c r="D182" s="1" t="s">
        <v>36</v>
      </c>
      <c r="E182" s="2">
        <v>43553</v>
      </c>
      <c r="F182" s="3">
        <v>9.5</v>
      </c>
      <c r="H182" s="1" t="s">
        <v>205</v>
      </c>
      <c r="I182" s="1" t="s">
        <v>38</v>
      </c>
      <c r="J182" s="1" t="s">
        <v>39</v>
      </c>
      <c r="K182" s="1" t="s">
        <v>40</v>
      </c>
      <c r="L182" s="4">
        <v>43553</v>
      </c>
      <c r="M182" s="2">
        <v>43553</v>
      </c>
      <c r="N182" s="1" t="s">
        <v>50</v>
      </c>
      <c r="O182" s="1" t="s">
        <v>204</v>
      </c>
      <c r="P182" s="1" t="b">
        <v>1</v>
      </c>
      <c r="R182" s="1" t="s">
        <v>17</v>
      </c>
      <c r="S182" s="1" t="s">
        <v>52</v>
      </c>
      <c r="X182" s="1" t="s">
        <v>44</v>
      </c>
      <c r="Y182" s="4">
        <v>43557.366421180603</v>
      </c>
      <c r="Z182" s="1" t="s">
        <v>45</v>
      </c>
      <c r="AA182" s="1" t="s">
        <v>206</v>
      </c>
      <c r="AI182" s="1">
        <f t="shared" si="6"/>
        <v>2019</v>
      </c>
      <c r="AJ182" s="1">
        <f t="shared" si="7"/>
        <v>3</v>
      </c>
      <c r="AK182" s="1" t="str">
        <f t="shared" si="8"/>
        <v>36</v>
      </c>
    </row>
    <row r="183" spans="1:37" ht="12.75" customHeight="1" x14ac:dyDescent="0.2">
      <c r="A183" s="1" t="s">
        <v>203</v>
      </c>
      <c r="B183" s="1" t="s">
        <v>48</v>
      </c>
      <c r="D183" s="1" t="s">
        <v>36</v>
      </c>
      <c r="E183" s="2">
        <v>43553</v>
      </c>
      <c r="F183" s="3">
        <v>2940.5</v>
      </c>
      <c r="H183" s="1" t="s">
        <v>171</v>
      </c>
      <c r="I183" s="1" t="s">
        <v>38</v>
      </c>
      <c r="J183" s="1" t="s">
        <v>39</v>
      </c>
      <c r="K183" s="1" t="s">
        <v>40</v>
      </c>
      <c r="L183" s="4">
        <v>43553</v>
      </c>
      <c r="M183" s="2">
        <v>43553</v>
      </c>
      <c r="N183" s="1" t="s">
        <v>50</v>
      </c>
      <c r="O183" s="1" t="s">
        <v>204</v>
      </c>
      <c r="P183" s="1" t="b">
        <v>1</v>
      </c>
      <c r="R183" s="1" t="s">
        <v>17</v>
      </c>
      <c r="S183" s="1" t="s">
        <v>52</v>
      </c>
      <c r="X183" s="1" t="s">
        <v>44</v>
      </c>
      <c r="Y183" s="4">
        <v>43557.366425891203</v>
      </c>
      <c r="Z183" s="1" t="s">
        <v>45</v>
      </c>
      <c r="AA183" s="1" t="s">
        <v>172</v>
      </c>
      <c r="AI183" s="1">
        <f t="shared" si="6"/>
        <v>2019</v>
      </c>
      <c r="AJ183" s="1">
        <f t="shared" si="7"/>
        <v>3</v>
      </c>
      <c r="AK183" s="1" t="str">
        <f t="shared" si="8"/>
        <v>38</v>
      </c>
    </row>
    <row r="184" spans="1:37" ht="12.75" customHeight="1" x14ac:dyDescent="0.2">
      <c r="A184" s="1" t="s">
        <v>203</v>
      </c>
      <c r="B184" s="1" t="s">
        <v>48</v>
      </c>
      <c r="D184" s="1" t="s">
        <v>36</v>
      </c>
      <c r="E184" s="2">
        <v>43553</v>
      </c>
      <c r="F184" s="3">
        <v>758.4</v>
      </c>
      <c r="H184" s="1" t="s">
        <v>137</v>
      </c>
      <c r="I184" s="1" t="s">
        <v>38</v>
      </c>
      <c r="J184" s="1" t="s">
        <v>39</v>
      </c>
      <c r="K184" s="1" t="s">
        <v>40</v>
      </c>
      <c r="L184" s="4">
        <v>43553</v>
      </c>
      <c r="M184" s="2">
        <v>43553</v>
      </c>
      <c r="N184" s="1" t="s">
        <v>50</v>
      </c>
      <c r="O184" s="1" t="s">
        <v>204</v>
      </c>
      <c r="P184" s="1" t="b">
        <v>1</v>
      </c>
      <c r="R184" s="1" t="s">
        <v>17</v>
      </c>
      <c r="S184" s="1" t="s">
        <v>52</v>
      </c>
      <c r="X184" s="1" t="s">
        <v>44</v>
      </c>
      <c r="Y184" s="4">
        <v>43557.366432025497</v>
      </c>
      <c r="Z184" s="1" t="s">
        <v>45</v>
      </c>
      <c r="AA184" s="1" t="s">
        <v>138</v>
      </c>
      <c r="AI184" s="1">
        <f t="shared" si="6"/>
        <v>2019</v>
      </c>
      <c r="AJ184" s="1">
        <f t="shared" si="7"/>
        <v>3</v>
      </c>
      <c r="AK184" s="1" t="str">
        <f t="shared" si="8"/>
        <v>41</v>
      </c>
    </row>
    <row r="185" spans="1:37" ht="12.75" customHeight="1" x14ac:dyDescent="0.2">
      <c r="A185" s="1" t="s">
        <v>203</v>
      </c>
      <c r="B185" s="1" t="s">
        <v>48</v>
      </c>
      <c r="D185" s="1" t="s">
        <v>36</v>
      </c>
      <c r="E185" s="2">
        <v>43553</v>
      </c>
      <c r="F185" s="3">
        <v>353.7</v>
      </c>
      <c r="H185" s="1" t="s">
        <v>113</v>
      </c>
      <c r="I185" s="1" t="s">
        <v>38</v>
      </c>
      <c r="J185" s="1" t="s">
        <v>39</v>
      </c>
      <c r="K185" s="1" t="s">
        <v>40</v>
      </c>
      <c r="L185" s="4">
        <v>43553</v>
      </c>
      <c r="M185" s="2">
        <v>43553</v>
      </c>
      <c r="N185" s="1" t="s">
        <v>50</v>
      </c>
      <c r="O185" s="1" t="s">
        <v>204</v>
      </c>
      <c r="P185" s="1" t="b">
        <v>1</v>
      </c>
      <c r="R185" s="1" t="s">
        <v>17</v>
      </c>
      <c r="S185" s="1" t="s">
        <v>52</v>
      </c>
      <c r="X185" s="1" t="s">
        <v>44</v>
      </c>
      <c r="Y185" s="4">
        <v>43557.366435104203</v>
      </c>
      <c r="Z185" s="1" t="s">
        <v>45</v>
      </c>
      <c r="AA185" s="1" t="s">
        <v>114</v>
      </c>
      <c r="AI185" s="1">
        <f t="shared" si="6"/>
        <v>2019</v>
      </c>
      <c r="AJ185" s="1">
        <f t="shared" si="7"/>
        <v>3</v>
      </c>
      <c r="AK185" s="1" t="str">
        <f t="shared" si="8"/>
        <v>48</v>
      </c>
    </row>
    <row r="186" spans="1:37" ht="12.75" customHeight="1" x14ac:dyDescent="0.2">
      <c r="A186" s="1" t="s">
        <v>203</v>
      </c>
      <c r="B186" s="1" t="s">
        <v>48</v>
      </c>
      <c r="D186" s="1" t="s">
        <v>36</v>
      </c>
      <c r="E186" s="2">
        <v>43553</v>
      </c>
      <c r="F186" s="3">
        <v>322.3</v>
      </c>
      <c r="H186" s="1" t="s">
        <v>37</v>
      </c>
      <c r="I186" s="1" t="s">
        <v>38</v>
      </c>
      <c r="J186" s="1" t="s">
        <v>39</v>
      </c>
      <c r="K186" s="1" t="s">
        <v>40</v>
      </c>
      <c r="L186" s="4">
        <v>43553</v>
      </c>
      <c r="M186" s="2">
        <v>43553</v>
      </c>
      <c r="N186" s="1" t="s">
        <v>50</v>
      </c>
      <c r="O186" s="1" t="s">
        <v>204</v>
      </c>
      <c r="P186" s="1" t="b">
        <v>1</v>
      </c>
      <c r="R186" s="1" t="s">
        <v>17</v>
      </c>
      <c r="S186" s="1" t="s">
        <v>52</v>
      </c>
      <c r="X186" s="1" t="s">
        <v>44</v>
      </c>
      <c r="Y186" s="4">
        <v>43557.366445798601</v>
      </c>
      <c r="Z186" s="1" t="s">
        <v>45</v>
      </c>
      <c r="AA186" s="1" t="s">
        <v>46</v>
      </c>
      <c r="AI186" s="1">
        <f t="shared" si="6"/>
        <v>2019</v>
      </c>
      <c r="AJ186" s="1">
        <f t="shared" si="7"/>
        <v>3</v>
      </c>
      <c r="AK186" s="1" t="str">
        <f t="shared" si="8"/>
        <v>90</v>
      </c>
    </row>
    <row r="187" spans="1:37" ht="12.75" customHeight="1" x14ac:dyDescent="0.2">
      <c r="A187" s="1" t="s">
        <v>203</v>
      </c>
      <c r="B187" s="1" t="s">
        <v>48</v>
      </c>
      <c r="D187" s="1" t="s">
        <v>36</v>
      </c>
      <c r="E187" s="2">
        <v>43553</v>
      </c>
      <c r="F187" s="3">
        <v>115.6</v>
      </c>
      <c r="H187" s="1" t="s">
        <v>145</v>
      </c>
      <c r="I187" s="1" t="s">
        <v>38</v>
      </c>
      <c r="J187" s="1" t="s">
        <v>39</v>
      </c>
      <c r="K187" s="1" t="s">
        <v>40</v>
      </c>
      <c r="L187" s="4">
        <v>43553</v>
      </c>
      <c r="M187" s="2">
        <v>43553</v>
      </c>
      <c r="N187" s="1" t="s">
        <v>50</v>
      </c>
      <c r="O187" s="1" t="s">
        <v>204</v>
      </c>
      <c r="P187" s="1" t="b">
        <v>1</v>
      </c>
      <c r="R187" s="1" t="s">
        <v>17</v>
      </c>
      <c r="S187" s="1" t="s">
        <v>52</v>
      </c>
      <c r="X187" s="1" t="s">
        <v>44</v>
      </c>
      <c r="Y187" s="4">
        <v>43557.366451192102</v>
      </c>
      <c r="Z187" s="1" t="s">
        <v>45</v>
      </c>
      <c r="AA187" s="1" t="s">
        <v>146</v>
      </c>
      <c r="AI187" s="1">
        <f t="shared" si="6"/>
        <v>2019</v>
      </c>
      <c r="AJ187" s="1">
        <f t="shared" si="7"/>
        <v>3</v>
      </c>
      <c r="AK187" s="1" t="str">
        <f t="shared" si="8"/>
        <v>90</v>
      </c>
    </row>
    <row r="188" spans="1:37" ht="12.75" customHeight="1" x14ac:dyDescent="0.2">
      <c r="A188" s="1" t="s">
        <v>203</v>
      </c>
      <c r="B188" s="1" t="s">
        <v>48</v>
      </c>
      <c r="D188" s="1" t="s">
        <v>36</v>
      </c>
      <c r="E188" s="2">
        <v>43553</v>
      </c>
      <c r="F188" s="3">
        <v>27.7</v>
      </c>
      <c r="H188" s="1" t="s">
        <v>147</v>
      </c>
      <c r="I188" s="1" t="s">
        <v>38</v>
      </c>
      <c r="J188" s="1" t="s">
        <v>39</v>
      </c>
      <c r="K188" s="1" t="s">
        <v>40</v>
      </c>
      <c r="L188" s="4">
        <v>43553</v>
      </c>
      <c r="M188" s="2">
        <v>43553</v>
      </c>
      <c r="N188" s="1" t="s">
        <v>50</v>
      </c>
      <c r="O188" s="1" t="s">
        <v>204</v>
      </c>
      <c r="P188" s="1" t="b">
        <v>1</v>
      </c>
      <c r="R188" s="1" t="s">
        <v>17</v>
      </c>
      <c r="S188" s="1" t="s">
        <v>52</v>
      </c>
      <c r="X188" s="1" t="s">
        <v>44</v>
      </c>
      <c r="Y188" s="4">
        <v>43557.366462963</v>
      </c>
      <c r="Z188" s="1" t="s">
        <v>45</v>
      </c>
      <c r="AA188" s="1" t="s">
        <v>148</v>
      </c>
      <c r="AI188" s="1">
        <f t="shared" si="6"/>
        <v>2019</v>
      </c>
      <c r="AJ188" s="1">
        <f t="shared" si="7"/>
        <v>3</v>
      </c>
      <c r="AK188" s="1" t="str">
        <f t="shared" si="8"/>
        <v>95</v>
      </c>
    </row>
    <row r="189" spans="1:37" ht="12.75" customHeight="1" x14ac:dyDescent="0.2">
      <c r="A189" s="1" t="s">
        <v>203</v>
      </c>
      <c r="B189" s="1" t="s">
        <v>48</v>
      </c>
      <c r="D189" s="1" t="s">
        <v>36</v>
      </c>
      <c r="E189" s="2">
        <v>43553</v>
      </c>
      <c r="F189" s="3">
        <v>684.5</v>
      </c>
      <c r="H189" s="1" t="s">
        <v>73</v>
      </c>
      <c r="I189" s="1" t="s">
        <v>38</v>
      </c>
      <c r="J189" s="1" t="s">
        <v>39</v>
      </c>
      <c r="K189" s="1" t="s">
        <v>40</v>
      </c>
      <c r="L189" s="4">
        <v>43553</v>
      </c>
      <c r="M189" s="2">
        <v>43553</v>
      </c>
      <c r="N189" s="1" t="s">
        <v>50</v>
      </c>
      <c r="O189" s="1" t="s">
        <v>204</v>
      </c>
      <c r="P189" s="1" t="b">
        <v>1</v>
      </c>
      <c r="R189" s="1" t="s">
        <v>17</v>
      </c>
      <c r="S189" s="1" t="s">
        <v>52</v>
      </c>
      <c r="X189" s="1" t="s">
        <v>44</v>
      </c>
      <c r="Y189" s="4">
        <v>43557.366466203697</v>
      </c>
      <c r="Z189" s="1" t="s">
        <v>45</v>
      </c>
      <c r="AA189" s="1" t="s">
        <v>74</v>
      </c>
      <c r="AI189" s="1">
        <f t="shared" si="6"/>
        <v>2019</v>
      </c>
      <c r="AJ189" s="1">
        <f t="shared" si="7"/>
        <v>3</v>
      </c>
      <c r="AK189" s="1" t="str">
        <f t="shared" si="8"/>
        <v>90</v>
      </c>
    </row>
    <row r="190" spans="1:37" ht="12.75" customHeight="1" x14ac:dyDescent="0.2">
      <c r="A190" s="1" t="s">
        <v>203</v>
      </c>
      <c r="B190" s="1" t="s">
        <v>48</v>
      </c>
      <c r="D190" s="1" t="s">
        <v>36</v>
      </c>
      <c r="E190" s="2">
        <v>43553</v>
      </c>
      <c r="F190" s="3">
        <v>523.1</v>
      </c>
      <c r="H190" s="1" t="s">
        <v>89</v>
      </c>
      <c r="I190" s="1" t="s">
        <v>38</v>
      </c>
      <c r="J190" s="1" t="s">
        <v>39</v>
      </c>
      <c r="K190" s="1" t="s">
        <v>40</v>
      </c>
      <c r="L190" s="4">
        <v>43553</v>
      </c>
      <c r="M190" s="2">
        <v>43553</v>
      </c>
      <c r="N190" s="1" t="s">
        <v>50</v>
      </c>
      <c r="O190" s="1" t="s">
        <v>204</v>
      </c>
      <c r="P190" s="1" t="b">
        <v>1</v>
      </c>
      <c r="R190" s="1" t="s">
        <v>17</v>
      </c>
      <c r="S190" s="1" t="s">
        <v>52</v>
      </c>
      <c r="X190" s="1" t="s">
        <v>44</v>
      </c>
      <c r="Y190" s="4">
        <v>43557.366468553199</v>
      </c>
      <c r="Z190" s="1" t="s">
        <v>45</v>
      </c>
      <c r="AA190" s="1" t="s">
        <v>90</v>
      </c>
      <c r="AI190" s="1">
        <f t="shared" si="6"/>
        <v>2019</v>
      </c>
      <c r="AJ190" s="1">
        <f t="shared" si="7"/>
        <v>3</v>
      </c>
      <c r="AK190" s="1" t="str">
        <f t="shared" si="8"/>
        <v>90</v>
      </c>
    </row>
    <row r="191" spans="1:37" ht="12.75" customHeight="1" x14ac:dyDescent="0.2">
      <c r="A191" s="1" t="s">
        <v>203</v>
      </c>
      <c r="B191" s="1" t="s">
        <v>48</v>
      </c>
      <c r="D191" s="1" t="s">
        <v>36</v>
      </c>
      <c r="E191" s="2">
        <v>43553</v>
      </c>
      <c r="F191" s="3">
        <v>200.6</v>
      </c>
      <c r="H191" s="1" t="s">
        <v>192</v>
      </c>
      <c r="I191" s="1" t="s">
        <v>38</v>
      </c>
      <c r="J191" s="1" t="s">
        <v>39</v>
      </c>
      <c r="K191" s="1" t="s">
        <v>40</v>
      </c>
      <c r="L191" s="4">
        <v>43553</v>
      </c>
      <c r="M191" s="2">
        <v>43553</v>
      </c>
      <c r="N191" s="1" t="s">
        <v>50</v>
      </c>
      <c r="O191" s="1" t="s">
        <v>204</v>
      </c>
      <c r="P191" s="1" t="b">
        <v>1</v>
      </c>
      <c r="R191" s="1" t="s">
        <v>17</v>
      </c>
      <c r="S191" s="1" t="s">
        <v>52</v>
      </c>
      <c r="X191" s="1" t="s">
        <v>44</v>
      </c>
      <c r="Y191" s="4">
        <v>43557.366471446803</v>
      </c>
      <c r="Z191" s="1" t="s">
        <v>45</v>
      </c>
      <c r="AA191" s="1" t="s">
        <v>193</v>
      </c>
      <c r="AI191" s="1">
        <f t="shared" si="6"/>
        <v>2019</v>
      </c>
      <c r="AJ191" s="1">
        <f t="shared" si="7"/>
        <v>3</v>
      </c>
      <c r="AK191" s="1" t="str">
        <f t="shared" si="8"/>
        <v>08</v>
      </c>
    </row>
    <row r="192" spans="1:37" ht="12.75" customHeight="1" x14ac:dyDescent="0.2">
      <c r="A192" s="1" t="s">
        <v>203</v>
      </c>
      <c r="B192" s="1" t="s">
        <v>48</v>
      </c>
      <c r="D192" s="1" t="s">
        <v>36</v>
      </c>
      <c r="E192" s="2">
        <v>43553</v>
      </c>
      <c r="F192" s="3">
        <v>4287.8</v>
      </c>
      <c r="H192" s="1" t="s">
        <v>75</v>
      </c>
      <c r="I192" s="1" t="s">
        <v>38</v>
      </c>
      <c r="J192" s="1" t="s">
        <v>39</v>
      </c>
      <c r="K192" s="1" t="s">
        <v>40</v>
      </c>
      <c r="L192" s="4">
        <v>43553</v>
      </c>
      <c r="M192" s="2">
        <v>43553</v>
      </c>
      <c r="N192" s="1" t="s">
        <v>50</v>
      </c>
      <c r="O192" s="1" t="s">
        <v>204</v>
      </c>
      <c r="P192" s="1" t="b">
        <v>1</v>
      </c>
      <c r="R192" s="1" t="s">
        <v>17</v>
      </c>
      <c r="S192" s="1" t="s">
        <v>52</v>
      </c>
      <c r="X192" s="1" t="s">
        <v>44</v>
      </c>
      <c r="Y192" s="4">
        <v>43557.3663785069</v>
      </c>
      <c r="Z192" s="1" t="s">
        <v>45</v>
      </c>
      <c r="AA192" s="1" t="s">
        <v>76</v>
      </c>
      <c r="AI192" s="1">
        <f t="shared" si="6"/>
        <v>2019</v>
      </c>
      <c r="AJ192" s="1">
        <f t="shared" si="7"/>
        <v>3</v>
      </c>
      <c r="AK192" s="1" t="str">
        <f t="shared" si="8"/>
        <v>03</v>
      </c>
    </row>
    <row r="193" spans="1:37" ht="12.75" customHeight="1" x14ac:dyDescent="0.2">
      <c r="A193" s="1" t="s">
        <v>203</v>
      </c>
      <c r="B193" s="1" t="s">
        <v>48</v>
      </c>
      <c r="D193" s="1" t="s">
        <v>36</v>
      </c>
      <c r="E193" s="2">
        <v>43553</v>
      </c>
      <c r="F193" s="3">
        <v>739.5</v>
      </c>
      <c r="H193" s="1" t="s">
        <v>149</v>
      </c>
      <c r="I193" s="1" t="s">
        <v>38</v>
      </c>
      <c r="J193" s="1" t="s">
        <v>39</v>
      </c>
      <c r="K193" s="1" t="s">
        <v>40</v>
      </c>
      <c r="L193" s="4">
        <v>43553</v>
      </c>
      <c r="M193" s="2">
        <v>43553</v>
      </c>
      <c r="N193" s="1" t="s">
        <v>50</v>
      </c>
      <c r="O193" s="1" t="s">
        <v>204</v>
      </c>
      <c r="P193" s="1" t="b">
        <v>1</v>
      </c>
      <c r="R193" s="1" t="s">
        <v>17</v>
      </c>
      <c r="S193" s="1" t="s">
        <v>52</v>
      </c>
      <c r="X193" s="1" t="s">
        <v>44</v>
      </c>
      <c r="Y193" s="4">
        <v>43557.366383564797</v>
      </c>
      <c r="Z193" s="1" t="s">
        <v>45</v>
      </c>
      <c r="AA193" s="1" t="s">
        <v>150</v>
      </c>
      <c r="AI193" s="1">
        <f t="shared" si="6"/>
        <v>2019</v>
      </c>
      <c r="AJ193" s="1">
        <f t="shared" si="7"/>
        <v>3</v>
      </c>
      <c r="AK193" s="1" t="str">
        <f t="shared" si="8"/>
        <v>07</v>
      </c>
    </row>
    <row r="194" spans="1:37" ht="12.75" customHeight="1" x14ac:dyDescent="0.2">
      <c r="A194" s="1" t="s">
        <v>203</v>
      </c>
      <c r="B194" s="1" t="s">
        <v>48</v>
      </c>
      <c r="D194" s="1" t="s">
        <v>36</v>
      </c>
      <c r="E194" s="2">
        <v>43553</v>
      </c>
      <c r="F194" s="3">
        <v>193.8</v>
      </c>
      <c r="H194" s="1" t="s">
        <v>155</v>
      </c>
      <c r="I194" s="1" t="s">
        <v>38</v>
      </c>
      <c r="J194" s="1" t="s">
        <v>39</v>
      </c>
      <c r="K194" s="1" t="s">
        <v>40</v>
      </c>
      <c r="L194" s="4">
        <v>43553</v>
      </c>
      <c r="M194" s="2">
        <v>43553</v>
      </c>
      <c r="N194" s="1" t="s">
        <v>50</v>
      </c>
      <c r="O194" s="1" t="s">
        <v>204</v>
      </c>
      <c r="P194" s="1" t="b">
        <v>1</v>
      </c>
      <c r="R194" s="1" t="s">
        <v>17</v>
      </c>
      <c r="S194" s="1" t="s">
        <v>52</v>
      </c>
      <c r="X194" s="1" t="s">
        <v>44</v>
      </c>
      <c r="Y194" s="4">
        <v>43557.366402002299</v>
      </c>
      <c r="Z194" s="1" t="s">
        <v>45</v>
      </c>
      <c r="AA194" s="1" t="s">
        <v>156</v>
      </c>
      <c r="AI194" s="1">
        <f t="shared" si="6"/>
        <v>2019</v>
      </c>
      <c r="AJ194" s="1">
        <f t="shared" si="7"/>
        <v>3</v>
      </c>
      <c r="AK194" s="1" t="str">
        <f t="shared" si="8"/>
        <v>24</v>
      </c>
    </row>
    <row r="195" spans="1:37" ht="12.75" customHeight="1" x14ac:dyDescent="0.2">
      <c r="A195" s="1" t="s">
        <v>203</v>
      </c>
      <c r="B195" s="1" t="s">
        <v>48</v>
      </c>
      <c r="D195" s="1" t="s">
        <v>36</v>
      </c>
      <c r="E195" s="2">
        <v>43553</v>
      </c>
      <c r="F195" s="3">
        <v>4944.7</v>
      </c>
      <c r="H195" s="1" t="s">
        <v>133</v>
      </c>
      <c r="I195" s="1" t="s">
        <v>38</v>
      </c>
      <c r="J195" s="1" t="s">
        <v>39</v>
      </c>
      <c r="K195" s="1" t="s">
        <v>40</v>
      </c>
      <c r="L195" s="4">
        <v>43553</v>
      </c>
      <c r="M195" s="2">
        <v>43553</v>
      </c>
      <c r="N195" s="1" t="s">
        <v>50</v>
      </c>
      <c r="O195" s="1" t="s">
        <v>204</v>
      </c>
      <c r="P195" s="1" t="b">
        <v>1</v>
      </c>
      <c r="R195" s="1" t="s">
        <v>17</v>
      </c>
      <c r="S195" s="1" t="s">
        <v>52</v>
      </c>
      <c r="X195" s="1" t="s">
        <v>44</v>
      </c>
      <c r="Y195" s="4">
        <v>43557.366417743098</v>
      </c>
      <c r="Z195" s="1" t="s">
        <v>45</v>
      </c>
      <c r="AA195" s="1" t="s">
        <v>134</v>
      </c>
      <c r="AI195" s="1">
        <f t="shared" ref="AI195:AI258" si="9">YEAR(E195)</f>
        <v>2019</v>
      </c>
      <c r="AJ195" s="1">
        <f t="shared" ref="AJ195:AJ258" si="10">MONTH(E195)</f>
        <v>3</v>
      </c>
      <c r="AK195" s="1" t="str">
        <f t="shared" ref="AK195:AK258" si="11">MID(H195,1,2)</f>
        <v>34</v>
      </c>
    </row>
    <row r="196" spans="1:37" ht="12.75" customHeight="1" x14ac:dyDescent="0.2">
      <c r="A196" s="1" t="s">
        <v>203</v>
      </c>
      <c r="B196" s="1" t="s">
        <v>48</v>
      </c>
      <c r="D196" s="1" t="s">
        <v>36</v>
      </c>
      <c r="E196" s="2">
        <v>43553</v>
      </c>
      <c r="F196" s="3">
        <v>704.9</v>
      </c>
      <c r="H196" s="1" t="s">
        <v>107</v>
      </c>
      <c r="I196" s="1" t="s">
        <v>38</v>
      </c>
      <c r="J196" s="1" t="s">
        <v>39</v>
      </c>
      <c r="K196" s="1" t="s">
        <v>40</v>
      </c>
      <c r="L196" s="4">
        <v>43553</v>
      </c>
      <c r="M196" s="2">
        <v>43553</v>
      </c>
      <c r="N196" s="1" t="s">
        <v>50</v>
      </c>
      <c r="O196" s="1" t="s">
        <v>204</v>
      </c>
      <c r="P196" s="1" t="b">
        <v>1</v>
      </c>
      <c r="R196" s="1" t="s">
        <v>17</v>
      </c>
      <c r="S196" s="1" t="s">
        <v>52</v>
      </c>
      <c r="X196" s="1" t="s">
        <v>44</v>
      </c>
      <c r="Y196" s="4">
        <v>43557.366421909697</v>
      </c>
      <c r="Z196" s="1" t="s">
        <v>45</v>
      </c>
      <c r="AA196" s="1" t="s">
        <v>108</v>
      </c>
      <c r="AI196" s="1">
        <f t="shared" si="9"/>
        <v>2019</v>
      </c>
      <c r="AJ196" s="1">
        <f t="shared" si="10"/>
        <v>3</v>
      </c>
      <c r="AK196" s="1" t="str">
        <f t="shared" si="11"/>
        <v>37</v>
      </c>
    </row>
    <row r="197" spans="1:37" ht="12.75" customHeight="1" x14ac:dyDescent="0.2">
      <c r="A197" s="1" t="s">
        <v>203</v>
      </c>
      <c r="B197" s="1" t="s">
        <v>48</v>
      </c>
      <c r="D197" s="1" t="s">
        <v>36</v>
      </c>
      <c r="E197" s="2">
        <v>43553</v>
      </c>
      <c r="F197" s="3">
        <v>401.2</v>
      </c>
      <c r="H197" s="1" t="s">
        <v>109</v>
      </c>
      <c r="I197" s="1" t="s">
        <v>38</v>
      </c>
      <c r="J197" s="1" t="s">
        <v>39</v>
      </c>
      <c r="K197" s="1" t="s">
        <v>40</v>
      </c>
      <c r="L197" s="4">
        <v>43553</v>
      </c>
      <c r="M197" s="2">
        <v>43553</v>
      </c>
      <c r="N197" s="1" t="s">
        <v>50</v>
      </c>
      <c r="O197" s="1" t="s">
        <v>204</v>
      </c>
      <c r="P197" s="1" t="b">
        <v>1</v>
      </c>
      <c r="R197" s="1" t="s">
        <v>17</v>
      </c>
      <c r="S197" s="1" t="s">
        <v>52</v>
      </c>
      <c r="X197" s="1" t="s">
        <v>44</v>
      </c>
      <c r="Y197" s="4">
        <v>43557.366430937502</v>
      </c>
      <c r="Z197" s="1" t="s">
        <v>45</v>
      </c>
      <c r="AA197" s="1" t="s">
        <v>110</v>
      </c>
      <c r="AI197" s="1">
        <f t="shared" si="9"/>
        <v>2019</v>
      </c>
      <c r="AJ197" s="1">
        <f t="shared" si="10"/>
        <v>3</v>
      </c>
      <c r="AK197" s="1" t="str">
        <f t="shared" si="11"/>
        <v>40</v>
      </c>
    </row>
    <row r="198" spans="1:37" ht="12.75" customHeight="1" x14ac:dyDescent="0.2">
      <c r="A198" s="1" t="s">
        <v>203</v>
      </c>
      <c r="B198" s="1" t="s">
        <v>48</v>
      </c>
      <c r="D198" s="1" t="s">
        <v>36</v>
      </c>
      <c r="E198" s="2">
        <v>43553</v>
      </c>
      <c r="F198" s="3">
        <v>1156.8</v>
      </c>
      <c r="H198" s="1" t="s">
        <v>139</v>
      </c>
      <c r="I198" s="1" t="s">
        <v>38</v>
      </c>
      <c r="J198" s="1" t="s">
        <v>39</v>
      </c>
      <c r="K198" s="1" t="s">
        <v>40</v>
      </c>
      <c r="L198" s="4">
        <v>43553</v>
      </c>
      <c r="M198" s="2">
        <v>43553</v>
      </c>
      <c r="N198" s="1" t="s">
        <v>50</v>
      </c>
      <c r="O198" s="1" t="s">
        <v>204</v>
      </c>
      <c r="P198" s="1" t="b">
        <v>1</v>
      </c>
      <c r="R198" s="1" t="s">
        <v>17</v>
      </c>
      <c r="S198" s="1" t="s">
        <v>52</v>
      </c>
      <c r="X198" s="1" t="s">
        <v>44</v>
      </c>
      <c r="Y198" s="4">
        <v>43557.366436539298</v>
      </c>
      <c r="Z198" s="1" t="s">
        <v>45</v>
      </c>
      <c r="AA198" s="1" t="s">
        <v>140</v>
      </c>
      <c r="AI198" s="1">
        <f t="shared" si="9"/>
        <v>2019</v>
      </c>
      <c r="AJ198" s="1">
        <f t="shared" si="10"/>
        <v>3</v>
      </c>
      <c r="AK198" s="1" t="str">
        <f t="shared" si="11"/>
        <v>50</v>
      </c>
    </row>
    <row r="199" spans="1:37" ht="12.75" customHeight="1" x14ac:dyDescent="0.2">
      <c r="A199" s="1" t="s">
        <v>203</v>
      </c>
      <c r="B199" s="1" t="s">
        <v>48</v>
      </c>
      <c r="D199" s="1" t="s">
        <v>36</v>
      </c>
      <c r="E199" s="2">
        <v>43553</v>
      </c>
      <c r="F199" s="3">
        <v>56.2</v>
      </c>
      <c r="H199" s="1" t="s">
        <v>141</v>
      </c>
      <c r="I199" s="1" t="s">
        <v>38</v>
      </c>
      <c r="J199" s="1" t="s">
        <v>39</v>
      </c>
      <c r="K199" s="1" t="s">
        <v>40</v>
      </c>
      <c r="L199" s="4">
        <v>43553</v>
      </c>
      <c r="M199" s="2">
        <v>43553</v>
      </c>
      <c r="N199" s="1" t="s">
        <v>50</v>
      </c>
      <c r="O199" s="1" t="s">
        <v>204</v>
      </c>
      <c r="P199" s="1" t="b">
        <v>1</v>
      </c>
      <c r="R199" s="1" t="s">
        <v>17</v>
      </c>
      <c r="S199" s="1" t="s">
        <v>52</v>
      </c>
      <c r="X199" s="1" t="s">
        <v>44</v>
      </c>
      <c r="Y199" s="4">
        <v>43557.366441088001</v>
      </c>
      <c r="Z199" s="1" t="s">
        <v>45</v>
      </c>
      <c r="AA199" s="1" t="s">
        <v>142</v>
      </c>
      <c r="AI199" s="1">
        <f t="shared" si="9"/>
        <v>2019</v>
      </c>
      <c r="AJ199" s="1">
        <f t="shared" si="10"/>
        <v>3</v>
      </c>
      <c r="AK199" s="1" t="str">
        <f t="shared" si="11"/>
        <v>59</v>
      </c>
    </row>
    <row r="200" spans="1:37" ht="12.75" customHeight="1" x14ac:dyDescent="0.2">
      <c r="A200" s="1" t="s">
        <v>203</v>
      </c>
      <c r="B200" s="1" t="s">
        <v>48</v>
      </c>
      <c r="D200" s="1" t="s">
        <v>36</v>
      </c>
      <c r="E200" s="2">
        <v>43553</v>
      </c>
      <c r="F200" s="3">
        <v>1294.9000000000001</v>
      </c>
      <c r="H200" s="1" t="s">
        <v>37</v>
      </c>
      <c r="I200" s="1" t="s">
        <v>38</v>
      </c>
      <c r="J200" s="1" t="s">
        <v>39</v>
      </c>
      <c r="K200" s="1" t="s">
        <v>40</v>
      </c>
      <c r="L200" s="4">
        <v>43553</v>
      </c>
      <c r="M200" s="2">
        <v>43553</v>
      </c>
      <c r="N200" s="1" t="s">
        <v>50</v>
      </c>
      <c r="O200" s="1" t="s">
        <v>204</v>
      </c>
      <c r="P200" s="1" t="b">
        <v>1</v>
      </c>
      <c r="R200" s="1" t="s">
        <v>17</v>
      </c>
      <c r="S200" s="1" t="s">
        <v>52</v>
      </c>
      <c r="X200" s="1" t="s">
        <v>44</v>
      </c>
      <c r="Y200" s="4">
        <v>43557.366446493099</v>
      </c>
      <c r="Z200" s="1" t="s">
        <v>45</v>
      </c>
      <c r="AA200" s="1" t="s">
        <v>46</v>
      </c>
      <c r="AI200" s="1">
        <f t="shared" si="9"/>
        <v>2019</v>
      </c>
      <c r="AJ200" s="1">
        <f t="shared" si="10"/>
        <v>3</v>
      </c>
      <c r="AK200" s="1" t="str">
        <f t="shared" si="11"/>
        <v>90</v>
      </c>
    </row>
    <row r="201" spans="1:37" ht="12.75" customHeight="1" x14ac:dyDescent="0.2">
      <c r="A201" s="1" t="s">
        <v>203</v>
      </c>
      <c r="B201" s="1" t="s">
        <v>48</v>
      </c>
      <c r="D201" s="1" t="s">
        <v>36</v>
      </c>
      <c r="E201" s="2">
        <v>43553</v>
      </c>
      <c r="F201" s="3">
        <v>1067.7</v>
      </c>
      <c r="H201" s="1" t="s">
        <v>37</v>
      </c>
      <c r="I201" s="1" t="s">
        <v>38</v>
      </c>
      <c r="J201" s="1" t="s">
        <v>39</v>
      </c>
      <c r="K201" s="1" t="s">
        <v>40</v>
      </c>
      <c r="L201" s="4">
        <v>43553</v>
      </c>
      <c r="M201" s="2">
        <v>43553</v>
      </c>
      <c r="N201" s="1" t="s">
        <v>50</v>
      </c>
      <c r="O201" s="1" t="s">
        <v>204</v>
      </c>
      <c r="P201" s="1" t="b">
        <v>1</v>
      </c>
      <c r="R201" s="1" t="s">
        <v>17</v>
      </c>
      <c r="S201" s="1" t="s">
        <v>52</v>
      </c>
      <c r="X201" s="1" t="s">
        <v>44</v>
      </c>
      <c r="Y201" s="4">
        <v>43557.366447604203</v>
      </c>
      <c r="Z201" s="1" t="s">
        <v>45</v>
      </c>
      <c r="AA201" s="1" t="s">
        <v>46</v>
      </c>
      <c r="AI201" s="1">
        <f t="shared" si="9"/>
        <v>2019</v>
      </c>
      <c r="AJ201" s="1">
        <f t="shared" si="10"/>
        <v>3</v>
      </c>
      <c r="AK201" s="1" t="str">
        <f t="shared" si="11"/>
        <v>90</v>
      </c>
    </row>
    <row r="202" spans="1:37" ht="12.75" customHeight="1" x14ac:dyDescent="0.2">
      <c r="A202" s="1" t="s">
        <v>203</v>
      </c>
      <c r="B202" s="1" t="s">
        <v>48</v>
      </c>
      <c r="D202" s="1" t="s">
        <v>36</v>
      </c>
      <c r="E202" s="2">
        <v>43553</v>
      </c>
      <c r="F202" s="3">
        <v>298.2</v>
      </c>
      <c r="H202" s="1" t="s">
        <v>161</v>
      </c>
      <c r="I202" s="1" t="s">
        <v>38</v>
      </c>
      <c r="J202" s="1" t="s">
        <v>39</v>
      </c>
      <c r="K202" s="1" t="s">
        <v>40</v>
      </c>
      <c r="L202" s="4">
        <v>43553</v>
      </c>
      <c r="M202" s="2">
        <v>43553</v>
      </c>
      <c r="N202" s="1" t="s">
        <v>50</v>
      </c>
      <c r="O202" s="1" t="s">
        <v>204</v>
      </c>
      <c r="P202" s="1" t="b">
        <v>1</v>
      </c>
      <c r="R202" s="1" t="s">
        <v>17</v>
      </c>
      <c r="S202" s="1" t="s">
        <v>52</v>
      </c>
      <c r="X202" s="1" t="s">
        <v>44</v>
      </c>
      <c r="Y202" s="4">
        <v>43557.366461342601</v>
      </c>
      <c r="Z202" s="1" t="s">
        <v>45</v>
      </c>
      <c r="AA202" s="1" t="s">
        <v>162</v>
      </c>
      <c r="AI202" s="1">
        <f t="shared" si="9"/>
        <v>2019</v>
      </c>
      <c r="AJ202" s="1">
        <f t="shared" si="10"/>
        <v>3</v>
      </c>
      <c r="AK202" s="1" t="str">
        <f t="shared" si="11"/>
        <v>93</v>
      </c>
    </row>
    <row r="203" spans="1:37" ht="12.75" customHeight="1" x14ac:dyDescent="0.2">
      <c r="A203" s="1" t="s">
        <v>203</v>
      </c>
      <c r="B203" s="1" t="s">
        <v>48</v>
      </c>
      <c r="D203" s="1" t="s">
        <v>36</v>
      </c>
      <c r="E203" s="2">
        <v>43553</v>
      </c>
      <c r="F203" s="3">
        <v>118.3</v>
      </c>
      <c r="H203" s="1" t="s">
        <v>73</v>
      </c>
      <c r="I203" s="1" t="s">
        <v>38</v>
      </c>
      <c r="J203" s="1" t="s">
        <v>39</v>
      </c>
      <c r="K203" s="1" t="s">
        <v>40</v>
      </c>
      <c r="L203" s="4">
        <v>43553</v>
      </c>
      <c r="M203" s="2">
        <v>43553</v>
      </c>
      <c r="N203" s="1" t="s">
        <v>50</v>
      </c>
      <c r="O203" s="1" t="s">
        <v>204</v>
      </c>
      <c r="P203" s="1" t="b">
        <v>1</v>
      </c>
      <c r="R203" s="1" t="s">
        <v>17</v>
      </c>
      <c r="S203" s="1" t="s">
        <v>52</v>
      </c>
      <c r="X203" s="1" t="s">
        <v>44</v>
      </c>
      <c r="Y203" s="4">
        <v>43557.366477233802</v>
      </c>
      <c r="Z203" s="1" t="s">
        <v>45</v>
      </c>
      <c r="AA203" s="1" t="s">
        <v>74</v>
      </c>
      <c r="AI203" s="1">
        <f t="shared" si="9"/>
        <v>2019</v>
      </c>
      <c r="AJ203" s="1">
        <f t="shared" si="10"/>
        <v>3</v>
      </c>
      <c r="AK203" s="1" t="str">
        <f t="shared" si="11"/>
        <v>90</v>
      </c>
    </row>
    <row r="204" spans="1:37" ht="12.75" customHeight="1" x14ac:dyDescent="0.2">
      <c r="A204" s="1" t="s">
        <v>203</v>
      </c>
      <c r="B204" s="1" t="s">
        <v>48</v>
      </c>
      <c r="D204" s="1" t="s">
        <v>36</v>
      </c>
      <c r="E204" s="2">
        <v>43553</v>
      </c>
      <c r="F204" s="3">
        <v>1224.5999999999999</v>
      </c>
      <c r="H204" s="1" t="s">
        <v>117</v>
      </c>
      <c r="I204" s="1" t="s">
        <v>38</v>
      </c>
      <c r="J204" s="1" t="s">
        <v>39</v>
      </c>
      <c r="K204" s="1" t="s">
        <v>40</v>
      </c>
      <c r="L204" s="4">
        <v>43553</v>
      </c>
      <c r="M204" s="2">
        <v>43553</v>
      </c>
      <c r="N204" s="1" t="s">
        <v>50</v>
      </c>
      <c r="O204" s="1" t="s">
        <v>204</v>
      </c>
      <c r="P204" s="1" t="b">
        <v>1</v>
      </c>
      <c r="R204" s="1" t="s">
        <v>17</v>
      </c>
      <c r="S204" s="1" t="s">
        <v>52</v>
      </c>
      <c r="X204" s="1" t="s">
        <v>44</v>
      </c>
      <c r="Y204" s="4">
        <v>43557.366382673601</v>
      </c>
      <c r="Z204" s="1" t="s">
        <v>45</v>
      </c>
      <c r="AA204" s="1" t="s">
        <v>118</v>
      </c>
      <c r="AI204" s="1">
        <f t="shared" si="9"/>
        <v>2019</v>
      </c>
      <c r="AJ204" s="1">
        <f t="shared" si="10"/>
        <v>3</v>
      </c>
      <c r="AK204" s="1" t="str">
        <f t="shared" si="11"/>
        <v>06</v>
      </c>
    </row>
    <row r="205" spans="1:37" ht="12.75" customHeight="1" x14ac:dyDescent="0.2">
      <c r="A205" s="1" t="s">
        <v>203</v>
      </c>
      <c r="B205" s="1" t="s">
        <v>48</v>
      </c>
      <c r="D205" s="1" t="s">
        <v>36</v>
      </c>
      <c r="E205" s="2">
        <v>43553</v>
      </c>
      <c r="F205" s="3">
        <v>4265.5</v>
      </c>
      <c r="H205" s="1" t="s">
        <v>97</v>
      </c>
      <c r="I205" s="1" t="s">
        <v>38</v>
      </c>
      <c r="J205" s="1" t="s">
        <v>39</v>
      </c>
      <c r="K205" s="1" t="s">
        <v>40</v>
      </c>
      <c r="L205" s="4">
        <v>43553</v>
      </c>
      <c r="M205" s="2">
        <v>43553</v>
      </c>
      <c r="N205" s="1" t="s">
        <v>50</v>
      </c>
      <c r="O205" s="1" t="s">
        <v>204</v>
      </c>
      <c r="P205" s="1" t="b">
        <v>1</v>
      </c>
      <c r="R205" s="1" t="s">
        <v>17</v>
      </c>
      <c r="S205" s="1" t="s">
        <v>52</v>
      </c>
      <c r="X205" s="1" t="s">
        <v>44</v>
      </c>
      <c r="Y205" s="4">
        <v>43557.3663864583</v>
      </c>
      <c r="Z205" s="1" t="s">
        <v>45</v>
      </c>
      <c r="AA205" s="1" t="s">
        <v>98</v>
      </c>
      <c r="AI205" s="1">
        <f t="shared" si="9"/>
        <v>2019</v>
      </c>
      <c r="AJ205" s="1">
        <f t="shared" si="10"/>
        <v>3</v>
      </c>
      <c r="AK205" s="1" t="str">
        <f t="shared" si="11"/>
        <v>10</v>
      </c>
    </row>
    <row r="206" spans="1:37" ht="12.75" customHeight="1" x14ac:dyDescent="0.2">
      <c r="A206" s="1" t="s">
        <v>203</v>
      </c>
      <c r="B206" s="1" t="s">
        <v>48</v>
      </c>
      <c r="D206" s="1" t="s">
        <v>36</v>
      </c>
      <c r="E206" s="2">
        <v>43553</v>
      </c>
      <c r="F206" s="3">
        <v>3392.1</v>
      </c>
      <c r="H206" s="1" t="s">
        <v>165</v>
      </c>
      <c r="I206" s="1" t="s">
        <v>38</v>
      </c>
      <c r="J206" s="1" t="s">
        <v>39</v>
      </c>
      <c r="K206" s="1" t="s">
        <v>40</v>
      </c>
      <c r="L206" s="4">
        <v>43553</v>
      </c>
      <c r="M206" s="2">
        <v>43553</v>
      </c>
      <c r="N206" s="1" t="s">
        <v>50</v>
      </c>
      <c r="O206" s="1" t="s">
        <v>204</v>
      </c>
      <c r="P206" s="1" t="b">
        <v>1</v>
      </c>
      <c r="R206" s="1" t="s">
        <v>17</v>
      </c>
      <c r="S206" s="1" t="s">
        <v>52</v>
      </c>
      <c r="X206" s="1" t="s">
        <v>44</v>
      </c>
      <c r="Y206" s="4">
        <v>43557.366399108803</v>
      </c>
      <c r="Z206" s="1" t="s">
        <v>45</v>
      </c>
      <c r="AA206" s="1" t="s">
        <v>166</v>
      </c>
      <c r="AI206" s="1">
        <f t="shared" si="9"/>
        <v>2019</v>
      </c>
      <c r="AJ206" s="1">
        <f t="shared" si="10"/>
        <v>3</v>
      </c>
      <c r="AK206" s="1" t="str">
        <f t="shared" si="11"/>
        <v>19</v>
      </c>
    </row>
    <row r="207" spans="1:37" ht="12.75" customHeight="1" x14ac:dyDescent="0.2">
      <c r="A207" s="1" t="s">
        <v>203</v>
      </c>
      <c r="B207" s="1" t="s">
        <v>48</v>
      </c>
      <c r="D207" s="1" t="s">
        <v>36</v>
      </c>
      <c r="E207" s="2">
        <v>43553</v>
      </c>
      <c r="F207" s="3">
        <v>4599.6000000000004</v>
      </c>
      <c r="H207" s="1" t="s">
        <v>167</v>
      </c>
      <c r="I207" s="1" t="s">
        <v>38</v>
      </c>
      <c r="J207" s="1" t="s">
        <v>39</v>
      </c>
      <c r="K207" s="1" t="s">
        <v>40</v>
      </c>
      <c r="L207" s="4">
        <v>43553</v>
      </c>
      <c r="M207" s="2">
        <v>43553</v>
      </c>
      <c r="N207" s="1" t="s">
        <v>50</v>
      </c>
      <c r="O207" s="1" t="s">
        <v>204</v>
      </c>
      <c r="P207" s="1" t="b">
        <v>1</v>
      </c>
      <c r="R207" s="1" t="s">
        <v>17</v>
      </c>
      <c r="S207" s="1" t="s">
        <v>52</v>
      </c>
      <c r="X207" s="1" t="s">
        <v>44</v>
      </c>
      <c r="Y207" s="4">
        <v>43557.3664005787</v>
      </c>
      <c r="Z207" s="1" t="s">
        <v>45</v>
      </c>
      <c r="AA207" s="1" t="s">
        <v>168</v>
      </c>
      <c r="AI207" s="1">
        <f t="shared" si="9"/>
        <v>2019</v>
      </c>
      <c r="AJ207" s="1">
        <f t="shared" si="10"/>
        <v>3</v>
      </c>
      <c r="AK207" s="1" t="str">
        <f t="shared" si="11"/>
        <v>21</v>
      </c>
    </row>
    <row r="208" spans="1:37" ht="12.75" customHeight="1" x14ac:dyDescent="0.2">
      <c r="A208" s="1" t="s">
        <v>203</v>
      </c>
      <c r="B208" s="1" t="s">
        <v>48</v>
      </c>
      <c r="D208" s="1" t="s">
        <v>36</v>
      </c>
      <c r="E208" s="2">
        <v>43553</v>
      </c>
      <c r="F208" s="3">
        <v>5054.1000000000004</v>
      </c>
      <c r="H208" s="1" t="s">
        <v>87</v>
      </c>
      <c r="I208" s="1" t="s">
        <v>38</v>
      </c>
      <c r="J208" s="1" t="s">
        <v>39</v>
      </c>
      <c r="K208" s="1" t="s">
        <v>40</v>
      </c>
      <c r="L208" s="4">
        <v>43553</v>
      </c>
      <c r="M208" s="2">
        <v>43553</v>
      </c>
      <c r="N208" s="1" t="s">
        <v>50</v>
      </c>
      <c r="O208" s="1" t="s">
        <v>204</v>
      </c>
      <c r="P208" s="1" t="b">
        <v>1</v>
      </c>
      <c r="R208" s="1" t="s">
        <v>17</v>
      </c>
      <c r="S208" s="1" t="s">
        <v>52</v>
      </c>
      <c r="X208" s="1" t="s">
        <v>44</v>
      </c>
      <c r="Y208" s="4">
        <v>43557.366401273102</v>
      </c>
      <c r="Z208" s="1" t="s">
        <v>45</v>
      </c>
      <c r="AA208" s="1" t="s">
        <v>88</v>
      </c>
      <c r="AI208" s="1">
        <f t="shared" si="9"/>
        <v>2019</v>
      </c>
      <c r="AJ208" s="1">
        <f t="shared" si="10"/>
        <v>3</v>
      </c>
      <c r="AK208" s="1" t="str">
        <f t="shared" si="11"/>
        <v>22</v>
      </c>
    </row>
    <row r="209" spans="1:37" ht="12.75" customHeight="1" x14ac:dyDescent="0.2">
      <c r="A209" s="1" t="s">
        <v>203</v>
      </c>
      <c r="B209" s="1" t="s">
        <v>48</v>
      </c>
      <c r="D209" s="1" t="s">
        <v>36</v>
      </c>
      <c r="E209" s="2">
        <v>43553</v>
      </c>
      <c r="F209" s="3">
        <v>609.4</v>
      </c>
      <c r="H209" s="1" t="s">
        <v>89</v>
      </c>
      <c r="I209" s="1" t="s">
        <v>38</v>
      </c>
      <c r="J209" s="1" t="s">
        <v>39</v>
      </c>
      <c r="K209" s="1" t="s">
        <v>40</v>
      </c>
      <c r="L209" s="4">
        <v>43553</v>
      </c>
      <c r="M209" s="2">
        <v>43553</v>
      </c>
      <c r="N209" s="1" t="s">
        <v>50</v>
      </c>
      <c r="O209" s="1" t="s">
        <v>204</v>
      </c>
      <c r="P209" s="1" t="b">
        <v>1</v>
      </c>
      <c r="R209" s="1" t="s">
        <v>17</v>
      </c>
      <c r="S209" s="1" t="s">
        <v>52</v>
      </c>
      <c r="X209" s="1" t="s">
        <v>44</v>
      </c>
      <c r="Y209" s="4">
        <v>43557.366452118098</v>
      </c>
      <c r="Z209" s="1" t="s">
        <v>45</v>
      </c>
      <c r="AA209" s="1" t="s">
        <v>90</v>
      </c>
      <c r="AI209" s="1">
        <f t="shared" si="9"/>
        <v>2019</v>
      </c>
      <c r="AJ209" s="1">
        <f t="shared" si="10"/>
        <v>3</v>
      </c>
      <c r="AK209" s="1" t="str">
        <f t="shared" si="11"/>
        <v>90</v>
      </c>
    </row>
    <row r="210" spans="1:37" ht="12.75" customHeight="1" x14ac:dyDescent="0.2">
      <c r="A210" s="1" t="s">
        <v>203</v>
      </c>
      <c r="B210" s="1" t="s">
        <v>48</v>
      </c>
      <c r="D210" s="1" t="s">
        <v>36</v>
      </c>
      <c r="E210" s="2">
        <v>43553</v>
      </c>
      <c r="F210" s="3">
        <v>9426.2000000000007</v>
      </c>
      <c r="H210" s="1" t="s">
        <v>89</v>
      </c>
      <c r="I210" s="1" t="s">
        <v>38</v>
      </c>
      <c r="J210" s="1" t="s">
        <v>39</v>
      </c>
      <c r="K210" s="1" t="s">
        <v>40</v>
      </c>
      <c r="L210" s="4">
        <v>43553</v>
      </c>
      <c r="M210" s="2">
        <v>43553</v>
      </c>
      <c r="N210" s="1" t="s">
        <v>50</v>
      </c>
      <c r="O210" s="1" t="s">
        <v>204</v>
      </c>
      <c r="P210" s="1" t="b">
        <v>1</v>
      </c>
      <c r="R210" s="1" t="s">
        <v>17</v>
      </c>
      <c r="S210" s="1" t="s">
        <v>52</v>
      </c>
      <c r="X210" s="1" t="s">
        <v>44</v>
      </c>
      <c r="Y210" s="4">
        <v>43557.366454629599</v>
      </c>
      <c r="Z210" s="1" t="s">
        <v>45</v>
      </c>
      <c r="AA210" s="1" t="s">
        <v>90</v>
      </c>
      <c r="AI210" s="1">
        <f t="shared" si="9"/>
        <v>2019</v>
      </c>
      <c r="AJ210" s="1">
        <f t="shared" si="10"/>
        <v>3</v>
      </c>
      <c r="AK210" s="1" t="str">
        <f t="shared" si="11"/>
        <v>90</v>
      </c>
    </row>
    <row r="211" spans="1:37" ht="12.75" customHeight="1" x14ac:dyDescent="0.2">
      <c r="A211" s="1" t="s">
        <v>203</v>
      </c>
      <c r="B211" s="1" t="s">
        <v>48</v>
      </c>
      <c r="D211" s="1" t="s">
        <v>36</v>
      </c>
      <c r="E211" s="2">
        <v>43553</v>
      </c>
      <c r="F211" s="3">
        <v>400.1</v>
      </c>
      <c r="H211" s="1" t="s">
        <v>115</v>
      </c>
      <c r="I211" s="1" t="s">
        <v>38</v>
      </c>
      <c r="J211" s="1" t="s">
        <v>39</v>
      </c>
      <c r="K211" s="1" t="s">
        <v>40</v>
      </c>
      <c r="L211" s="4">
        <v>43553</v>
      </c>
      <c r="M211" s="2">
        <v>43553</v>
      </c>
      <c r="N211" s="1" t="s">
        <v>50</v>
      </c>
      <c r="O211" s="1" t="s">
        <v>204</v>
      </c>
      <c r="P211" s="1" t="b">
        <v>1</v>
      </c>
      <c r="R211" s="1" t="s">
        <v>17</v>
      </c>
      <c r="S211" s="1" t="s">
        <v>52</v>
      </c>
      <c r="X211" s="1" t="s">
        <v>44</v>
      </c>
      <c r="Y211" s="4">
        <v>43557.366475810202</v>
      </c>
      <c r="Z211" s="1" t="s">
        <v>45</v>
      </c>
      <c r="AA211" s="1" t="s">
        <v>116</v>
      </c>
      <c r="AI211" s="1">
        <f t="shared" si="9"/>
        <v>2019</v>
      </c>
      <c r="AJ211" s="1">
        <f t="shared" si="10"/>
        <v>3</v>
      </c>
      <c r="AK211" s="1" t="str">
        <f t="shared" si="11"/>
        <v>90</v>
      </c>
    </row>
    <row r="212" spans="1:37" ht="12.75" customHeight="1" x14ac:dyDescent="0.2">
      <c r="A212" s="1" t="s">
        <v>203</v>
      </c>
      <c r="B212" s="1" t="s">
        <v>48</v>
      </c>
      <c r="D212" s="1" t="s">
        <v>36</v>
      </c>
      <c r="E212" s="2">
        <v>43553</v>
      </c>
      <c r="F212" s="3">
        <v>27.7</v>
      </c>
      <c r="H212" s="1" t="s">
        <v>71</v>
      </c>
      <c r="I212" s="1" t="s">
        <v>38</v>
      </c>
      <c r="J212" s="1" t="s">
        <v>39</v>
      </c>
      <c r="K212" s="1" t="s">
        <v>40</v>
      </c>
      <c r="L212" s="4">
        <v>43553</v>
      </c>
      <c r="M212" s="2">
        <v>43553</v>
      </c>
      <c r="N212" s="1" t="s">
        <v>50</v>
      </c>
      <c r="O212" s="1" t="s">
        <v>204</v>
      </c>
      <c r="P212" s="1" t="b">
        <v>1</v>
      </c>
      <c r="R212" s="1" t="s">
        <v>17</v>
      </c>
      <c r="S212" s="1" t="s">
        <v>52</v>
      </c>
      <c r="X212" s="1" t="s">
        <v>44</v>
      </c>
      <c r="Y212" s="4">
        <v>43557.366478703698</v>
      </c>
      <c r="Z212" s="1" t="s">
        <v>45</v>
      </c>
      <c r="AA212" s="1" t="s">
        <v>72</v>
      </c>
      <c r="AI212" s="1">
        <f t="shared" si="9"/>
        <v>2019</v>
      </c>
      <c r="AJ212" s="1">
        <f t="shared" si="10"/>
        <v>3</v>
      </c>
      <c r="AK212" s="1" t="str">
        <f t="shared" si="11"/>
        <v>90</v>
      </c>
    </row>
    <row r="213" spans="1:37" ht="12.75" customHeight="1" x14ac:dyDescent="0.2">
      <c r="A213" s="1" t="s">
        <v>203</v>
      </c>
      <c r="B213" s="1" t="s">
        <v>48</v>
      </c>
      <c r="D213" s="1" t="s">
        <v>36</v>
      </c>
      <c r="E213" s="2">
        <v>43553</v>
      </c>
      <c r="F213" s="3">
        <v>-15274.6</v>
      </c>
      <c r="H213" s="1" t="s">
        <v>37</v>
      </c>
      <c r="I213" s="1" t="s">
        <v>38</v>
      </c>
      <c r="J213" s="1" t="s">
        <v>39</v>
      </c>
      <c r="K213" s="1" t="s">
        <v>40</v>
      </c>
      <c r="L213" s="4">
        <v>43553</v>
      </c>
      <c r="M213" s="2">
        <v>43553</v>
      </c>
      <c r="N213" s="1" t="s">
        <v>50</v>
      </c>
      <c r="O213" s="1" t="s">
        <v>204</v>
      </c>
      <c r="P213" s="1" t="b">
        <v>1</v>
      </c>
      <c r="R213" s="1" t="s">
        <v>17</v>
      </c>
      <c r="S213" s="1" t="s">
        <v>52</v>
      </c>
      <c r="X213" s="1" t="s">
        <v>44</v>
      </c>
      <c r="Y213" s="4">
        <v>43557.366479942102</v>
      </c>
      <c r="Z213" s="1" t="s">
        <v>45</v>
      </c>
      <c r="AA213" s="1" t="s">
        <v>46</v>
      </c>
      <c r="AI213" s="1">
        <f t="shared" si="9"/>
        <v>2019</v>
      </c>
      <c r="AJ213" s="1">
        <f t="shared" si="10"/>
        <v>3</v>
      </c>
      <c r="AK213" s="1" t="str">
        <f t="shared" si="11"/>
        <v>90</v>
      </c>
    </row>
    <row r="214" spans="1:37" ht="12.75" customHeight="1" x14ac:dyDescent="0.2">
      <c r="A214" s="1" t="s">
        <v>203</v>
      </c>
      <c r="B214" s="1" t="s">
        <v>48</v>
      </c>
      <c r="D214" s="1" t="s">
        <v>36</v>
      </c>
      <c r="E214" s="2">
        <v>43553</v>
      </c>
      <c r="F214" s="3">
        <v>959.5</v>
      </c>
      <c r="H214" s="1" t="s">
        <v>77</v>
      </c>
      <c r="I214" s="1" t="s">
        <v>38</v>
      </c>
      <c r="J214" s="1" t="s">
        <v>39</v>
      </c>
      <c r="K214" s="1" t="s">
        <v>40</v>
      </c>
      <c r="L214" s="4">
        <v>43553</v>
      </c>
      <c r="M214" s="2">
        <v>43553</v>
      </c>
      <c r="N214" s="1" t="s">
        <v>50</v>
      </c>
      <c r="O214" s="1" t="s">
        <v>204</v>
      </c>
      <c r="P214" s="1" t="b">
        <v>1</v>
      </c>
      <c r="R214" s="1" t="s">
        <v>17</v>
      </c>
      <c r="S214" s="1" t="s">
        <v>52</v>
      </c>
      <c r="X214" s="1" t="s">
        <v>44</v>
      </c>
      <c r="Y214" s="4">
        <v>43557.366387731498</v>
      </c>
      <c r="Z214" s="1" t="s">
        <v>45</v>
      </c>
      <c r="AA214" s="1" t="s">
        <v>78</v>
      </c>
      <c r="AI214" s="1">
        <f t="shared" si="9"/>
        <v>2019</v>
      </c>
      <c r="AJ214" s="1">
        <f t="shared" si="10"/>
        <v>3</v>
      </c>
      <c r="AK214" s="1" t="str">
        <f t="shared" si="11"/>
        <v>44</v>
      </c>
    </row>
    <row r="215" spans="1:37" ht="12.75" customHeight="1" x14ac:dyDescent="0.2">
      <c r="A215" s="1" t="s">
        <v>203</v>
      </c>
      <c r="B215" s="1" t="s">
        <v>48</v>
      </c>
      <c r="D215" s="1" t="s">
        <v>36</v>
      </c>
      <c r="E215" s="2">
        <v>43553</v>
      </c>
      <c r="F215" s="3">
        <v>1024.0999999999999</v>
      </c>
      <c r="H215" s="1" t="s">
        <v>153</v>
      </c>
      <c r="I215" s="1" t="s">
        <v>38</v>
      </c>
      <c r="J215" s="1" t="s">
        <v>39</v>
      </c>
      <c r="K215" s="1" t="s">
        <v>40</v>
      </c>
      <c r="L215" s="4">
        <v>43553</v>
      </c>
      <c r="M215" s="2">
        <v>43553</v>
      </c>
      <c r="N215" s="1" t="s">
        <v>50</v>
      </c>
      <c r="O215" s="1" t="s">
        <v>204</v>
      </c>
      <c r="P215" s="1" t="b">
        <v>1</v>
      </c>
      <c r="R215" s="1" t="s">
        <v>17</v>
      </c>
      <c r="S215" s="1" t="s">
        <v>52</v>
      </c>
      <c r="X215" s="1" t="s">
        <v>44</v>
      </c>
      <c r="Y215" s="4">
        <v>43557.366393865697</v>
      </c>
      <c r="Z215" s="1" t="s">
        <v>45</v>
      </c>
      <c r="AA215" s="1" t="s">
        <v>154</v>
      </c>
      <c r="AI215" s="1">
        <f t="shared" si="9"/>
        <v>2019</v>
      </c>
      <c r="AJ215" s="1">
        <f t="shared" si="10"/>
        <v>3</v>
      </c>
      <c r="AK215" s="1" t="str">
        <f t="shared" si="11"/>
        <v>15</v>
      </c>
    </row>
    <row r="216" spans="1:37" ht="12.75" customHeight="1" x14ac:dyDescent="0.2">
      <c r="A216" s="1" t="s">
        <v>203</v>
      </c>
      <c r="B216" s="1" t="s">
        <v>48</v>
      </c>
      <c r="D216" s="1" t="s">
        <v>36</v>
      </c>
      <c r="E216" s="2">
        <v>43553</v>
      </c>
      <c r="F216" s="3">
        <v>5190.8999999999996</v>
      </c>
      <c r="H216" s="1" t="s">
        <v>83</v>
      </c>
      <c r="I216" s="1" t="s">
        <v>38</v>
      </c>
      <c r="J216" s="1" t="s">
        <v>39</v>
      </c>
      <c r="K216" s="1" t="s">
        <v>40</v>
      </c>
      <c r="L216" s="4">
        <v>43553</v>
      </c>
      <c r="M216" s="2">
        <v>43553</v>
      </c>
      <c r="N216" s="1" t="s">
        <v>50</v>
      </c>
      <c r="O216" s="1" t="s">
        <v>204</v>
      </c>
      <c r="P216" s="1" t="b">
        <v>1</v>
      </c>
      <c r="R216" s="1" t="s">
        <v>17</v>
      </c>
      <c r="S216" s="1" t="s">
        <v>52</v>
      </c>
      <c r="X216" s="1" t="s">
        <v>44</v>
      </c>
      <c r="Y216" s="4">
        <v>43557.366397141202</v>
      </c>
      <c r="Z216" s="1" t="s">
        <v>45</v>
      </c>
      <c r="AA216" s="1" t="s">
        <v>84</v>
      </c>
      <c r="AI216" s="1">
        <f t="shared" si="9"/>
        <v>2019</v>
      </c>
      <c r="AJ216" s="1">
        <f t="shared" si="10"/>
        <v>3</v>
      </c>
      <c r="AK216" s="1" t="str">
        <f t="shared" si="11"/>
        <v>17</v>
      </c>
    </row>
    <row r="217" spans="1:37" ht="12.75" customHeight="1" x14ac:dyDescent="0.2">
      <c r="A217" s="1" t="s">
        <v>203</v>
      </c>
      <c r="B217" s="1" t="s">
        <v>48</v>
      </c>
      <c r="D217" s="1" t="s">
        <v>36</v>
      </c>
      <c r="E217" s="2">
        <v>43553</v>
      </c>
      <c r="F217" s="3">
        <v>208</v>
      </c>
      <c r="H217" s="1" t="s">
        <v>121</v>
      </c>
      <c r="I217" s="1" t="s">
        <v>38</v>
      </c>
      <c r="J217" s="1" t="s">
        <v>39</v>
      </c>
      <c r="K217" s="1" t="s">
        <v>40</v>
      </c>
      <c r="L217" s="4">
        <v>43553</v>
      </c>
      <c r="M217" s="2">
        <v>43553</v>
      </c>
      <c r="N217" s="1" t="s">
        <v>50</v>
      </c>
      <c r="O217" s="1" t="s">
        <v>204</v>
      </c>
      <c r="P217" s="1" t="b">
        <v>1</v>
      </c>
      <c r="R217" s="1" t="s">
        <v>17</v>
      </c>
      <c r="S217" s="1" t="s">
        <v>52</v>
      </c>
      <c r="X217" s="1" t="s">
        <v>44</v>
      </c>
      <c r="Y217" s="4">
        <v>43557.366402928201</v>
      </c>
      <c r="Z217" s="1" t="s">
        <v>45</v>
      </c>
      <c r="AA217" s="1" t="s">
        <v>122</v>
      </c>
      <c r="AI217" s="1">
        <f t="shared" si="9"/>
        <v>2019</v>
      </c>
      <c r="AJ217" s="1">
        <f t="shared" si="10"/>
        <v>3</v>
      </c>
      <c r="AK217" s="1" t="str">
        <f t="shared" si="11"/>
        <v>25</v>
      </c>
    </row>
    <row r="218" spans="1:37" ht="12.75" customHeight="1" x14ac:dyDescent="0.2">
      <c r="A218" s="1" t="s">
        <v>203</v>
      </c>
      <c r="B218" s="1" t="s">
        <v>48</v>
      </c>
      <c r="D218" s="1" t="s">
        <v>36</v>
      </c>
      <c r="E218" s="2">
        <v>43553</v>
      </c>
      <c r="F218" s="3">
        <v>712.5</v>
      </c>
      <c r="H218" s="1" t="s">
        <v>105</v>
      </c>
      <c r="I218" s="1" t="s">
        <v>38</v>
      </c>
      <c r="J218" s="1" t="s">
        <v>39</v>
      </c>
      <c r="K218" s="1" t="s">
        <v>40</v>
      </c>
      <c r="L218" s="4">
        <v>43553</v>
      </c>
      <c r="M218" s="2">
        <v>43553</v>
      </c>
      <c r="N218" s="1" t="s">
        <v>50</v>
      </c>
      <c r="O218" s="1" t="s">
        <v>204</v>
      </c>
      <c r="P218" s="1" t="b">
        <v>1</v>
      </c>
      <c r="R218" s="1" t="s">
        <v>17</v>
      </c>
      <c r="S218" s="1" t="s">
        <v>52</v>
      </c>
      <c r="X218" s="1" t="s">
        <v>44</v>
      </c>
      <c r="Y218" s="4">
        <v>43557.3664104977</v>
      </c>
      <c r="Z218" s="1" t="s">
        <v>45</v>
      </c>
      <c r="AA218" s="1" t="s">
        <v>106</v>
      </c>
      <c r="AI218" s="1">
        <f t="shared" si="9"/>
        <v>2019</v>
      </c>
      <c r="AJ218" s="1">
        <f t="shared" si="10"/>
        <v>3</v>
      </c>
      <c r="AK218" s="1" t="str">
        <f t="shared" si="11"/>
        <v>31</v>
      </c>
    </row>
    <row r="219" spans="1:37" ht="12.75" customHeight="1" x14ac:dyDescent="0.2">
      <c r="A219" s="1" t="s">
        <v>203</v>
      </c>
      <c r="B219" s="1" t="s">
        <v>48</v>
      </c>
      <c r="D219" s="1" t="s">
        <v>36</v>
      </c>
      <c r="E219" s="2">
        <v>43553</v>
      </c>
      <c r="F219" s="3">
        <v>231.8</v>
      </c>
      <c r="H219" s="1" t="s">
        <v>157</v>
      </c>
      <c r="I219" s="1" t="s">
        <v>38</v>
      </c>
      <c r="J219" s="1" t="s">
        <v>39</v>
      </c>
      <c r="K219" s="1" t="s">
        <v>40</v>
      </c>
      <c r="L219" s="4">
        <v>43553</v>
      </c>
      <c r="M219" s="2">
        <v>43553</v>
      </c>
      <c r="N219" s="1" t="s">
        <v>50</v>
      </c>
      <c r="O219" s="1" t="s">
        <v>204</v>
      </c>
      <c r="P219" s="1" t="b">
        <v>1</v>
      </c>
      <c r="R219" s="1" t="s">
        <v>17</v>
      </c>
      <c r="S219" s="1" t="s">
        <v>52</v>
      </c>
      <c r="X219" s="1" t="s">
        <v>44</v>
      </c>
      <c r="Y219" s="4">
        <v>43557.366415740697</v>
      </c>
      <c r="Z219" s="1" t="s">
        <v>45</v>
      </c>
      <c r="AA219" s="1" t="s">
        <v>158</v>
      </c>
      <c r="AI219" s="1">
        <f t="shared" si="9"/>
        <v>2019</v>
      </c>
      <c r="AJ219" s="1">
        <f t="shared" si="10"/>
        <v>3</v>
      </c>
      <c r="AK219" s="1" t="str">
        <f t="shared" si="11"/>
        <v>33</v>
      </c>
    </row>
    <row r="220" spans="1:37" ht="12.75" customHeight="1" x14ac:dyDescent="0.2">
      <c r="A220" s="1" t="s">
        <v>203</v>
      </c>
      <c r="B220" s="1" t="s">
        <v>48</v>
      </c>
      <c r="D220" s="1" t="s">
        <v>36</v>
      </c>
      <c r="E220" s="2">
        <v>43553</v>
      </c>
      <c r="F220" s="3">
        <v>4609.5</v>
      </c>
      <c r="H220" s="1" t="s">
        <v>93</v>
      </c>
      <c r="I220" s="1" t="s">
        <v>38</v>
      </c>
      <c r="J220" s="1" t="s">
        <v>39</v>
      </c>
      <c r="K220" s="1" t="s">
        <v>40</v>
      </c>
      <c r="L220" s="4">
        <v>43553</v>
      </c>
      <c r="M220" s="2">
        <v>43553</v>
      </c>
      <c r="N220" s="1" t="s">
        <v>50</v>
      </c>
      <c r="O220" s="1" t="s">
        <v>204</v>
      </c>
      <c r="P220" s="1" t="b">
        <v>1</v>
      </c>
      <c r="R220" s="1" t="s">
        <v>17</v>
      </c>
      <c r="S220" s="1" t="s">
        <v>52</v>
      </c>
      <c r="X220" s="1" t="s">
        <v>44</v>
      </c>
      <c r="Y220" s="4">
        <v>43557.3663747338</v>
      </c>
      <c r="Z220" s="1" t="s">
        <v>45</v>
      </c>
      <c r="AA220" s="1" t="s">
        <v>94</v>
      </c>
      <c r="AI220" s="1">
        <f t="shared" si="9"/>
        <v>2019</v>
      </c>
      <c r="AJ220" s="1">
        <f t="shared" si="10"/>
        <v>3</v>
      </c>
      <c r="AK220" s="1" t="str">
        <f t="shared" si="11"/>
        <v>02</v>
      </c>
    </row>
    <row r="221" spans="1:37" ht="12.75" customHeight="1" x14ac:dyDescent="0.2">
      <c r="A221" s="1" t="s">
        <v>203</v>
      </c>
      <c r="B221" s="1" t="s">
        <v>48</v>
      </c>
      <c r="D221" s="1" t="s">
        <v>36</v>
      </c>
      <c r="E221" s="2">
        <v>43553</v>
      </c>
      <c r="F221" s="3">
        <v>729.6</v>
      </c>
      <c r="H221" s="1" t="s">
        <v>163</v>
      </c>
      <c r="I221" s="1" t="s">
        <v>38</v>
      </c>
      <c r="J221" s="1" t="s">
        <v>39</v>
      </c>
      <c r="K221" s="1" t="s">
        <v>40</v>
      </c>
      <c r="L221" s="4">
        <v>43553</v>
      </c>
      <c r="M221" s="2">
        <v>43553</v>
      </c>
      <c r="N221" s="1" t="s">
        <v>50</v>
      </c>
      <c r="O221" s="1" t="s">
        <v>204</v>
      </c>
      <c r="P221" s="1" t="b">
        <v>1</v>
      </c>
      <c r="R221" s="1" t="s">
        <v>17</v>
      </c>
      <c r="S221" s="1" t="s">
        <v>52</v>
      </c>
      <c r="X221" s="1" t="s">
        <v>44</v>
      </c>
      <c r="Y221" s="4">
        <v>43557.366381562497</v>
      </c>
      <c r="Z221" s="1" t="s">
        <v>45</v>
      </c>
      <c r="AA221" s="1" t="s">
        <v>164</v>
      </c>
      <c r="AI221" s="1">
        <f t="shared" si="9"/>
        <v>2019</v>
      </c>
      <c r="AJ221" s="1">
        <f t="shared" si="10"/>
        <v>3</v>
      </c>
      <c r="AK221" s="1" t="str">
        <f t="shared" si="11"/>
        <v>05</v>
      </c>
    </row>
    <row r="222" spans="1:37" ht="12.75" customHeight="1" x14ac:dyDescent="0.2">
      <c r="A222" s="1" t="s">
        <v>203</v>
      </c>
      <c r="B222" s="1" t="s">
        <v>48</v>
      </c>
      <c r="D222" s="1" t="s">
        <v>36</v>
      </c>
      <c r="E222" s="2">
        <v>43553</v>
      </c>
      <c r="F222" s="3">
        <v>461.1</v>
      </c>
      <c r="H222" s="1" t="s">
        <v>119</v>
      </c>
      <c r="I222" s="1" t="s">
        <v>38</v>
      </c>
      <c r="J222" s="1" t="s">
        <v>39</v>
      </c>
      <c r="K222" s="1" t="s">
        <v>40</v>
      </c>
      <c r="L222" s="4">
        <v>43553</v>
      </c>
      <c r="M222" s="2">
        <v>43553</v>
      </c>
      <c r="N222" s="1" t="s">
        <v>50</v>
      </c>
      <c r="O222" s="1" t="s">
        <v>204</v>
      </c>
      <c r="P222" s="1" t="b">
        <v>1</v>
      </c>
      <c r="R222" s="1" t="s">
        <v>17</v>
      </c>
      <c r="S222" s="1" t="s">
        <v>52</v>
      </c>
      <c r="X222" s="1" t="s">
        <v>44</v>
      </c>
      <c r="Y222" s="4">
        <v>43557.366399849503</v>
      </c>
      <c r="Z222" s="1" t="s">
        <v>45</v>
      </c>
      <c r="AA222" s="1" t="s">
        <v>120</v>
      </c>
      <c r="AI222" s="1">
        <f t="shared" si="9"/>
        <v>2019</v>
      </c>
      <c r="AJ222" s="1">
        <f t="shared" si="10"/>
        <v>3</v>
      </c>
      <c r="AK222" s="1" t="str">
        <f t="shared" si="11"/>
        <v>20</v>
      </c>
    </row>
    <row r="223" spans="1:37" ht="12.75" customHeight="1" x14ac:dyDescent="0.2">
      <c r="A223" s="1" t="s">
        <v>203</v>
      </c>
      <c r="B223" s="1" t="s">
        <v>48</v>
      </c>
      <c r="D223" s="1" t="s">
        <v>36</v>
      </c>
      <c r="E223" s="2">
        <v>43553</v>
      </c>
      <c r="F223" s="3">
        <v>1887.1</v>
      </c>
      <c r="H223" s="1" t="s">
        <v>125</v>
      </c>
      <c r="I223" s="1" t="s">
        <v>38</v>
      </c>
      <c r="J223" s="1" t="s">
        <v>39</v>
      </c>
      <c r="K223" s="1" t="s">
        <v>40</v>
      </c>
      <c r="L223" s="4">
        <v>43553</v>
      </c>
      <c r="M223" s="2">
        <v>43553</v>
      </c>
      <c r="N223" s="1" t="s">
        <v>50</v>
      </c>
      <c r="O223" s="1" t="s">
        <v>204</v>
      </c>
      <c r="P223" s="1" t="b">
        <v>1</v>
      </c>
      <c r="R223" s="1" t="s">
        <v>17</v>
      </c>
      <c r="S223" s="1" t="s">
        <v>52</v>
      </c>
      <c r="X223" s="1" t="s">
        <v>44</v>
      </c>
      <c r="Y223" s="4">
        <v>43557.366404710599</v>
      </c>
      <c r="Z223" s="1" t="s">
        <v>45</v>
      </c>
      <c r="AA223" s="1" t="s">
        <v>126</v>
      </c>
      <c r="AI223" s="1">
        <f t="shared" si="9"/>
        <v>2019</v>
      </c>
      <c r="AJ223" s="1">
        <f t="shared" si="10"/>
        <v>3</v>
      </c>
      <c r="AK223" s="1" t="str">
        <f t="shared" si="11"/>
        <v>27</v>
      </c>
    </row>
    <row r="224" spans="1:37" ht="12.75" customHeight="1" x14ac:dyDescent="0.2">
      <c r="A224" s="1" t="s">
        <v>203</v>
      </c>
      <c r="B224" s="1" t="s">
        <v>48</v>
      </c>
      <c r="D224" s="1" t="s">
        <v>36</v>
      </c>
      <c r="E224" s="2">
        <v>43553</v>
      </c>
      <c r="F224" s="3">
        <v>3729.1</v>
      </c>
      <c r="H224" s="1" t="s">
        <v>127</v>
      </c>
      <c r="I224" s="1" t="s">
        <v>38</v>
      </c>
      <c r="J224" s="1" t="s">
        <v>39</v>
      </c>
      <c r="K224" s="1" t="s">
        <v>40</v>
      </c>
      <c r="L224" s="4">
        <v>43553</v>
      </c>
      <c r="M224" s="2">
        <v>43553</v>
      </c>
      <c r="N224" s="1" t="s">
        <v>50</v>
      </c>
      <c r="O224" s="1" t="s">
        <v>204</v>
      </c>
      <c r="P224" s="1" t="b">
        <v>1</v>
      </c>
      <c r="R224" s="1" t="s">
        <v>17</v>
      </c>
      <c r="S224" s="1" t="s">
        <v>52</v>
      </c>
      <c r="X224" s="1" t="s">
        <v>44</v>
      </c>
      <c r="Y224" s="4">
        <v>43557.366405821798</v>
      </c>
      <c r="Z224" s="1" t="s">
        <v>45</v>
      </c>
      <c r="AA224" s="1" t="s">
        <v>128</v>
      </c>
      <c r="AI224" s="1">
        <f t="shared" si="9"/>
        <v>2019</v>
      </c>
      <c r="AJ224" s="1">
        <f t="shared" si="10"/>
        <v>3</v>
      </c>
      <c r="AK224" s="1" t="str">
        <f t="shared" si="11"/>
        <v>28</v>
      </c>
    </row>
    <row r="225" spans="1:37" ht="12.75" customHeight="1" x14ac:dyDescent="0.2">
      <c r="A225" s="1" t="s">
        <v>203</v>
      </c>
      <c r="B225" s="1" t="s">
        <v>48</v>
      </c>
      <c r="D225" s="1" t="s">
        <v>36</v>
      </c>
      <c r="E225" s="2">
        <v>43553</v>
      </c>
      <c r="F225" s="3">
        <v>1787.2</v>
      </c>
      <c r="H225" s="1" t="s">
        <v>131</v>
      </c>
      <c r="I225" s="1" t="s">
        <v>38</v>
      </c>
      <c r="J225" s="1" t="s">
        <v>39</v>
      </c>
      <c r="K225" s="1" t="s">
        <v>40</v>
      </c>
      <c r="L225" s="4">
        <v>43553</v>
      </c>
      <c r="M225" s="2">
        <v>43553</v>
      </c>
      <c r="N225" s="1" t="s">
        <v>50</v>
      </c>
      <c r="O225" s="1" t="s">
        <v>204</v>
      </c>
      <c r="P225" s="1" t="b">
        <v>1</v>
      </c>
      <c r="R225" s="1" t="s">
        <v>17</v>
      </c>
      <c r="S225" s="1" t="s">
        <v>52</v>
      </c>
      <c r="X225" s="1" t="s">
        <v>44</v>
      </c>
      <c r="Y225" s="4">
        <v>43557.366413773103</v>
      </c>
      <c r="Z225" s="1" t="s">
        <v>45</v>
      </c>
      <c r="AA225" s="1" t="s">
        <v>132</v>
      </c>
      <c r="AI225" s="1">
        <f t="shared" si="9"/>
        <v>2019</v>
      </c>
      <c r="AJ225" s="1">
        <f t="shared" si="10"/>
        <v>3</v>
      </c>
      <c r="AK225" s="1" t="str">
        <f t="shared" si="11"/>
        <v>33</v>
      </c>
    </row>
    <row r="226" spans="1:37" ht="12.75" customHeight="1" x14ac:dyDescent="0.2">
      <c r="A226" s="1" t="s">
        <v>203</v>
      </c>
      <c r="B226" s="1" t="s">
        <v>48</v>
      </c>
      <c r="D226" s="1" t="s">
        <v>36</v>
      </c>
      <c r="E226" s="2">
        <v>43553</v>
      </c>
      <c r="F226" s="3">
        <v>323</v>
      </c>
      <c r="H226" s="1" t="s">
        <v>135</v>
      </c>
      <c r="I226" s="1" t="s">
        <v>38</v>
      </c>
      <c r="J226" s="1" t="s">
        <v>39</v>
      </c>
      <c r="K226" s="1" t="s">
        <v>40</v>
      </c>
      <c r="L226" s="4">
        <v>43553</v>
      </c>
      <c r="M226" s="2">
        <v>43553</v>
      </c>
      <c r="N226" s="1" t="s">
        <v>50</v>
      </c>
      <c r="O226" s="1" t="s">
        <v>204</v>
      </c>
      <c r="P226" s="1" t="b">
        <v>1</v>
      </c>
      <c r="R226" s="1" t="s">
        <v>17</v>
      </c>
      <c r="S226" s="1" t="s">
        <v>52</v>
      </c>
      <c r="X226" s="1" t="s">
        <v>44</v>
      </c>
      <c r="Y226" s="4">
        <v>43557.366428588</v>
      </c>
      <c r="Z226" s="1" t="s">
        <v>45</v>
      </c>
      <c r="AA226" s="1" t="s">
        <v>136</v>
      </c>
      <c r="AI226" s="1">
        <f t="shared" si="9"/>
        <v>2019</v>
      </c>
      <c r="AJ226" s="1">
        <f t="shared" si="10"/>
        <v>3</v>
      </c>
      <c r="AK226" s="1" t="str">
        <f t="shared" si="11"/>
        <v>39</v>
      </c>
    </row>
    <row r="227" spans="1:37" ht="12.75" customHeight="1" x14ac:dyDescent="0.2">
      <c r="A227" s="1" t="s">
        <v>203</v>
      </c>
      <c r="B227" s="1" t="s">
        <v>48</v>
      </c>
      <c r="D227" s="1" t="s">
        <v>36</v>
      </c>
      <c r="E227" s="2">
        <v>43553</v>
      </c>
      <c r="F227" s="3">
        <v>1043.3</v>
      </c>
      <c r="H227" s="1" t="s">
        <v>65</v>
      </c>
      <c r="I227" s="1" t="s">
        <v>38</v>
      </c>
      <c r="J227" s="1" t="s">
        <v>39</v>
      </c>
      <c r="K227" s="1" t="s">
        <v>40</v>
      </c>
      <c r="L227" s="4">
        <v>43553</v>
      </c>
      <c r="M227" s="2">
        <v>43553</v>
      </c>
      <c r="N227" s="1" t="s">
        <v>50</v>
      </c>
      <c r="O227" s="1" t="s">
        <v>204</v>
      </c>
      <c r="P227" s="1" t="b">
        <v>1</v>
      </c>
      <c r="R227" s="1" t="s">
        <v>17</v>
      </c>
      <c r="S227" s="1" t="s">
        <v>52</v>
      </c>
      <c r="X227" s="1" t="s">
        <v>44</v>
      </c>
      <c r="Y227" s="4">
        <v>43557.366449571797</v>
      </c>
      <c r="Z227" s="1" t="s">
        <v>45</v>
      </c>
      <c r="AA227" s="1" t="s">
        <v>66</v>
      </c>
      <c r="AI227" s="1">
        <f t="shared" si="9"/>
        <v>2019</v>
      </c>
      <c r="AJ227" s="1">
        <f t="shared" si="10"/>
        <v>3</v>
      </c>
      <c r="AK227" s="1" t="str">
        <f t="shared" si="11"/>
        <v>90</v>
      </c>
    </row>
    <row r="228" spans="1:37" ht="12.75" customHeight="1" x14ac:dyDescent="0.2">
      <c r="A228" s="1" t="s">
        <v>203</v>
      </c>
      <c r="B228" s="1" t="s">
        <v>48</v>
      </c>
      <c r="D228" s="1" t="s">
        <v>36</v>
      </c>
      <c r="E228" s="2">
        <v>43553</v>
      </c>
      <c r="F228" s="3">
        <v>37.799999999999997</v>
      </c>
      <c r="H228" s="1" t="s">
        <v>69</v>
      </c>
      <c r="I228" s="1" t="s">
        <v>38</v>
      </c>
      <c r="J228" s="1" t="s">
        <v>39</v>
      </c>
      <c r="K228" s="1" t="s">
        <v>40</v>
      </c>
      <c r="L228" s="4">
        <v>43553</v>
      </c>
      <c r="M228" s="2">
        <v>43553</v>
      </c>
      <c r="N228" s="1" t="s">
        <v>50</v>
      </c>
      <c r="O228" s="1" t="s">
        <v>204</v>
      </c>
      <c r="P228" s="1" t="b">
        <v>1</v>
      </c>
      <c r="R228" s="1" t="s">
        <v>17</v>
      </c>
      <c r="S228" s="1" t="s">
        <v>52</v>
      </c>
      <c r="X228" s="1" t="s">
        <v>44</v>
      </c>
      <c r="Y228" s="4">
        <v>43557.366456794</v>
      </c>
      <c r="Z228" s="1" t="s">
        <v>45</v>
      </c>
      <c r="AA228" s="1" t="s">
        <v>70</v>
      </c>
      <c r="AI228" s="1">
        <f t="shared" si="9"/>
        <v>2019</v>
      </c>
      <c r="AJ228" s="1">
        <f t="shared" si="10"/>
        <v>3</v>
      </c>
      <c r="AK228" s="1" t="str">
        <f t="shared" si="11"/>
        <v>90</v>
      </c>
    </row>
    <row r="229" spans="1:37" ht="12.75" customHeight="1" x14ac:dyDescent="0.2">
      <c r="A229" s="1" t="s">
        <v>203</v>
      </c>
      <c r="B229" s="1" t="s">
        <v>48</v>
      </c>
      <c r="D229" s="1" t="s">
        <v>36</v>
      </c>
      <c r="E229" s="2">
        <v>43553</v>
      </c>
      <c r="F229" s="3">
        <v>841.1</v>
      </c>
      <c r="H229" s="1" t="s">
        <v>73</v>
      </c>
      <c r="I229" s="1" t="s">
        <v>38</v>
      </c>
      <c r="J229" s="1" t="s">
        <v>39</v>
      </c>
      <c r="K229" s="1" t="s">
        <v>40</v>
      </c>
      <c r="L229" s="4">
        <v>43553</v>
      </c>
      <c r="M229" s="2">
        <v>43553</v>
      </c>
      <c r="N229" s="1" t="s">
        <v>50</v>
      </c>
      <c r="O229" s="1" t="s">
        <v>204</v>
      </c>
      <c r="P229" s="1" t="b">
        <v>1</v>
      </c>
      <c r="R229" s="1" t="s">
        <v>17</v>
      </c>
      <c r="S229" s="1" t="s">
        <v>52</v>
      </c>
      <c r="X229" s="1" t="s">
        <v>44</v>
      </c>
      <c r="Y229" s="4">
        <v>43557.366459872697</v>
      </c>
      <c r="Z229" s="1" t="s">
        <v>45</v>
      </c>
      <c r="AA229" s="1" t="s">
        <v>74</v>
      </c>
      <c r="AI229" s="1">
        <f t="shared" si="9"/>
        <v>2019</v>
      </c>
      <c r="AJ229" s="1">
        <f t="shared" si="10"/>
        <v>3</v>
      </c>
      <c r="AK229" s="1" t="str">
        <f t="shared" si="11"/>
        <v>90</v>
      </c>
    </row>
    <row r="230" spans="1:37" ht="12.75" customHeight="1" x14ac:dyDescent="0.2">
      <c r="A230" s="1" t="s">
        <v>203</v>
      </c>
      <c r="B230" s="1" t="s">
        <v>48</v>
      </c>
      <c r="D230" s="1" t="s">
        <v>36</v>
      </c>
      <c r="E230" s="2">
        <v>43553</v>
      </c>
      <c r="F230" s="3">
        <v>35</v>
      </c>
      <c r="H230" s="1" t="s">
        <v>91</v>
      </c>
      <c r="I230" s="1" t="s">
        <v>38</v>
      </c>
      <c r="J230" s="1" t="s">
        <v>39</v>
      </c>
      <c r="K230" s="1" t="s">
        <v>40</v>
      </c>
      <c r="L230" s="4">
        <v>43553</v>
      </c>
      <c r="M230" s="2">
        <v>43553</v>
      </c>
      <c r="N230" s="1" t="s">
        <v>50</v>
      </c>
      <c r="O230" s="1" t="s">
        <v>204</v>
      </c>
      <c r="P230" s="1" t="b">
        <v>1</v>
      </c>
      <c r="R230" s="1" t="s">
        <v>17</v>
      </c>
      <c r="S230" s="1" t="s">
        <v>52</v>
      </c>
      <c r="X230" s="1" t="s">
        <v>44</v>
      </c>
      <c r="Y230" s="4">
        <v>43557.366470567104</v>
      </c>
      <c r="Z230" s="1" t="s">
        <v>45</v>
      </c>
      <c r="AA230" s="1" t="s">
        <v>92</v>
      </c>
      <c r="AI230" s="1">
        <f t="shared" si="9"/>
        <v>2019</v>
      </c>
      <c r="AJ230" s="1">
        <f t="shared" si="10"/>
        <v>3</v>
      </c>
      <c r="AK230" s="1" t="str">
        <f t="shared" si="11"/>
        <v>90</v>
      </c>
    </row>
    <row r="231" spans="1:37" ht="12.75" customHeight="1" x14ac:dyDescent="0.2">
      <c r="A231" s="1" t="s">
        <v>203</v>
      </c>
      <c r="B231" s="1" t="s">
        <v>48</v>
      </c>
      <c r="D231" s="1" t="s">
        <v>36</v>
      </c>
      <c r="E231" s="2">
        <v>43553</v>
      </c>
      <c r="F231" s="3">
        <v>325.5</v>
      </c>
      <c r="H231" s="1" t="s">
        <v>89</v>
      </c>
      <c r="I231" s="1" t="s">
        <v>38</v>
      </c>
      <c r="J231" s="1" t="s">
        <v>39</v>
      </c>
      <c r="K231" s="1" t="s">
        <v>40</v>
      </c>
      <c r="L231" s="4">
        <v>43553</v>
      </c>
      <c r="M231" s="2">
        <v>43553</v>
      </c>
      <c r="N231" s="1" t="s">
        <v>50</v>
      </c>
      <c r="O231" s="1" t="s">
        <v>204</v>
      </c>
      <c r="P231" s="1" t="b">
        <v>1</v>
      </c>
      <c r="R231" s="1" t="s">
        <v>17</v>
      </c>
      <c r="S231" s="1" t="s">
        <v>52</v>
      </c>
      <c r="X231" s="1" t="s">
        <v>44</v>
      </c>
      <c r="Y231" s="4">
        <v>43557.366472916699</v>
      </c>
      <c r="Z231" s="1" t="s">
        <v>45</v>
      </c>
      <c r="AA231" s="1" t="s">
        <v>90</v>
      </c>
      <c r="AI231" s="1">
        <f t="shared" si="9"/>
        <v>2019</v>
      </c>
      <c r="AJ231" s="1">
        <f t="shared" si="10"/>
        <v>3</v>
      </c>
      <c r="AK231" s="1" t="str">
        <f t="shared" si="11"/>
        <v>90</v>
      </c>
    </row>
    <row r="232" spans="1:37" ht="12.75" customHeight="1" x14ac:dyDescent="0.2">
      <c r="A232" s="1" t="s">
        <v>203</v>
      </c>
      <c r="B232" s="1" t="s">
        <v>48</v>
      </c>
      <c r="D232" s="1" t="s">
        <v>36</v>
      </c>
      <c r="E232" s="2">
        <v>43553</v>
      </c>
      <c r="F232" s="3">
        <v>2123.4</v>
      </c>
      <c r="H232" s="1" t="s">
        <v>55</v>
      </c>
      <c r="I232" s="1" t="s">
        <v>38</v>
      </c>
      <c r="J232" s="1" t="s">
        <v>39</v>
      </c>
      <c r="K232" s="1" t="s">
        <v>40</v>
      </c>
      <c r="L232" s="4">
        <v>43553</v>
      </c>
      <c r="M232" s="2">
        <v>43553</v>
      </c>
      <c r="N232" s="1" t="s">
        <v>50</v>
      </c>
      <c r="O232" s="1" t="s">
        <v>204</v>
      </c>
      <c r="P232" s="1" t="b">
        <v>1</v>
      </c>
      <c r="R232" s="1" t="s">
        <v>17</v>
      </c>
      <c r="S232" s="1" t="s">
        <v>52</v>
      </c>
      <c r="X232" s="1" t="s">
        <v>44</v>
      </c>
      <c r="Y232" s="4">
        <v>43557.366379594903</v>
      </c>
      <c r="Z232" s="1" t="s">
        <v>45</v>
      </c>
      <c r="AA232" s="1" t="s">
        <v>56</v>
      </c>
      <c r="AI232" s="1">
        <f t="shared" si="9"/>
        <v>2019</v>
      </c>
      <c r="AJ232" s="1">
        <f t="shared" si="10"/>
        <v>3</v>
      </c>
      <c r="AK232" s="1" t="str">
        <f t="shared" si="11"/>
        <v>04</v>
      </c>
    </row>
    <row r="233" spans="1:37" ht="12.75" customHeight="1" x14ac:dyDescent="0.2">
      <c r="A233" s="1" t="s">
        <v>203</v>
      </c>
      <c r="B233" s="1" t="s">
        <v>48</v>
      </c>
      <c r="D233" s="1" t="s">
        <v>36</v>
      </c>
      <c r="E233" s="2">
        <v>43553</v>
      </c>
      <c r="F233" s="3">
        <v>377.9</v>
      </c>
      <c r="H233" s="1" t="s">
        <v>57</v>
      </c>
      <c r="I233" s="1" t="s">
        <v>38</v>
      </c>
      <c r="J233" s="1" t="s">
        <v>39</v>
      </c>
      <c r="K233" s="1" t="s">
        <v>40</v>
      </c>
      <c r="L233" s="4">
        <v>43553</v>
      </c>
      <c r="M233" s="2">
        <v>43553</v>
      </c>
      <c r="N233" s="1" t="s">
        <v>50</v>
      </c>
      <c r="O233" s="1" t="s">
        <v>204</v>
      </c>
      <c r="P233" s="1" t="b">
        <v>1</v>
      </c>
      <c r="R233" s="1" t="s">
        <v>17</v>
      </c>
      <c r="S233" s="1" t="s">
        <v>52</v>
      </c>
      <c r="X233" s="1" t="s">
        <v>44</v>
      </c>
      <c r="Y233" s="4">
        <v>43557.366392094897</v>
      </c>
      <c r="Z233" s="1" t="s">
        <v>45</v>
      </c>
      <c r="AA233" s="1" t="s">
        <v>58</v>
      </c>
      <c r="AI233" s="1">
        <f t="shared" si="9"/>
        <v>2019</v>
      </c>
      <c r="AJ233" s="1">
        <f t="shared" si="10"/>
        <v>3</v>
      </c>
      <c r="AK233" s="1" t="str">
        <f t="shared" si="11"/>
        <v>14</v>
      </c>
    </row>
    <row r="234" spans="1:37" ht="12.75" customHeight="1" x14ac:dyDescent="0.2">
      <c r="A234" s="1" t="s">
        <v>203</v>
      </c>
      <c r="B234" s="1" t="s">
        <v>48</v>
      </c>
      <c r="D234" s="1" t="s">
        <v>36</v>
      </c>
      <c r="E234" s="2">
        <v>43553</v>
      </c>
      <c r="F234" s="3">
        <v>822.4</v>
      </c>
      <c r="H234" s="1" t="s">
        <v>123</v>
      </c>
      <c r="I234" s="1" t="s">
        <v>38</v>
      </c>
      <c r="J234" s="1" t="s">
        <v>39</v>
      </c>
      <c r="K234" s="1" t="s">
        <v>40</v>
      </c>
      <c r="L234" s="4">
        <v>43553</v>
      </c>
      <c r="M234" s="2">
        <v>43553</v>
      </c>
      <c r="N234" s="1" t="s">
        <v>50</v>
      </c>
      <c r="O234" s="1" t="s">
        <v>204</v>
      </c>
      <c r="P234" s="1" t="b">
        <v>1</v>
      </c>
      <c r="R234" s="1" t="s">
        <v>17</v>
      </c>
      <c r="S234" s="1" t="s">
        <v>52</v>
      </c>
      <c r="X234" s="1" t="s">
        <v>44</v>
      </c>
      <c r="Y234" s="4">
        <v>43557.366403819397</v>
      </c>
      <c r="Z234" s="1" t="s">
        <v>45</v>
      </c>
      <c r="AA234" s="1" t="s">
        <v>124</v>
      </c>
      <c r="AI234" s="1">
        <f t="shared" si="9"/>
        <v>2019</v>
      </c>
      <c r="AJ234" s="1">
        <f t="shared" si="10"/>
        <v>3</v>
      </c>
      <c r="AK234" s="1" t="str">
        <f t="shared" si="11"/>
        <v>26</v>
      </c>
    </row>
    <row r="235" spans="1:37" ht="12.75" customHeight="1" x14ac:dyDescent="0.2">
      <c r="A235" s="1" t="s">
        <v>203</v>
      </c>
      <c r="B235" s="1" t="s">
        <v>48</v>
      </c>
      <c r="D235" s="1" t="s">
        <v>36</v>
      </c>
      <c r="E235" s="2">
        <v>43553</v>
      </c>
      <c r="F235" s="3">
        <v>3166.7</v>
      </c>
      <c r="H235" s="1" t="s">
        <v>129</v>
      </c>
      <c r="I235" s="1" t="s">
        <v>38</v>
      </c>
      <c r="J235" s="1" t="s">
        <v>39</v>
      </c>
      <c r="K235" s="1" t="s">
        <v>40</v>
      </c>
      <c r="L235" s="4">
        <v>43553</v>
      </c>
      <c r="M235" s="2">
        <v>43553</v>
      </c>
      <c r="N235" s="1" t="s">
        <v>50</v>
      </c>
      <c r="O235" s="1" t="s">
        <v>204</v>
      </c>
      <c r="P235" s="1" t="b">
        <v>1</v>
      </c>
      <c r="R235" s="1" t="s">
        <v>17</v>
      </c>
      <c r="S235" s="1" t="s">
        <v>52</v>
      </c>
      <c r="X235" s="1" t="s">
        <v>44</v>
      </c>
      <c r="Y235" s="4">
        <v>43557.3664126968</v>
      </c>
      <c r="Z235" s="1" t="s">
        <v>45</v>
      </c>
      <c r="AA235" s="1" t="s">
        <v>130</v>
      </c>
      <c r="AI235" s="1">
        <f t="shared" si="9"/>
        <v>2019</v>
      </c>
      <c r="AJ235" s="1">
        <f t="shared" si="10"/>
        <v>3</v>
      </c>
      <c r="AK235" s="1" t="str">
        <f t="shared" si="11"/>
        <v>32</v>
      </c>
    </row>
    <row r="236" spans="1:37" ht="12.75" customHeight="1" x14ac:dyDescent="0.2">
      <c r="A236" s="1" t="s">
        <v>203</v>
      </c>
      <c r="B236" s="1" t="s">
        <v>48</v>
      </c>
      <c r="D236" s="1" t="s">
        <v>36</v>
      </c>
      <c r="E236" s="2">
        <v>43553</v>
      </c>
      <c r="F236" s="3">
        <v>3376.1</v>
      </c>
      <c r="H236" s="1" t="s">
        <v>159</v>
      </c>
      <c r="I236" s="1" t="s">
        <v>38</v>
      </c>
      <c r="J236" s="1" t="s">
        <v>39</v>
      </c>
      <c r="K236" s="1" t="s">
        <v>40</v>
      </c>
      <c r="L236" s="4">
        <v>43553</v>
      </c>
      <c r="M236" s="2">
        <v>43553</v>
      </c>
      <c r="N236" s="1" t="s">
        <v>50</v>
      </c>
      <c r="O236" s="1" t="s">
        <v>204</v>
      </c>
      <c r="P236" s="1" t="b">
        <v>1</v>
      </c>
      <c r="R236" s="1" t="s">
        <v>17</v>
      </c>
      <c r="S236" s="1" t="s">
        <v>52</v>
      </c>
      <c r="X236" s="1" t="s">
        <v>44</v>
      </c>
      <c r="Y236" s="4">
        <v>43557.3664202894</v>
      </c>
      <c r="Z236" s="1" t="s">
        <v>45</v>
      </c>
      <c r="AA236" s="1" t="s">
        <v>160</v>
      </c>
      <c r="AI236" s="1">
        <f t="shared" si="9"/>
        <v>2019</v>
      </c>
      <c r="AJ236" s="1">
        <f t="shared" si="10"/>
        <v>3</v>
      </c>
      <c r="AK236" s="1" t="str">
        <f t="shared" si="11"/>
        <v>35</v>
      </c>
    </row>
    <row r="237" spans="1:37" ht="12.75" customHeight="1" x14ac:dyDescent="0.2">
      <c r="A237" s="1" t="s">
        <v>203</v>
      </c>
      <c r="B237" s="1" t="s">
        <v>48</v>
      </c>
      <c r="D237" s="1" t="s">
        <v>36</v>
      </c>
      <c r="E237" s="2">
        <v>43553</v>
      </c>
      <c r="F237" s="3">
        <v>332.8</v>
      </c>
      <c r="H237" s="1" t="s">
        <v>59</v>
      </c>
      <c r="I237" s="1" t="s">
        <v>38</v>
      </c>
      <c r="J237" s="1" t="s">
        <v>39</v>
      </c>
      <c r="K237" s="1" t="s">
        <v>40</v>
      </c>
      <c r="L237" s="4">
        <v>43553</v>
      </c>
      <c r="M237" s="2">
        <v>43553</v>
      </c>
      <c r="N237" s="1" t="s">
        <v>50</v>
      </c>
      <c r="O237" s="1" t="s">
        <v>204</v>
      </c>
      <c r="P237" s="1" t="b">
        <v>1</v>
      </c>
      <c r="R237" s="1" t="s">
        <v>17</v>
      </c>
      <c r="S237" s="1" t="s">
        <v>52</v>
      </c>
      <c r="X237" s="1" t="s">
        <v>44</v>
      </c>
      <c r="Y237" s="4">
        <v>43557.3664389236</v>
      </c>
      <c r="Z237" s="1" t="s">
        <v>45</v>
      </c>
      <c r="AA237" s="1" t="s">
        <v>60</v>
      </c>
      <c r="AI237" s="1">
        <f t="shared" si="9"/>
        <v>2019</v>
      </c>
      <c r="AJ237" s="1">
        <f t="shared" si="10"/>
        <v>3</v>
      </c>
      <c r="AK237" s="1" t="str">
        <f t="shared" si="11"/>
        <v>53</v>
      </c>
    </row>
    <row r="238" spans="1:37" ht="12.75" customHeight="1" x14ac:dyDescent="0.2">
      <c r="A238" s="1" t="s">
        <v>203</v>
      </c>
      <c r="B238" s="1" t="s">
        <v>48</v>
      </c>
      <c r="D238" s="1" t="s">
        <v>36</v>
      </c>
      <c r="E238" s="2">
        <v>43553</v>
      </c>
      <c r="F238" s="3">
        <v>1996.8</v>
      </c>
      <c r="H238" s="1" t="s">
        <v>89</v>
      </c>
      <c r="I238" s="1" t="s">
        <v>38</v>
      </c>
      <c r="J238" s="1" t="s">
        <v>39</v>
      </c>
      <c r="K238" s="1" t="s">
        <v>40</v>
      </c>
      <c r="L238" s="4">
        <v>43553</v>
      </c>
      <c r="M238" s="2">
        <v>43553</v>
      </c>
      <c r="N238" s="1" t="s">
        <v>50</v>
      </c>
      <c r="O238" s="1" t="s">
        <v>204</v>
      </c>
      <c r="P238" s="1" t="b">
        <v>1</v>
      </c>
      <c r="R238" s="1" t="s">
        <v>17</v>
      </c>
      <c r="S238" s="1" t="s">
        <v>52</v>
      </c>
      <c r="X238" s="1" t="s">
        <v>44</v>
      </c>
      <c r="Y238" s="4">
        <v>43557.366453205999</v>
      </c>
      <c r="Z238" s="1" t="s">
        <v>45</v>
      </c>
      <c r="AA238" s="1" t="s">
        <v>90</v>
      </c>
      <c r="AI238" s="1">
        <f t="shared" si="9"/>
        <v>2019</v>
      </c>
      <c r="AJ238" s="1">
        <f t="shared" si="10"/>
        <v>3</v>
      </c>
      <c r="AK238" s="1" t="str">
        <f t="shared" si="11"/>
        <v>90</v>
      </c>
    </row>
    <row r="239" spans="1:37" ht="12.75" customHeight="1" x14ac:dyDescent="0.2">
      <c r="A239" s="1" t="s">
        <v>203</v>
      </c>
      <c r="B239" s="1" t="s">
        <v>48</v>
      </c>
      <c r="D239" s="1" t="s">
        <v>36</v>
      </c>
      <c r="E239" s="2">
        <v>43553</v>
      </c>
      <c r="F239" s="3">
        <v>722.6</v>
      </c>
      <c r="H239" s="1" t="s">
        <v>89</v>
      </c>
      <c r="I239" s="1" t="s">
        <v>38</v>
      </c>
      <c r="J239" s="1" t="s">
        <v>39</v>
      </c>
      <c r="K239" s="1" t="s">
        <v>40</v>
      </c>
      <c r="L239" s="4">
        <v>43553</v>
      </c>
      <c r="M239" s="2">
        <v>43553</v>
      </c>
      <c r="N239" s="1" t="s">
        <v>50</v>
      </c>
      <c r="O239" s="1" t="s">
        <v>204</v>
      </c>
      <c r="P239" s="1" t="b">
        <v>1</v>
      </c>
      <c r="R239" s="1" t="s">
        <v>17</v>
      </c>
      <c r="S239" s="1" t="s">
        <v>52</v>
      </c>
      <c r="X239" s="1" t="s">
        <v>44</v>
      </c>
      <c r="Y239" s="4">
        <v>43557.366455358802</v>
      </c>
      <c r="Z239" s="1" t="s">
        <v>45</v>
      </c>
      <c r="AA239" s="1" t="s">
        <v>90</v>
      </c>
      <c r="AI239" s="1">
        <f t="shared" si="9"/>
        <v>2019</v>
      </c>
      <c r="AJ239" s="1">
        <f t="shared" si="10"/>
        <v>3</v>
      </c>
      <c r="AK239" s="1" t="str">
        <f t="shared" si="11"/>
        <v>90</v>
      </c>
    </row>
    <row r="240" spans="1:37" ht="12.75" customHeight="1" x14ac:dyDescent="0.2">
      <c r="A240" s="1" t="s">
        <v>203</v>
      </c>
      <c r="B240" s="1" t="s">
        <v>48</v>
      </c>
      <c r="D240" s="1" t="s">
        <v>36</v>
      </c>
      <c r="E240" s="2">
        <v>43553</v>
      </c>
      <c r="F240" s="3">
        <v>9.5</v>
      </c>
      <c r="H240" s="1" t="s">
        <v>37</v>
      </c>
      <c r="I240" s="1" t="s">
        <v>38</v>
      </c>
      <c r="J240" s="1" t="s">
        <v>39</v>
      </c>
      <c r="K240" s="1" t="s">
        <v>40</v>
      </c>
      <c r="L240" s="4">
        <v>43553</v>
      </c>
      <c r="M240" s="2">
        <v>43553</v>
      </c>
      <c r="N240" s="1" t="s">
        <v>50</v>
      </c>
      <c r="O240" s="1" t="s">
        <v>204</v>
      </c>
      <c r="P240" s="1" t="b">
        <v>1</v>
      </c>
      <c r="R240" s="1" t="s">
        <v>17</v>
      </c>
      <c r="S240" s="1" t="s">
        <v>52</v>
      </c>
      <c r="X240" s="1" t="s">
        <v>44</v>
      </c>
      <c r="Y240" s="4">
        <v>43557.366456099502</v>
      </c>
      <c r="Z240" s="1" t="s">
        <v>45</v>
      </c>
      <c r="AA240" s="1" t="s">
        <v>46</v>
      </c>
      <c r="AI240" s="1">
        <f t="shared" si="9"/>
        <v>2019</v>
      </c>
      <c r="AJ240" s="1">
        <f t="shared" si="10"/>
        <v>3</v>
      </c>
      <c r="AK240" s="1" t="str">
        <f t="shared" si="11"/>
        <v>90</v>
      </c>
    </row>
    <row r="241" spans="1:37" ht="12.75" customHeight="1" x14ac:dyDescent="0.2">
      <c r="A241" s="1" t="s">
        <v>203</v>
      </c>
      <c r="B241" s="1" t="s">
        <v>48</v>
      </c>
      <c r="D241" s="1" t="s">
        <v>36</v>
      </c>
      <c r="E241" s="2">
        <v>43553</v>
      </c>
      <c r="F241" s="3">
        <v>246.5</v>
      </c>
      <c r="H241" s="1" t="s">
        <v>69</v>
      </c>
      <c r="I241" s="1" t="s">
        <v>38</v>
      </c>
      <c r="J241" s="1" t="s">
        <v>39</v>
      </c>
      <c r="K241" s="1" t="s">
        <v>40</v>
      </c>
      <c r="L241" s="4">
        <v>43553</v>
      </c>
      <c r="M241" s="2">
        <v>43553</v>
      </c>
      <c r="N241" s="1" t="s">
        <v>50</v>
      </c>
      <c r="O241" s="1" t="s">
        <v>204</v>
      </c>
      <c r="P241" s="1" t="b">
        <v>1</v>
      </c>
      <c r="R241" s="1" t="s">
        <v>17</v>
      </c>
      <c r="S241" s="1" t="s">
        <v>52</v>
      </c>
      <c r="X241" s="1" t="s">
        <v>44</v>
      </c>
      <c r="Y241" s="4">
        <v>43557.366458252298</v>
      </c>
      <c r="Z241" s="1" t="s">
        <v>45</v>
      </c>
      <c r="AA241" s="1" t="s">
        <v>70</v>
      </c>
      <c r="AI241" s="1">
        <f t="shared" si="9"/>
        <v>2019</v>
      </c>
      <c r="AJ241" s="1">
        <f t="shared" si="10"/>
        <v>3</v>
      </c>
      <c r="AK241" s="1" t="str">
        <f t="shared" si="11"/>
        <v>90</v>
      </c>
    </row>
    <row r="242" spans="1:37" ht="12.75" customHeight="1" x14ac:dyDescent="0.2">
      <c r="A242" s="1" t="s">
        <v>203</v>
      </c>
      <c r="B242" s="1" t="s">
        <v>48</v>
      </c>
      <c r="D242" s="1" t="s">
        <v>36</v>
      </c>
      <c r="E242" s="2">
        <v>43553</v>
      </c>
      <c r="F242" s="3">
        <v>2456.9</v>
      </c>
      <c r="H242" s="1" t="s">
        <v>91</v>
      </c>
      <c r="I242" s="1" t="s">
        <v>38</v>
      </c>
      <c r="J242" s="1" t="s">
        <v>39</v>
      </c>
      <c r="K242" s="1" t="s">
        <v>40</v>
      </c>
      <c r="L242" s="4">
        <v>43553</v>
      </c>
      <c r="M242" s="2">
        <v>43553</v>
      </c>
      <c r="N242" s="1" t="s">
        <v>50</v>
      </c>
      <c r="O242" s="1" t="s">
        <v>204</v>
      </c>
      <c r="P242" s="1" t="b">
        <v>1</v>
      </c>
      <c r="R242" s="1" t="s">
        <v>17</v>
      </c>
      <c r="S242" s="1" t="s">
        <v>52</v>
      </c>
      <c r="X242" s="1" t="s">
        <v>44</v>
      </c>
      <c r="Y242" s="4">
        <v>43557.3664589931</v>
      </c>
      <c r="Z242" s="1" t="s">
        <v>45</v>
      </c>
      <c r="AA242" s="1" t="s">
        <v>92</v>
      </c>
      <c r="AI242" s="1">
        <f t="shared" si="9"/>
        <v>2019</v>
      </c>
      <c r="AJ242" s="1">
        <f t="shared" si="10"/>
        <v>3</v>
      </c>
      <c r="AK242" s="1" t="str">
        <f t="shared" si="11"/>
        <v>90</v>
      </c>
    </row>
    <row r="243" spans="1:37" ht="12.75" customHeight="1" x14ac:dyDescent="0.2">
      <c r="A243" s="1" t="s">
        <v>203</v>
      </c>
      <c r="B243" s="1" t="s">
        <v>48</v>
      </c>
      <c r="D243" s="1" t="s">
        <v>36</v>
      </c>
      <c r="E243" s="2">
        <v>43553</v>
      </c>
      <c r="F243" s="3">
        <v>172</v>
      </c>
      <c r="H243" s="1" t="s">
        <v>173</v>
      </c>
      <c r="I243" s="1" t="s">
        <v>38</v>
      </c>
      <c r="J243" s="1" t="s">
        <v>39</v>
      </c>
      <c r="K243" s="1" t="s">
        <v>40</v>
      </c>
      <c r="L243" s="4">
        <v>43553</v>
      </c>
      <c r="M243" s="2">
        <v>43553</v>
      </c>
      <c r="N243" s="1" t="s">
        <v>50</v>
      </c>
      <c r="O243" s="1" t="s">
        <v>204</v>
      </c>
      <c r="P243" s="1" t="b">
        <v>1</v>
      </c>
      <c r="R243" s="1" t="s">
        <v>17</v>
      </c>
      <c r="S243" s="1" t="s">
        <v>52</v>
      </c>
      <c r="X243" s="1" t="s">
        <v>44</v>
      </c>
      <c r="Y243" s="4">
        <v>43557.366462418999</v>
      </c>
      <c r="Z243" s="1" t="s">
        <v>45</v>
      </c>
      <c r="AA243" s="1" t="s">
        <v>174</v>
      </c>
      <c r="AI243" s="1">
        <f t="shared" si="9"/>
        <v>2019</v>
      </c>
      <c r="AJ243" s="1">
        <f t="shared" si="10"/>
        <v>3</v>
      </c>
      <c r="AK243" s="1" t="str">
        <f t="shared" si="11"/>
        <v>93</v>
      </c>
    </row>
    <row r="244" spans="1:37" ht="12.75" customHeight="1" x14ac:dyDescent="0.2">
      <c r="A244" s="1" t="s">
        <v>203</v>
      </c>
      <c r="B244" s="1" t="s">
        <v>48</v>
      </c>
      <c r="D244" s="1" t="s">
        <v>36</v>
      </c>
      <c r="E244" s="2">
        <v>43553</v>
      </c>
      <c r="F244" s="3">
        <v>3028</v>
      </c>
      <c r="H244" s="1" t="s">
        <v>91</v>
      </c>
      <c r="I244" s="1" t="s">
        <v>38</v>
      </c>
      <c r="J244" s="1" t="s">
        <v>39</v>
      </c>
      <c r="K244" s="1" t="s">
        <v>40</v>
      </c>
      <c r="L244" s="4">
        <v>43553</v>
      </c>
      <c r="M244" s="2">
        <v>43553</v>
      </c>
      <c r="N244" s="1" t="s">
        <v>50</v>
      </c>
      <c r="O244" s="1" t="s">
        <v>204</v>
      </c>
      <c r="P244" s="1" t="b">
        <v>1</v>
      </c>
      <c r="R244" s="1" t="s">
        <v>17</v>
      </c>
      <c r="S244" s="1" t="s">
        <v>52</v>
      </c>
      <c r="X244" s="1" t="s">
        <v>44</v>
      </c>
      <c r="Y244" s="4">
        <v>43557.366464780098</v>
      </c>
      <c r="Z244" s="1" t="s">
        <v>45</v>
      </c>
      <c r="AA244" s="1" t="s">
        <v>92</v>
      </c>
      <c r="AI244" s="1">
        <f t="shared" si="9"/>
        <v>2019</v>
      </c>
      <c r="AJ244" s="1">
        <f t="shared" si="10"/>
        <v>3</v>
      </c>
      <c r="AK244" s="1" t="str">
        <f t="shared" si="11"/>
        <v>90</v>
      </c>
    </row>
    <row r="245" spans="1:37" ht="12.75" customHeight="1" x14ac:dyDescent="0.2">
      <c r="A245" s="1" t="s">
        <v>203</v>
      </c>
      <c r="B245" s="1" t="s">
        <v>48</v>
      </c>
      <c r="D245" s="1" t="s">
        <v>36</v>
      </c>
      <c r="E245" s="2">
        <v>43553</v>
      </c>
      <c r="F245" s="3">
        <v>461.7</v>
      </c>
      <c r="H245" s="1" t="s">
        <v>111</v>
      </c>
      <c r="I245" s="1" t="s">
        <v>38</v>
      </c>
      <c r="J245" s="1" t="s">
        <v>39</v>
      </c>
      <c r="K245" s="1" t="s">
        <v>40</v>
      </c>
      <c r="L245" s="4">
        <v>43553</v>
      </c>
      <c r="M245" s="2">
        <v>43553</v>
      </c>
      <c r="N245" s="1" t="s">
        <v>50</v>
      </c>
      <c r="O245" s="1" t="s">
        <v>204</v>
      </c>
      <c r="P245" s="1" t="b">
        <v>1</v>
      </c>
      <c r="R245" s="1" t="s">
        <v>17</v>
      </c>
      <c r="S245" s="1" t="s">
        <v>52</v>
      </c>
      <c r="X245" s="1" t="s">
        <v>44</v>
      </c>
      <c r="Y245" s="4">
        <v>43557.366433645802</v>
      </c>
      <c r="Z245" s="1" t="s">
        <v>45</v>
      </c>
      <c r="AA245" s="1" t="s">
        <v>112</v>
      </c>
      <c r="AI245" s="1">
        <f t="shared" si="9"/>
        <v>2019</v>
      </c>
      <c r="AJ245" s="1">
        <f t="shared" si="10"/>
        <v>3</v>
      </c>
      <c r="AK245" s="1" t="str">
        <f t="shared" si="11"/>
        <v>45</v>
      </c>
    </row>
    <row r="246" spans="1:37" ht="12.75" customHeight="1" x14ac:dyDescent="0.2">
      <c r="A246" s="1" t="s">
        <v>203</v>
      </c>
      <c r="B246" s="1" t="s">
        <v>48</v>
      </c>
      <c r="D246" s="1" t="s">
        <v>36</v>
      </c>
      <c r="E246" s="2">
        <v>43553</v>
      </c>
      <c r="F246" s="3">
        <v>260.39999999999998</v>
      </c>
      <c r="H246" s="1" t="s">
        <v>63</v>
      </c>
      <c r="I246" s="1" t="s">
        <v>38</v>
      </c>
      <c r="J246" s="1" t="s">
        <v>39</v>
      </c>
      <c r="K246" s="1" t="s">
        <v>40</v>
      </c>
      <c r="L246" s="4">
        <v>43553</v>
      </c>
      <c r="M246" s="2">
        <v>43553</v>
      </c>
      <c r="N246" s="1" t="s">
        <v>50</v>
      </c>
      <c r="O246" s="1" t="s">
        <v>204</v>
      </c>
      <c r="P246" s="1" t="b">
        <v>1</v>
      </c>
      <c r="R246" s="1" t="s">
        <v>17</v>
      </c>
      <c r="S246" s="1" t="s">
        <v>52</v>
      </c>
      <c r="X246" s="1" t="s">
        <v>44</v>
      </c>
      <c r="Y246" s="4">
        <v>43557.3664432523</v>
      </c>
      <c r="Z246" s="1" t="s">
        <v>45</v>
      </c>
      <c r="AA246" s="1" t="s">
        <v>64</v>
      </c>
      <c r="AI246" s="1">
        <f t="shared" si="9"/>
        <v>2019</v>
      </c>
      <c r="AJ246" s="1">
        <f t="shared" si="10"/>
        <v>3</v>
      </c>
      <c r="AK246" s="1" t="str">
        <f t="shared" si="11"/>
        <v>60</v>
      </c>
    </row>
    <row r="247" spans="1:37" ht="12.75" customHeight="1" x14ac:dyDescent="0.2">
      <c r="A247" s="1" t="s">
        <v>203</v>
      </c>
      <c r="B247" s="1" t="s">
        <v>48</v>
      </c>
      <c r="D247" s="1" t="s">
        <v>36</v>
      </c>
      <c r="E247" s="2">
        <v>43553</v>
      </c>
      <c r="F247" s="3">
        <v>260.10000000000002</v>
      </c>
      <c r="H247" s="1" t="s">
        <v>37</v>
      </c>
      <c r="I247" s="1" t="s">
        <v>38</v>
      </c>
      <c r="J247" s="1" t="s">
        <v>39</v>
      </c>
      <c r="K247" s="1" t="s">
        <v>40</v>
      </c>
      <c r="L247" s="4">
        <v>43553</v>
      </c>
      <c r="M247" s="2">
        <v>43553</v>
      </c>
      <c r="N247" s="1" t="s">
        <v>50</v>
      </c>
      <c r="O247" s="1" t="s">
        <v>204</v>
      </c>
      <c r="P247" s="1" t="b">
        <v>1</v>
      </c>
      <c r="R247" s="1" t="s">
        <v>17</v>
      </c>
      <c r="S247" s="1" t="s">
        <v>52</v>
      </c>
      <c r="X247" s="1" t="s">
        <v>44</v>
      </c>
      <c r="Y247" s="4">
        <v>43557.366448692097</v>
      </c>
      <c r="Z247" s="1" t="s">
        <v>45</v>
      </c>
      <c r="AA247" s="1" t="s">
        <v>46</v>
      </c>
      <c r="AI247" s="1">
        <f t="shared" si="9"/>
        <v>2019</v>
      </c>
      <c r="AJ247" s="1">
        <f t="shared" si="10"/>
        <v>3</v>
      </c>
      <c r="AK247" s="1" t="str">
        <f t="shared" si="11"/>
        <v>90</v>
      </c>
    </row>
    <row r="248" spans="1:37" ht="12.75" customHeight="1" x14ac:dyDescent="0.2">
      <c r="A248" s="1" t="s">
        <v>203</v>
      </c>
      <c r="B248" s="1" t="s">
        <v>48</v>
      </c>
      <c r="D248" s="1" t="s">
        <v>36</v>
      </c>
      <c r="E248" s="2">
        <v>43553</v>
      </c>
      <c r="F248" s="3">
        <v>184.3</v>
      </c>
      <c r="H248" s="1" t="s">
        <v>89</v>
      </c>
      <c r="I248" s="1" t="s">
        <v>38</v>
      </c>
      <c r="J248" s="1" t="s">
        <v>39</v>
      </c>
      <c r="K248" s="1" t="s">
        <v>40</v>
      </c>
      <c r="L248" s="4">
        <v>43553</v>
      </c>
      <c r="M248" s="2">
        <v>43553</v>
      </c>
      <c r="N248" s="1" t="s">
        <v>50</v>
      </c>
      <c r="O248" s="1" t="s">
        <v>204</v>
      </c>
      <c r="P248" s="1" t="b">
        <v>1</v>
      </c>
      <c r="R248" s="1" t="s">
        <v>17</v>
      </c>
      <c r="S248" s="1" t="s">
        <v>52</v>
      </c>
      <c r="X248" s="1" t="s">
        <v>44</v>
      </c>
      <c r="Y248" s="4">
        <v>43557.366453900497</v>
      </c>
      <c r="Z248" s="1" t="s">
        <v>45</v>
      </c>
      <c r="AA248" s="1" t="s">
        <v>90</v>
      </c>
      <c r="AI248" s="1">
        <f t="shared" si="9"/>
        <v>2019</v>
      </c>
      <c r="AJ248" s="1">
        <f t="shared" si="10"/>
        <v>3</v>
      </c>
      <c r="AK248" s="1" t="str">
        <f t="shared" si="11"/>
        <v>90</v>
      </c>
    </row>
    <row r="249" spans="1:37" ht="12.75" customHeight="1" x14ac:dyDescent="0.2">
      <c r="A249" s="1" t="s">
        <v>203</v>
      </c>
      <c r="B249" s="1" t="s">
        <v>48</v>
      </c>
      <c r="D249" s="1" t="s">
        <v>36</v>
      </c>
      <c r="E249" s="2">
        <v>43553</v>
      </c>
      <c r="F249" s="3">
        <v>599.20000000000005</v>
      </c>
      <c r="H249" s="1" t="s">
        <v>73</v>
      </c>
      <c r="I249" s="1" t="s">
        <v>38</v>
      </c>
      <c r="J249" s="1" t="s">
        <v>39</v>
      </c>
      <c r="K249" s="1" t="s">
        <v>40</v>
      </c>
      <c r="L249" s="4">
        <v>43553</v>
      </c>
      <c r="M249" s="2">
        <v>43553</v>
      </c>
      <c r="N249" s="1" t="s">
        <v>50</v>
      </c>
      <c r="O249" s="1" t="s">
        <v>204</v>
      </c>
      <c r="P249" s="1" t="b">
        <v>1</v>
      </c>
      <c r="R249" s="1" t="s">
        <v>17</v>
      </c>
      <c r="S249" s="1" t="s">
        <v>52</v>
      </c>
      <c r="X249" s="1" t="s">
        <v>44</v>
      </c>
      <c r="Y249" s="4">
        <v>43557.366460613397</v>
      </c>
      <c r="Z249" s="1" t="s">
        <v>45</v>
      </c>
      <c r="AA249" s="1" t="s">
        <v>74</v>
      </c>
      <c r="AI249" s="1">
        <f t="shared" si="9"/>
        <v>2019</v>
      </c>
      <c r="AJ249" s="1">
        <f t="shared" si="10"/>
        <v>3</v>
      </c>
      <c r="AK249" s="1" t="str">
        <f t="shared" si="11"/>
        <v>90</v>
      </c>
    </row>
    <row r="250" spans="1:37" ht="12.75" customHeight="1" x14ac:dyDescent="0.2">
      <c r="A250" s="1" t="s">
        <v>203</v>
      </c>
      <c r="B250" s="1" t="s">
        <v>48</v>
      </c>
      <c r="D250" s="1" t="s">
        <v>36</v>
      </c>
      <c r="E250" s="2">
        <v>43553</v>
      </c>
      <c r="F250" s="3">
        <v>114</v>
      </c>
      <c r="H250" s="1" t="s">
        <v>175</v>
      </c>
      <c r="I250" s="1" t="s">
        <v>38</v>
      </c>
      <c r="J250" s="1" t="s">
        <v>39</v>
      </c>
      <c r="K250" s="1" t="s">
        <v>40</v>
      </c>
      <c r="L250" s="4">
        <v>43553</v>
      </c>
      <c r="M250" s="2">
        <v>43553</v>
      </c>
      <c r="N250" s="1" t="s">
        <v>50</v>
      </c>
      <c r="O250" s="1" t="s">
        <v>204</v>
      </c>
      <c r="P250" s="1" t="b">
        <v>1</v>
      </c>
      <c r="R250" s="1" t="s">
        <v>17</v>
      </c>
      <c r="S250" s="1" t="s">
        <v>52</v>
      </c>
      <c r="X250" s="1" t="s">
        <v>44</v>
      </c>
      <c r="Y250" s="4">
        <v>43557.3664635069</v>
      </c>
      <c r="Z250" s="1" t="s">
        <v>45</v>
      </c>
      <c r="AA250" s="1" t="s">
        <v>176</v>
      </c>
      <c r="AI250" s="1">
        <f t="shared" si="9"/>
        <v>2019</v>
      </c>
      <c r="AJ250" s="1">
        <f t="shared" si="10"/>
        <v>3</v>
      </c>
      <c r="AK250" s="1" t="str">
        <f t="shared" si="11"/>
        <v>98</v>
      </c>
    </row>
    <row r="251" spans="1:37" ht="12.75" customHeight="1" x14ac:dyDescent="0.2">
      <c r="A251" s="1" t="s">
        <v>203</v>
      </c>
      <c r="B251" s="1" t="s">
        <v>48</v>
      </c>
      <c r="D251" s="1" t="s">
        <v>36</v>
      </c>
      <c r="E251" s="2">
        <v>43553</v>
      </c>
      <c r="F251" s="3">
        <v>35</v>
      </c>
      <c r="H251" s="1" t="s">
        <v>89</v>
      </c>
      <c r="I251" s="1" t="s">
        <v>38</v>
      </c>
      <c r="J251" s="1" t="s">
        <v>39</v>
      </c>
      <c r="K251" s="1" t="s">
        <v>40</v>
      </c>
      <c r="L251" s="4">
        <v>43553</v>
      </c>
      <c r="M251" s="2">
        <v>43553</v>
      </c>
      <c r="N251" s="1" t="s">
        <v>50</v>
      </c>
      <c r="O251" s="1" t="s">
        <v>204</v>
      </c>
      <c r="P251" s="1" t="b">
        <v>1</v>
      </c>
      <c r="R251" s="1" t="s">
        <v>17</v>
      </c>
      <c r="S251" s="1" t="s">
        <v>52</v>
      </c>
      <c r="X251" s="1" t="s">
        <v>44</v>
      </c>
      <c r="Y251" s="4">
        <v>43557.366474536997</v>
      </c>
      <c r="Z251" s="1" t="s">
        <v>45</v>
      </c>
      <c r="AA251" s="1" t="s">
        <v>90</v>
      </c>
      <c r="AI251" s="1">
        <f t="shared" si="9"/>
        <v>2019</v>
      </c>
      <c r="AJ251" s="1">
        <f t="shared" si="10"/>
        <v>3</v>
      </c>
      <c r="AK251" s="1" t="str">
        <f t="shared" si="11"/>
        <v>90</v>
      </c>
    </row>
    <row r="252" spans="1:37" ht="12.75" customHeight="1" x14ac:dyDescent="0.2">
      <c r="A252" s="1" t="s">
        <v>207</v>
      </c>
      <c r="B252" s="1" t="s">
        <v>178</v>
      </c>
      <c r="D252" s="1" t="s">
        <v>36</v>
      </c>
      <c r="E252" s="2">
        <v>43555</v>
      </c>
      <c r="F252" s="3">
        <v>112.53</v>
      </c>
      <c r="H252" s="1" t="s">
        <v>37</v>
      </c>
      <c r="I252" s="1" t="s">
        <v>38</v>
      </c>
      <c r="J252" s="1" t="s">
        <v>39</v>
      </c>
      <c r="K252" s="1" t="s">
        <v>40</v>
      </c>
      <c r="L252" s="4">
        <v>43559</v>
      </c>
      <c r="M252" s="2">
        <v>43559</v>
      </c>
      <c r="N252" s="1" t="s">
        <v>208</v>
      </c>
      <c r="O252" s="1" t="s">
        <v>209</v>
      </c>
      <c r="P252" s="1" t="b">
        <v>1</v>
      </c>
      <c r="R252" s="1" t="s">
        <v>17</v>
      </c>
      <c r="S252" s="1" t="s">
        <v>181</v>
      </c>
      <c r="X252" s="1" t="s">
        <v>44</v>
      </c>
      <c r="Y252" s="4">
        <v>43563.326532523097</v>
      </c>
      <c r="Z252" s="1" t="s">
        <v>45</v>
      </c>
      <c r="AA252" s="1" t="s">
        <v>46</v>
      </c>
      <c r="AI252" s="1">
        <f t="shared" si="9"/>
        <v>2019</v>
      </c>
      <c r="AJ252" s="1">
        <f t="shared" si="10"/>
        <v>3</v>
      </c>
      <c r="AK252" s="1" t="str">
        <f t="shared" si="11"/>
        <v>90</v>
      </c>
    </row>
    <row r="253" spans="1:37" ht="12.75" customHeight="1" x14ac:dyDescent="0.2">
      <c r="A253" s="1" t="s">
        <v>210</v>
      </c>
      <c r="B253" s="1" t="s">
        <v>183</v>
      </c>
      <c r="D253" s="1" t="s">
        <v>36</v>
      </c>
      <c r="E253" s="2">
        <v>43555</v>
      </c>
      <c r="F253" s="3">
        <v>1875.5</v>
      </c>
      <c r="H253" s="1" t="s">
        <v>37</v>
      </c>
      <c r="I253" s="1" t="s">
        <v>38</v>
      </c>
      <c r="J253" s="1" t="s">
        <v>39</v>
      </c>
      <c r="K253" s="1" t="s">
        <v>40</v>
      </c>
      <c r="L253" s="4">
        <v>43565</v>
      </c>
      <c r="M253" s="2">
        <v>43565</v>
      </c>
      <c r="N253" s="1" t="s">
        <v>211</v>
      </c>
      <c r="O253" s="1" t="s">
        <v>212</v>
      </c>
      <c r="P253" s="1" t="b">
        <v>1</v>
      </c>
      <c r="R253" s="1" t="s">
        <v>17</v>
      </c>
      <c r="S253" s="1" t="s">
        <v>181</v>
      </c>
      <c r="X253" s="1" t="s">
        <v>53</v>
      </c>
      <c r="Y253" s="4">
        <v>43566.364658599501</v>
      </c>
      <c r="Z253" s="1" t="s">
        <v>45</v>
      </c>
      <c r="AA253" s="1" t="s">
        <v>46</v>
      </c>
      <c r="AI253" s="1">
        <f t="shared" si="9"/>
        <v>2019</v>
      </c>
      <c r="AJ253" s="1">
        <f t="shared" si="10"/>
        <v>3</v>
      </c>
      <c r="AK253" s="1" t="str">
        <f t="shared" si="11"/>
        <v>90</v>
      </c>
    </row>
    <row r="254" spans="1:37" ht="12.75" customHeight="1" x14ac:dyDescent="0.2">
      <c r="A254" s="1" t="s">
        <v>213</v>
      </c>
      <c r="B254" s="1" t="s">
        <v>187</v>
      </c>
      <c r="D254" s="1" t="s">
        <v>36</v>
      </c>
      <c r="E254" s="2">
        <v>43567</v>
      </c>
      <c r="F254" s="3">
        <v>3293</v>
      </c>
      <c r="H254" s="1" t="s">
        <v>37</v>
      </c>
      <c r="I254" s="1" t="s">
        <v>38</v>
      </c>
      <c r="J254" s="1" t="s">
        <v>39</v>
      </c>
      <c r="K254" s="1" t="s">
        <v>40</v>
      </c>
      <c r="L254" s="4">
        <v>43567</v>
      </c>
      <c r="M254" s="2">
        <v>43567</v>
      </c>
      <c r="N254" s="1" t="s">
        <v>214</v>
      </c>
      <c r="O254" s="1" t="s">
        <v>215</v>
      </c>
      <c r="P254" s="1" t="b">
        <v>1</v>
      </c>
      <c r="R254" s="1" t="s">
        <v>17</v>
      </c>
      <c r="S254" s="1" t="s">
        <v>52</v>
      </c>
      <c r="X254" s="1" t="s">
        <v>44</v>
      </c>
      <c r="Y254" s="4">
        <v>43578.311731330999</v>
      </c>
      <c r="Z254" s="1" t="s">
        <v>45</v>
      </c>
      <c r="AA254" s="1" t="s">
        <v>46</v>
      </c>
      <c r="AI254" s="1">
        <f t="shared" si="9"/>
        <v>2019</v>
      </c>
      <c r="AJ254" s="1">
        <f t="shared" si="10"/>
        <v>4</v>
      </c>
      <c r="AK254" s="1" t="str">
        <f t="shared" si="11"/>
        <v>90</v>
      </c>
    </row>
    <row r="255" spans="1:37" ht="12.75" customHeight="1" x14ac:dyDescent="0.2">
      <c r="A255" s="1" t="s">
        <v>216</v>
      </c>
      <c r="B255" s="1" t="s">
        <v>48</v>
      </c>
      <c r="D255" s="1" t="s">
        <v>36</v>
      </c>
      <c r="E255" s="2">
        <v>43585</v>
      </c>
      <c r="F255" s="3">
        <v>3633.4</v>
      </c>
      <c r="H255" s="1" t="s">
        <v>49</v>
      </c>
      <c r="I255" s="1" t="s">
        <v>38</v>
      </c>
      <c r="J255" s="1" t="s">
        <v>39</v>
      </c>
      <c r="K255" s="1" t="s">
        <v>40</v>
      </c>
      <c r="L255" s="4">
        <v>43585</v>
      </c>
      <c r="M255" s="2">
        <v>43585</v>
      </c>
      <c r="N255" s="1" t="s">
        <v>50</v>
      </c>
      <c r="O255" s="1" t="s">
        <v>217</v>
      </c>
      <c r="P255" s="1" t="b">
        <v>1</v>
      </c>
      <c r="R255" s="1" t="s">
        <v>17</v>
      </c>
      <c r="S255" s="1" t="s">
        <v>52</v>
      </c>
      <c r="X255" s="1" t="s">
        <v>53</v>
      </c>
      <c r="Y255" s="4">
        <v>43598.520441354201</v>
      </c>
      <c r="Z255" s="1" t="s">
        <v>45</v>
      </c>
      <c r="AA255" s="1" t="s">
        <v>54</v>
      </c>
      <c r="AI255" s="1">
        <f t="shared" si="9"/>
        <v>2019</v>
      </c>
      <c r="AJ255" s="1">
        <f t="shared" si="10"/>
        <v>4</v>
      </c>
      <c r="AK255" s="1" t="str">
        <f t="shared" si="11"/>
        <v>01</v>
      </c>
    </row>
    <row r="256" spans="1:37" ht="12.75" customHeight="1" x14ac:dyDescent="0.2">
      <c r="A256" s="1" t="s">
        <v>216</v>
      </c>
      <c r="B256" s="1" t="s">
        <v>48</v>
      </c>
      <c r="D256" s="1" t="s">
        <v>36</v>
      </c>
      <c r="E256" s="2">
        <v>43585</v>
      </c>
      <c r="F256" s="3">
        <v>1426.3</v>
      </c>
      <c r="H256" s="1" t="s">
        <v>117</v>
      </c>
      <c r="I256" s="1" t="s">
        <v>38</v>
      </c>
      <c r="J256" s="1" t="s">
        <v>39</v>
      </c>
      <c r="K256" s="1" t="s">
        <v>40</v>
      </c>
      <c r="L256" s="4">
        <v>43585</v>
      </c>
      <c r="M256" s="2">
        <v>43585</v>
      </c>
      <c r="N256" s="1" t="s">
        <v>50</v>
      </c>
      <c r="O256" s="1" t="s">
        <v>217</v>
      </c>
      <c r="P256" s="1" t="b">
        <v>1</v>
      </c>
      <c r="R256" s="1" t="s">
        <v>17</v>
      </c>
      <c r="S256" s="1" t="s">
        <v>52</v>
      </c>
      <c r="X256" s="1" t="s">
        <v>53</v>
      </c>
      <c r="Y256" s="4">
        <v>43598.520444988397</v>
      </c>
      <c r="Z256" s="1" t="s">
        <v>45</v>
      </c>
      <c r="AA256" s="1" t="s">
        <v>118</v>
      </c>
      <c r="AI256" s="1">
        <f t="shared" si="9"/>
        <v>2019</v>
      </c>
      <c r="AJ256" s="1">
        <f t="shared" si="10"/>
        <v>4</v>
      </c>
      <c r="AK256" s="1" t="str">
        <f t="shared" si="11"/>
        <v>06</v>
      </c>
    </row>
    <row r="257" spans="1:37" ht="12.75" customHeight="1" x14ac:dyDescent="0.2">
      <c r="A257" s="1" t="s">
        <v>216</v>
      </c>
      <c r="B257" s="1" t="s">
        <v>48</v>
      </c>
      <c r="D257" s="1" t="s">
        <v>36</v>
      </c>
      <c r="E257" s="2">
        <v>43585</v>
      </c>
      <c r="F257" s="3">
        <v>1416.1</v>
      </c>
      <c r="H257" s="1" t="s">
        <v>79</v>
      </c>
      <c r="I257" s="1" t="s">
        <v>38</v>
      </c>
      <c r="J257" s="1" t="s">
        <v>39</v>
      </c>
      <c r="K257" s="1" t="s">
        <v>40</v>
      </c>
      <c r="L257" s="4">
        <v>43585</v>
      </c>
      <c r="M257" s="2">
        <v>43585</v>
      </c>
      <c r="N257" s="1" t="s">
        <v>50</v>
      </c>
      <c r="O257" s="1" t="s">
        <v>217</v>
      </c>
      <c r="P257" s="1" t="b">
        <v>1</v>
      </c>
      <c r="R257" s="1" t="s">
        <v>17</v>
      </c>
      <c r="S257" s="1" t="s">
        <v>52</v>
      </c>
      <c r="X257" s="1" t="s">
        <v>53</v>
      </c>
      <c r="Y257" s="4">
        <v>43598.5204498495</v>
      </c>
      <c r="Z257" s="1" t="s">
        <v>45</v>
      </c>
      <c r="AA257" s="1" t="s">
        <v>80</v>
      </c>
      <c r="AI257" s="1">
        <f t="shared" si="9"/>
        <v>2019</v>
      </c>
      <c r="AJ257" s="1">
        <f t="shared" si="10"/>
        <v>4</v>
      </c>
      <c r="AK257" s="1" t="str">
        <f t="shared" si="11"/>
        <v>11</v>
      </c>
    </row>
    <row r="258" spans="1:37" ht="12.75" customHeight="1" x14ac:dyDescent="0.2">
      <c r="A258" s="1" t="s">
        <v>216</v>
      </c>
      <c r="B258" s="1" t="s">
        <v>48</v>
      </c>
      <c r="D258" s="1" t="s">
        <v>36</v>
      </c>
      <c r="E258" s="2">
        <v>43585</v>
      </c>
      <c r="F258" s="3">
        <v>3288.5</v>
      </c>
      <c r="H258" s="1" t="s">
        <v>85</v>
      </c>
      <c r="I258" s="1" t="s">
        <v>38</v>
      </c>
      <c r="J258" s="1" t="s">
        <v>39</v>
      </c>
      <c r="K258" s="1" t="s">
        <v>40</v>
      </c>
      <c r="L258" s="4">
        <v>43585</v>
      </c>
      <c r="M258" s="2">
        <v>43585</v>
      </c>
      <c r="N258" s="1" t="s">
        <v>50</v>
      </c>
      <c r="O258" s="1" t="s">
        <v>217</v>
      </c>
      <c r="P258" s="1" t="b">
        <v>1</v>
      </c>
      <c r="R258" s="1" t="s">
        <v>17</v>
      </c>
      <c r="S258" s="1" t="s">
        <v>52</v>
      </c>
      <c r="X258" s="1" t="s">
        <v>53</v>
      </c>
      <c r="Y258" s="4">
        <v>43598.520454942103</v>
      </c>
      <c r="Z258" s="1" t="s">
        <v>45</v>
      </c>
      <c r="AA258" s="1" t="s">
        <v>86</v>
      </c>
      <c r="AI258" s="1">
        <f t="shared" si="9"/>
        <v>2019</v>
      </c>
      <c r="AJ258" s="1">
        <f t="shared" si="10"/>
        <v>4</v>
      </c>
      <c r="AK258" s="1" t="str">
        <f t="shared" si="11"/>
        <v>18</v>
      </c>
    </row>
    <row r="259" spans="1:37" ht="12.75" customHeight="1" x14ac:dyDescent="0.2">
      <c r="A259" s="1" t="s">
        <v>216</v>
      </c>
      <c r="B259" s="1" t="s">
        <v>48</v>
      </c>
      <c r="D259" s="1" t="s">
        <v>36</v>
      </c>
      <c r="E259" s="2">
        <v>43585</v>
      </c>
      <c r="F259" s="3">
        <v>2003.5</v>
      </c>
      <c r="H259" s="1" t="s">
        <v>165</v>
      </c>
      <c r="I259" s="1" t="s">
        <v>38</v>
      </c>
      <c r="J259" s="1" t="s">
        <v>39</v>
      </c>
      <c r="K259" s="1" t="s">
        <v>40</v>
      </c>
      <c r="L259" s="4">
        <v>43585</v>
      </c>
      <c r="M259" s="2">
        <v>43585</v>
      </c>
      <c r="N259" s="1" t="s">
        <v>50</v>
      </c>
      <c r="O259" s="1" t="s">
        <v>217</v>
      </c>
      <c r="P259" s="1" t="b">
        <v>1</v>
      </c>
      <c r="R259" s="1" t="s">
        <v>17</v>
      </c>
      <c r="S259" s="1" t="s">
        <v>52</v>
      </c>
      <c r="X259" s="1" t="s">
        <v>53</v>
      </c>
      <c r="Y259" s="4">
        <v>43598.5204554745</v>
      </c>
      <c r="Z259" s="1" t="s">
        <v>45</v>
      </c>
      <c r="AA259" s="1" t="s">
        <v>166</v>
      </c>
      <c r="AI259" s="1">
        <f t="shared" ref="AI259:AI322" si="12">YEAR(E259)</f>
        <v>2019</v>
      </c>
      <c r="AJ259" s="1">
        <f t="shared" ref="AJ259:AJ322" si="13">MONTH(E259)</f>
        <v>4</v>
      </c>
      <c r="AK259" s="1" t="str">
        <f t="shared" ref="AK259:AK322" si="14">MID(H259,1,2)</f>
        <v>19</v>
      </c>
    </row>
    <row r="260" spans="1:37" ht="12.75" customHeight="1" x14ac:dyDescent="0.2">
      <c r="A260" s="1" t="s">
        <v>216</v>
      </c>
      <c r="B260" s="1" t="s">
        <v>48</v>
      </c>
      <c r="D260" s="1" t="s">
        <v>36</v>
      </c>
      <c r="E260" s="2">
        <v>43585</v>
      </c>
      <c r="F260" s="3">
        <v>339</v>
      </c>
      <c r="H260" s="1" t="s">
        <v>121</v>
      </c>
      <c r="I260" s="1" t="s">
        <v>38</v>
      </c>
      <c r="J260" s="1" t="s">
        <v>39</v>
      </c>
      <c r="K260" s="1" t="s">
        <v>40</v>
      </c>
      <c r="L260" s="4">
        <v>43585</v>
      </c>
      <c r="M260" s="2">
        <v>43585</v>
      </c>
      <c r="N260" s="1" t="s">
        <v>50</v>
      </c>
      <c r="O260" s="1" t="s">
        <v>217</v>
      </c>
      <c r="P260" s="1" t="b">
        <v>1</v>
      </c>
      <c r="R260" s="1" t="s">
        <v>17</v>
      </c>
      <c r="S260" s="1" t="s">
        <v>52</v>
      </c>
      <c r="X260" s="1" t="s">
        <v>53</v>
      </c>
      <c r="Y260" s="4">
        <v>43598.5204592593</v>
      </c>
      <c r="Z260" s="1" t="s">
        <v>45</v>
      </c>
      <c r="AA260" s="1" t="s">
        <v>122</v>
      </c>
      <c r="AI260" s="1">
        <f t="shared" si="12"/>
        <v>2019</v>
      </c>
      <c r="AJ260" s="1">
        <f t="shared" si="13"/>
        <v>4</v>
      </c>
      <c r="AK260" s="1" t="str">
        <f t="shared" si="14"/>
        <v>25</v>
      </c>
    </row>
    <row r="261" spans="1:37" ht="12.75" customHeight="1" x14ac:dyDescent="0.2">
      <c r="A261" s="1" t="s">
        <v>216</v>
      </c>
      <c r="B261" s="1" t="s">
        <v>48</v>
      </c>
      <c r="D261" s="1" t="s">
        <v>36</v>
      </c>
      <c r="E261" s="2">
        <v>43585</v>
      </c>
      <c r="F261" s="3">
        <v>789.9</v>
      </c>
      <c r="H261" s="1" t="s">
        <v>149</v>
      </c>
      <c r="I261" s="1" t="s">
        <v>38</v>
      </c>
      <c r="J261" s="1" t="s">
        <v>39</v>
      </c>
      <c r="K261" s="1" t="s">
        <v>40</v>
      </c>
      <c r="L261" s="4">
        <v>43585</v>
      </c>
      <c r="M261" s="2">
        <v>43585</v>
      </c>
      <c r="N261" s="1" t="s">
        <v>50</v>
      </c>
      <c r="O261" s="1" t="s">
        <v>217</v>
      </c>
      <c r="P261" s="1" t="b">
        <v>1</v>
      </c>
      <c r="R261" s="1" t="s">
        <v>17</v>
      </c>
      <c r="S261" s="1" t="s">
        <v>52</v>
      </c>
      <c r="X261" s="1" t="s">
        <v>53</v>
      </c>
      <c r="Y261" s="4">
        <v>43598.520445868096</v>
      </c>
      <c r="Z261" s="1" t="s">
        <v>45</v>
      </c>
      <c r="AA261" s="1" t="s">
        <v>150</v>
      </c>
      <c r="AI261" s="1">
        <f t="shared" si="12"/>
        <v>2019</v>
      </c>
      <c r="AJ261" s="1">
        <f t="shared" si="13"/>
        <v>4</v>
      </c>
      <c r="AK261" s="1" t="str">
        <f t="shared" si="14"/>
        <v>07</v>
      </c>
    </row>
    <row r="262" spans="1:37" ht="12.75" customHeight="1" x14ac:dyDescent="0.2">
      <c r="A262" s="1" t="s">
        <v>216</v>
      </c>
      <c r="B262" s="1" t="s">
        <v>48</v>
      </c>
      <c r="D262" s="1" t="s">
        <v>36</v>
      </c>
      <c r="E262" s="2">
        <v>43585</v>
      </c>
      <c r="F262" s="3">
        <v>1055.3</v>
      </c>
      <c r="H262" s="1" t="s">
        <v>95</v>
      </c>
      <c r="I262" s="1" t="s">
        <v>38</v>
      </c>
      <c r="J262" s="1" t="s">
        <v>39</v>
      </c>
      <c r="K262" s="1" t="s">
        <v>40</v>
      </c>
      <c r="L262" s="4">
        <v>43585</v>
      </c>
      <c r="M262" s="2">
        <v>43585</v>
      </c>
      <c r="N262" s="1" t="s">
        <v>50</v>
      </c>
      <c r="O262" s="1" t="s">
        <v>217</v>
      </c>
      <c r="P262" s="1" t="b">
        <v>1</v>
      </c>
      <c r="R262" s="1" t="s">
        <v>17</v>
      </c>
      <c r="S262" s="1" t="s">
        <v>52</v>
      </c>
      <c r="X262" s="1" t="s">
        <v>53</v>
      </c>
      <c r="Y262" s="4">
        <v>43598.520446412003</v>
      </c>
      <c r="Z262" s="1" t="s">
        <v>45</v>
      </c>
      <c r="AA262" s="1" t="s">
        <v>96</v>
      </c>
      <c r="AI262" s="1">
        <f t="shared" si="12"/>
        <v>2019</v>
      </c>
      <c r="AJ262" s="1">
        <f t="shared" si="13"/>
        <v>4</v>
      </c>
      <c r="AK262" s="1" t="str">
        <f t="shared" si="14"/>
        <v>08</v>
      </c>
    </row>
    <row r="263" spans="1:37" ht="12.75" customHeight="1" x14ac:dyDescent="0.2">
      <c r="A263" s="1" t="s">
        <v>216</v>
      </c>
      <c r="B263" s="1" t="s">
        <v>48</v>
      </c>
      <c r="D263" s="1" t="s">
        <v>36</v>
      </c>
      <c r="E263" s="2">
        <v>43585</v>
      </c>
      <c r="F263" s="3">
        <v>928.2</v>
      </c>
      <c r="H263" s="1" t="s">
        <v>151</v>
      </c>
      <c r="I263" s="1" t="s">
        <v>38</v>
      </c>
      <c r="J263" s="1" t="s">
        <v>39</v>
      </c>
      <c r="K263" s="1" t="s">
        <v>40</v>
      </c>
      <c r="L263" s="4">
        <v>43585</v>
      </c>
      <c r="M263" s="2">
        <v>43585</v>
      </c>
      <c r="N263" s="1" t="s">
        <v>50</v>
      </c>
      <c r="O263" s="1" t="s">
        <v>217</v>
      </c>
      <c r="P263" s="1" t="b">
        <v>1</v>
      </c>
      <c r="R263" s="1" t="s">
        <v>17</v>
      </c>
      <c r="S263" s="1" t="s">
        <v>52</v>
      </c>
      <c r="X263" s="1" t="s">
        <v>53</v>
      </c>
      <c r="Y263" s="4">
        <v>43598.520447534698</v>
      </c>
      <c r="Z263" s="1" t="s">
        <v>45</v>
      </c>
      <c r="AA263" s="1" t="s">
        <v>152</v>
      </c>
      <c r="AI263" s="1">
        <f t="shared" si="12"/>
        <v>2019</v>
      </c>
      <c r="AJ263" s="1">
        <f t="shared" si="13"/>
        <v>4</v>
      </c>
      <c r="AK263" s="1" t="str">
        <f t="shared" si="14"/>
        <v>09</v>
      </c>
    </row>
    <row r="264" spans="1:37" ht="12.75" customHeight="1" x14ac:dyDescent="0.2">
      <c r="A264" s="1" t="s">
        <v>216</v>
      </c>
      <c r="B264" s="1" t="s">
        <v>48</v>
      </c>
      <c r="D264" s="1" t="s">
        <v>36</v>
      </c>
      <c r="E264" s="2">
        <v>43585</v>
      </c>
      <c r="F264" s="3">
        <v>2324.3000000000002</v>
      </c>
      <c r="H264" s="1" t="s">
        <v>159</v>
      </c>
      <c r="I264" s="1" t="s">
        <v>38</v>
      </c>
      <c r="J264" s="1" t="s">
        <v>39</v>
      </c>
      <c r="K264" s="1" t="s">
        <v>40</v>
      </c>
      <c r="L264" s="4">
        <v>43585</v>
      </c>
      <c r="M264" s="2">
        <v>43585</v>
      </c>
      <c r="N264" s="1" t="s">
        <v>50</v>
      </c>
      <c r="O264" s="1" t="s">
        <v>217</v>
      </c>
      <c r="P264" s="1" t="b">
        <v>1</v>
      </c>
      <c r="R264" s="1" t="s">
        <v>17</v>
      </c>
      <c r="S264" s="1" t="s">
        <v>52</v>
      </c>
      <c r="X264" s="1" t="s">
        <v>53</v>
      </c>
      <c r="Y264" s="4">
        <v>43598.5204731829</v>
      </c>
      <c r="Z264" s="1" t="s">
        <v>45</v>
      </c>
      <c r="AA264" s="1" t="s">
        <v>160</v>
      </c>
      <c r="AI264" s="1">
        <f t="shared" si="12"/>
        <v>2019</v>
      </c>
      <c r="AJ264" s="1">
        <f t="shared" si="13"/>
        <v>4</v>
      </c>
      <c r="AK264" s="1" t="str">
        <f t="shared" si="14"/>
        <v>35</v>
      </c>
    </row>
    <row r="265" spans="1:37" ht="12.75" customHeight="1" x14ac:dyDescent="0.2">
      <c r="A265" s="1" t="s">
        <v>216</v>
      </c>
      <c r="B265" s="1" t="s">
        <v>48</v>
      </c>
      <c r="D265" s="1" t="s">
        <v>36</v>
      </c>
      <c r="E265" s="2">
        <v>43585</v>
      </c>
      <c r="F265" s="3">
        <v>9.5</v>
      </c>
      <c r="H265" s="1" t="s">
        <v>205</v>
      </c>
      <c r="I265" s="1" t="s">
        <v>38</v>
      </c>
      <c r="J265" s="1" t="s">
        <v>39</v>
      </c>
      <c r="K265" s="1" t="s">
        <v>40</v>
      </c>
      <c r="L265" s="4">
        <v>43585</v>
      </c>
      <c r="M265" s="2">
        <v>43585</v>
      </c>
      <c r="N265" s="1" t="s">
        <v>50</v>
      </c>
      <c r="O265" s="1" t="s">
        <v>217</v>
      </c>
      <c r="P265" s="1" t="b">
        <v>1</v>
      </c>
      <c r="R265" s="1" t="s">
        <v>17</v>
      </c>
      <c r="S265" s="1" t="s">
        <v>52</v>
      </c>
      <c r="X265" s="1" t="s">
        <v>53</v>
      </c>
      <c r="Y265" s="4">
        <v>43598.520474652803</v>
      </c>
      <c r="Z265" s="1" t="s">
        <v>45</v>
      </c>
      <c r="AA265" s="1" t="s">
        <v>206</v>
      </c>
      <c r="AI265" s="1">
        <f t="shared" si="12"/>
        <v>2019</v>
      </c>
      <c r="AJ265" s="1">
        <f t="shared" si="13"/>
        <v>4</v>
      </c>
      <c r="AK265" s="1" t="str">
        <f t="shared" si="14"/>
        <v>36</v>
      </c>
    </row>
    <row r="266" spans="1:37" ht="12.75" customHeight="1" x14ac:dyDescent="0.2">
      <c r="A266" s="1" t="s">
        <v>216</v>
      </c>
      <c r="B266" s="1" t="s">
        <v>48</v>
      </c>
      <c r="D266" s="1" t="s">
        <v>36</v>
      </c>
      <c r="E266" s="2">
        <v>43585</v>
      </c>
      <c r="F266" s="3">
        <v>572.29999999999995</v>
      </c>
      <c r="H266" s="1" t="s">
        <v>123</v>
      </c>
      <c r="I266" s="1" t="s">
        <v>38</v>
      </c>
      <c r="J266" s="1" t="s">
        <v>39</v>
      </c>
      <c r="K266" s="1" t="s">
        <v>40</v>
      </c>
      <c r="L266" s="4">
        <v>43585</v>
      </c>
      <c r="M266" s="2">
        <v>43585</v>
      </c>
      <c r="N266" s="1" t="s">
        <v>50</v>
      </c>
      <c r="O266" s="1" t="s">
        <v>217</v>
      </c>
      <c r="P266" s="1" t="b">
        <v>1</v>
      </c>
      <c r="R266" s="1" t="s">
        <v>17</v>
      </c>
      <c r="S266" s="1" t="s">
        <v>52</v>
      </c>
      <c r="X266" s="1" t="s">
        <v>53</v>
      </c>
      <c r="Y266" s="4">
        <v>43598.520460335603</v>
      </c>
      <c r="Z266" s="1" t="s">
        <v>45</v>
      </c>
      <c r="AA266" s="1" t="s">
        <v>124</v>
      </c>
      <c r="AI266" s="1">
        <f t="shared" si="12"/>
        <v>2019</v>
      </c>
      <c r="AJ266" s="1">
        <f t="shared" si="13"/>
        <v>4</v>
      </c>
      <c r="AK266" s="1" t="str">
        <f t="shared" si="14"/>
        <v>26</v>
      </c>
    </row>
    <row r="267" spans="1:37" ht="12.75" customHeight="1" x14ac:dyDescent="0.2">
      <c r="A267" s="1" t="s">
        <v>216</v>
      </c>
      <c r="B267" s="1" t="s">
        <v>48</v>
      </c>
      <c r="D267" s="1" t="s">
        <v>36</v>
      </c>
      <c r="E267" s="2">
        <v>43585</v>
      </c>
      <c r="F267" s="3">
        <v>4498.2</v>
      </c>
      <c r="H267" s="1" t="s">
        <v>127</v>
      </c>
      <c r="I267" s="1" t="s">
        <v>38</v>
      </c>
      <c r="J267" s="1" t="s">
        <v>39</v>
      </c>
      <c r="K267" s="1" t="s">
        <v>40</v>
      </c>
      <c r="L267" s="4">
        <v>43585</v>
      </c>
      <c r="M267" s="2">
        <v>43585</v>
      </c>
      <c r="N267" s="1" t="s">
        <v>50</v>
      </c>
      <c r="O267" s="1" t="s">
        <v>217</v>
      </c>
      <c r="P267" s="1" t="b">
        <v>1</v>
      </c>
      <c r="R267" s="1" t="s">
        <v>17</v>
      </c>
      <c r="S267" s="1" t="s">
        <v>52</v>
      </c>
      <c r="X267" s="1" t="s">
        <v>53</v>
      </c>
      <c r="Y267" s="4">
        <v>43598.520461608801</v>
      </c>
      <c r="Z267" s="1" t="s">
        <v>45</v>
      </c>
      <c r="AA267" s="1" t="s">
        <v>128</v>
      </c>
      <c r="AI267" s="1">
        <f t="shared" si="12"/>
        <v>2019</v>
      </c>
      <c r="AJ267" s="1">
        <f t="shared" si="13"/>
        <v>4</v>
      </c>
      <c r="AK267" s="1" t="str">
        <f t="shared" si="14"/>
        <v>28</v>
      </c>
    </row>
    <row r="268" spans="1:37" ht="12.75" customHeight="1" x14ac:dyDescent="0.2">
      <c r="A268" s="1" t="s">
        <v>216</v>
      </c>
      <c r="B268" s="1" t="s">
        <v>48</v>
      </c>
      <c r="D268" s="1" t="s">
        <v>36</v>
      </c>
      <c r="E268" s="2">
        <v>43585</v>
      </c>
      <c r="F268" s="3">
        <v>4324.7</v>
      </c>
      <c r="H268" s="1" t="s">
        <v>133</v>
      </c>
      <c r="I268" s="1" t="s">
        <v>38</v>
      </c>
      <c r="J268" s="1" t="s">
        <v>39</v>
      </c>
      <c r="K268" s="1" t="s">
        <v>40</v>
      </c>
      <c r="L268" s="4">
        <v>43585</v>
      </c>
      <c r="M268" s="2">
        <v>43585</v>
      </c>
      <c r="N268" s="1" t="s">
        <v>50</v>
      </c>
      <c r="O268" s="1" t="s">
        <v>217</v>
      </c>
      <c r="P268" s="1" t="b">
        <v>1</v>
      </c>
      <c r="R268" s="1" t="s">
        <v>17</v>
      </c>
      <c r="S268" s="1" t="s">
        <v>52</v>
      </c>
      <c r="X268" s="1" t="s">
        <v>53</v>
      </c>
      <c r="Y268" s="4">
        <v>43598.5204715625</v>
      </c>
      <c r="Z268" s="1" t="s">
        <v>45</v>
      </c>
      <c r="AA268" s="1" t="s">
        <v>134</v>
      </c>
      <c r="AI268" s="1">
        <f t="shared" si="12"/>
        <v>2019</v>
      </c>
      <c r="AJ268" s="1">
        <f t="shared" si="13"/>
        <v>4</v>
      </c>
      <c r="AK268" s="1" t="str">
        <f t="shared" si="14"/>
        <v>34</v>
      </c>
    </row>
    <row r="269" spans="1:37" ht="12.75" customHeight="1" x14ac:dyDescent="0.2">
      <c r="A269" s="1" t="s">
        <v>216</v>
      </c>
      <c r="B269" s="1" t="s">
        <v>48</v>
      </c>
      <c r="D269" s="1" t="s">
        <v>36</v>
      </c>
      <c r="E269" s="2">
        <v>43585</v>
      </c>
      <c r="F269" s="3">
        <v>112.4</v>
      </c>
      <c r="H269" s="1" t="s">
        <v>141</v>
      </c>
      <c r="I269" s="1" t="s">
        <v>38</v>
      </c>
      <c r="J269" s="1" t="s">
        <v>39</v>
      </c>
      <c r="K269" s="1" t="s">
        <v>40</v>
      </c>
      <c r="L269" s="4">
        <v>43585</v>
      </c>
      <c r="M269" s="2">
        <v>43585</v>
      </c>
      <c r="N269" s="1" t="s">
        <v>50</v>
      </c>
      <c r="O269" s="1" t="s">
        <v>217</v>
      </c>
      <c r="P269" s="1" t="b">
        <v>1</v>
      </c>
      <c r="R269" s="1" t="s">
        <v>17</v>
      </c>
      <c r="S269" s="1" t="s">
        <v>52</v>
      </c>
      <c r="X269" s="1" t="s">
        <v>53</v>
      </c>
      <c r="Y269" s="4">
        <v>43598.520485150497</v>
      </c>
      <c r="Z269" s="1" t="s">
        <v>45</v>
      </c>
      <c r="AA269" s="1" t="s">
        <v>142</v>
      </c>
      <c r="AI269" s="1">
        <f t="shared" si="12"/>
        <v>2019</v>
      </c>
      <c r="AJ269" s="1">
        <f t="shared" si="13"/>
        <v>4</v>
      </c>
      <c r="AK269" s="1" t="str">
        <f t="shared" si="14"/>
        <v>59</v>
      </c>
    </row>
    <row r="270" spans="1:37" ht="12.75" customHeight="1" x14ac:dyDescent="0.2">
      <c r="A270" s="1" t="s">
        <v>216</v>
      </c>
      <c r="B270" s="1" t="s">
        <v>48</v>
      </c>
      <c r="D270" s="1" t="s">
        <v>36</v>
      </c>
      <c r="E270" s="2">
        <v>43585</v>
      </c>
      <c r="F270" s="3">
        <v>1582.1</v>
      </c>
      <c r="H270" s="1" t="s">
        <v>37</v>
      </c>
      <c r="I270" s="1" t="s">
        <v>38</v>
      </c>
      <c r="J270" s="1" t="s">
        <v>39</v>
      </c>
      <c r="K270" s="1" t="s">
        <v>40</v>
      </c>
      <c r="L270" s="4">
        <v>43585</v>
      </c>
      <c r="M270" s="2">
        <v>43585</v>
      </c>
      <c r="N270" s="1" t="s">
        <v>50</v>
      </c>
      <c r="O270" s="1" t="s">
        <v>217</v>
      </c>
      <c r="P270" s="1" t="b">
        <v>1</v>
      </c>
      <c r="R270" s="1" t="s">
        <v>17</v>
      </c>
      <c r="S270" s="1" t="s">
        <v>52</v>
      </c>
      <c r="X270" s="1" t="s">
        <v>53</v>
      </c>
      <c r="Y270" s="4">
        <v>43598.5204898148</v>
      </c>
      <c r="Z270" s="1" t="s">
        <v>45</v>
      </c>
      <c r="AA270" s="1" t="s">
        <v>46</v>
      </c>
      <c r="AI270" s="1">
        <f t="shared" si="12"/>
        <v>2019</v>
      </c>
      <c r="AJ270" s="1">
        <f t="shared" si="13"/>
        <v>4</v>
      </c>
      <c r="AK270" s="1" t="str">
        <f t="shared" si="14"/>
        <v>90</v>
      </c>
    </row>
    <row r="271" spans="1:37" ht="12.75" customHeight="1" x14ac:dyDescent="0.2">
      <c r="A271" s="1" t="s">
        <v>216</v>
      </c>
      <c r="B271" s="1" t="s">
        <v>48</v>
      </c>
      <c r="D271" s="1" t="s">
        <v>36</v>
      </c>
      <c r="E271" s="2">
        <v>43585</v>
      </c>
      <c r="F271" s="3">
        <v>1067.7</v>
      </c>
      <c r="H271" s="1" t="s">
        <v>65</v>
      </c>
      <c r="I271" s="1" t="s">
        <v>38</v>
      </c>
      <c r="J271" s="1" t="s">
        <v>39</v>
      </c>
      <c r="K271" s="1" t="s">
        <v>40</v>
      </c>
      <c r="L271" s="4">
        <v>43585</v>
      </c>
      <c r="M271" s="2">
        <v>43585</v>
      </c>
      <c r="N271" s="1" t="s">
        <v>50</v>
      </c>
      <c r="O271" s="1" t="s">
        <v>217</v>
      </c>
      <c r="P271" s="1" t="b">
        <v>1</v>
      </c>
      <c r="R271" s="1" t="s">
        <v>17</v>
      </c>
      <c r="S271" s="1" t="s">
        <v>52</v>
      </c>
      <c r="X271" s="1" t="s">
        <v>53</v>
      </c>
      <c r="Y271" s="4">
        <v>43598.520491631898</v>
      </c>
      <c r="Z271" s="1" t="s">
        <v>45</v>
      </c>
      <c r="AA271" s="1" t="s">
        <v>66</v>
      </c>
      <c r="AI271" s="1">
        <f t="shared" si="12"/>
        <v>2019</v>
      </c>
      <c r="AJ271" s="1">
        <f t="shared" si="13"/>
        <v>4</v>
      </c>
      <c r="AK271" s="1" t="str">
        <f t="shared" si="14"/>
        <v>90</v>
      </c>
    </row>
    <row r="272" spans="1:37" ht="12.75" customHeight="1" x14ac:dyDescent="0.2">
      <c r="A272" s="1" t="s">
        <v>216</v>
      </c>
      <c r="B272" s="1" t="s">
        <v>48</v>
      </c>
      <c r="D272" s="1" t="s">
        <v>36</v>
      </c>
      <c r="E272" s="2">
        <v>43585</v>
      </c>
      <c r="F272" s="3">
        <v>13.3</v>
      </c>
      <c r="H272" s="1" t="s">
        <v>69</v>
      </c>
      <c r="I272" s="1" t="s">
        <v>38</v>
      </c>
      <c r="J272" s="1" t="s">
        <v>39</v>
      </c>
      <c r="K272" s="1" t="s">
        <v>40</v>
      </c>
      <c r="L272" s="4">
        <v>43585</v>
      </c>
      <c r="M272" s="2">
        <v>43585</v>
      </c>
      <c r="N272" s="1" t="s">
        <v>50</v>
      </c>
      <c r="O272" s="1" t="s">
        <v>217</v>
      </c>
      <c r="P272" s="1" t="b">
        <v>1</v>
      </c>
      <c r="R272" s="1" t="s">
        <v>17</v>
      </c>
      <c r="S272" s="1" t="s">
        <v>52</v>
      </c>
      <c r="X272" s="1" t="s">
        <v>53</v>
      </c>
      <c r="Y272" s="4">
        <v>43598.520496527803</v>
      </c>
      <c r="Z272" s="1" t="s">
        <v>45</v>
      </c>
      <c r="AA272" s="1" t="s">
        <v>70</v>
      </c>
      <c r="AI272" s="1">
        <f t="shared" si="12"/>
        <v>2019</v>
      </c>
      <c r="AJ272" s="1">
        <f t="shared" si="13"/>
        <v>4</v>
      </c>
      <c r="AK272" s="1" t="str">
        <f t="shared" si="14"/>
        <v>90</v>
      </c>
    </row>
    <row r="273" spans="1:37" ht="12.75" customHeight="1" x14ac:dyDescent="0.2">
      <c r="A273" s="1" t="s">
        <v>216</v>
      </c>
      <c r="B273" s="1" t="s">
        <v>48</v>
      </c>
      <c r="D273" s="1" t="s">
        <v>36</v>
      </c>
      <c r="E273" s="2">
        <v>43585</v>
      </c>
      <c r="F273" s="3">
        <v>1201.0999999999999</v>
      </c>
      <c r="H273" s="1" t="s">
        <v>91</v>
      </c>
      <c r="I273" s="1" t="s">
        <v>38</v>
      </c>
      <c r="J273" s="1" t="s">
        <v>39</v>
      </c>
      <c r="K273" s="1" t="s">
        <v>40</v>
      </c>
      <c r="L273" s="4">
        <v>43585</v>
      </c>
      <c r="M273" s="2">
        <v>43585</v>
      </c>
      <c r="N273" s="1" t="s">
        <v>50</v>
      </c>
      <c r="O273" s="1" t="s">
        <v>217</v>
      </c>
      <c r="P273" s="1" t="b">
        <v>1</v>
      </c>
      <c r="R273" s="1" t="s">
        <v>17</v>
      </c>
      <c r="S273" s="1" t="s">
        <v>52</v>
      </c>
      <c r="X273" s="1" t="s">
        <v>53</v>
      </c>
      <c r="Y273" s="4">
        <v>43598.5204983449</v>
      </c>
      <c r="Z273" s="1" t="s">
        <v>45</v>
      </c>
      <c r="AA273" s="1" t="s">
        <v>92</v>
      </c>
      <c r="AI273" s="1">
        <f t="shared" si="12"/>
        <v>2019</v>
      </c>
      <c r="AJ273" s="1">
        <f t="shared" si="13"/>
        <v>4</v>
      </c>
      <c r="AK273" s="1" t="str">
        <f t="shared" si="14"/>
        <v>90</v>
      </c>
    </row>
    <row r="274" spans="1:37" ht="12.75" customHeight="1" x14ac:dyDescent="0.2">
      <c r="A274" s="1" t="s">
        <v>216</v>
      </c>
      <c r="B274" s="1" t="s">
        <v>48</v>
      </c>
      <c r="D274" s="1" t="s">
        <v>36</v>
      </c>
      <c r="E274" s="2">
        <v>43585</v>
      </c>
      <c r="F274" s="3">
        <v>475</v>
      </c>
      <c r="H274" s="1" t="s">
        <v>175</v>
      </c>
      <c r="I274" s="1" t="s">
        <v>38</v>
      </c>
      <c r="J274" s="1" t="s">
        <v>39</v>
      </c>
      <c r="K274" s="1" t="s">
        <v>40</v>
      </c>
      <c r="L274" s="4">
        <v>43585</v>
      </c>
      <c r="M274" s="2">
        <v>43585</v>
      </c>
      <c r="N274" s="1" t="s">
        <v>50</v>
      </c>
      <c r="O274" s="1" t="s">
        <v>217</v>
      </c>
      <c r="P274" s="1" t="b">
        <v>1</v>
      </c>
      <c r="R274" s="1" t="s">
        <v>17</v>
      </c>
      <c r="S274" s="1" t="s">
        <v>52</v>
      </c>
      <c r="X274" s="1" t="s">
        <v>53</v>
      </c>
      <c r="Y274" s="4">
        <v>43598.520504282402</v>
      </c>
      <c r="Z274" s="1" t="s">
        <v>45</v>
      </c>
      <c r="AA274" s="1" t="s">
        <v>176</v>
      </c>
      <c r="AI274" s="1">
        <f t="shared" si="12"/>
        <v>2019</v>
      </c>
      <c r="AJ274" s="1">
        <f t="shared" si="13"/>
        <v>4</v>
      </c>
      <c r="AK274" s="1" t="str">
        <f t="shared" si="14"/>
        <v>98</v>
      </c>
    </row>
    <row r="275" spans="1:37" ht="12.75" customHeight="1" x14ac:dyDescent="0.2">
      <c r="A275" s="1" t="s">
        <v>216</v>
      </c>
      <c r="B275" s="1" t="s">
        <v>48</v>
      </c>
      <c r="D275" s="1" t="s">
        <v>36</v>
      </c>
      <c r="E275" s="2">
        <v>43585</v>
      </c>
      <c r="F275" s="3">
        <v>2969.6</v>
      </c>
      <c r="H275" s="1" t="s">
        <v>91</v>
      </c>
      <c r="I275" s="1" t="s">
        <v>38</v>
      </c>
      <c r="J275" s="1" t="s">
        <v>39</v>
      </c>
      <c r="K275" s="1" t="s">
        <v>40</v>
      </c>
      <c r="L275" s="4">
        <v>43585</v>
      </c>
      <c r="M275" s="2">
        <v>43585</v>
      </c>
      <c r="N275" s="1" t="s">
        <v>50</v>
      </c>
      <c r="O275" s="1" t="s">
        <v>217</v>
      </c>
      <c r="P275" s="1" t="b">
        <v>1</v>
      </c>
      <c r="R275" s="1" t="s">
        <v>17</v>
      </c>
      <c r="S275" s="1" t="s">
        <v>52</v>
      </c>
      <c r="X275" s="1" t="s">
        <v>53</v>
      </c>
      <c r="Y275" s="4">
        <v>43598.520505208297</v>
      </c>
      <c r="Z275" s="1" t="s">
        <v>45</v>
      </c>
      <c r="AA275" s="1" t="s">
        <v>92</v>
      </c>
      <c r="AI275" s="1">
        <f t="shared" si="12"/>
        <v>2019</v>
      </c>
      <c r="AJ275" s="1">
        <f t="shared" si="13"/>
        <v>4</v>
      </c>
      <c r="AK275" s="1" t="str">
        <f t="shared" si="14"/>
        <v>90</v>
      </c>
    </row>
    <row r="276" spans="1:37" ht="12.75" customHeight="1" x14ac:dyDescent="0.2">
      <c r="A276" s="1" t="s">
        <v>216</v>
      </c>
      <c r="B276" s="1" t="s">
        <v>48</v>
      </c>
      <c r="D276" s="1" t="s">
        <v>36</v>
      </c>
      <c r="E276" s="2">
        <v>43585</v>
      </c>
      <c r="F276" s="3">
        <v>779.5</v>
      </c>
      <c r="H276" s="1" t="s">
        <v>89</v>
      </c>
      <c r="I276" s="1" t="s">
        <v>38</v>
      </c>
      <c r="J276" s="1" t="s">
        <v>39</v>
      </c>
      <c r="K276" s="1" t="s">
        <v>40</v>
      </c>
      <c r="L276" s="4">
        <v>43585</v>
      </c>
      <c r="M276" s="2">
        <v>43585</v>
      </c>
      <c r="N276" s="1" t="s">
        <v>50</v>
      </c>
      <c r="O276" s="1" t="s">
        <v>217</v>
      </c>
      <c r="P276" s="1" t="b">
        <v>1</v>
      </c>
      <c r="R276" s="1" t="s">
        <v>17</v>
      </c>
      <c r="S276" s="1" t="s">
        <v>52</v>
      </c>
      <c r="X276" s="1" t="s">
        <v>53</v>
      </c>
      <c r="Y276" s="4">
        <v>43598.520506284702</v>
      </c>
      <c r="Z276" s="1" t="s">
        <v>45</v>
      </c>
      <c r="AA276" s="1" t="s">
        <v>90</v>
      </c>
      <c r="AI276" s="1">
        <f t="shared" si="12"/>
        <v>2019</v>
      </c>
      <c r="AJ276" s="1">
        <f t="shared" si="13"/>
        <v>4</v>
      </c>
      <c r="AK276" s="1" t="str">
        <f t="shared" si="14"/>
        <v>90</v>
      </c>
    </row>
    <row r="277" spans="1:37" ht="12.75" customHeight="1" x14ac:dyDescent="0.2">
      <c r="A277" s="1" t="s">
        <v>216</v>
      </c>
      <c r="B277" s="1" t="s">
        <v>48</v>
      </c>
      <c r="D277" s="1" t="s">
        <v>36</v>
      </c>
      <c r="E277" s="2">
        <v>43585</v>
      </c>
      <c r="F277" s="3">
        <v>35</v>
      </c>
      <c r="H277" s="1" t="s">
        <v>107</v>
      </c>
      <c r="I277" s="1" t="s">
        <v>38</v>
      </c>
      <c r="J277" s="1" t="s">
        <v>39</v>
      </c>
      <c r="K277" s="1" t="s">
        <v>40</v>
      </c>
      <c r="L277" s="4">
        <v>43585</v>
      </c>
      <c r="M277" s="2">
        <v>43585</v>
      </c>
      <c r="N277" s="1" t="s">
        <v>50</v>
      </c>
      <c r="O277" s="1" t="s">
        <v>217</v>
      </c>
      <c r="P277" s="1" t="b">
        <v>1</v>
      </c>
      <c r="R277" s="1" t="s">
        <v>17</v>
      </c>
      <c r="S277" s="1" t="s">
        <v>52</v>
      </c>
      <c r="X277" s="1" t="s">
        <v>53</v>
      </c>
      <c r="Y277" s="4">
        <v>43598.5205075579</v>
      </c>
      <c r="Z277" s="1" t="s">
        <v>45</v>
      </c>
      <c r="AA277" s="1" t="s">
        <v>108</v>
      </c>
      <c r="AI277" s="1">
        <f t="shared" si="12"/>
        <v>2019</v>
      </c>
      <c r="AJ277" s="1">
        <f t="shared" si="13"/>
        <v>4</v>
      </c>
      <c r="AK277" s="1" t="str">
        <f t="shared" si="14"/>
        <v>37</v>
      </c>
    </row>
    <row r="278" spans="1:37" ht="12.75" customHeight="1" x14ac:dyDescent="0.2">
      <c r="A278" s="1" t="s">
        <v>216</v>
      </c>
      <c r="B278" s="1" t="s">
        <v>48</v>
      </c>
      <c r="D278" s="1" t="s">
        <v>36</v>
      </c>
      <c r="E278" s="2">
        <v>43585</v>
      </c>
      <c r="F278" s="3">
        <v>2954.7</v>
      </c>
      <c r="H278" s="1" t="s">
        <v>171</v>
      </c>
      <c r="I278" s="1" t="s">
        <v>38</v>
      </c>
      <c r="J278" s="1" t="s">
        <v>39</v>
      </c>
      <c r="K278" s="1" t="s">
        <v>40</v>
      </c>
      <c r="L278" s="4">
        <v>43585</v>
      </c>
      <c r="M278" s="2">
        <v>43585</v>
      </c>
      <c r="N278" s="1" t="s">
        <v>50</v>
      </c>
      <c r="O278" s="1" t="s">
        <v>217</v>
      </c>
      <c r="P278" s="1" t="b">
        <v>1</v>
      </c>
      <c r="R278" s="1" t="s">
        <v>17</v>
      </c>
      <c r="S278" s="1" t="s">
        <v>52</v>
      </c>
      <c r="X278" s="1" t="s">
        <v>53</v>
      </c>
      <c r="Y278" s="4">
        <v>43598.520476469901</v>
      </c>
      <c r="Z278" s="1" t="s">
        <v>45</v>
      </c>
      <c r="AA278" s="1" t="s">
        <v>172</v>
      </c>
      <c r="AI278" s="1">
        <f t="shared" si="12"/>
        <v>2019</v>
      </c>
      <c r="AJ278" s="1">
        <f t="shared" si="13"/>
        <v>4</v>
      </c>
      <c r="AK278" s="1" t="str">
        <f t="shared" si="14"/>
        <v>38</v>
      </c>
    </row>
    <row r="279" spans="1:37" ht="12.75" customHeight="1" x14ac:dyDescent="0.2">
      <c r="A279" s="1" t="s">
        <v>216</v>
      </c>
      <c r="B279" s="1" t="s">
        <v>48</v>
      </c>
      <c r="D279" s="1" t="s">
        <v>36</v>
      </c>
      <c r="E279" s="2">
        <v>43585</v>
      </c>
      <c r="F279" s="3">
        <v>1298.9000000000001</v>
      </c>
      <c r="H279" s="1" t="s">
        <v>137</v>
      </c>
      <c r="I279" s="1" t="s">
        <v>38</v>
      </c>
      <c r="J279" s="1" t="s">
        <v>39</v>
      </c>
      <c r="K279" s="1" t="s">
        <v>40</v>
      </c>
      <c r="L279" s="4">
        <v>43585</v>
      </c>
      <c r="M279" s="2">
        <v>43585</v>
      </c>
      <c r="N279" s="1" t="s">
        <v>50</v>
      </c>
      <c r="O279" s="1" t="s">
        <v>217</v>
      </c>
      <c r="P279" s="1" t="b">
        <v>1</v>
      </c>
      <c r="R279" s="1" t="s">
        <v>17</v>
      </c>
      <c r="S279" s="1" t="s">
        <v>52</v>
      </c>
      <c r="X279" s="1" t="s">
        <v>53</v>
      </c>
      <c r="Y279" s="4">
        <v>43598.5204795139</v>
      </c>
      <c r="Z279" s="1" t="s">
        <v>45</v>
      </c>
      <c r="AA279" s="1" t="s">
        <v>138</v>
      </c>
      <c r="AI279" s="1">
        <f t="shared" si="12"/>
        <v>2019</v>
      </c>
      <c r="AJ279" s="1">
        <f t="shared" si="13"/>
        <v>4</v>
      </c>
      <c r="AK279" s="1" t="str">
        <f t="shared" si="14"/>
        <v>41</v>
      </c>
    </row>
    <row r="280" spans="1:37" ht="12.75" customHeight="1" x14ac:dyDescent="0.2">
      <c r="A280" s="1" t="s">
        <v>216</v>
      </c>
      <c r="B280" s="1" t="s">
        <v>48</v>
      </c>
      <c r="D280" s="1" t="s">
        <v>36</v>
      </c>
      <c r="E280" s="2">
        <v>43585</v>
      </c>
      <c r="F280" s="3">
        <v>465.5</v>
      </c>
      <c r="H280" s="1" t="s">
        <v>111</v>
      </c>
      <c r="I280" s="1" t="s">
        <v>38</v>
      </c>
      <c r="J280" s="1" t="s">
        <v>39</v>
      </c>
      <c r="K280" s="1" t="s">
        <v>40</v>
      </c>
      <c r="L280" s="4">
        <v>43585</v>
      </c>
      <c r="M280" s="2">
        <v>43585</v>
      </c>
      <c r="N280" s="1" t="s">
        <v>50</v>
      </c>
      <c r="O280" s="1" t="s">
        <v>217</v>
      </c>
      <c r="P280" s="1" t="b">
        <v>1</v>
      </c>
      <c r="R280" s="1" t="s">
        <v>17</v>
      </c>
      <c r="S280" s="1" t="s">
        <v>52</v>
      </c>
      <c r="X280" s="1" t="s">
        <v>53</v>
      </c>
      <c r="Y280" s="4">
        <v>43598.520480636602</v>
      </c>
      <c r="Z280" s="1" t="s">
        <v>45</v>
      </c>
      <c r="AA280" s="1" t="s">
        <v>112</v>
      </c>
      <c r="AI280" s="1">
        <f t="shared" si="12"/>
        <v>2019</v>
      </c>
      <c r="AJ280" s="1">
        <f t="shared" si="13"/>
        <v>4</v>
      </c>
      <c r="AK280" s="1" t="str">
        <f t="shared" si="14"/>
        <v>45</v>
      </c>
    </row>
    <row r="281" spans="1:37" ht="12.75" customHeight="1" x14ac:dyDescent="0.2">
      <c r="A281" s="1" t="s">
        <v>216</v>
      </c>
      <c r="B281" s="1" t="s">
        <v>48</v>
      </c>
      <c r="D281" s="1" t="s">
        <v>36</v>
      </c>
      <c r="E281" s="2">
        <v>43585</v>
      </c>
      <c r="F281" s="3">
        <v>1068.3</v>
      </c>
      <c r="H281" s="1" t="s">
        <v>73</v>
      </c>
      <c r="I281" s="1" t="s">
        <v>38</v>
      </c>
      <c r="J281" s="1" t="s">
        <v>39</v>
      </c>
      <c r="K281" s="1" t="s">
        <v>40</v>
      </c>
      <c r="L281" s="4">
        <v>43585</v>
      </c>
      <c r="M281" s="2">
        <v>43585</v>
      </c>
      <c r="N281" s="1" t="s">
        <v>50</v>
      </c>
      <c r="O281" s="1" t="s">
        <v>217</v>
      </c>
      <c r="P281" s="1" t="b">
        <v>1</v>
      </c>
      <c r="R281" s="1" t="s">
        <v>17</v>
      </c>
      <c r="S281" s="1" t="s">
        <v>52</v>
      </c>
      <c r="X281" s="1" t="s">
        <v>53</v>
      </c>
      <c r="Y281" s="4">
        <v>43598.520505752298</v>
      </c>
      <c r="Z281" s="1" t="s">
        <v>45</v>
      </c>
      <c r="AA281" s="1" t="s">
        <v>74</v>
      </c>
      <c r="AI281" s="1">
        <f t="shared" si="12"/>
        <v>2019</v>
      </c>
      <c r="AJ281" s="1">
        <f t="shared" si="13"/>
        <v>4</v>
      </c>
      <c r="AK281" s="1" t="str">
        <f t="shared" si="14"/>
        <v>90</v>
      </c>
    </row>
    <row r="282" spans="1:37" ht="12.75" customHeight="1" x14ac:dyDescent="0.2">
      <c r="A282" s="1" t="s">
        <v>216</v>
      </c>
      <c r="B282" s="1" t="s">
        <v>48</v>
      </c>
      <c r="D282" s="1" t="s">
        <v>36</v>
      </c>
      <c r="E282" s="2">
        <v>43585</v>
      </c>
      <c r="F282" s="3">
        <v>100.5</v>
      </c>
      <c r="H282" s="1" t="s">
        <v>73</v>
      </c>
      <c r="I282" s="1" t="s">
        <v>38</v>
      </c>
      <c r="J282" s="1" t="s">
        <v>39</v>
      </c>
      <c r="K282" s="1" t="s">
        <v>40</v>
      </c>
      <c r="L282" s="4">
        <v>43585</v>
      </c>
      <c r="M282" s="2">
        <v>43585</v>
      </c>
      <c r="N282" s="1" t="s">
        <v>50</v>
      </c>
      <c r="O282" s="1" t="s">
        <v>217</v>
      </c>
      <c r="P282" s="1" t="b">
        <v>1</v>
      </c>
      <c r="R282" s="1" t="s">
        <v>17</v>
      </c>
      <c r="S282" s="1" t="s">
        <v>52</v>
      </c>
      <c r="X282" s="1" t="s">
        <v>53</v>
      </c>
      <c r="Y282" s="4">
        <v>43598.520511724499</v>
      </c>
      <c r="Z282" s="1" t="s">
        <v>45</v>
      </c>
      <c r="AA282" s="1" t="s">
        <v>74</v>
      </c>
      <c r="AI282" s="1">
        <f t="shared" si="12"/>
        <v>2019</v>
      </c>
      <c r="AJ282" s="1">
        <f t="shared" si="13"/>
        <v>4</v>
      </c>
      <c r="AK282" s="1" t="str">
        <f t="shared" si="14"/>
        <v>90</v>
      </c>
    </row>
    <row r="283" spans="1:37" ht="12.75" customHeight="1" x14ac:dyDescent="0.2">
      <c r="A283" s="1" t="s">
        <v>216</v>
      </c>
      <c r="B283" s="1" t="s">
        <v>48</v>
      </c>
      <c r="D283" s="1" t="s">
        <v>36</v>
      </c>
      <c r="E283" s="2">
        <v>43585</v>
      </c>
      <c r="F283" s="3">
        <v>1243.3</v>
      </c>
      <c r="H283" s="1" t="s">
        <v>163</v>
      </c>
      <c r="I283" s="1" t="s">
        <v>38</v>
      </c>
      <c r="J283" s="1" t="s">
        <v>39</v>
      </c>
      <c r="K283" s="1" t="s">
        <v>40</v>
      </c>
      <c r="L283" s="4">
        <v>43585</v>
      </c>
      <c r="M283" s="2">
        <v>43585</v>
      </c>
      <c r="N283" s="1" t="s">
        <v>50</v>
      </c>
      <c r="O283" s="1" t="s">
        <v>217</v>
      </c>
      <c r="P283" s="1" t="b">
        <v>1</v>
      </c>
      <c r="R283" s="1" t="s">
        <v>17</v>
      </c>
      <c r="S283" s="1" t="s">
        <v>52</v>
      </c>
      <c r="X283" s="1" t="s">
        <v>53</v>
      </c>
      <c r="Y283" s="4">
        <v>43598.520444444403</v>
      </c>
      <c r="Z283" s="1" t="s">
        <v>45</v>
      </c>
      <c r="AA283" s="1" t="s">
        <v>164</v>
      </c>
      <c r="AI283" s="1">
        <f t="shared" si="12"/>
        <v>2019</v>
      </c>
      <c r="AJ283" s="1">
        <f t="shared" si="13"/>
        <v>4</v>
      </c>
      <c r="AK283" s="1" t="str">
        <f t="shared" si="14"/>
        <v>05</v>
      </c>
    </row>
    <row r="284" spans="1:37" ht="12.75" customHeight="1" x14ac:dyDescent="0.2">
      <c r="A284" s="1" t="s">
        <v>216</v>
      </c>
      <c r="B284" s="1" t="s">
        <v>48</v>
      </c>
      <c r="D284" s="1" t="s">
        <v>36</v>
      </c>
      <c r="E284" s="2">
        <v>43585</v>
      </c>
      <c r="F284" s="3">
        <v>4298.7</v>
      </c>
      <c r="H284" s="1" t="s">
        <v>97</v>
      </c>
      <c r="I284" s="1" t="s">
        <v>38</v>
      </c>
      <c r="J284" s="1" t="s">
        <v>39</v>
      </c>
      <c r="K284" s="1" t="s">
        <v>40</v>
      </c>
      <c r="L284" s="4">
        <v>43585</v>
      </c>
      <c r="M284" s="2">
        <v>43585</v>
      </c>
      <c r="N284" s="1" t="s">
        <v>50</v>
      </c>
      <c r="O284" s="1" t="s">
        <v>217</v>
      </c>
      <c r="P284" s="1" t="b">
        <v>1</v>
      </c>
      <c r="R284" s="1" t="s">
        <v>17</v>
      </c>
      <c r="S284" s="1" t="s">
        <v>52</v>
      </c>
      <c r="X284" s="1" t="s">
        <v>53</v>
      </c>
      <c r="Y284" s="4">
        <v>43598.520448067102</v>
      </c>
      <c r="Z284" s="1" t="s">
        <v>45</v>
      </c>
      <c r="AA284" s="1" t="s">
        <v>98</v>
      </c>
      <c r="AI284" s="1">
        <f t="shared" si="12"/>
        <v>2019</v>
      </c>
      <c r="AJ284" s="1">
        <f t="shared" si="13"/>
        <v>4</v>
      </c>
      <c r="AK284" s="1" t="str">
        <f t="shared" si="14"/>
        <v>10</v>
      </c>
    </row>
    <row r="285" spans="1:37" ht="12.75" customHeight="1" x14ac:dyDescent="0.2">
      <c r="A285" s="1" t="s">
        <v>216</v>
      </c>
      <c r="B285" s="1" t="s">
        <v>48</v>
      </c>
      <c r="D285" s="1" t="s">
        <v>36</v>
      </c>
      <c r="E285" s="2">
        <v>43585</v>
      </c>
      <c r="F285" s="3">
        <v>6217.7</v>
      </c>
      <c r="H285" s="1" t="s">
        <v>83</v>
      </c>
      <c r="I285" s="1" t="s">
        <v>38</v>
      </c>
      <c r="J285" s="1" t="s">
        <v>39</v>
      </c>
      <c r="K285" s="1" t="s">
        <v>40</v>
      </c>
      <c r="L285" s="4">
        <v>43585</v>
      </c>
      <c r="M285" s="2">
        <v>43585</v>
      </c>
      <c r="N285" s="1" t="s">
        <v>50</v>
      </c>
      <c r="O285" s="1" t="s">
        <v>217</v>
      </c>
      <c r="P285" s="1" t="b">
        <v>1</v>
      </c>
      <c r="R285" s="1" t="s">
        <v>17</v>
      </c>
      <c r="S285" s="1" t="s">
        <v>52</v>
      </c>
      <c r="X285" s="1" t="s">
        <v>53</v>
      </c>
      <c r="Y285" s="4">
        <v>43598.520453854202</v>
      </c>
      <c r="Z285" s="1" t="s">
        <v>45</v>
      </c>
      <c r="AA285" s="1" t="s">
        <v>84</v>
      </c>
      <c r="AI285" s="1">
        <f t="shared" si="12"/>
        <v>2019</v>
      </c>
      <c r="AJ285" s="1">
        <f t="shared" si="13"/>
        <v>4</v>
      </c>
      <c r="AK285" s="1" t="str">
        <f t="shared" si="14"/>
        <v>17</v>
      </c>
    </row>
    <row r="286" spans="1:37" ht="12.75" customHeight="1" x14ac:dyDescent="0.2">
      <c r="A286" s="1" t="s">
        <v>216</v>
      </c>
      <c r="B286" s="1" t="s">
        <v>48</v>
      </c>
      <c r="D286" s="1" t="s">
        <v>36</v>
      </c>
      <c r="E286" s="2">
        <v>43585</v>
      </c>
      <c r="F286" s="3">
        <v>4903.7</v>
      </c>
      <c r="H286" s="1" t="s">
        <v>87</v>
      </c>
      <c r="I286" s="1" t="s">
        <v>38</v>
      </c>
      <c r="J286" s="1" t="s">
        <v>39</v>
      </c>
      <c r="K286" s="1" t="s">
        <v>40</v>
      </c>
      <c r="L286" s="4">
        <v>43585</v>
      </c>
      <c r="M286" s="2">
        <v>43585</v>
      </c>
      <c r="N286" s="1" t="s">
        <v>50</v>
      </c>
      <c r="O286" s="1" t="s">
        <v>217</v>
      </c>
      <c r="P286" s="1" t="b">
        <v>1</v>
      </c>
      <c r="R286" s="1" t="s">
        <v>17</v>
      </c>
      <c r="S286" s="1" t="s">
        <v>52</v>
      </c>
      <c r="X286" s="1" t="s">
        <v>53</v>
      </c>
      <c r="Y286" s="4">
        <v>43598.5204574421</v>
      </c>
      <c r="Z286" s="1" t="s">
        <v>45</v>
      </c>
      <c r="AA286" s="1" t="s">
        <v>88</v>
      </c>
      <c r="AI286" s="1">
        <f t="shared" si="12"/>
        <v>2019</v>
      </c>
      <c r="AJ286" s="1">
        <f t="shared" si="13"/>
        <v>4</v>
      </c>
      <c r="AK286" s="1" t="str">
        <f t="shared" si="14"/>
        <v>22</v>
      </c>
    </row>
    <row r="287" spans="1:37" ht="12.75" customHeight="1" x14ac:dyDescent="0.2">
      <c r="A287" s="1" t="s">
        <v>216</v>
      </c>
      <c r="B287" s="1" t="s">
        <v>48</v>
      </c>
      <c r="D287" s="1" t="s">
        <v>36</v>
      </c>
      <c r="E287" s="2">
        <v>43585</v>
      </c>
      <c r="F287" s="3">
        <v>192.7</v>
      </c>
      <c r="H287" s="1" t="s">
        <v>155</v>
      </c>
      <c r="I287" s="1" t="s">
        <v>38</v>
      </c>
      <c r="J287" s="1" t="s">
        <v>39</v>
      </c>
      <c r="K287" s="1" t="s">
        <v>40</v>
      </c>
      <c r="L287" s="4">
        <v>43585</v>
      </c>
      <c r="M287" s="2">
        <v>43585</v>
      </c>
      <c r="N287" s="1" t="s">
        <v>50</v>
      </c>
      <c r="O287" s="1" t="s">
        <v>217</v>
      </c>
      <c r="P287" s="1" t="b">
        <v>1</v>
      </c>
      <c r="R287" s="1" t="s">
        <v>17</v>
      </c>
      <c r="S287" s="1" t="s">
        <v>52</v>
      </c>
      <c r="X287" s="1" t="s">
        <v>53</v>
      </c>
      <c r="Y287" s="4">
        <v>43598.520458182902</v>
      </c>
      <c r="Z287" s="1" t="s">
        <v>45</v>
      </c>
      <c r="AA287" s="1" t="s">
        <v>156</v>
      </c>
      <c r="AI287" s="1">
        <f t="shared" si="12"/>
        <v>2019</v>
      </c>
      <c r="AJ287" s="1">
        <f t="shared" si="13"/>
        <v>4</v>
      </c>
      <c r="AK287" s="1" t="str">
        <f t="shared" si="14"/>
        <v>24</v>
      </c>
    </row>
    <row r="288" spans="1:37" ht="12.75" customHeight="1" x14ac:dyDescent="0.2">
      <c r="A288" s="1" t="s">
        <v>216</v>
      </c>
      <c r="B288" s="1" t="s">
        <v>48</v>
      </c>
      <c r="D288" s="1" t="s">
        <v>36</v>
      </c>
      <c r="E288" s="2">
        <v>43585</v>
      </c>
      <c r="F288" s="3">
        <v>1238.9000000000001</v>
      </c>
      <c r="H288" s="1" t="s">
        <v>125</v>
      </c>
      <c r="I288" s="1" t="s">
        <v>38</v>
      </c>
      <c r="J288" s="1" t="s">
        <v>39</v>
      </c>
      <c r="K288" s="1" t="s">
        <v>40</v>
      </c>
      <c r="L288" s="4">
        <v>43585</v>
      </c>
      <c r="M288" s="2">
        <v>43585</v>
      </c>
      <c r="N288" s="1" t="s">
        <v>50</v>
      </c>
      <c r="O288" s="1" t="s">
        <v>217</v>
      </c>
      <c r="P288" s="1" t="b">
        <v>1</v>
      </c>
      <c r="R288" s="1" t="s">
        <v>17</v>
      </c>
      <c r="S288" s="1" t="s">
        <v>52</v>
      </c>
      <c r="X288" s="1" t="s">
        <v>53</v>
      </c>
      <c r="Y288" s="4">
        <v>43598.520460729203</v>
      </c>
      <c r="Z288" s="1" t="s">
        <v>45</v>
      </c>
      <c r="AA288" s="1" t="s">
        <v>126</v>
      </c>
      <c r="AI288" s="1">
        <f t="shared" si="12"/>
        <v>2019</v>
      </c>
      <c r="AJ288" s="1">
        <f t="shared" si="13"/>
        <v>4</v>
      </c>
      <c r="AK288" s="1" t="str">
        <f t="shared" si="14"/>
        <v>27</v>
      </c>
    </row>
    <row r="289" spans="1:37" ht="12.75" customHeight="1" x14ac:dyDescent="0.2">
      <c r="A289" s="1" t="s">
        <v>216</v>
      </c>
      <c r="B289" s="1" t="s">
        <v>48</v>
      </c>
      <c r="D289" s="1" t="s">
        <v>36</v>
      </c>
      <c r="E289" s="2">
        <v>43585</v>
      </c>
      <c r="F289" s="3">
        <v>279.60000000000002</v>
      </c>
      <c r="H289" s="1" t="s">
        <v>103</v>
      </c>
      <c r="I289" s="1" t="s">
        <v>38</v>
      </c>
      <c r="J289" s="1" t="s">
        <v>39</v>
      </c>
      <c r="K289" s="1" t="s">
        <v>40</v>
      </c>
      <c r="L289" s="4">
        <v>43585</v>
      </c>
      <c r="M289" s="2">
        <v>43585</v>
      </c>
      <c r="N289" s="1" t="s">
        <v>50</v>
      </c>
      <c r="O289" s="1" t="s">
        <v>217</v>
      </c>
      <c r="P289" s="1" t="b">
        <v>1</v>
      </c>
      <c r="R289" s="1" t="s">
        <v>17</v>
      </c>
      <c r="S289" s="1" t="s">
        <v>52</v>
      </c>
      <c r="X289" s="1" t="s">
        <v>53</v>
      </c>
      <c r="Y289" s="4">
        <v>43598.520462152803</v>
      </c>
      <c r="Z289" s="1" t="s">
        <v>45</v>
      </c>
      <c r="AA289" s="1" t="s">
        <v>104</v>
      </c>
      <c r="AI289" s="1">
        <f t="shared" si="12"/>
        <v>2019</v>
      </c>
      <c r="AJ289" s="1">
        <f t="shared" si="13"/>
        <v>4</v>
      </c>
      <c r="AK289" s="1" t="str">
        <f t="shared" si="14"/>
        <v>29</v>
      </c>
    </row>
    <row r="290" spans="1:37" ht="12.75" customHeight="1" x14ac:dyDescent="0.2">
      <c r="A290" s="1" t="s">
        <v>216</v>
      </c>
      <c r="B290" s="1" t="s">
        <v>48</v>
      </c>
      <c r="D290" s="1" t="s">
        <v>36</v>
      </c>
      <c r="E290" s="2">
        <v>43585</v>
      </c>
      <c r="F290" s="3">
        <v>2046.8</v>
      </c>
      <c r="H290" s="1" t="s">
        <v>131</v>
      </c>
      <c r="I290" s="1" t="s">
        <v>38</v>
      </c>
      <c r="J290" s="1" t="s">
        <v>39</v>
      </c>
      <c r="K290" s="1" t="s">
        <v>40</v>
      </c>
      <c r="L290" s="4">
        <v>43585</v>
      </c>
      <c r="M290" s="2">
        <v>43585</v>
      </c>
      <c r="N290" s="1" t="s">
        <v>50</v>
      </c>
      <c r="O290" s="1" t="s">
        <v>217</v>
      </c>
      <c r="P290" s="1" t="b">
        <v>1</v>
      </c>
      <c r="R290" s="1" t="s">
        <v>17</v>
      </c>
      <c r="S290" s="1" t="s">
        <v>52</v>
      </c>
      <c r="X290" s="1" t="s">
        <v>53</v>
      </c>
      <c r="Y290" s="4">
        <v>43598.520468483803</v>
      </c>
      <c r="Z290" s="1" t="s">
        <v>45</v>
      </c>
      <c r="AA290" s="1" t="s">
        <v>132</v>
      </c>
      <c r="AI290" s="1">
        <f t="shared" si="12"/>
        <v>2019</v>
      </c>
      <c r="AJ290" s="1">
        <f t="shared" si="13"/>
        <v>4</v>
      </c>
      <c r="AK290" s="1" t="str">
        <f t="shared" si="14"/>
        <v>33</v>
      </c>
    </row>
    <row r="291" spans="1:37" ht="12.75" customHeight="1" x14ac:dyDescent="0.2">
      <c r="A291" s="1" t="s">
        <v>216</v>
      </c>
      <c r="B291" s="1" t="s">
        <v>48</v>
      </c>
      <c r="D291" s="1" t="s">
        <v>36</v>
      </c>
      <c r="E291" s="2">
        <v>43585</v>
      </c>
      <c r="F291" s="3">
        <v>304</v>
      </c>
      <c r="H291" s="1" t="s">
        <v>157</v>
      </c>
      <c r="I291" s="1" t="s">
        <v>38</v>
      </c>
      <c r="J291" s="1" t="s">
        <v>39</v>
      </c>
      <c r="K291" s="1" t="s">
        <v>40</v>
      </c>
      <c r="L291" s="4">
        <v>43585</v>
      </c>
      <c r="M291" s="2">
        <v>43585</v>
      </c>
      <c r="N291" s="1" t="s">
        <v>50</v>
      </c>
      <c r="O291" s="1" t="s">
        <v>217</v>
      </c>
      <c r="P291" s="1" t="b">
        <v>1</v>
      </c>
      <c r="R291" s="1" t="s">
        <v>17</v>
      </c>
      <c r="S291" s="1" t="s">
        <v>52</v>
      </c>
      <c r="X291" s="1" t="s">
        <v>53</v>
      </c>
      <c r="Y291" s="4">
        <v>43598.520468668998</v>
      </c>
      <c r="Z291" s="1" t="s">
        <v>45</v>
      </c>
      <c r="AA291" s="1" t="s">
        <v>158</v>
      </c>
      <c r="AI291" s="1">
        <f t="shared" si="12"/>
        <v>2019</v>
      </c>
      <c r="AJ291" s="1">
        <f t="shared" si="13"/>
        <v>4</v>
      </c>
      <c r="AK291" s="1" t="str">
        <f t="shared" si="14"/>
        <v>33</v>
      </c>
    </row>
    <row r="292" spans="1:37" ht="12.75" customHeight="1" x14ac:dyDescent="0.2">
      <c r="A292" s="1" t="s">
        <v>216</v>
      </c>
      <c r="B292" s="1" t="s">
        <v>48</v>
      </c>
      <c r="D292" s="1" t="s">
        <v>36</v>
      </c>
      <c r="E292" s="2">
        <v>43585</v>
      </c>
      <c r="F292" s="3">
        <v>464.5</v>
      </c>
      <c r="H292" s="1" t="s">
        <v>109</v>
      </c>
      <c r="I292" s="1" t="s">
        <v>38</v>
      </c>
      <c r="J292" s="1" t="s">
        <v>39</v>
      </c>
      <c r="K292" s="1" t="s">
        <v>40</v>
      </c>
      <c r="L292" s="4">
        <v>43585</v>
      </c>
      <c r="M292" s="2">
        <v>43585</v>
      </c>
      <c r="N292" s="1" t="s">
        <v>50</v>
      </c>
      <c r="O292" s="1" t="s">
        <v>217</v>
      </c>
      <c r="P292" s="1" t="b">
        <v>1</v>
      </c>
      <c r="R292" s="1" t="s">
        <v>17</v>
      </c>
      <c r="S292" s="1" t="s">
        <v>52</v>
      </c>
      <c r="X292" s="1" t="s">
        <v>53</v>
      </c>
      <c r="Y292" s="4">
        <v>43598.520478622697</v>
      </c>
      <c r="Z292" s="1" t="s">
        <v>45</v>
      </c>
      <c r="AA292" s="1" t="s">
        <v>110</v>
      </c>
      <c r="AI292" s="1">
        <f t="shared" si="12"/>
        <v>2019</v>
      </c>
      <c r="AJ292" s="1">
        <f t="shared" si="13"/>
        <v>4</v>
      </c>
      <c r="AK292" s="1" t="str">
        <f t="shared" si="14"/>
        <v>40</v>
      </c>
    </row>
    <row r="293" spans="1:37" ht="12.75" customHeight="1" x14ac:dyDescent="0.2">
      <c r="A293" s="1" t="s">
        <v>216</v>
      </c>
      <c r="B293" s="1" t="s">
        <v>48</v>
      </c>
      <c r="D293" s="1" t="s">
        <v>36</v>
      </c>
      <c r="E293" s="2">
        <v>43585</v>
      </c>
      <c r="F293" s="3">
        <v>947.8</v>
      </c>
      <c r="H293" s="1" t="s">
        <v>139</v>
      </c>
      <c r="I293" s="1" t="s">
        <v>38</v>
      </c>
      <c r="J293" s="1" t="s">
        <v>39</v>
      </c>
      <c r="K293" s="1" t="s">
        <v>40</v>
      </c>
      <c r="L293" s="4">
        <v>43585</v>
      </c>
      <c r="M293" s="2">
        <v>43585</v>
      </c>
      <c r="N293" s="1" t="s">
        <v>50</v>
      </c>
      <c r="O293" s="1" t="s">
        <v>217</v>
      </c>
      <c r="P293" s="1" t="b">
        <v>1</v>
      </c>
      <c r="R293" s="1" t="s">
        <v>17</v>
      </c>
      <c r="S293" s="1" t="s">
        <v>52</v>
      </c>
      <c r="X293" s="1" t="s">
        <v>53</v>
      </c>
      <c r="Y293" s="4">
        <v>43598.520481863401</v>
      </c>
      <c r="Z293" s="1" t="s">
        <v>45</v>
      </c>
      <c r="AA293" s="1" t="s">
        <v>140</v>
      </c>
      <c r="AI293" s="1">
        <f t="shared" si="12"/>
        <v>2019</v>
      </c>
      <c r="AJ293" s="1">
        <f t="shared" si="13"/>
        <v>4</v>
      </c>
      <c r="AK293" s="1" t="str">
        <f t="shared" si="14"/>
        <v>50</v>
      </c>
    </row>
    <row r="294" spans="1:37" ht="12.75" customHeight="1" x14ac:dyDescent="0.2">
      <c r="A294" s="1" t="s">
        <v>216</v>
      </c>
      <c r="B294" s="1" t="s">
        <v>48</v>
      </c>
      <c r="D294" s="1" t="s">
        <v>36</v>
      </c>
      <c r="E294" s="2">
        <v>43585</v>
      </c>
      <c r="F294" s="3">
        <v>265.5</v>
      </c>
      <c r="H294" s="1" t="s">
        <v>37</v>
      </c>
      <c r="I294" s="1" t="s">
        <v>38</v>
      </c>
      <c r="J294" s="1" t="s">
        <v>39</v>
      </c>
      <c r="K294" s="1" t="s">
        <v>40</v>
      </c>
      <c r="L294" s="4">
        <v>43585</v>
      </c>
      <c r="M294" s="2">
        <v>43585</v>
      </c>
      <c r="N294" s="1" t="s">
        <v>50</v>
      </c>
      <c r="O294" s="1" t="s">
        <v>217</v>
      </c>
      <c r="P294" s="1" t="b">
        <v>1</v>
      </c>
      <c r="R294" s="1" t="s">
        <v>17</v>
      </c>
      <c r="S294" s="1" t="s">
        <v>52</v>
      </c>
      <c r="X294" s="1" t="s">
        <v>53</v>
      </c>
      <c r="Y294" s="4">
        <v>43598.520488044</v>
      </c>
      <c r="Z294" s="1" t="s">
        <v>45</v>
      </c>
      <c r="AA294" s="1" t="s">
        <v>46</v>
      </c>
      <c r="AI294" s="1">
        <f t="shared" si="12"/>
        <v>2019</v>
      </c>
      <c r="AJ294" s="1">
        <f t="shared" si="13"/>
        <v>4</v>
      </c>
      <c r="AK294" s="1" t="str">
        <f t="shared" si="14"/>
        <v>90</v>
      </c>
    </row>
    <row r="295" spans="1:37" ht="12.75" customHeight="1" x14ac:dyDescent="0.2">
      <c r="A295" s="1" t="s">
        <v>216</v>
      </c>
      <c r="B295" s="1" t="s">
        <v>48</v>
      </c>
      <c r="D295" s="1" t="s">
        <v>36</v>
      </c>
      <c r="E295" s="2">
        <v>43585</v>
      </c>
      <c r="F295" s="3">
        <v>7498.3</v>
      </c>
      <c r="H295" s="1" t="s">
        <v>89</v>
      </c>
      <c r="I295" s="1" t="s">
        <v>38</v>
      </c>
      <c r="J295" s="1" t="s">
        <v>39</v>
      </c>
      <c r="K295" s="1" t="s">
        <v>40</v>
      </c>
      <c r="L295" s="4">
        <v>43585</v>
      </c>
      <c r="M295" s="2">
        <v>43585</v>
      </c>
      <c r="N295" s="1" t="s">
        <v>50</v>
      </c>
      <c r="O295" s="1" t="s">
        <v>217</v>
      </c>
      <c r="P295" s="1" t="b">
        <v>1</v>
      </c>
      <c r="R295" s="1" t="s">
        <v>17</v>
      </c>
      <c r="S295" s="1" t="s">
        <v>52</v>
      </c>
      <c r="X295" s="1" t="s">
        <v>53</v>
      </c>
      <c r="Y295" s="4">
        <v>43598.520494525503</v>
      </c>
      <c r="Z295" s="1" t="s">
        <v>45</v>
      </c>
      <c r="AA295" s="1" t="s">
        <v>90</v>
      </c>
      <c r="AI295" s="1">
        <f t="shared" si="12"/>
        <v>2019</v>
      </c>
      <c r="AJ295" s="1">
        <f t="shared" si="13"/>
        <v>4</v>
      </c>
      <c r="AK295" s="1" t="str">
        <f t="shared" si="14"/>
        <v>90</v>
      </c>
    </row>
    <row r="296" spans="1:37" ht="12.75" customHeight="1" x14ac:dyDescent="0.2">
      <c r="A296" s="1" t="s">
        <v>216</v>
      </c>
      <c r="B296" s="1" t="s">
        <v>48</v>
      </c>
      <c r="D296" s="1" t="s">
        <v>36</v>
      </c>
      <c r="E296" s="2">
        <v>43585</v>
      </c>
      <c r="F296" s="3">
        <v>70</v>
      </c>
      <c r="H296" s="1" t="s">
        <v>89</v>
      </c>
      <c r="I296" s="1" t="s">
        <v>38</v>
      </c>
      <c r="J296" s="1" t="s">
        <v>39</v>
      </c>
      <c r="K296" s="1" t="s">
        <v>40</v>
      </c>
      <c r="L296" s="4">
        <v>43585</v>
      </c>
      <c r="M296" s="2">
        <v>43585</v>
      </c>
      <c r="N296" s="1" t="s">
        <v>50</v>
      </c>
      <c r="O296" s="1" t="s">
        <v>217</v>
      </c>
      <c r="P296" s="1" t="b">
        <v>1</v>
      </c>
      <c r="R296" s="1" t="s">
        <v>17</v>
      </c>
      <c r="S296" s="1" t="s">
        <v>52</v>
      </c>
      <c r="X296" s="1" t="s">
        <v>53</v>
      </c>
      <c r="Y296" s="4">
        <v>43598.520495601799</v>
      </c>
      <c r="Z296" s="1" t="s">
        <v>45</v>
      </c>
      <c r="AA296" s="1" t="s">
        <v>90</v>
      </c>
      <c r="AI296" s="1">
        <f t="shared" si="12"/>
        <v>2019</v>
      </c>
      <c r="AJ296" s="1">
        <f t="shared" si="13"/>
        <v>4</v>
      </c>
      <c r="AK296" s="1" t="str">
        <f t="shared" si="14"/>
        <v>90</v>
      </c>
    </row>
    <row r="297" spans="1:37" ht="12.75" customHeight="1" x14ac:dyDescent="0.2">
      <c r="A297" s="1" t="s">
        <v>216</v>
      </c>
      <c r="B297" s="1" t="s">
        <v>48</v>
      </c>
      <c r="D297" s="1" t="s">
        <v>36</v>
      </c>
      <c r="E297" s="2">
        <v>43585</v>
      </c>
      <c r="F297" s="3">
        <v>35</v>
      </c>
      <c r="H297" s="1" t="s">
        <v>69</v>
      </c>
      <c r="I297" s="1" t="s">
        <v>38</v>
      </c>
      <c r="J297" s="1" t="s">
        <v>39</v>
      </c>
      <c r="K297" s="1" t="s">
        <v>40</v>
      </c>
      <c r="L297" s="4">
        <v>43585</v>
      </c>
      <c r="M297" s="2">
        <v>43585</v>
      </c>
      <c r="N297" s="1" t="s">
        <v>50</v>
      </c>
      <c r="O297" s="1" t="s">
        <v>217</v>
      </c>
      <c r="P297" s="1" t="b">
        <v>1</v>
      </c>
      <c r="R297" s="1" t="s">
        <v>17</v>
      </c>
      <c r="S297" s="1" t="s">
        <v>52</v>
      </c>
      <c r="X297" s="1" t="s">
        <v>53</v>
      </c>
      <c r="Y297" s="4">
        <v>43598.520497418998</v>
      </c>
      <c r="Z297" s="1" t="s">
        <v>45</v>
      </c>
      <c r="AA297" s="1" t="s">
        <v>70</v>
      </c>
      <c r="AI297" s="1">
        <f t="shared" si="12"/>
        <v>2019</v>
      </c>
      <c r="AJ297" s="1">
        <f t="shared" si="13"/>
        <v>4</v>
      </c>
      <c r="AK297" s="1" t="str">
        <f t="shared" si="14"/>
        <v>90</v>
      </c>
    </row>
    <row r="298" spans="1:37" ht="12.75" customHeight="1" x14ac:dyDescent="0.2">
      <c r="A298" s="1" t="s">
        <v>216</v>
      </c>
      <c r="B298" s="1" t="s">
        <v>48</v>
      </c>
      <c r="D298" s="1" t="s">
        <v>36</v>
      </c>
      <c r="E298" s="2">
        <v>43585</v>
      </c>
      <c r="F298" s="3">
        <v>350</v>
      </c>
      <c r="H298" s="1" t="s">
        <v>73</v>
      </c>
      <c r="I298" s="1" t="s">
        <v>38</v>
      </c>
      <c r="J298" s="1" t="s">
        <v>39</v>
      </c>
      <c r="K298" s="1" t="s">
        <v>40</v>
      </c>
      <c r="L298" s="4">
        <v>43585</v>
      </c>
      <c r="M298" s="2">
        <v>43585</v>
      </c>
      <c r="N298" s="1" t="s">
        <v>50</v>
      </c>
      <c r="O298" s="1" t="s">
        <v>217</v>
      </c>
      <c r="P298" s="1" t="b">
        <v>1</v>
      </c>
      <c r="R298" s="1" t="s">
        <v>17</v>
      </c>
      <c r="S298" s="1" t="s">
        <v>52</v>
      </c>
      <c r="X298" s="1" t="s">
        <v>53</v>
      </c>
      <c r="Y298" s="4">
        <v>43598.520498877297</v>
      </c>
      <c r="Z298" s="1" t="s">
        <v>45</v>
      </c>
      <c r="AA298" s="1" t="s">
        <v>74</v>
      </c>
      <c r="AI298" s="1">
        <f t="shared" si="12"/>
        <v>2019</v>
      </c>
      <c r="AJ298" s="1">
        <f t="shared" si="13"/>
        <v>4</v>
      </c>
      <c r="AK298" s="1" t="str">
        <f t="shared" si="14"/>
        <v>90</v>
      </c>
    </row>
    <row r="299" spans="1:37" ht="12.75" customHeight="1" x14ac:dyDescent="0.2">
      <c r="A299" s="1" t="s">
        <v>216</v>
      </c>
      <c r="B299" s="1" t="s">
        <v>48</v>
      </c>
      <c r="D299" s="1" t="s">
        <v>36</v>
      </c>
      <c r="E299" s="2">
        <v>43585</v>
      </c>
      <c r="F299" s="3">
        <v>0</v>
      </c>
      <c r="H299" s="1" t="s">
        <v>73</v>
      </c>
      <c r="I299" s="1" t="s">
        <v>38</v>
      </c>
      <c r="J299" s="1" t="s">
        <v>39</v>
      </c>
      <c r="K299" s="1" t="s">
        <v>40</v>
      </c>
      <c r="L299" s="4">
        <v>43585</v>
      </c>
      <c r="M299" s="2">
        <v>43585</v>
      </c>
      <c r="N299" s="1" t="s">
        <v>50</v>
      </c>
      <c r="O299" s="1" t="s">
        <v>217</v>
      </c>
      <c r="P299" s="1" t="b">
        <v>1</v>
      </c>
      <c r="R299" s="1" t="s">
        <v>17</v>
      </c>
      <c r="S299" s="1" t="s">
        <v>52</v>
      </c>
      <c r="X299" s="1" t="s">
        <v>53</v>
      </c>
      <c r="Y299" s="4">
        <v>43598.520500891202</v>
      </c>
      <c r="Z299" s="1" t="s">
        <v>45</v>
      </c>
      <c r="AA299" s="1" t="s">
        <v>74</v>
      </c>
      <c r="AI299" s="1">
        <f t="shared" si="12"/>
        <v>2019</v>
      </c>
      <c r="AJ299" s="1">
        <f t="shared" si="13"/>
        <v>4</v>
      </c>
      <c r="AK299" s="1" t="str">
        <f t="shared" si="14"/>
        <v>90</v>
      </c>
    </row>
    <row r="300" spans="1:37" ht="12.75" customHeight="1" x14ac:dyDescent="0.2">
      <c r="A300" s="1" t="s">
        <v>216</v>
      </c>
      <c r="B300" s="1" t="s">
        <v>48</v>
      </c>
      <c r="D300" s="1" t="s">
        <v>36</v>
      </c>
      <c r="E300" s="2">
        <v>43585</v>
      </c>
      <c r="F300" s="3">
        <v>3766.2</v>
      </c>
      <c r="H300" s="1" t="s">
        <v>75</v>
      </c>
      <c r="I300" s="1" t="s">
        <v>38</v>
      </c>
      <c r="J300" s="1" t="s">
        <v>39</v>
      </c>
      <c r="K300" s="1" t="s">
        <v>40</v>
      </c>
      <c r="L300" s="4">
        <v>43585</v>
      </c>
      <c r="M300" s="2">
        <v>43585</v>
      </c>
      <c r="N300" s="1" t="s">
        <v>50</v>
      </c>
      <c r="O300" s="1" t="s">
        <v>217</v>
      </c>
      <c r="P300" s="1" t="b">
        <v>1</v>
      </c>
      <c r="R300" s="1" t="s">
        <v>17</v>
      </c>
      <c r="S300" s="1" t="s">
        <v>52</v>
      </c>
      <c r="X300" s="1" t="s">
        <v>53</v>
      </c>
      <c r="Y300" s="4">
        <v>43598.520442974499</v>
      </c>
      <c r="Z300" s="1" t="s">
        <v>45</v>
      </c>
      <c r="AA300" s="1" t="s">
        <v>76</v>
      </c>
      <c r="AI300" s="1">
        <f t="shared" si="12"/>
        <v>2019</v>
      </c>
      <c r="AJ300" s="1">
        <f t="shared" si="13"/>
        <v>4</v>
      </c>
      <c r="AK300" s="1" t="str">
        <f t="shared" si="14"/>
        <v>03</v>
      </c>
    </row>
    <row r="301" spans="1:37" ht="12.75" customHeight="1" x14ac:dyDescent="0.2">
      <c r="A301" s="1" t="s">
        <v>216</v>
      </c>
      <c r="B301" s="1" t="s">
        <v>48</v>
      </c>
      <c r="D301" s="1" t="s">
        <v>36</v>
      </c>
      <c r="E301" s="2">
        <v>43585</v>
      </c>
      <c r="F301" s="3">
        <v>1724.4</v>
      </c>
      <c r="H301" s="1" t="s">
        <v>99</v>
      </c>
      <c r="I301" s="1" t="s">
        <v>38</v>
      </c>
      <c r="J301" s="1" t="s">
        <v>39</v>
      </c>
      <c r="K301" s="1" t="s">
        <v>40</v>
      </c>
      <c r="L301" s="4">
        <v>43585</v>
      </c>
      <c r="M301" s="2">
        <v>43585</v>
      </c>
      <c r="N301" s="1" t="s">
        <v>50</v>
      </c>
      <c r="O301" s="1" t="s">
        <v>217</v>
      </c>
      <c r="P301" s="1" t="b">
        <v>1</v>
      </c>
      <c r="R301" s="1" t="s">
        <v>17</v>
      </c>
      <c r="S301" s="1" t="s">
        <v>52</v>
      </c>
      <c r="X301" s="1" t="s">
        <v>53</v>
      </c>
      <c r="Y301" s="4">
        <v>43598.520450578697</v>
      </c>
      <c r="Z301" s="1" t="s">
        <v>45</v>
      </c>
      <c r="AA301" s="1" t="s">
        <v>100</v>
      </c>
      <c r="AI301" s="1">
        <f t="shared" si="12"/>
        <v>2019</v>
      </c>
      <c r="AJ301" s="1">
        <f t="shared" si="13"/>
        <v>4</v>
      </c>
      <c r="AK301" s="1" t="str">
        <f t="shared" si="14"/>
        <v>12</v>
      </c>
    </row>
    <row r="302" spans="1:37" ht="12.75" customHeight="1" x14ac:dyDescent="0.2">
      <c r="A302" s="1" t="s">
        <v>216</v>
      </c>
      <c r="B302" s="1" t="s">
        <v>48</v>
      </c>
      <c r="D302" s="1" t="s">
        <v>36</v>
      </c>
      <c r="E302" s="2">
        <v>43585</v>
      </c>
      <c r="F302" s="3">
        <v>351.5</v>
      </c>
      <c r="H302" s="1" t="s">
        <v>135</v>
      </c>
      <c r="I302" s="1" t="s">
        <v>38</v>
      </c>
      <c r="J302" s="1" t="s">
        <v>39</v>
      </c>
      <c r="K302" s="1" t="s">
        <v>40</v>
      </c>
      <c r="L302" s="4">
        <v>43585</v>
      </c>
      <c r="M302" s="2">
        <v>43585</v>
      </c>
      <c r="N302" s="1" t="s">
        <v>50</v>
      </c>
      <c r="O302" s="1" t="s">
        <v>217</v>
      </c>
      <c r="P302" s="1" t="b">
        <v>1</v>
      </c>
      <c r="R302" s="1" t="s">
        <v>17</v>
      </c>
      <c r="S302" s="1" t="s">
        <v>52</v>
      </c>
      <c r="X302" s="1" t="s">
        <v>53</v>
      </c>
      <c r="Y302" s="4">
        <v>43598.520477743099</v>
      </c>
      <c r="Z302" s="1" t="s">
        <v>45</v>
      </c>
      <c r="AA302" s="1" t="s">
        <v>136</v>
      </c>
      <c r="AI302" s="1">
        <f t="shared" si="12"/>
        <v>2019</v>
      </c>
      <c r="AJ302" s="1">
        <f t="shared" si="13"/>
        <v>4</v>
      </c>
      <c r="AK302" s="1" t="str">
        <f t="shared" si="14"/>
        <v>39</v>
      </c>
    </row>
    <row r="303" spans="1:37" ht="12.75" customHeight="1" x14ac:dyDescent="0.2">
      <c r="A303" s="1" t="s">
        <v>216</v>
      </c>
      <c r="B303" s="1" t="s">
        <v>48</v>
      </c>
      <c r="D303" s="1" t="s">
        <v>36</v>
      </c>
      <c r="E303" s="2">
        <v>43585</v>
      </c>
      <c r="F303" s="3">
        <v>17.100000000000001</v>
      </c>
      <c r="H303" s="1" t="s">
        <v>61</v>
      </c>
      <c r="I303" s="1" t="s">
        <v>38</v>
      </c>
      <c r="J303" s="1" t="s">
        <v>39</v>
      </c>
      <c r="K303" s="1" t="s">
        <v>40</v>
      </c>
      <c r="L303" s="4">
        <v>43585</v>
      </c>
      <c r="M303" s="2">
        <v>43585</v>
      </c>
      <c r="N303" s="1" t="s">
        <v>50</v>
      </c>
      <c r="O303" s="1" t="s">
        <v>217</v>
      </c>
      <c r="P303" s="1" t="b">
        <v>1</v>
      </c>
      <c r="R303" s="1" t="s">
        <v>17</v>
      </c>
      <c r="S303" s="1" t="s">
        <v>52</v>
      </c>
      <c r="X303" s="1" t="s">
        <v>53</v>
      </c>
      <c r="Y303" s="4">
        <v>43598.520483877299</v>
      </c>
      <c r="Z303" s="1" t="s">
        <v>45</v>
      </c>
      <c r="AA303" s="1" t="s">
        <v>62</v>
      </c>
      <c r="AI303" s="1">
        <f t="shared" si="12"/>
        <v>2019</v>
      </c>
      <c r="AJ303" s="1">
        <f t="shared" si="13"/>
        <v>4</v>
      </c>
      <c r="AK303" s="1" t="str">
        <f t="shared" si="14"/>
        <v>56</v>
      </c>
    </row>
    <row r="304" spans="1:37" ht="12.75" customHeight="1" x14ac:dyDescent="0.2">
      <c r="A304" s="1" t="s">
        <v>216</v>
      </c>
      <c r="B304" s="1" t="s">
        <v>48</v>
      </c>
      <c r="D304" s="1" t="s">
        <v>36</v>
      </c>
      <c r="E304" s="2">
        <v>43585</v>
      </c>
      <c r="F304" s="3">
        <v>54.3</v>
      </c>
      <c r="H304" s="1" t="s">
        <v>89</v>
      </c>
      <c r="I304" s="1" t="s">
        <v>38</v>
      </c>
      <c r="J304" s="1" t="s">
        <v>39</v>
      </c>
      <c r="K304" s="1" t="s">
        <v>40</v>
      </c>
      <c r="L304" s="4">
        <v>43585</v>
      </c>
      <c r="M304" s="2">
        <v>43585</v>
      </c>
      <c r="N304" s="1" t="s">
        <v>50</v>
      </c>
      <c r="O304" s="1" t="s">
        <v>217</v>
      </c>
      <c r="P304" s="1" t="b">
        <v>1</v>
      </c>
      <c r="R304" s="1" t="s">
        <v>17</v>
      </c>
      <c r="S304" s="1" t="s">
        <v>52</v>
      </c>
      <c r="X304" s="1" t="s">
        <v>53</v>
      </c>
      <c r="Y304" s="4">
        <v>43598.520492708303</v>
      </c>
      <c r="Z304" s="1" t="s">
        <v>45</v>
      </c>
      <c r="AA304" s="1" t="s">
        <v>90</v>
      </c>
      <c r="AI304" s="1">
        <f t="shared" si="12"/>
        <v>2019</v>
      </c>
      <c r="AJ304" s="1">
        <f t="shared" si="13"/>
        <v>4</v>
      </c>
      <c r="AK304" s="1" t="str">
        <f t="shared" si="14"/>
        <v>90</v>
      </c>
    </row>
    <row r="305" spans="1:37" ht="12.75" customHeight="1" x14ac:dyDescent="0.2">
      <c r="A305" s="1" t="s">
        <v>216</v>
      </c>
      <c r="B305" s="1" t="s">
        <v>48</v>
      </c>
      <c r="D305" s="1" t="s">
        <v>36</v>
      </c>
      <c r="E305" s="2">
        <v>43585</v>
      </c>
      <c r="F305" s="3">
        <v>670.3</v>
      </c>
      <c r="H305" s="1" t="s">
        <v>89</v>
      </c>
      <c r="I305" s="1" t="s">
        <v>38</v>
      </c>
      <c r="J305" s="1" t="s">
        <v>39</v>
      </c>
      <c r="K305" s="1" t="s">
        <v>40</v>
      </c>
      <c r="L305" s="4">
        <v>43585</v>
      </c>
      <c r="M305" s="2">
        <v>43585</v>
      </c>
      <c r="N305" s="1" t="s">
        <v>50</v>
      </c>
      <c r="O305" s="1" t="s">
        <v>217</v>
      </c>
      <c r="P305" s="1" t="b">
        <v>1</v>
      </c>
      <c r="R305" s="1" t="s">
        <v>17</v>
      </c>
      <c r="S305" s="1" t="s">
        <v>52</v>
      </c>
      <c r="X305" s="1" t="s">
        <v>53</v>
      </c>
      <c r="Y305" s="4">
        <v>43598.520495983801</v>
      </c>
      <c r="Z305" s="1" t="s">
        <v>45</v>
      </c>
      <c r="AA305" s="1" t="s">
        <v>90</v>
      </c>
      <c r="AI305" s="1">
        <f t="shared" si="12"/>
        <v>2019</v>
      </c>
      <c r="AJ305" s="1">
        <f t="shared" si="13"/>
        <v>4</v>
      </c>
      <c r="AK305" s="1" t="str">
        <f t="shared" si="14"/>
        <v>90</v>
      </c>
    </row>
    <row r="306" spans="1:37" ht="12.75" customHeight="1" x14ac:dyDescent="0.2">
      <c r="A306" s="1" t="s">
        <v>216</v>
      </c>
      <c r="B306" s="1" t="s">
        <v>48</v>
      </c>
      <c r="D306" s="1" t="s">
        <v>36</v>
      </c>
      <c r="E306" s="2">
        <v>43585</v>
      </c>
      <c r="F306" s="3">
        <v>35</v>
      </c>
      <c r="H306" s="1" t="s">
        <v>147</v>
      </c>
      <c r="I306" s="1" t="s">
        <v>38</v>
      </c>
      <c r="J306" s="1" t="s">
        <v>39</v>
      </c>
      <c r="K306" s="1" t="s">
        <v>40</v>
      </c>
      <c r="L306" s="4">
        <v>43585</v>
      </c>
      <c r="M306" s="2">
        <v>43585</v>
      </c>
      <c r="N306" s="1" t="s">
        <v>50</v>
      </c>
      <c r="O306" s="1" t="s">
        <v>217</v>
      </c>
      <c r="P306" s="1" t="b">
        <v>1</v>
      </c>
      <c r="R306" s="1" t="s">
        <v>17</v>
      </c>
      <c r="S306" s="1" t="s">
        <v>52</v>
      </c>
      <c r="X306" s="1" t="s">
        <v>53</v>
      </c>
      <c r="Y306" s="4">
        <v>43598.520503587999</v>
      </c>
      <c r="Z306" s="1" t="s">
        <v>45</v>
      </c>
      <c r="AA306" s="1" t="s">
        <v>148</v>
      </c>
      <c r="AI306" s="1">
        <f t="shared" si="12"/>
        <v>2019</v>
      </c>
      <c r="AJ306" s="1">
        <f t="shared" si="13"/>
        <v>4</v>
      </c>
      <c r="AK306" s="1" t="str">
        <f t="shared" si="14"/>
        <v>95</v>
      </c>
    </row>
    <row r="307" spans="1:37" ht="12.75" customHeight="1" x14ac:dyDescent="0.2">
      <c r="A307" s="1" t="s">
        <v>216</v>
      </c>
      <c r="B307" s="1" t="s">
        <v>48</v>
      </c>
      <c r="D307" s="1" t="s">
        <v>36</v>
      </c>
      <c r="E307" s="2">
        <v>43585</v>
      </c>
      <c r="F307" s="3">
        <v>1918</v>
      </c>
      <c r="H307" s="1" t="s">
        <v>55</v>
      </c>
      <c r="I307" s="1" t="s">
        <v>38</v>
      </c>
      <c r="J307" s="1" t="s">
        <v>39</v>
      </c>
      <c r="K307" s="1" t="s">
        <v>40</v>
      </c>
      <c r="L307" s="4">
        <v>43585</v>
      </c>
      <c r="M307" s="2">
        <v>43585</v>
      </c>
      <c r="N307" s="1" t="s">
        <v>50</v>
      </c>
      <c r="O307" s="1" t="s">
        <v>217</v>
      </c>
      <c r="P307" s="1" t="b">
        <v>1</v>
      </c>
      <c r="R307" s="1" t="s">
        <v>17</v>
      </c>
      <c r="S307" s="1" t="s">
        <v>52</v>
      </c>
      <c r="X307" s="1" t="s">
        <v>53</v>
      </c>
      <c r="Y307" s="4">
        <v>43598.520443715301</v>
      </c>
      <c r="Z307" s="1" t="s">
        <v>45</v>
      </c>
      <c r="AA307" s="1" t="s">
        <v>56</v>
      </c>
      <c r="AI307" s="1">
        <f t="shared" si="12"/>
        <v>2019</v>
      </c>
      <c r="AJ307" s="1">
        <f t="shared" si="13"/>
        <v>4</v>
      </c>
      <c r="AK307" s="1" t="str">
        <f t="shared" si="14"/>
        <v>04</v>
      </c>
    </row>
    <row r="308" spans="1:37" ht="12.75" customHeight="1" x14ac:dyDescent="0.2">
      <c r="A308" s="1" t="s">
        <v>216</v>
      </c>
      <c r="B308" s="1" t="s">
        <v>48</v>
      </c>
      <c r="D308" s="1" t="s">
        <v>36</v>
      </c>
      <c r="E308" s="2">
        <v>43585</v>
      </c>
      <c r="F308" s="3">
        <v>621</v>
      </c>
      <c r="H308" s="1" t="s">
        <v>77</v>
      </c>
      <c r="I308" s="1" t="s">
        <v>38</v>
      </c>
      <c r="J308" s="1" t="s">
        <v>39</v>
      </c>
      <c r="K308" s="1" t="s">
        <v>40</v>
      </c>
      <c r="L308" s="4">
        <v>43585</v>
      </c>
      <c r="M308" s="2">
        <v>43585</v>
      </c>
      <c r="N308" s="1" t="s">
        <v>50</v>
      </c>
      <c r="O308" s="1" t="s">
        <v>217</v>
      </c>
      <c r="P308" s="1" t="b">
        <v>1</v>
      </c>
      <c r="R308" s="1" t="s">
        <v>17</v>
      </c>
      <c r="S308" s="1" t="s">
        <v>52</v>
      </c>
      <c r="X308" s="1" t="s">
        <v>53</v>
      </c>
      <c r="Y308" s="4">
        <v>43598.520448958297</v>
      </c>
      <c r="Z308" s="1" t="s">
        <v>45</v>
      </c>
      <c r="AA308" s="1" t="s">
        <v>78</v>
      </c>
      <c r="AI308" s="1">
        <f t="shared" si="12"/>
        <v>2019</v>
      </c>
      <c r="AJ308" s="1">
        <f t="shared" si="13"/>
        <v>4</v>
      </c>
      <c r="AK308" s="1" t="str">
        <f t="shared" si="14"/>
        <v>44</v>
      </c>
    </row>
    <row r="309" spans="1:37" ht="12.75" customHeight="1" x14ac:dyDescent="0.2">
      <c r="A309" s="1" t="s">
        <v>216</v>
      </c>
      <c r="B309" s="1" t="s">
        <v>48</v>
      </c>
      <c r="D309" s="1" t="s">
        <v>36</v>
      </c>
      <c r="E309" s="2">
        <v>43585</v>
      </c>
      <c r="F309" s="3">
        <v>1087.2</v>
      </c>
      <c r="H309" s="1" t="s">
        <v>119</v>
      </c>
      <c r="I309" s="1" t="s">
        <v>38</v>
      </c>
      <c r="J309" s="1" t="s">
        <v>39</v>
      </c>
      <c r="K309" s="1" t="s">
        <v>40</v>
      </c>
      <c r="L309" s="4">
        <v>43585</v>
      </c>
      <c r="M309" s="2">
        <v>43585</v>
      </c>
      <c r="N309" s="1" t="s">
        <v>50</v>
      </c>
      <c r="O309" s="1" t="s">
        <v>217</v>
      </c>
      <c r="P309" s="1" t="b">
        <v>1</v>
      </c>
      <c r="R309" s="1" t="s">
        <v>17</v>
      </c>
      <c r="S309" s="1" t="s">
        <v>52</v>
      </c>
      <c r="X309" s="1" t="s">
        <v>53</v>
      </c>
      <c r="Y309" s="4">
        <v>43598.520456018501</v>
      </c>
      <c r="Z309" s="1" t="s">
        <v>45</v>
      </c>
      <c r="AA309" s="1" t="s">
        <v>120</v>
      </c>
      <c r="AI309" s="1">
        <f t="shared" si="12"/>
        <v>2019</v>
      </c>
      <c r="AJ309" s="1">
        <f t="shared" si="13"/>
        <v>4</v>
      </c>
      <c r="AK309" s="1" t="str">
        <f t="shared" si="14"/>
        <v>20</v>
      </c>
    </row>
    <row r="310" spans="1:37" ht="12.75" customHeight="1" x14ac:dyDescent="0.2">
      <c r="A310" s="1" t="s">
        <v>216</v>
      </c>
      <c r="B310" s="1" t="s">
        <v>48</v>
      </c>
      <c r="D310" s="1" t="s">
        <v>36</v>
      </c>
      <c r="E310" s="2">
        <v>43585</v>
      </c>
      <c r="F310" s="3">
        <v>4894.5</v>
      </c>
      <c r="H310" s="1" t="s">
        <v>167</v>
      </c>
      <c r="I310" s="1" t="s">
        <v>38</v>
      </c>
      <c r="J310" s="1" t="s">
        <v>39</v>
      </c>
      <c r="K310" s="1" t="s">
        <v>40</v>
      </c>
      <c r="L310" s="4">
        <v>43585</v>
      </c>
      <c r="M310" s="2">
        <v>43585</v>
      </c>
      <c r="N310" s="1" t="s">
        <v>50</v>
      </c>
      <c r="O310" s="1" t="s">
        <v>217</v>
      </c>
      <c r="P310" s="1" t="b">
        <v>1</v>
      </c>
      <c r="R310" s="1" t="s">
        <v>17</v>
      </c>
      <c r="S310" s="1" t="s">
        <v>52</v>
      </c>
      <c r="X310" s="1" t="s">
        <v>53</v>
      </c>
      <c r="Y310" s="4">
        <v>43598.520456562503</v>
      </c>
      <c r="Z310" s="1" t="s">
        <v>45</v>
      </c>
      <c r="AA310" s="1" t="s">
        <v>168</v>
      </c>
      <c r="AI310" s="1">
        <f t="shared" si="12"/>
        <v>2019</v>
      </c>
      <c r="AJ310" s="1">
        <f t="shared" si="13"/>
        <v>4</v>
      </c>
      <c r="AK310" s="1" t="str">
        <f t="shared" si="14"/>
        <v>21</v>
      </c>
    </row>
    <row r="311" spans="1:37" ht="12.75" customHeight="1" x14ac:dyDescent="0.2">
      <c r="A311" s="1" t="s">
        <v>216</v>
      </c>
      <c r="B311" s="1" t="s">
        <v>48</v>
      </c>
      <c r="D311" s="1" t="s">
        <v>36</v>
      </c>
      <c r="E311" s="2">
        <v>43585</v>
      </c>
      <c r="F311" s="3">
        <v>1309.0999999999999</v>
      </c>
      <c r="H311" s="1" t="s">
        <v>107</v>
      </c>
      <c r="I311" s="1" t="s">
        <v>38</v>
      </c>
      <c r="J311" s="1" t="s">
        <v>39</v>
      </c>
      <c r="K311" s="1" t="s">
        <v>40</v>
      </c>
      <c r="L311" s="4">
        <v>43585</v>
      </c>
      <c r="M311" s="2">
        <v>43585</v>
      </c>
      <c r="N311" s="1" t="s">
        <v>50</v>
      </c>
      <c r="O311" s="1" t="s">
        <v>217</v>
      </c>
      <c r="P311" s="1" t="b">
        <v>1</v>
      </c>
      <c r="R311" s="1" t="s">
        <v>17</v>
      </c>
      <c r="S311" s="1" t="s">
        <v>52</v>
      </c>
      <c r="X311" s="1" t="s">
        <v>53</v>
      </c>
      <c r="Y311" s="4">
        <v>43598.520475196798</v>
      </c>
      <c r="Z311" s="1" t="s">
        <v>45</v>
      </c>
      <c r="AA311" s="1" t="s">
        <v>108</v>
      </c>
      <c r="AI311" s="1">
        <f t="shared" si="12"/>
        <v>2019</v>
      </c>
      <c r="AJ311" s="1">
        <f t="shared" si="13"/>
        <v>4</v>
      </c>
      <c r="AK311" s="1" t="str">
        <f t="shared" si="14"/>
        <v>37</v>
      </c>
    </row>
    <row r="312" spans="1:37" ht="12.75" customHeight="1" x14ac:dyDescent="0.2">
      <c r="A312" s="1" t="s">
        <v>216</v>
      </c>
      <c r="B312" s="1" t="s">
        <v>48</v>
      </c>
      <c r="D312" s="1" t="s">
        <v>36</v>
      </c>
      <c r="E312" s="2">
        <v>43585</v>
      </c>
      <c r="F312" s="3">
        <v>154.5</v>
      </c>
      <c r="H312" s="1" t="s">
        <v>113</v>
      </c>
      <c r="I312" s="1" t="s">
        <v>38</v>
      </c>
      <c r="J312" s="1" t="s">
        <v>39</v>
      </c>
      <c r="K312" s="1" t="s">
        <v>40</v>
      </c>
      <c r="L312" s="4">
        <v>43585</v>
      </c>
      <c r="M312" s="2">
        <v>43585</v>
      </c>
      <c r="N312" s="1" t="s">
        <v>50</v>
      </c>
      <c r="O312" s="1" t="s">
        <v>217</v>
      </c>
      <c r="P312" s="1" t="b">
        <v>1</v>
      </c>
      <c r="R312" s="1" t="s">
        <v>17</v>
      </c>
      <c r="S312" s="1" t="s">
        <v>52</v>
      </c>
      <c r="X312" s="1" t="s">
        <v>53</v>
      </c>
      <c r="Y312" s="4">
        <v>43598.520480983803</v>
      </c>
      <c r="Z312" s="1" t="s">
        <v>45</v>
      </c>
      <c r="AA312" s="1" t="s">
        <v>114</v>
      </c>
      <c r="AI312" s="1">
        <f t="shared" si="12"/>
        <v>2019</v>
      </c>
      <c r="AJ312" s="1">
        <f t="shared" si="13"/>
        <v>4</v>
      </c>
      <c r="AK312" s="1" t="str">
        <f t="shared" si="14"/>
        <v>48</v>
      </c>
    </row>
    <row r="313" spans="1:37" ht="12.75" customHeight="1" x14ac:dyDescent="0.2">
      <c r="A313" s="1" t="s">
        <v>216</v>
      </c>
      <c r="B313" s="1" t="s">
        <v>48</v>
      </c>
      <c r="D313" s="1" t="s">
        <v>36</v>
      </c>
      <c r="E313" s="2">
        <v>43585</v>
      </c>
      <c r="F313" s="3">
        <v>9.5</v>
      </c>
      <c r="H313" s="1" t="s">
        <v>37</v>
      </c>
      <c r="I313" s="1" t="s">
        <v>38</v>
      </c>
      <c r="J313" s="1" t="s">
        <v>39</v>
      </c>
      <c r="K313" s="1" t="s">
        <v>40</v>
      </c>
      <c r="L313" s="4">
        <v>43585</v>
      </c>
      <c r="M313" s="2">
        <v>43585</v>
      </c>
      <c r="N313" s="1" t="s">
        <v>50</v>
      </c>
      <c r="O313" s="1" t="s">
        <v>217</v>
      </c>
      <c r="P313" s="1" t="b">
        <v>1</v>
      </c>
      <c r="R313" s="1" t="s">
        <v>17</v>
      </c>
      <c r="S313" s="1" t="s">
        <v>52</v>
      </c>
      <c r="X313" s="1" t="s">
        <v>53</v>
      </c>
      <c r="Y313" s="4">
        <v>43598.520489317103</v>
      </c>
      <c r="Z313" s="1" t="s">
        <v>45</v>
      </c>
      <c r="AA313" s="1" t="s">
        <v>46</v>
      </c>
      <c r="AI313" s="1">
        <f t="shared" si="12"/>
        <v>2019</v>
      </c>
      <c r="AJ313" s="1">
        <f t="shared" si="13"/>
        <v>4</v>
      </c>
      <c r="AK313" s="1" t="str">
        <f t="shared" si="14"/>
        <v>90</v>
      </c>
    </row>
    <row r="314" spans="1:37" ht="12.75" customHeight="1" x14ac:dyDescent="0.2">
      <c r="A314" s="1" t="s">
        <v>216</v>
      </c>
      <c r="B314" s="1" t="s">
        <v>48</v>
      </c>
      <c r="D314" s="1" t="s">
        <v>36</v>
      </c>
      <c r="E314" s="2">
        <v>43585</v>
      </c>
      <c r="F314" s="3">
        <v>109.4</v>
      </c>
      <c r="H314" s="1" t="s">
        <v>37</v>
      </c>
      <c r="I314" s="1" t="s">
        <v>38</v>
      </c>
      <c r="J314" s="1" t="s">
        <v>39</v>
      </c>
      <c r="K314" s="1" t="s">
        <v>40</v>
      </c>
      <c r="L314" s="4">
        <v>43585</v>
      </c>
      <c r="M314" s="2">
        <v>43585</v>
      </c>
      <c r="N314" s="1" t="s">
        <v>50</v>
      </c>
      <c r="O314" s="1" t="s">
        <v>217</v>
      </c>
      <c r="P314" s="1" t="b">
        <v>1</v>
      </c>
      <c r="R314" s="1" t="s">
        <v>17</v>
      </c>
      <c r="S314" s="1" t="s">
        <v>52</v>
      </c>
      <c r="X314" s="1" t="s">
        <v>53</v>
      </c>
      <c r="Y314" s="4">
        <v>43598.520490937502</v>
      </c>
      <c r="Z314" s="1" t="s">
        <v>45</v>
      </c>
      <c r="AA314" s="1" t="s">
        <v>46</v>
      </c>
      <c r="AI314" s="1">
        <f t="shared" si="12"/>
        <v>2019</v>
      </c>
      <c r="AJ314" s="1">
        <f t="shared" si="13"/>
        <v>4</v>
      </c>
      <c r="AK314" s="1" t="str">
        <f t="shared" si="14"/>
        <v>90</v>
      </c>
    </row>
    <row r="315" spans="1:37" ht="12.75" customHeight="1" x14ac:dyDescent="0.2">
      <c r="A315" s="1" t="s">
        <v>216</v>
      </c>
      <c r="B315" s="1" t="s">
        <v>48</v>
      </c>
      <c r="D315" s="1" t="s">
        <v>36</v>
      </c>
      <c r="E315" s="2">
        <v>43585</v>
      </c>
      <c r="F315" s="3">
        <v>27.7</v>
      </c>
      <c r="H315" s="1" t="s">
        <v>89</v>
      </c>
      <c r="I315" s="1" t="s">
        <v>38</v>
      </c>
      <c r="J315" s="1" t="s">
        <v>39</v>
      </c>
      <c r="K315" s="1" t="s">
        <v>40</v>
      </c>
      <c r="L315" s="4">
        <v>43585</v>
      </c>
      <c r="M315" s="2">
        <v>43585</v>
      </c>
      <c r="N315" s="1" t="s">
        <v>50</v>
      </c>
      <c r="O315" s="1" t="s">
        <v>217</v>
      </c>
      <c r="P315" s="1" t="b">
        <v>1</v>
      </c>
      <c r="R315" s="1" t="s">
        <v>17</v>
      </c>
      <c r="S315" s="1" t="s">
        <v>52</v>
      </c>
      <c r="X315" s="1" t="s">
        <v>53</v>
      </c>
      <c r="Y315" s="4">
        <v>43598.5204920139</v>
      </c>
      <c r="Z315" s="1" t="s">
        <v>45</v>
      </c>
      <c r="AA315" s="1" t="s">
        <v>90</v>
      </c>
      <c r="AI315" s="1">
        <f t="shared" si="12"/>
        <v>2019</v>
      </c>
      <c r="AJ315" s="1">
        <f t="shared" si="13"/>
        <v>4</v>
      </c>
      <c r="AK315" s="1" t="str">
        <f t="shared" si="14"/>
        <v>90</v>
      </c>
    </row>
    <row r="316" spans="1:37" ht="12.75" customHeight="1" x14ac:dyDescent="0.2">
      <c r="A316" s="1" t="s">
        <v>216</v>
      </c>
      <c r="B316" s="1" t="s">
        <v>48</v>
      </c>
      <c r="D316" s="1" t="s">
        <v>36</v>
      </c>
      <c r="E316" s="2">
        <v>43585</v>
      </c>
      <c r="F316" s="3">
        <v>180.5</v>
      </c>
      <c r="H316" s="1" t="s">
        <v>89</v>
      </c>
      <c r="I316" s="1" t="s">
        <v>38</v>
      </c>
      <c r="J316" s="1" t="s">
        <v>39</v>
      </c>
      <c r="K316" s="1" t="s">
        <v>40</v>
      </c>
      <c r="L316" s="4">
        <v>43585</v>
      </c>
      <c r="M316" s="2">
        <v>43585</v>
      </c>
      <c r="N316" s="1" t="s">
        <v>50</v>
      </c>
      <c r="O316" s="1" t="s">
        <v>217</v>
      </c>
      <c r="P316" s="1" t="b">
        <v>1</v>
      </c>
      <c r="R316" s="1" t="s">
        <v>17</v>
      </c>
      <c r="S316" s="1" t="s">
        <v>52</v>
      </c>
      <c r="X316" s="1" t="s">
        <v>53</v>
      </c>
      <c r="Y316" s="4">
        <v>43598.5204934375</v>
      </c>
      <c r="Z316" s="1" t="s">
        <v>45</v>
      </c>
      <c r="AA316" s="1" t="s">
        <v>90</v>
      </c>
      <c r="AI316" s="1">
        <f t="shared" si="12"/>
        <v>2019</v>
      </c>
      <c r="AJ316" s="1">
        <f t="shared" si="13"/>
        <v>4</v>
      </c>
      <c r="AK316" s="1" t="str">
        <f t="shared" si="14"/>
        <v>90</v>
      </c>
    </row>
    <row r="317" spans="1:37" ht="12.75" customHeight="1" x14ac:dyDescent="0.2">
      <c r="A317" s="1" t="s">
        <v>216</v>
      </c>
      <c r="B317" s="1" t="s">
        <v>48</v>
      </c>
      <c r="D317" s="1" t="s">
        <v>36</v>
      </c>
      <c r="E317" s="2">
        <v>43585</v>
      </c>
      <c r="F317" s="3">
        <v>1591.2</v>
      </c>
      <c r="H317" s="1" t="s">
        <v>73</v>
      </c>
      <c r="I317" s="1" t="s">
        <v>38</v>
      </c>
      <c r="J317" s="1" t="s">
        <v>39</v>
      </c>
      <c r="K317" s="1" t="s">
        <v>40</v>
      </c>
      <c r="L317" s="4">
        <v>43585</v>
      </c>
      <c r="M317" s="2">
        <v>43585</v>
      </c>
      <c r="N317" s="1" t="s">
        <v>50</v>
      </c>
      <c r="O317" s="1" t="s">
        <v>217</v>
      </c>
      <c r="P317" s="1" t="b">
        <v>1</v>
      </c>
      <c r="R317" s="1" t="s">
        <v>17</v>
      </c>
      <c r="S317" s="1" t="s">
        <v>52</v>
      </c>
      <c r="X317" s="1" t="s">
        <v>53</v>
      </c>
      <c r="Y317" s="4">
        <v>43598.520499421298</v>
      </c>
      <c r="Z317" s="1" t="s">
        <v>45</v>
      </c>
      <c r="AA317" s="1" t="s">
        <v>74</v>
      </c>
      <c r="AI317" s="1">
        <f t="shared" si="12"/>
        <v>2019</v>
      </c>
      <c r="AJ317" s="1">
        <f t="shared" si="13"/>
        <v>4</v>
      </c>
      <c r="AK317" s="1" t="str">
        <f t="shared" si="14"/>
        <v>90</v>
      </c>
    </row>
    <row r="318" spans="1:37" ht="12.75" customHeight="1" x14ac:dyDescent="0.2">
      <c r="A318" s="1" t="s">
        <v>216</v>
      </c>
      <c r="B318" s="1" t="s">
        <v>48</v>
      </c>
      <c r="D318" s="1" t="s">
        <v>36</v>
      </c>
      <c r="E318" s="2">
        <v>43585</v>
      </c>
      <c r="F318" s="3">
        <v>70</v>
      </c>
      <c r="H318" s="1" t="s">
        <v>73</v>
      </c>
      <c r="I318" s="1" t="s">
        <v>38</v>
      </c>
      <c r="J318" s="1" t="s">
        <v>39</v>
      </c>
      <c r="K318" s="1" t="s">
        <v>40</v>
      </c>
      <c r="L318" s="4">
        <v>43585</v>
      </c>
      <c r="M318" s="2">
        <v>43585</v>
      </c>
      <c r="N318" s="1" t="s">
        <v>50</v>
      </c>
      <c r="O318" s="1" t="s">
        <v>217</v>
      </c>
      <c r="P318" s="1" t="b">
        <v>1</v>
      </c>
      <c r="R318" s="1" t="s">
        <v>17</v>
      </c>
      <c r="S318" s="1" t="s">
        <v>52</v>
      </c>
      <c r="X318" s="1" t="s">
        <v>53</v>
      </c>
      <c r="Y318" s="4">
        <v>43598.520500150502</v>
      </c>
      <c r="Z318" s="1" t="s">
        <v>45</v>
      </c>
      <c r="AA318" s="1" t="s">
        <v>74</v>
      </c>
      <c r="AI318" s="1">
        <f t="shared" si="12"/>
        <v>2019</v>
      </c>
      <c r="AJ318" s="1">
        <f t="shared" si="13"/>
        <v>4</v>
      </c>
      <c r="AK318" s="1" t="str">
        <f t="shared" si="14"/>
        <v>90</v>
      </c>
    </row>
    <row r="319" spans="1:37" ht="12.75" customHeight="1" x14ac:dyDescent="0.2">
      <c r="A319" s="1" t="s">
        <v>216</v>
      </c>
      <c r="B319" s="1" t="s">
        <v>48</v>
      </c>
      <c r="D319" s="1" t="s">
        <v>36</v>
      </c>
      <c r="E319" s="2">
        <v>43585</v>
      </c>
      <c r="F319" s="3">
        <v>212</v>
      </c>
      <c r="H319" s="1" t="s">
        <v>192</v>
      </c>
      <c r="I319" s="1" t="s">
        <v>38</v>
      </c>
      <c r="J319" s="1" t="s">
        <v>39</v>
      </c>
      <c r="K319" s="1" t="s">
        <v>40</v>
      </c>
      <c r="L319" s="4">
        <v>43585</v>
      </c>
      <c r="M319" s="2">
        <v>43585</v>
      </c>
      <c r="N319" s="1" t="s">
        <v>50</v>
      </c>
      <c r="O319" s="1" t="s">
        <v>217</v>
      </c>
      <c r="P319" s="1" t="b">
        <v>1</v>
      </c>
      <c r="R319" s="1" t="s">
        <v>17</v>
      </c>
      <c r="S319" s="1" t="s">
        <v>52</v>
      </c>
      <c r="X319" s="1" t="s">
        <v>53</v>
      </c>
      <c r="Y319" s="4">
        <v>43598.520508449103</v>
      </c>
      <c r="Z319" s="1" t="s">
        <v>45</v>
      </c>
      <c r="AA319" s="1" t="s">
        <v>193</v>
      </c>
      <c r="AI319" s="1">
        <f t="shared" si="12"/>
        <v>2019</v>
      </c>
      <c r="AJ319" s="1">
        <f t="shared" si="13"/>
        <v>4</v>
      </c>
      <c r="AK319" s="1" t="str">
        <f t="shared" si="14"/>
        <v>08</v>
      </c>
    </row>
    <row r="320" spans="1:37" ht="12.75" customHeight="1" x14ac:dyDescent="0.2">
      <c r="A320" s="1" t="s">
        <v>216</v>
      </c>
      <c r="B320" s="1" t="s">
        <v>48</v>
      </c>
      <c r="D320" s="1" t="s">
        <v>36</v>
      </c>
      <c r="E320" s="2">
        <v>43585</v>
      </c>
      <c r="F320" s="3">
        <v>997.5</v>
      </c>
      <c r="H320" s="1" t="s">
        <v>89</v>
      </c>
      <c r="I320" s="1" t="s">
        <v>38</v>
      </c>
      <c r="J320" s="1" t="s">
        <v>39</v>
      </c>
      <c r="K320" s="1" t="s">
        <v>40</v>
      </c>
      <c r="L320" s="4">
        <v>43585</v>
      </c>
      <c r="M320" s="2">
        <v>43585</v>
      </c>
      <c r="N320" s="1" t="s">
        <v>50</v>
      </c>
      <c r="O320" s="1" t="s">
        <v>217</v>
      </c>
      <c r="P320" s="1" t="b">
        <v>1</v>
      </c>
      <c r="R320" s="1" t="s">
        <v>17</v>
      </c>
      <c r="S320" s="1" t="s">
        <v>52</v>
      </c>
      <c r="X320" s="1" t="s">
        <v>53</v>
      </c>
      <c r="Y320" s="4">
        <v>43598.520509918999</v>
      </c>
      <c r="Z320" s="1" t="s">
        <v>45</v>
      </c>
      <c r="AA320" s="1" t="s">
        <v>90</v>
      </c>
      <c r="AI320" s="1">
        <f t="shared" si="12"/>
        <v>2019</v>
      </c>
      <c r="AJ320" s="1">
        <f t="shared" si="13"/>
        <v>4</v>
      </c>
      <c r="AK320" s="1" t="str">
        <f t="shared" si="14"/>
        <v>90</v>
      </c>
    </row>
    <row r="321" spans="1:37" ht="12.75" customHeight="1" x14ac:dyDescent="0.2">
      <c r="A321" s="1" t="s">
        <v>216</v>
      </c>
      <c r="B321" s="1" t="s">
        <v>48</v>
      </c>
      <c r="D321" s="1" t="s">
        <v>36</v>
      </c>
      <c r="E321" s="2">
        <v>43585</v>
      </c>
      <c r="F321" s="3">
        <v>331.7</v>
      </c>
      <c r="H321" s="1" t="s">
        <v>115</v>
      </c>
      <c r="I321" s="1" t="s">
        <v>38</v>
      </c>
      <c r="J321" s="1" t="s">
        <v>39</v>
      </c>
      <c r="K321" s="1" t="s">
        <v>40</v>
      </c>
      <c r="L321" s="4">
        <v>43585</v>
      </c>
      <c r="M321" s="2">
        <v>43585</v>
      </c>
      <c r="N321" s="1" t="s">
        <v>50</v>
      </c>
      <c r="O321" s="1" t="s">
        <v>217</v>
      </c>
      <c r="P321" s="1" t="b">
        <v>1</v>
      </c>
      <c r="R321" s="1" t="s">
        <v>17</v>
      </c>
      <c r="S321" s="1" t="s">
        <v>52</v>
      </c>
      <c r="X321" s="1" t="s">
        <v>53</v>
      </c>
      <c r="Y321" s="4">
        <v>43598.520510995397</v>
      </c>
      <c r="Z321" s="1" t="s">
        <v>45</v>
      </c>
      <c r="AA321" s="1" t="s">
        <v>116</v>
      </c>
      <c r="AI321" s="1">
        <f t="shared" si="12"/>
        <v>2019</v>
      </c>
      <c r="AJ321" s="1">
        <f t="shared" si="13"/>
        <v>4</v>
      </c>
      <c r="AK321" s="1" t="str">
        <f t="shared" si="14"/>
        <v>90</v>
      </c>
    </row>
    <row r="322" spans="1:37" ht="12.75" customHeight="1" x14ac:dyDescent="0.2">
      <c r="A322" s="1" t="s">
        <v>216</v>
      </c>
      <c r="B322" s="1" t="s">
        <v>48</v>
      </c>
      <c r="D322" s="1" t="s">
        <v>36</v>
      </c>
      <c r="E322" s="2">
        <v>43585</v>
      </c>
      <c r="F322" s="3">
        <v>2965.1</v>
      </c>
      <c r="H322" s="1" t="s">
        <v>93</v>
      </c>
      <c r="I322" s="1" t="s">
        <v>38</v>
      </c>
      <c r="J322" s="1" t="s">
        <v>39</v>
      </c>
      <c r="K322" s="1" t="s">
        <v>40</v>
      </c>
      <c r="L322" s="4">
        <v>43585</v>
      </c>
      <c r="M322" s="2">
        <v>43585</v>
      </c>
      <c r="N322" s="1" t="s">
        <v>50</v>
      </c>
      <c r="O322" s="1" t="s">
        <v>217</v>
      </c>
      <c r="P322" s="1" t="b">
        <v>1</v>
      </c>
      <c r="R322" s="1" t="s">
        <v>17</v>
      </c>
      <c r="S322" s="1" t="s">
        <v>52</v>
      </c>
      <c r="X322" s="1" t="s">
        <v>53</v>
      </c>
      <c r="Y322" s="4">
        <v>43598.520441898101</v>
      </c>
      <c r="Z322" s="1" t="s">
        <v>45</v>
      </c>
      <c r="AA322" s="1" t="s">
        <v>94</v>
      </c>
      <c r="AI322" s="1">
        <f t="shared" si="12"/>
        <v>2019</v>
      </c>
      <c r="AJ322" s="1">
        <f t="shared" si="13"/>
        <v>4</v>
      </c>
      <c r="AK322" s="1" t="str">
        <f t="shared" si="14"/>
        <v>02</v>
      </c>
    </row>
    <row r="323" spans="1:37" ht="12.75" customHeight="1" x14ac:dyDescent="0.2">
      <c r="A323" s="1" t="s">
        <v>216</v>
      </c>
      <c r="B323" s="1" t="s">
        <v>48</v>
      </c>
      <c r="D323" s="1" t="s">
        <v>36</v>
      </c>
      <c r="E323" s="2">
        <v>43585</v>
      </c>
      <c r="F323" s="3">
        <v>1606.6</v>
      </c>
      <c r="H323" s="1" t="s">
        <v>101</v>
      </c>
      <c r="I323" s="1" t="s">
        <v>38</v>
      </c>
      <c r="J323" s="1" t="s">
        <v>39</v>
      </c>
      <c r="K323" s="1" t="s">
        <v>40</v>
      </c>
      <c r="L323" s="4">
        <v>43585</v>
      </c>
      <c r="M323" s="2">
        <v>43585</v>
      </c>
      <c r="N323" s="1" t="s">
        <v>50</v>
      </c>
      <c r="O323" s="1" t="s">
        <v>217</v>
      </c>
      <c r="P323" s="1" t="b">
        <v>1</v>
      </c>
      <c r="R323" s="1" t="s">
        <v>17</v>
      </c>
      <c r="S323" s="1" t="s">
        <v>52</v>
      </c>
      <c r="X323" s="1" t="s">
        <v>53</v>
      </c>
      <c r="Y323" s="4">
        <v>43598.520451307901</v>
      </c>
      <c r="Z323" s="1" t="s">
        <v>45</v>
      </c>
      <c r="AA323" s="1" t="s">
        <v>102</v>
      </c>
      <c r="AI323" s="1">
        <f t="shared" ref="AI323:AI386" si="15">YEAR(E323)</f>
        <v>2019</v>
      </c>
      <c r="AJ323" s="1">
        <f t="shared" ref="AJ323:AJ386" si="16">MONTH(E323)</f>
        <v>4</v>
      </c>
      <c r="AK323" s="1" t="str">
        <f t="shared" ref="AK323:AK386" si="17">MID(H323,1,2)</f>
        <v>13</v>
      </c>
    </row>
    <row r="324" spans="1:37" ht="12.75" customHeight="1" x14ac:dyDescent="0.2">
      <c r="A324" s="1" t="s">
        <v>216</v>
      </c>
      <c r="B324" s="1" t="s">
        <v>48</v>
      </c>
      <c r="D324" s="1" t="s">
        <v>36</v>
      </c>
      <c r="E324" s="2">
        <v>43585</v>
      </c>
      <c r="F324" s="3">
        <v>478.5</v>
      </c>
      <c r="H324" s="1" t="s">
        <v>57</v>
      </c>
      <c r="I324" s="1" t="s">
        <v>38</v>
      </c>
      <c r="J324" s="1" t="s">
        <v>39</v>
      </c>
      <c r="K324" s="1" t="s">
        <v>40</v>
      </c>
      <c r="L324" s="4">
        <v>43585</v>
      </c>
      <c r="M324" s="2">
        <v>43585</v>
      </c>
      <c r="N324" s="1" t="s">
        <v>50</v>
      </c>
      <c r="O324" s="1" t="s">
        <v>217</v>
      </c>
      <c r="P324" s="1" t="b">
        <v>1</v>
      </c>
      <c r="R324" s="1" t="s">
        <v>17</v>
      </c>
      <c r="S324" s="1" t="s">
        <v>52</v>
      </c>
      <c r="X324" s="1" t="s">
        <v>53</v>
      </c>
      <c r="Y324" s="4">
        <v>43598.520451851902</v>
      </c>
      <c r="Z324" s="1" t="s">
        <v>45</v>
      </c>
      <c r="AA324" s="1" t="s">
        <v>58</v>
      </c>
      <c r="AI324" s="1">
        <f t="shared" si="15"/>
        <v>2019</v>
      </c>
      <c r="AJ324" s="1">
        <f t="shared" si="16"/>
        <v>4</v>
      </c>
      <c r="AK324" s="1" t="str">
        <f t="shared" si="17"/>
        <v>14</v>
      </c>
    </row>
    <row r="325" spans="1:37" ht="12.75" customHeight="1" x14ac:dyDescent="0.2">
      <c r="A325" s="1" t="s">
        <v>216</v>
      </c>
      <c r="B325" s="1" t="s">
        <v>48</v>
      </c>
      <c r="D325" s="1" t="s">
        <v>36</v>
      </c>
      <c r="E325" s="2">
        <v>43585</v>
      </c>
      <c r="F325" s="3">
        <v>1167.7</v>
      </c>
      <c r="H325" s="1" t="s">
        <v>153</v>
      </c>
      <c r="I325" s="1" t="s">
        <v>38</v>
      </c>
      <c r="J325" s="1" t="s">
        <v>39</v>
      </c>
      <c r="K325" s="1" t="s">
        <v>40</v>
      </c>
      <c r="L325" s="4">
        <v>43585</v>
      </c>
      <c r="M325" s="2">
        <v>43585</v>
      </c>
      <c r="N325" s="1" t="s">
        <v>50</v>
      </c>
      <c r="O325" s="1" t="s">
        <v>217</v>
      </c>
      <c r="P325" s="1" t="b">
        <v>1</v>
      </c>
      <c r="R325" s="1" t="s">
        <v>17</v>
      </c>
      <c r="S325" s="1" t="s">
        <v>52</v>
      </c>
      <c r="X325" s="1" t="s">
        <v>53</v>
      </c>
      <c r="Y325" s="4">
        <v>43598.520452580997</v>
      </c>
      <c r="Z325" s="1" t="s">
        <v>45</v>
      </c>
      <c r="AA325" s="1" t="s">
        <v>154</v>
      </c>
      <c r="AI325" s="1">
        <f t="shared" si="15"/>
        <v>2019</v>
      </c>
      <c r="AJ325" s="1">
        <f t="shared" si="16"/>
        <v>4</v>
      </c>
      <c r="AK325" s="1" t="str">
        <f t="shared" si="17"/>
        <v>15</v>
      </c>
    </row>
    <row r="326" spans="1:37" ht="12.75" customHeight="1" x14ac:dyDescent="0.2">
      <c r="A326" s="1" t="s">
        <v>216</v>
      </c>
      <c r="B326" s="1" t="s">
        <v>48</v>
      </c>
      <c r="D326" s="1" t="s">
        <v>36</v>
      </c>
      <c r="E326" s="2">
        <v>43585</v>
      </c>
      <c r="F326" s="3">
        <v>4971.1000000000004</v>
      </c>
      <c r="H326" s="1" t="s">
        <v>81</v>
      </c>
      <c r="I326" s="1" t="s">
        <v>38</v>
      </c>
      <c r="J326" s="1" t="s">
        <v>39</v>
      </c>
      <c r="K326" s="1" t="s">
        <v>40</v>
      </c>
      <c r="L326" s="4">
        <v>43585</v>
      </c>
      <c r="M326" s="2">
        <v>43585</v>
      </c>
      <c r="N326" s="1" t="s">
        <v>50</v>
      </c>
      <c r="O326" s="1" t="s">
        <v>217</v>
      </c>
      <c r="P326" s="1" t="b">
        <v>1</v>
      </c>
      <c r="R326" s="1" t="s">
        <v>17</v>
      </c>
      <c r="S326" s="1" t="s">
        <v>52</v>
      </c>
      <c r="X326" s="1" t="s">
        <v>53</v>
      </c>
      <c r="Y326" s="4">
        <v>43598.520453124998</v>
      </c>
      <c r="Z326" s="1" t="s">
        <v>45</v>
      </c>
      <c r="AA326" s="1" t="s">
        <v>82</v>
      </c>
      <c r="AI326" s="1">
        <f t="shared" si="15"/>
        <v>2019</v>
      </c>
      <c r="AJ326" s="1">
        <f t="shared" si="16"/>
        <v>4</v>
      </c>
      <c r="AK326" s="1" t="str">
        <f t="shared" si="17"/>
        <v>16</v>
      </c>
    </row>
    <row r="327" spans="1:37" ht="12.75" customHeight="1" x14ac:dyDescent="0.2">
      <c r="A327" s="1" t="s">
        <v>216</v>
      </c>
      <c r="B327" s="1" t="s">
        <v>48</v>
      </c>
      <c r="D327" s="1" t="s">
        <v>36</v>
      </c>
      <c r="E327" s="2">
        <v>43585</v>
      </c>
      <c r="F327" s="3">
        <v>866.2</v>
      </c>
      <c r="H327" s="1" t="s">
        <v>169</v>
      </c>
      <c r="I327" s="1" t="s">
        <v>38</v>
      </c>
      <c r="J327" s="1" t="s">
        <v>39</v>
      </c>
      <c r="K327" s="1" t="s">
        <v>40</v>
      </c>
      <c r="L327" s="4">
        <v>43585</v>
      </c>
      <c r="M327" s="2">
        <v>43585</v>
      </c>
      <c r="N327" s="1" t="s">
        <v>50</v>
      </c>
      <c r="O327" s="1" t="s">
        <v>217</v>
      </c>
      <c r="P327" s="1" t="b">
        <v>1</v>
      </c>
      <c r="R327" s="1" t="s">
        <v>17</v>
      </c>
      <c r="S327" s="1" t="s">
        <v>52</v>
      </c>
      <c r="X327" s="1" t="s">
        <v>53</v>
      </c>
      <c r="Y327" s="4">
        <v>43598.520463229201</v>
      </c>
      <c r="Z327" s="1" t="s">
        <v>45</v>
      </c>
      <c r="AA327" s="1" t="s">
        <v>170</v>
      </c>
      <c r="AI327" s="1">
        <f t="shared" si="15"/>
        <v>2019</v>
      </c>
      <c r="AJ327" s="1">
        <f t="shared" si="16"/>
        <v>4</v>
      </c>
      <c r="AK327" s="1" t="str">
        <f t="shared" si="17"/>
        <v>30</v>
      </c>
    </row>
    <row r="328" spans="1:37" ht="12.75" customHeight="1" x14ac:dyDescent="0.2">
      <c r="A328" s="1" t="s">
        <v>216</v>
      </c>
      <c r="B328" s="1" t="s">
        <v>48</v>
      </c>
      <c r="D328" s="1" t="s">
        <v>36</v>
      </c>
      <c r="E328" s="2">
        <v>43585</v>
      </c>
      <c r="F328" s="3">
        <v>534.5</v>
      </c>
      <c r="H328" s="1" t="s">
        <v>105</v>
      </c>
      <c r="I328" s="1" t="s">
        <v>38</v>
      </c>
      <c r="J328" s="1" t="s">
        <v>39</v>
      </c>
      <c r="K328" s="1" t="s">
        <v>40</v>
      </c>
      <c r="L328" s="4">
        <v>43585</v>
      </c>
      <c r="M328" s="2">
        <v>43585</v>
      </c>
      <c r="N328" s="1" t="s">
        <v>50</v>
      </c>
      <c r="O328" s="1" t="s">
        <v>217</v>
      </c>
      <c r="P328" s="1" t="b">
        <v>1</v>
      </c>
      <c r="R328" s="1" t="s">
        <v>17</v>
      </c>
      <c r="S328" s="1" t="s">
        <v>52</v>
      </c>
      <c r="X328" s="1" t="s">
        <v>53</v>
      </c>
      <c r="Y328" s="4">
        <v>43598.520464502297</v>
      </c>
      <c r="Z328" s="1" t="s">
        <v>45</v>
      </c>
      <c r="AA328" s="1" t="s">
        <v>106</v>
      </c>
      <c r="AI328" s="1">
        <f t="shared" si="15"/>
        <v>2019</v>
      </c>
      <c r="AJ328" s="1">
        <f t="shared" si="16"/>
        <v>4</v>
      </c>
      <c r="AK328" s="1" t="str">
        <f t="shared" si="17"/>
        <v>31</v>
      </c>
    </row>
    <row r="329" spans="1:37" ht="12.75" customHeight="1" x14ac:dyDescent="0.2">
      <c r="A329" s="1" t="s">
        <v>216</v>
      </c>
      <c r="B329" s="1" t="s">
        <v>48</v>
      </c>
      <c r="D329" s="1" t="s">
        <v>36</v>
      </c>
      <c r="E329" s="2">
        <v>43585</v>
      </c>
      <c r="F329" s="3">
        <v>3672.4</v>
      </c>
      <c r="H329" s="1" t="s">
        <v>129</v>
      </c>
      <c r="I329" s="1" t="s">
        <v>38</v>
      </c>
      <c r="J329" s="1" t="s">
        <v>39</v>
      </c>
      <c r="K329" s="1" t="s">
        <v>40</v>
      </c>
      <c r="L329" s="4">
        <v>43585</v>
      </c>
      <c r="M329" s="2">
        <v>43585</v>
      </c>
      <c r="N329" s="1" t="s">
        <v>50</v>
      </c>
      <c r="O329" s="1" t="s">
        <v>217</v>
      </c>
      <c r="P329" s="1" t="b">
        <v>1</v>
      </c>
      <c r="R329" s="1" t="s">
        <v>17</v>
      </c>
      <c r="S329" s="1" t="s">
        <v>52</v>
      </c>
      <c r="X329" s="1" t="s">
        <v>53</v>
      </c>
      <c r="Y329" s="4">
        <v>43598.520466863403</v>
      </c>
      <c r="Z329" s="1" t="s">
        <v>45</v>
      </c>
      <c r="AA329" s="1" t="s">
        <v>130</v>
      </c>
      <c r="AI329" s="1">
        <f t="shared" si="15"/>
        <v>2019</v>
      </c>
      <c r="AJ329" s="1">
        <f t="shared" si="16"/>
        <v>4</v>
      </c>
      <c r="AK329" s="1" t="str">
        <f t="shared" si="17"/>
        <v>32</v>
      </c>
    </row>
    <row r="330" spans="1:37" ht="12.75" customHeight="1" x14ac:dyDescent="0.2">
      <c r="A330" s="1" t="s">
        <v>216</v>
      </c>
      <c r="B330" s="1" t="s">
        <v>48</v>
      </c>
      <c r="D330" s="1" t="s">
        <v>36</v>
      </c>
      <c r="E330" s="2">
        <v>43585</v>
      </c>
      <c r="F330" s="3">
        <v>363.3</v>
      </c>
      <c r="H330" s="1" t="s">
        <v>59</v>
      </c>
      <c r="I330" s="1" t="s">
        <v>38</v>
      </c>
      <c r="J330" s="1" t="s">
        <v>39</v>
      </c>
      <c r="K330" s="1" t="s">
        <v>40</v>
      </c>
      <c r="L330" s="4">
        <v>43585</v>
      </c>
      <c r="M330" s="2">
        <v>43585</v>
      </c>
      <c r="N330" s="1" t="s">
        <v>50</v>
      </c>
      <c r="O330" s="1" t="s">
        <v>217</v>
      </c>
      <c r="P330" s="1" t="b">
        <v>1</v>
      </c>
      <c r="R330" s="1" t="s">
        <v>17</v>
      </c>
      <c r="S330" s="1" t="s">
        <v>52</v>
      </c>
      <c r="X330" s="1" t="s">
        <v>53</v>
      </c>
      <c r="Y330" s="4">
        <v>43598.520483136599</v>
      </c>
      <c r="Z330" s="1" t="s">
        <v>45</v>
      </c>
      <c r="AA330" s="1" t="s">
        <v>60</v>
      </c>
      <c r="AI330" s="1">
        <f t="shared" si="15"/>
        <v>2019</v>
      </c>
      <c r="AJ330" s="1">
        <f t="shared" si="16"/>
        <v>4</v>
      </c>
      <c r="AK330" s="1" t="str">
        <f t="shared" si="17"/>
        <v>53</v>
      </c>
    </row>
    <row r="331" spans="1:37" ht="12.75" customHeight="1" x14ac:dyDescent="0.2">
      <c r="A331" s="1" t="s">
        <v>216</v>
      </c>
      <c r="B331" s="1" t="s">
        <v>48</v>
      </c>
      <c r="D331" s="1" t="s">
        <v>36</v>
      </c>
      <c r="E331" s="2">
        <v>43585</v>
      </c>
      <c r="F331" s="3">
        <v>394.4</v>
      </c>
      <c r="H331" s="1" t="s">
        <v>63</v>
      </c>
      <c r="I331" s="1" t="s">
        <v>38</v>
      </c>
      <c r="J331" s="1" t="s">
        <v>39</v>
      </c>
      <c r="K331" s="1" t="s">
        <v>40</v>
      </c>
      <c r="L331" s="4">
        <v>43585</v>
      </c>
      <c r="M331" s="2">
        <v>43585</v>
      </c>
      <c r="N331" s="1" t="s">
        <v>50</v>
      </c>
      <c r="O331" s="1" t="s">
        <v>217</v>
      </c>
      <c r="P331" s="1" t="b">
        <v>1</v>
      </c>
      <c r="R331" s="1" t="s">
        <v>17</v>
      </c>
      <c r="S331" s="1" t="s">
        <v>52</v>
      </c>
      <c r="X331" s="1" t="s">
        <v>53</v>
      </c>
      <c r="Y331" s="4">
        <v>43598.520487465299</v>
      </c>
      <c r="Z331" s="1" t="s">
        <v>45</v>
      </c>
      <c r="AA331" s="1" t="s">
        <v>64</v>
      </c>
      <c r="AI331" s="1">
        <f t="shared" si="15"/>
        <v>2019</v>
      </c>
      <c r="AJ331" s="1">
        <f t="shared" si="16"/>
        <v>4</v>
      </c>
      <c r="AK331" s="1" t="str">
        <f t="shared" si="17"/>
        <v>60</v>
      </c>
    </row>
    <row r="332" spans="1:37" ht="12.75" customHeight="1" x14ac:dyDescent="0.2">
      <c r="A332" s="1" t="s">
        <v>216</v>
      </c>
      <c r="B332" s="1" t="s">
        <v>48</v>
      </c>
      <c r="D332" s="1" t="s">
        <v>36</v>
      </c>
      <c r="E332" s="2">
        <v>43585</v>
      </c>
      <c r="F332" s="3">
        <v>618.70000000000005</v>
      </c>
      <c r="H332" s="1" t="s">
        <v>37</v>
      </c>
      <c r="I332" s="1" t="s">
        <v>38</v>
      </c>
      <c r="J332" s="1" t="s">
        <v>39</v>
      </c>
      <c r="K332" s="1" t="s">
        <v>40</v>
      </c>
      <c r="L332" s="4">
        <v>43585</v>
      </c>
      <c r="M332" s="2">
        <v>43585</v>
      </c>
      <c r="N332" s="1" t="s">
        <v>50</v>
      </c>
      <c r="O332" s="1" t="s">
        <v>217</v>
      </c>
      <c r="P332" s="1" t="b">
        <v>1</v>
      </c>
      <c r="R332" s="1" t="s">
        <v>17</v>
      </c>
      <c r="S332" s="1" t="s">
        <v>52</v>
      </c>
      <c r="X332" s="1" t="s">
        <v>53</v>
      </c>
      <c r="Y332" s="4">
        <v>43598.520488576403</v>
      </c>
      <c r="Z332" s="1" t="s">
        <v>45</v>
      </c>
      <c r="AA332" s="1" t="s">
        <v>46</v>
      </c>
      <c r="AI332" s="1">
        <f t="shared" si="15"/>
        <v>2019</v>
      </c>
      <c r="AJ332" s="1">
        <f t="shared" si="16"/>
        <v>4</v>
      </c>
      <c r="AK332" s="1" t="str">
        <f t="shared" si="17"/>
        <v>90</v>
      </c>
    </row>
    <row r="333" spans="1:37" ht="12.75" customHeight="1" x14ac:dyDescent="0.2">
      <c r="A333" s="1" t="s">
        <v>216</v>
      </c>
      <c r="B333" s="1" t="s">
        <v>48</v>
      </c>
      <c r="D333" s="1" t="s">
        <v>36</v>
      </c>
      <c r="E333" s="2">
        <v>43585</v>
      </c>
      <c r="F333" s="3">
        <v>508.1</v>
      </c>
      <c r="H333" s="1" t="s">
        <v>161</v>
      </c>
      <c r="I333" s="1" t="s">
        <v>38</v>
      </c>
      <c r="J333" s="1" t="s">
        <v>39</v>
      </c>
      <c r="K333" s="1" t="s">
        <v>40</v>
      </c>
      <c r="L333" s="4">
        <v>43585</v>
      </c>
      <c r="M333" s="2">
        <v>43585</v>
      </c>
      <c r="N333" s="1" t="s">
        <v>50</v>
      </c>
      <c r="O333" s="1" t="s">
        <v>217</v>
      </c>
      <c r="P333" s="1" t="b">
        <v>1</v>
      </c>
      <c r="R333" s="1" t="s">
        <v>17</v>
      </c>
      <c r="S333" s="1" t="s">
        <v>52</v>
      </c>
      <c r="X333" s="1" t="s">
        <v>53</v>
      </c>
      <c r="Y333" s="4">
        <v>43598.520501388899</v>
      </c>
      <c r="Z333" s="1" t="s">
        <v>45</v>
      </c>
      <c r="AA333" s="1" t="s">
        <v>162</v>
      </c>
      <c r="AI333" s="1">
        <f t="shared" si="15"/>
        <v>2019</v>
      </c>
      <c r="AJ333" s="1">
        <f t="shared" si="16"/>
        <v>4</v>
      </c>
      <c r="AK333" s="1" t="str">
        <f t="shared" si="17"/>
        <v>93</v>
      </c>
    </row>
    <row r="334" spans="1:37" ht="12.75" customHeight="1" x14ac:dyDescent="0.2">
      <c r="A334" s="1" t="s">
        <v>216</v>
      </c>
      <c r="B334" s="1" t="s">
        <v>48</v>
      </c>
      <c r="D334" s="1" t="s">
        <v>36</v>
      </c>
      <c r="E334" s="2">
        <v>43585</v>
      </c>
      <c r="F334" s="3">
        <v>343.7</v>
      </c>
      <c r="H334" s="1" t="s">
        <v>173</v>
      </c>
      <c r="I334" s="1" t="s">
        <v>38</v>
      </c>
      <c r="J334" s="1" t="s">
        <v>39</v>
      </c>
      <c r="K334" s="1" t="s">
        <v>40</v>
      </c>
      <c r="L334" s="4">
        <v>43585</v>
      </c>
      <c r="M334" s="2">
        <v>43585</v>
      </c>
      <c r="N334" s="1" t="s">
        <v>50</v>
      </c>
      <c r="O334" s="1" t="s">
        <v>217</v>
      </c>
      <c r="P334" s="1" t="b">
        <v>1</v>
      </c>
      <c r="R334" s="1" t="s">
        <v>17</v>
      </c>
      <c r="S334" s="1" t="s">
        <v>52</v>
      </c>
      <c r="X334" s="1" t="s">
        <v>53</v>
      </c>
      <c r="Y334" s="4">
        <v>43598.520502662002</v>
      </c>
      <c r="Z334" s="1" t="s">
        <v>45</v>
      </c>
      <c r="AA334" s="1" t="s">
        <v>174</v>
      </c>
      <c r="AI334" s="1">
        <f t="shared" si="15"/>
        <v>2019</v>
      </c>
      <c r="AJ334" s="1">
        <f t="shared" si="16"/>
        <v>4</v>
      </c>
      <c r="AK334" s="1" t="str">
        <f t="shared" si="17"/>
        <v>93</v>
      </c>
    </row>
    <row r="335" spans="1:37" ht="12.75" customHeight="1" x14ac:dyDescent="0.2">
      <c r="A335" s="1" t="s">
        <v>216</v>
      </c>
      <c r="B335" s="1" t="s">
        <v>48</v>
      </c>
      <c r="D335" s="1" t="s">
        <v>36</v>
      </c>
      <c r="E335" s="2">
        <v>43585</v>
      </c>
      <c r="F335" s="3">
        <v>-9712.2000000000007</v>
      </c>
      <c r="H335" s="1" t="s">
        <v>37</v>
      </c>
      <c r="I335" s="1" t="s">
        <v>38</v>
      </c>
      <c r="J335" s="1" t="s">
        <v>39</v>
      </c>
      <c r="K335" s="1" t="s">
        <v>40</v>
      </c>
      <c r="L335" s="4">
        <v>43585</v>
      </c>
      <c r="M335" s="2">
        <v>43585</v>
      </c>
      <c r="N335" s="1" t="s">
        <v>50</v>
      </c>
      <c r="O335" s="1" t="s">
        <v>217</v>
      </c>
      <c r="P335" s="1" t="b">
        <v>1</v>
      </c>
      <c r="R335" s="1" t="s">
        <v>17</v>
      </c>
      <c r="S335" s="1" t="s">
        <v>52</v>
      </c>
      <c r="X335" s="1" t="s">
        <v>53</v>
      </c>
      <c r="Y335" s="4">
        <v>43598.520512615702</v>
      </c>
      <c r="Z335" s="1" t="s">
        <v>45</v>
      </c>
      <c r="AA335" s="1" t="s">
        <v>46</v>
      </c>
      <c r="AI335" s="1">
        <f t="shared" si="15"/>
        <v>2019</v>
      </c>
      <c r="AJ335" s="1">
        <f t="shared" si="16"/>
        <v>4</v>
      </c>
      <c r="AK335" s="1" t="str">
        <f t="shared" si="17"/>
        <v>90</v>
      </c>
    </row>
    <row r="336" spans="1:37" ht="12.75" customHeight="1" x14ac:dyDescent="0.2">
      <c r="A336" s="1" t="s">
        <v>218</v>
      </c>
      <c r="B336" s="1" t="s">
        <v>183</v>
      </c>
      <c r="D336" s="1" t="s">
        <v>36</v>
      </c>
      <c r="E336" s="2">
        <v>43585</v>
      </c>
      <c r="F336" s="3">
        <v>116.16</v>
      </c>
      <c r="H336" s="1" t="s">
        <v>37</v>
      </c>
      <c r="I336" s="1" t="s">
        <v>38</v>
      </c>
      <c r="J336" s="1" t="s">
        <v>39</v>
      </c>
      <c r="K336" s="1" t="s">
        <v>40</v>
      </c>
      <c r="L336" s="4">
        <v>43594</v>
      </c>
      <c r="M336" s="2">
        <v>43594</v>
      </c>
      <c r="N336" s="1" t="s">
        <v>219</v>
      </c>
      <c r="O336" s="1" t="s">
        <v>220</v>
      </c>
      <c r="P336" s="1" t="b">
        <v>1</v>
      </c>
      <c r="R336" s="1" t="s">
        <v>17</v>
      </c>
      <c r="S336" s="1" t="s">
        <v>181</v>
      </c>
      <c r="X336" s="1" t="s">
        <v>53</v>
      </c>
      <c r="Y336" s="4">
        <v>43595.582550081002</v>
      </c>
      <c r="Z336" s="1" t="s">
        <v>45</v>
      </c>
      <c r="AA336" s="1" t="s">
        <v>46</v>
      </c>
      <c r="AI336" s="1">
        <f t="shared" si="15"/>
        <v>2019</v>
      </c>
      <c r="AJ336" s="1">
        <f t="shared" si="16"/>
        <v>4</v>
      </c>
      <c r="AK336" s="1" t="str">
        <f t="shared" si="17"/>
        <v>90</v>
      </c>
    </row>
    <row r="337" spans="1:37" ht="12.75" customHeight="1" x14ac:dyDescent="0.2">
      <c r="A337" s="1" t="s">
        <v>221</v>
      </c>
      <c r="B337" s="1" t="s">
        <v>183</v>
      </c>
      <c r="D337" s="1" t="s">
        <v>36</v>
      </c>
      <c r="E337" s="2">
        <v>43598</v>
      </c>
      <c r="F337" s="3">
        <v>1875.5</v>
      </c>
      <c r="H337" s="1" t="s">
        <v>37</v>
      </c>
      <c r="I337" s="1" t="s">
        <v>38</v>
      </c>
      <c r="J337" s="1" t="s">
        <v>39</v>
      </c>
      <c r="K337" s="1" t="s">
        <v>40</v>
      </c>
      <c r="L337" s="4">
        <v>43598</v>
      </c>
      <c r="M337" s="2">
        <v>43598</v>
      </c>
      <c r="N337" s="1" t="s">
        <v>222</v>
      </c>
      <c r="O337" s="1" t="s">
        <v>223</v>
      </c>
      <c r="P337" s="1" t="b">
        <v>1</v>
      </c>
      <c r="R337" s="1" t="s">
        <v>17</v>
      </c>
      <c r="S337" s="1" t="s">
        <v>181</v>
      </c>
      <c r="X337" s="1" t="s">
        <v>53</v>
      </c>
      <c r="Y337" s="4">
        <v>43601.560774965299</v>
      </c>
      <c r="Z337" s="1" t="s">
        <v>45</v>
      </c>
      <c r="AA337" s="1" t="s">
        <v>46</v>
      </c>
      <c r="AI337" s="1">
        <f t="shared" si="15"/>
        <v>2019</v>
      </c>
      <c r="AJ337" s="1">
        <f t="shared" si="16"/>
        <v>5</v>
      </c>
      <c r="AK337" s="1" t="str">
        <f t="shared" si="17"/>
        <v>90</v>
      </c>
    </row>
    <row r="338" spans="1:37" ht="12.75" customHeight="1" x14ac:dyDescent="0.2">
      <c r="A338" s="1" t="s">
        <v>224</v>
      </c>
      <c r="B338" s="1" t="s">
        <v>187</v>
      </c>
      <c r="D338" s="1" t="s">
        <v>36</v>
      </c>
      <c r="E338" s="2">
        <v>43601</v>
      </c>
      <c r="F338" s="3">
        <v>2698</v>
      </c>
      <c r="H338" s="1" t="s">
        <v>37</v>
      </c>
      <c r="I338" s="1" t="s">
        <v>38</v>
      </c>
      <c r="J338" s="1" t="s">
        <v>39</v>
      </c>
      <c r="K338" s="1" t="s">
        <v>40</v>
      </c>
      <c r="L338" s="4">
        <v>43601</v>
      </c>
      <c r="M338" s="2">
        <v>43601</v>
      </c>
      <c r="N338" s="1" t="s">
        <v>225</v>
      </c>
      <c r="O338" s="1" t="s">
        <v>226</v>
      </c>
      <c r="P338" s="1" t="b">
        <v>1</v>
      </c>
      <c r="R338" s="1" t="s">
        <v>17</v>
      </c>
      <c r="S338" s="1" t="s">
        <v>52</v>
      </c>
      <c r="X338" s="1" t="s">
        <v>44</v>
      </c>
      <c r="Y338" s="4">
        <v>43608.583298229198</v>
      </c>
      <c r="Z338" s="1" t="s">
        <v>45</v>
      </c>
      <c r="AA338" s="1" t="s">
        <v>46</v>
      </c>
      <c r="AI338" s="1">
        <f t="shared" si="15"/>
        <v>2019</v>
      </c>
      <c r="AJ338" s="1">
        <f t="shared" si="16"/>
        <v>5</v>
      </c>
      <c r="AK338" s="1" t="str">
        <f t="shared" si="17"/>
        <v>90</v>
      </c>
    </row>
    <row r="339" spans="1:37" ht="12.75" customHeight="1" x14ac:dyDescent="0.2">
      <c r="A339" s="1" t="s">
        <v>227</v>
      </c>
      <c r="B339" s="1" t="s">
        <v>48</v>
      </c>
      <c r="D339" s="1" t="s">
        <v>36</v>
      </c>
      <c r="E339" s="2">
        <v>43616</v>
      </c>
      <c r="F339" s="3">
        <v>3615.2</v>
      </c>
      <c r="H339" s="1" t="s">
        <v>75</v>
      </c>
      <c r="I339" s="1" t="s">
        <v>38</v>
      </c>
      <c r="J339" s="1" t="s">
        <v>39</v>
      </c>
      <c r="K339" s="1" t="s">
        <v>40</v>
      </c>
      <c r="L339" s="4">
        <v>43616</v>
      </c>
      <c r="M339" s="2">
        <v>43616</v>
      </c>
      <c r="N339" s="1" t="s">
        <v>50</v>
      </c>
      <c r="O339" s="1" t="s">
        <v>228</v>
      </c>
      <c r="P339" s="1" t="b">
        <v>1</v>
      </c>
      <c r="R339" s="1" t="s">
        <v>17</v>
      </c>
      <c r="S339" s="1" t="s">
        <v>52</v>
      </c>
      <c r="X339" s="1" t="s">
        <v>53</v>
      </c>
      <c r="Y339" s="4">
        <v>43621.327555821801</v>
      </c>
      <c r="Z339" s="1" t="s">
        <v>45</v>
      </c>
      <c r="AA339" s="1" t="s">
        <v>76</v>
      </c>
      <c r="AI339" s="1">
        <f t="shared" si="15"/>
        <v>2019</v>
      </c>
      <c r="AJ339" s="1">
        <f t="shared" si="16"/>
        <v>5</v>
      </c>
      <c r="AK339" s="1" t="str">
        <f t="shared" si="17"/>
        <v>03</v>
      </c>
    </row>
    <row r="340" spans="1:37" ht="12.75" customHeight="1" x14ac:dyDescent="0.2">
      <c r="A340" s="1" t="s">
        <v>227</v>
      </c>
      <c r="B340" s="1" t="s">
        <v>48</v>
      </c>
      <c r="D340" s="1" t="s">
        <v>36</v>
      </c>
      <c r="E340" s="2">
        <v>43616</v>
      </c>
      <c r="F340" s="3">
        <v>1417.3</v>
      </c>
      <c r="H340" s="1" t="s">
        <v>79</v>
      </c>
      <c r="I340" s="1" t="s">
        <v>38</v>
      </c>
      <c r="J340" s="1" t="s">
        <v>39</v>
      </c>
      <c r="K340" s="1" t="s">
        <v>40</v>
      </c>
      <c r="L340" s="4">
        <v>43616</v>
      </c>
      <c r="M340" s="2">
        <v>43616</v>
      </c>
      <c r="N340" s="1" t="s">
        <v>50</v>
      </c>
      <c r="O340" s="1" t="s">
        <v>228</v>
      </c>
      <c r="P340" s="1" t="b">
        <v>1</v>
      </c>
      <c r="R340" s="1" t="s">
        <v>17</v>
      </c>
      <c r="S340" s="1" t="s">
        <v>52</v>
      </c>
      <c r="X340" s="1" t="s">
        <v>53</v>
      </c>
      <c r="Y340" s="4">
        <v>43621.327563969899</v>
      </c>
      <c r="Z340" s="1" t="s">
        <v>45</v>
      </c>
      <c r="AA340" s="1" t="s">
        <v>80</v>
      </c>
      <c r="AI340" s="1">
        <f t="shared" si="15"/>
        <v>2019</v>
      </c>
      <c r="AJ340" s="1">
        <f t="shared" si="16"/>
        <v>5</v>
      </c>
      <c r="AK340" s="1" t="str">
        <f t="shared" si="17"/>
        <v>11</v>
      </c>
    </row>
    <row r="341" spans="1:37" ht="12.75" customHeight="1" x14ac:dyDescent="0.2">
      <c r="A341" s="1" t="s">
        <v>227</v>
      </c>
      <c r="B341" s="1" t="s">
        <v>48</v>
      </c>
      <c r="D341" s="1" t="s">
        <v>36</v>
      </c>
      <c r="E341" s="2">
        <v>43616</v>
      </c>
      <c r="F341" s="3">
        <v>834.1</v>
      </c>
      <c r="H341" s="1" t="s">
        <v>153</v>
      </c>
      <c r="I341" s="1" t="s">
        <v>38</v>
      </c>
      <c r="J341" s="1" t="s">
        <v>39</v>
      </c>
      <c r="K341" s="1" t="s">
        <v>40</v>
      </c>
      <c r="L341" s="4">
        <v>43616</v>
      </c>
      <c r="M341" s="2">
        <v>43616</v>
      </c>
      <c r="N341" s="1" t="s">
        <v>50</v>
      </c>
      <c r="O341" s="1" t="s">
        <v>228</v>
      </c>
      <c r="P341" s="1" t="b">
        <v>1</v>
      </c>
      <c r="R341" s="1" t="s">
        <v>17</v>
      </c>
      <c r="S341" s="1" t="s">
        <v>52</v>
      </c>
      <c r="X341" s="1" t="s">
        <v>53</v>
      </c>
      <c r="Y341" s="4">
        <v>43621.327567789398</v>
      </c>
      <c r="Z341" s="1" t="s">
        <v>45</v>
      </c>
      <c r="AA341" s="1" t="s">
        <v>154</v>
      </c>
      <c r="AI341" s="1">
        <f t="shared" si="15"/>
        <v>2019</v>
      </c>
      <c r="AJ341" s="1">
        <f t="shared" si="16"/>
        <v>5</v>
      </c>
      <c r="AK341" s="1" t="str">
        <f t="shared" si="17"/>
        <v>15</v>
      </c>
    </row>
    <row r="342" spans="1:37" ht="12.75" customHeight="1" x14ac:dyDescent="0.2">
      <c r="A342" s="1" t="s">
        <v>227</v>
      </c>
      <c r="B342" s="1" t="s">
        <v>48</v>
      </c>
      <c r="D342" s="1" t="s">
        <v>36</v>
      </c>
      <c r="E342" s="2">
        <v>43616</v>
      </c>
      <c r="F342" s="3">
        <v>5480.4</v>
      </c>
      <c r="H342" s="1" t="s">
        <v>81</v>
      </c>
      <c r="I342" s="1" t="s">
        <v>38</v>
      </c>
      <c r="J342" s="1" t="s">
        <v>39</v>
      </c>
      <c r="K342" s="1" t="s">
        <v>40</v>
      </c>
      <c r="L342" s="4">
        <v>43616</v>
      </c>
      <c r="M342" s="2">
        <v>43616</v>
      </c>
      <c r="N342" s="1" t="s">
        <v>50</v>
      </c>
      <c r="O342" s="1" t="s">
        <v>228</v>
      </c>
      <c r="P342" s="1" t="b">
        <v>1</v>
      </c>
      <c r="R342" s="1" t="s">
        <v>17</v>
      </c>
      <c r="S342" s="1" t="s">
        <v>52</v>
      </c>
      <c r="X342" s="1" t="s">
        <v>53</v>
      </c>
      <c r="Y342" s="4">
        <v>43621.327568483801</v>
      </c>
      <c r="Z342" s="1" t="s">
        <v>45</v>
      </c>
      <c r="AA342" s="1" t="s">
        <v>82</v>
      </c>
      <c r="AI342" s="1">
        <f t="shared" si="15"/>
        <v>2019</v>
      </c>
      <c r="AJ342" s="1">
        <f t="shared" si="16"/>
        <v>5</v>
      </c>
      <c r="AK342" s="1" t="str">
        <f t="shared" si="17"/>
        <v>16</v>
      </c>
    </row>
    <row r="343" spans="1:37" ht="12.75" customHeight="1" x14ac:dyDescent="0.2">
      <c r="A343" s="1" t="s">
        <v>227</v>
      </c>
      <c r="B343" s="1" t="s">
        <v>48</v>
      </c>
      <c r="D343" s="1" t="s">
        <v>36</v>
      </c>
      <c r="E343" s="2">
        <v>43616</v>
      </c>
      <c r="F343" s="3">
        <v>7508.3</v>
      </c>
      <c r="H343" s="1" t="s">
        <v>83</v>
      </c>
      <c r="I343" s="1" t="s">
        <v>38</v>
      </c>
      <c r="J343" s="1" t="s">
        <v>39</v>
      </c>
      <c r="K343" s="1" t="s">
        <v>40</v>
      </c>
      <c r="L343" s="4">
        <v>43616</v>
      </c>
      <c r="M343" s="2">
        <v>43616</v>
      </c>
      <c r="N343" s="1" t="s">
        <v>50</v>
      </c>
      <c r="O343" s="1" t="s">
        <v>228</v>
      </c>
      <c r="P343" s="1" t="b">
        <v>1</v>
      </c>
      <c r="R343" s="1" t="s">
        <v>17</v>
      </c>
      <c r="S343" s="1" t="s">
        <v>52</v>
      </c>
      <c r="X343" s="1" t="s">
        <v>53</v>
      </c>
      <c r="Y343" s="4">
        <v>43621.327569756897</v>
      </c>
      <c r="Z343" s="1" t="s">
        <v>45</v>
      </c>
      <c r="AA343" s="1" t="s">
        <v>84</v>
      </c>
      <c r="AI343" s="1">
        <f t="shared" si="15"/>
        <v>2019</v>
      </c>
      <c r="AJ343" s="1">
        <f t="shared" si="16"/>
        <v>5</v>
      </c>
      <c r="AK343" s="1" t="str">
        <f t="shared" si="17"/>
        <v>17</v>
      </c>
    </row>
    <row r="344" spans="1:37" ht="12.75" customHeight="1" x14ac:dyDescent="0.2">
      <c r="A344" s="1" t="s">
        <v>227</v>
      </c>
      <c r="B344" s="1" t="s">
        <v>48</v>
      </c>
      <c r="D344" s="1" t="s">
        <v>36</v>
      </c>
      <c r="E344" s="2">
        <v>43616</v>
      </c>
      <c r="F344" s="3">
        <v>548.29999999999995</v>
      </c>
      <c r="H344" s="1" t="s">
        <v>119</v>
      </c>
      <c r="I344" s="1" t="s">
        <v>38</v>
      </c>
      <c r="J344" s="1" t="s">
        <v>39</v>
      </c>
      <c r="K344" s="1" t="s">
        <v>40</v>
      </c>
      <c r="L344" s="4">
        <v>43616</v>
      </c>
      <c r="M344" s="2">
        <v>43616</v>
      </c>
      <c r="N344" s="1" t="s">
        <v>50</v>
      </c>
      <c r="O344" s="1" t="s">
        <v>228</v>
      </c>
      <c r="P344" s="1" t="b">
        <v>1</v>
      </c>
      <c r="R344" s="1" t="s">
        <v>17</v>
      </c>
      <c r="S344" s="1" t="s">
        <v>52</v>
      </c>
      <c r="X344" s="1" t="s">
        <v>53</v>
      </c>
      <c r="Y344" s="4">
        <v>43621.327572650502</v>
      </c>
      <c r="Z344" s="1" t="s">
        <v>45</v>
      </c>
      <c r="AA344" s="1" t="s">
        <v>120</v>
      </c>
      <c r="AI344" s="1">
        <f t="shared" si="15"/>
        <v>2019</v>
      </c>
      <c r="AJ344" s="1">
        <f t="shared" si="16"/>
        <v>5</v>
      </c>
      <c r="AK344" s="1" t="str">
        <f t="shared" si="17"/>
        <v>20</v>
      </c>
    </row>
    <row r="345" spans="1:37" ht="12.75" customHeight="1" x14ac:dyDescent="0.2">
      <c r="A345" s="1" t="s">
        <v>227</v>
      </c>
      <c r="B345" s="1" t="s">
        <v>48</v>
      </c>
      <c r="D345" s="1" t="s">
        <v>36</v>
      </c>
      <c r="E345" s="2">
        <v>43616</v>
      </c>
      <c r="F345" s="3">
        <v>205.2</v>
      </c>
      <c r="H345" s="1" t="s">
        <v>155</v>
      </c>
      <c r="I345" s="1" t="s">
        <v>38</v>
      </c>
      <c r="J345" s="1" t="s">
        <v>39</v>
      </c>
      <c r="K345" s="1" t="s">
        <v>40</v>
      </c>
      <c r="L345" s="4">
        <v>43616</v>
      </c>
      <c r="M345" s="2">
        <v>43616</v>
      </c>
      <c r="N345" s="1" t="s">
        <v>50</v>
      </c>
      <c r="O345" s="1" t="s">
        <v>228</v>
      </c>
      <c r="P345" s="1" t="b">
        <v>1</v>
      </c>
      <c r="R345" s="1" t="s">
        <v>17</v>
      </c>
      <c r="S345" s="1" t="s">
        <v>52</v>
      </c>
      <c r="X345" s="1" t="s">
        <v>53</v>
      </c>
      <c r="Y345" s="4">
        <v>43621.3275748495</v>
      </c>
      <c r="Z345" s="1" t="s">
        <v>45</v>
      </c>
      <c r="AA345" s="1" t="s">
        <v>156</v>
      </c>
      <c r="AI345" s="1">
        <f t="shared" si="15"/>
        <v>2019</v>
      </c>
      <c r="AJ345" s="1">
        <f t="shared" si="16"/>
        <v>5</v>
      </c>
      <c r="AK345" s="1" t="str">
        <f t="shared" si="17"/>
        <v>24</v>
      </c>
    </row>
    <row r="346" spans="1:37" ht="12.75" customHeight="1" x14ac:dyDescent="0.2">
      <c r="A346" s="1" t="s">
        <v>227</v>
      </c>
      <c r="B346" s="1" t="s">
        <v>48</v>
      </c>
      <c r="D346" s="1" t="s">
        <v>36</v>
      </c>
      <c r="E346" s="2">
        <v>43616</v>
      </c>
      <c r="F346" s="3">
        <v>2684.8</v>
      </c>
      <c r="H346" s="1" t="s">
        <v>171</v>
      </c>
      <c r="I346" s="1" t="s">
        <v>38</v>
      </c>
      <c r="J346" s="1" t="s">
        <v>39</v>
      </c>
      <c r="K346" s="1" t="s">
        <v>40</v>
      </c>
      <c r="L346" s="4">
        <v>43616</v>
      </c>
      <c r="M346" s="2">
        <v>43616</v>
      </c>
      <c r="N346" s="1" t="s">
        <v>50</v>
      </c>
      <c r="O346" s="1" t="s">
        <v>228</v>
      </c>
      <c r="P346" s="1" t="b">
        <v>1</v>
      </c>
      <c r="R346" s="1" t="s">
        <v>17</v>
      </c>
      <c r="S346" s="1" t="s">
        <v>52</v>
      </c>
      <c r="X346" s="1" t="s">
        <v>53</v>
      </c>
      <c r="Y346" s="4">
        <v>43621.327591284702</v>
      </c>
      <c r="Z346" s="1" t="s">
        <v>45</v>
      </c>
      <c r="AA346" s="1" t="s">
        <v>172</v>
      </c>
      <c r="AI346" s="1">
        <f t="shared" si="15"/>
        <v>2019</v>
      </c>
      <c r="AJ346" s="1">
        <f t="shared" si="16"/>
        <v>5</v>
      </c>
      <c r="AK346" s="1" t="str">
        <f t="shared" si="17"/>
        <v>38</v>
      </c>
    </row>
    <row r="347" spans="1:37" ht="12.75" customHeight="1" x14ac:dyDescent="0.2">
      <c r="A347" s="1" t="s">
        <v>227</v>
      </c>
      <c r="B347" s="1" t="s">
        <v>48</v>
      </c>
      <c r="D347" s="1" t="s">
        <v>36</v>
      </c>
      <c r="E347" s="2">
        <v>43616</v>
      </c>
      <c r="F347" s="3">
        <v>473.8</v>
      </c>
      <c r="H347" s="1" t="s">
        <v>135</v>
      </c>
      <c r="I347" s="1" t="s">
        <v>38</v>
      </c>
      <c r="J347" s="1" t="s">
        <v>39</v>
      </c>
      <c r="K347" s="1" t="s">
        <v>40</v>
      </c>
      <c r="L347" s="4">
        <v>43616</v>
      </c>
      <c r="M347" s="2">
        <v>43616</v>
      </c>
      <c r="N347" s="1" t="s">
        <v>50</v>
      </c>
      <c r="O347" s="1" t="s">
        <v>228</v>
      </c>
      <c r="P347" s="1" t="b">
        <v>1</v>
      </c>
      <c r="R347" s="1" t="s">
        <v>17</v>
      </c>
      <c r="S347" s="1" t="s">
        <v>52</v>
      </c>
      <c r="X347" s="1" t="s">
        <v>53</v>
      </c>
      <c r="Y347" s="4">
        <v>43621.3275925579</v>
      </c>
      <c r="Z347" s="1" t="s">
        <v>45</v>
      </c>
      <c r="AA347" s="1" t="s">
        <v>136</v>
      </c>
      <c r="AI347" s="1">
        <f t="shared" si="15"/>
        <v>2019</v>
      </c>
      <c r="AJ347" s="1">
        <f t="shared" si="16"/>
        <v>5</v>
      </c>
      <c r="AK347" s="1" t="str">
        <f t="shared" si="17"/>
        <v>39</v>
      </c>
    </row>
    <row r="348" spans="1:37" ht="12.75" customHeight="1" x14ac:dyDescent="0.2">
      <c r="A348" s="1" t="s">
        <v>227</v>
      </c>
      <c r="B348" s="1" t="s">
        <v>48</v>
      </c>
      <c r="D348" s="1" t="s">
        <v>36</v>
      </c>
      <c r="E348" s="2">
        <v>43616</v>
      </c>
      <c r="F348" s="3">
        <v>598.79999999999995</v>
      </c>
      <c r="H348" s="1" t="s">
        <v>109</v>
      </c>
      <c r="I348" s="1" t="s">
        <v>38</v>
      </c>
      <c r="J348" s="1" t="s">
        <v>39</v>
      </c>
      <c r="K348" s="1" t="s">
        <v>40</v>
      </c>
      <c r="L348" s="4">
        <v>43616</v>
      </c>
      <c r="M348" s="2">
        <v>43616</v>
      </c>
      <c r="N348" s="1" t="s">
        <v>50</v>
      </c>
      <c r="O348" s="1" t="s">
        <v>228</v>
      </c>
      <c r="P348" s="1" t="b">
        <v>1</v>
      </c>
      <c r="R348" s="1" t="s">
        <v>17</v>
      </c>
      <c r="S348" s="1" t="s">
        <v>52</v>
      </c>
      <c r="X348" s="1" t="s">
        <v>53</v>
      </c>
      <c r="Y348" s="4">
        <v>43621.327593981499</v>
      </c>
      <c r="Z348" s="1" t="s">
        <v>45</v>
      </c>
      <c r="AA348" s="1" t="s">
        <v>110</v>
      </c>
      <c r="AI348" s="1">
        <f t="shared" si="15"/>
        <v>2019</v>
      </c>
      <c r="AJ348" s="1">
        <f t="shared" si="16"/>
        <v>5</v>
      </c>
      <c r="AK348" s="1" t="str">
        <f t="shared" si="17"/>
        <v>40</v>
      </c>
    </row>
    <row r="349" spans="1:37" ht="12.75" customHeight="1" x14ac:dyDescent="0.2">
      <c r="A349" s="1" t="s">
        <v>227</v>
      </c>
      <c r="B349" s="1" t="s">
        <v>48</v>
      </c>
      <c r="D349" s="1" t="s">
        <v>36</v>
      </c>
      <c r="E349" s="2">
        <v>43616</v>
      </c>
      <c r="F349" s="3">
        <v>320</v>
      </c>
      <c r="H349" s="1" t="s">
        <v>59</v>
      </c>
      <c r="I349" s="1" t="s">
        <v>38</v>
      </c>
      <c r="J349" s="1" t="s">
        <v>39</v>
      </c>
      <c r="K349" s="1" t="s">
        <v>40</v>
      </c>
      <c r="L349" s="4">
        <v>43616</v>
      </c>
      <c r="M349" s="2">
        <v>43616</v>
      </c>
      <c r="N349" s="1" t="s">
        <v>50</v>
      </c>
      <c r="O349" s="1" t="s">
        <v>228</v>
      </c>
      <c r="P349" s="1" t="b">
        <v>1</v>
      </c>
      <c r="R349" s="1" t="s">
        <v>17</v>
      </c>
      <c r="S349" s="1" t="s">
        <v>52</v>
      </c>
      <c r="X349" s="1" t="s">
        <v>53</v>
      </c>
      <c r="Y349" s="4">
        <v>43621.3276008912</v>
      </c>
      <c r="Z349" s="1" t="s">
        <v>45</v>
      </c>
      <c r="AA349" s="1" t="s">
        <v>60</v>
      </c>
      <c r="AI349" s="1">
        <f t="shared" si="15"/>
        <v>2019</v>
      </c>
      <c r="AJ349" s="1">
        <f t="shared" si="16"/>
        <v>5</v>
      </c>
      <c r="AK349" s="1" t="str">
        <f t="shared" si="17"/>
        <v>53</v>
      </c>
    </row>
    <row r="350" spans="1:37" ht="12.75" customHeight="1" x14ac:dyDescent="0.2">
      <c r="A350" s="1" t="s">
        <v>227</v>
      </c>
      <c r="B350" s="1" t="s">
        <v>48</v>
      </c>
      <c r="D350" s="1" t="s">
        <v>36</v>
      </c>
      <c r="E350" s="2">
        <v>43616</v>
      </c>
      <c r="F350" s="3">
        <v>768.7</v>
      </c>
      <c r="H350" s="1" t="s">
        <v>37</v>
      </c>
      <c r="I350" s="1" t="s">
        <v>38</v>
      </c>
      <c r="J350" s="1" t="s">
        <v>39</v>
      </c>
      <c r="K350" s="1" t="s">
        <v>40</v>
      </c>
      <c r="L350" s="4">
        <v>43616</v>
      </c>
      <c r="M350" s="2">
        <v>43616</v>
      </c>
      <c r="N350" s="1" t="s">
        <v>50</v>
      </c>
      <c r="O350" s="1" t="s">
        <v>228</v>
      </c>
      <c r="P350" s="1" t="b">
        <v>1</v>
      </c>
      <c r="R350" s="1" t="s">
        <v>17</v>
      </c>
      <c r="S350" s="1" t="s">
        <v>52</v>
      </c>
      <c r="X350" s="1" t="s">
        <v>53</v>
      </c>
      <c r="Y350" s="4">
        <v>43621.327606099498</v>
      </c>
      <c r="Z350" s="1" t="s">
        <v>45</v>
      </c>
      <c r="AA350" s="1" t="s">
        <v>46</v>
      </c>
      <c r="AI350" s="1">
        <f t="shared" si="15"/>
        <v>2019</v>
      </c>
      <c r="AJ350" s="1">
        <f t="shared" si="16"/>
        <v>5</v>
      </c>
      <c r="AK350" s="1" t="str">
        <f t="shared" si="17"/>
        <v>90</v>
      </c>
    </row>
    <row r="351" spans="1:37" ht="12.75" customHeight="1" x14ac:dyDescent="0.2">
      <c r="A351" s="1" t="s">
        <v>227</v>
      </c>
      <c r="B351" s="1" t="s">
        <v>48</v>
      </c>
      <c r="D351" s="1" t="s">
        <v>36</v>
      </c>
      <c r="E351" s="2">
        <v>43616</v>
      </c>
      <c r="F351" s="3">
        <v>98.7</v>
      </c>
      <c r="H351" s="1" t="s">
        <v>37</v>
      </c>
      <c r="I351" s="1" t="s">
        <v>38</v>
      </c>
      <c r="J351" s="1" t="s">
        <v>39</v>
      </c>
      <c r="K351" s="1" t="s">
        <v>40</v>
      </c>
      <c r="L351" s="4">
        <v>43616</v>
      </c>
      <c r="M351" s="2">
        <v>43616</v>
      </c>
      <c r="N351" s="1" t="s">
        <v>50</v>
      </c>
      <c r="O351" s="1" t="s">
        <v>228</v>
      </c>
      <c r="P351" s="1" t="b">
        <v>1</v>
      </c>
      <c r="R351" s="1" t="s">
        <v>17</v>
      </c>
      <c r="S351" s="1" t="s">
        <v>52</v>
      </c>
      <c r="X351" s="1" t="s">
        <v>53</v>
      </c>
      <c r="Y351" s="4">
        <v>43621.327610266198</v>
      </c>
      <c r="Z351" s="1" t="s">
        <v>45</v>
      </c>
      <c r="AA351" s="1" t="s">
        <v>46</v>
      </c>
      <c r="AI351" s="1">
        <f t="shared" si="15"/>
        <v>2019</v>
      </c>
      <c r="AJ351" s="1">
        <f t="shared" si="16"/>
        <v>5</v>
      </c>
      <c r="AK351" s="1" t="str">
        <f t="shared" si="17"/>
        <v>90</v>
      </c>
    </row>
    <row r="352" spans="1:37" ht="12.75" customHeight="1" x14ac:dyDescent="0.2">
      <c r="A352" s="1" t="s">
        <v>227</v>
      </c>
      <c r="B352" s="1" t="s">
        <v>48</v>
      </c>
      <c r="D352" s="1" t="s">
        <v>36</v>
      </c>
      <c r="E352" s="2">
        <v>43616</v>
      </c>
      <c r="F352" s="3">
        <v>2441.3000000000002</v>
      </c>
      <c r="H352" s="1" t="s">
        <v>91</v>
      </c>
      <c r="I352" s="1" t="s">
        <v>38</v>
      </c>
      <c r="J352" s="1" t="s">
        <v>39</v>
      </c>
      <c r="K352" s="1" t="s">
        <v>40</v>
      </c>
      <c r="L352" s="4">
        <v>43616</v>
      </c>
      <c r="M352" s="2">
        <v>43616</v>
      </c>
      <c r="N352" s="1" t="s">
        <v>50</v>
      </c>
      <c r="O352" s="1" t="s">
        <v>228</v>
      </c>
      <c r="P352" s="1" t="b">
        <v>1</v>
      </c>
      <c r="R352" s="1" t="s">
        <v>17</v>
      </c>
      <c r="S352" s="1" t="s">
        <v>52</v>
      </c>
      <c r="X352" s="1" t="s">
        <v>53</v>
      </c>
      <c r="Y352" s="4">
        <v>43621.327629826403</v>
      </c>
      <c r="Z352" s="1" t="s">
        <v>45</v>
      </c>
      <c r="AA352" s="1" t="s">
        <v>92</v>
      </c>
      <c r="AI352" s="1">
        <f t="shared" si="15"/>
        <v>2019</v>
      </c>
      <c r="AJ352" s="1">
        <f t="shared" si="16"/>
        <v>5</v>
      </c>
      <c r="AK352" s="1" t="str">
        <f t="shared" si="17"/>
        <v>90</v>
      </c>
    </row>
    <row r="353" spans="1:37" ht="12.75" customHeight="1" x14ac:dyDescent="0.2">
      <c r="A353" s="1" t="s">
        <v>227</v>
      </c>
      <c r="B353" s="1" t="s">
        <v>48</v>
      </c>
      <c r="D353" s="1" t="s">
        <v>36</v>
      </c>
      <c r="E353" s="2">
        <v>43616</v>
      </c>
      <c r="F353" s="3">
        <v>277.7</v>
      </c>
      <c r="H353" s="1" t="s">
        <v>192</v>
      </c>
      <c r="I353" s="1" t="s">
        <v>38</v>
      </c>
      <c r="J353" s="1" t="s">
        <v>39</v>
      </c>
      <c r="K353" s="1" t="s">
        <v>40</v>
      </c>
      <c r="L353" s="4">
        <v>43616</v>
      </c>
      <c r="M353" s="2">
        <v>43616</v>
      </c>
      <c r="N353" s="1" t="s">
        <v>50</v>
      </c>
      <c r="O353" s="1" t="s">
        <v>228</v>
      </c>
      <c r="P353" s="1" t="b">
        <v>1</v>
      </c>
      <c r="R353" s="1" t="s">
        <v>17</v>
      </c>
      <c r="S353" s="1" t="s">
        <v>52</v>
      </c>
      <c r="X353" s="1" t="s">
        <v>53</v>
      </c>
      <c r="Y353" s="4">
        <v>43621.327633252302</v>
      </c>
      <c r="Z353" s="1" t="s">
        <v>45</v>
      </c>
      <c r="AA353" s="1" t="s">
        <v>193</v>
      </c>
      <c r="AI353" s="1">
        <f t="shared" si="15"/>
        <v>2019</v>
      </c>
      <c r="AJ353" s="1">
        <f t="shared" si="16"/>
        <v>5</v>
      </c>
      <c r="AK353" s="1" t="str">
        <f t="shared" si="17"/>
        <v>08</v>
      </c>
    </row>
    <row r="354" spans="1:37" ht="12.75" customHeight="1" x14ac:dyDescent="0.2">
      <c r="A354" s="1" t="s">
        <v>227</v>
      </c>
      <c r="B354" s="1" t="s">
        <v>48</v>
      </c>
      <c r="D354" s="1" t="s">
        <v>36</v>
      </c>
      <c r="E354" s="2">
        <v>43616</v>
      </c>
      <c r="F354" s="3">
        <v>816.7</v>
      </c>
      <c r="H354" s="1" t="s">
        <v>73</v>
      </c>
      <c r="I354" s="1" t="s">
        <v>38</v>
      </c>
      <c r="J354" s="1" t="s">
        <v>39</v>
      </c>
      <c r="K354" s="1" t="s">
        <v>40</v>
      </c>
      <c r="L354" s="4">
        <v>43616</v>
      </c>
      <c r="M354" s="2">
        <v>43616</v>
      </c>
      <c r="N354" s="1" t="s">
        <v>50</v>
      </c>
      <c r="O354" s="1" t="s">
        <v>228</v>
      </c>
      <c r="P354" s="1" t="b">
        <v>1</v>
      </c>
      <c r="R354" s="1" t="s">
        <v>17</v>
      </c>
      <c r="S354" s="1" t="s">
        <v>52</v>
      </c>
      <c r="X354" s="1" t="s">
        <v>53</v>
      </c>
      <c r="Y354" s="4">
        <v>43621.327631053202</v>
      </c>
      <c r="Z354" s="1" t="s">
        <v>45</v>
      </c>
      <c r="AA354" s="1" t="s">
        <v>74</v>
      </c>
      <c r="AI354" s="1">
        <f t="shared" si="15"/>
        <v>2019</v>
      </c>
      <c r="AJ354" s="1">
        <f t="shared" si="16"/>
        <v>5</v>
      </c>
      <c r="AK354" s="1" t="str">
        <f t="shared" si="17"/>
        <v>90</v>
      </c>
    </row>
    <row r="355" spans="1:37" ht="12.75" customHeight="1" x14ac:dyDescent="0.2">
      <c r="A355" s="1" t="s">
        <v>227</v>
      </c>
      <c r="B355" s="1" t="s">
        <v>48</v>
      </c>
      <c r="D355" s="1" t="s">
        <v>36</v>
      </c>
      <c r="E355" s="2">
        <v>43616</v>
      </c>
      <c r="F355" s="3">
        <v>1044.5999999999999</v>
      </c>
      <c r="H355" s="1" t="s">
        <v>89</v>
      </c>
      <c r="I355" s="1" t="s">
        <v>38</v>
      </c>
      <c r="J355" s="1" t="s">
        <v>39</v>
      </c>
      <c r="K355" s="1" t="s">
        <v>40</v>
      </c>
      <c r="L355" s="4">
        <v>43616</v>
      </c>
      <c r="M355" s="2">
        <v>43616</v>
      </c>
      <c r="N355" s="1" t="s">
        <v>50</v>
      </c>
      <c r="O355" s="1" t="s">
        <v>228</v>
      </c>
      <c r="P355" s="1" t="b">
        <v>1</v>
      </c>
      <c r="R355" s="1" t="s">
        <v>17</v>
      </c>
      <c r="S355" s="1" t="s">
        <v>52</v>
      </c>
      <c r="X355" s="1" t="s">
        <v>53</v>
      </c>
      <c r="Y355" s="4">
        <v>43621.327634687499</v>
      </c>
      <c r="Z355" s="1" t="s">
        <v>45</v>
      </c>
      <c r="AA355" s="1" t="s">
        <v>90</v>
      </c>
      <c r="AI355" s="1">
        <f t="shared" si="15"/>
        <v>2019</v>
      </c>
      <c r="AJ355" s="1">
        <f t="shared" si="16"/>
        <v>5</v>
      </c>
      <c r="AK355" s="1" t="str">
        <f t="shared" si="17"/>
        <v>90</v>
      </c>
    </row>
    <row r="356" spans="1:37" ht="12.75" customHeight="1" x14ac:dyDescent="0.2">
      <c r="A356" s="1" t="s">
        <v>227</v>
      </c>
      <c r="B356" s="1" t="s">
        <v>48</v>
      </c>
      <c r="D356" s="1" t="s">
        <v>36</v>
      </c>
      <c r="E356" s="2">
        <v>43616</v>
      </c>
      <c r="F356" s="3">
        <v>247.8</v>
      </c>
      <c r="H356" s="1" t="s">
        <v>115</v>
      </c>
      <c r="I356" s="1" t="s">
        <v>38</v>
      </c>
      <c r="J356" s="1" t="s">
        <v>39</v>
      </c>
      <c r="K356" s="1" t="s">
        <v>40</v>
      </c>
      <c r="L356" s="4">
        <v>43616</v>
      </c>
      <c r="M356" s="2">
        <v>43616</v>
      </c>
      <c r="N356" s="1" t="s">
        <v>50</v>
      </c>
      <c r="O356" s="1" t="s">
        <v>228</v>
      </c>
      <c r="P356" s="1" t="b">
        <v>1</v>
      </c>
      <c r="R356" s="1" t="s">
        <v>17</v>
      </c>
      <c r="S356" s="1" t="s">
        <v>52</v>
      </c>
      <c r="X356" s="1" t="s">
        <v>53</v>
      </c>
      <c r="Y356" s="4">
        <v>43621.327636840302</v>
      </c>
      <c r="Z356" s="1" t="s">
        <v>45</v>
      </c>
      <c r="AA356" s="1" t="s">
        <v>116</v>
      </c>
      <c r="AI356" s="1">
        <f t="shared" si="15"/>
        <v>2019</v>
      </c>
      <c r="AJ356" s="1">
        <f t="shared" si="16"/>
        <v>5</v>
      </c>
      <c r="AK356" s="1" t="str">
        <f t="shared" si="17"/>
        <v>90</v>
      </c>
    </row>
    <row r="357" spans="1:37" ht="12.75" customHeight="1" x14ac:dyDescent="0.2">
      <c r="A357" s="1" t="s">
        <v>227</v>
      </c>
      <c r="B357" s="1" t="s">
        <v>48</v>
      </c>
      <c r="D357" s="1" t="s">
        <v>36</v>
      </c>
      <c r="E357" s="2">
        <v>43616</v>
      </c>
      <c r="F357" s="3">
        <v>714.4</v>
      </c>
      <c r="H357" s="1" t="s">
        <v>169</v>
      </c>
      <c r="I357" s="1" t="s">
        <v>38</v>
      </c>
      <c r="J357" s="1" t="s">
        <v>39</v>
      </c>
      <c r="K357" s="1" t="s">
        <v>40</v>
      </c>
      <c r="L357" s="4">
        <v>43616</v>
      </c>
      <c r="M357" s="2">
        <v>43616</v>
      </c>
      <c r="N357" s="1" t="s">
        <v>50</v>
      </c>
      <c r="O357" s="1" t="s">
        <v>228</v>
      </c>
      <c r="P357" s="1" t="b">
        <v>1</v>
      </c>
      <c r="R357" s="1" t="s">
        <v>17</v>
      </c>
      <c r="S357" s="1" t="s">
        <v>52</v>
      </c>
      <c r="X357" s="1" t="s">
        <v>53</v>
      </c>
      <c r="Y357" s="4">
        <v>43621.327580787001</v>
      </c>
      <c r="Z357" s="1" t="s">
        <v>45</v>
      </c>
      <c r="AA357" s="1" t="s">
        <v>170</v>
      </c>
      <c r="AI357" s="1">
        <f t="shared" si="15"/>
        <v>2019</v>
      </c>
      <c r="AJ357" s="1">
        <f t="shared" si="16"/>
        <v>5</v>
      </c>
      <c r="AK357" s="1" t="str">
        <f t="shared" si="17"/>
        <v>30</v>
      </c>
    </row>
    <row r="358" spans="1:37" ht="12.75" customHeight="1" x14ac:dyDescent="0.2">
      <c r="A358" s="1" t="s">
        <v>227</v>
      </c>
      <c r="B358" s="1" t="s">
        <v>48</v>
      </c>
      <c r="D358" s="1" t="s">
        <v>36</v>
      </c>
      <c r="E358" s="2">
        <v>43616</v>
      </c>
      <c r="F358" s="3">
        <v>364</v>
      </c>
      <c r="H358" s="1" t="s">
        <v>37</v>
      </c>
      <c r="I358" s="1" t="s">
        <v>38</v>
      </c>
      <c r="J358" s="1" t="s">
        <v>39</v>
      </c>
      <c r="K358" s="1" t="s">
        <v>40</v>
      </c>
      <c r="L358" s="4">
        <v>43616</v>
      </c>
      <c r="M358" s="2">
        <v>43616</v>
      </c>
      <c r="N358" s="1" t="s">
        <v>50</v>
      </c>
      <c r="O358" s="1" t="s">
        <v>228</v>
      </c>
      <c r="P358" s="1" t="b">
        <v>1</v>
      </c>
      <c r="R358" s="1" t="s">
        <v>17</v>
      </c>
      <c r="S358" s="1" t="s">
        <v>52</v>
      </c>
      <c r="X358" s="1" t="s">
        <v>53</v>
      </c>
      <c r="Y358" s="4">
        <v>43621.327604317099</v>
      </c>
      <c r="Z358" s="1" t="s">
        <v>45</v>
      </c>
      <c r="AA358" s="1" t="s">
        <v>46</v>
      </c>
      <c r="AI358" s="1">
        <f t="shared" si="15"/>
        <v>2019</v>
      </c>
      <c r="AJ358" s="1">
        <f t="shared" si="16"/>
        <v>5</v>
      </c>
      <c r="AK358" s="1" t="str">
        <f t="shared" si="17"/>
        <v>90</v>
      </c>
    </row>
    <row r="359" spans="1:37" ht="12.75" customHeight="1" x14ac:dyDescent="0.2">
      <c r="A359" s="1" t="s">
        <v>227</v>
      </c>
      <c r="B359" s="1" t="s">
        <v>48</v>
      </c>
      <c r="D359" s="1" t="s">
        <v>36</v>
      </c>
      <c r="E359" s="2">
        <v>43616</v>
      </c>
      <c r="F359" s="3">
        <v>5463.6</v>
      </c>
      <c r="H359" s="1" t="s">
        <v>37</v>
      </c>
      <c r="I359" s="1" t="s">
        <v>38</v>
      </c>
      <c r="J359" s="1" t="s">
        <v>39</v>
      </c>
      <c r="K359" s="1" t="s">
        <v>40</v>
      </c>
      <c r="L359" s="4">
        <v>43616</v>
      </c>
      <c r="M359" s="2">
        <v>43616</v>
      </c>
      <c r="N359" s="1" t="s">
        <v>50</v>
      </c>
      <c r="O359" s="1" t="s">
        <v>228</v>
      </c>
      <c r="P359" s="1" t="b">
        <v>1</v>
      </c>
      <c r="R359" s="1" t="s">
        <v>17</v>
      </c>
      <c r="S359" s="1" t="s">
        <v>52</v>
      </c>
      <c r="X359" s="1" t="s">
        <v>53</v>
      </c>
      <c r="Y359" s="4">
        <v>43621.327641203701</v>
      </c>
      <c r="Z359" s="1" t="s">
        <v>45</v>
      </c>
      <c r="AA359" s="1" t="s">
        <v>46</v>
      </c>
      <c r="AI359" s="1">
        <f t="shared" si="15"/>
        <v>2019</v>
      </c>
      <c r="AJ359" s="1">
        <f t="shared" si="16"/>
        <v>5</v>
      </c>
      <c r="AK359" s="1" t="str">
        <f t="shared" si="17"/>
        <v>90</v>
      </c>
    </row>
    <row r="360" spans="1:37" ht="12.75" customHeight="1" x14ac:dyDescent="0.2">
      <c r="A360" s="1" t="s">
        <v>227</v>
      </c>
      <c r="B360" s="1" t="s">
        <v>48</v>
      </c>
      <c r="D360" s="1" t="s">
        <v>36</v>
      </c>
      <c r="E360" s="2">
        <v>43616</v>
      </c>
      <c r="F360" s="3">
        <v>72.8</v>
      </c>
      <c r="H360" s="1" t="s">
        <v>69</v>
      </c>
      <c r="I360" s="1" t="s">
        <v>38</v>
      </c>
      <c r="J360" s="1" t="s">
        <v>39</v>
      </c>
      <c r="K360" s="1" t="s">
        <v>40</v>
      </c>
      <c r="L360" s="4">
        <v>43616</v>
      </c>
      <c r="M360" s="2">
        <v>43616</v>
      </c>
      <c r="N360" s="1" t="s">
        <v>50</v>
      </c>
      <c r="O360" s="1" t="s">
        <v>228</v>
      </c>
      <c r="P360" s="1" t="b">
        <v>1</v>
      </c>
      <c r="R360" s="1" t="s">
        <v>17</v>
      </c>
      <c r="S360" s="1" t="s">
        <v>52</v>
      </c>
      <c r="X360" s="1" t="s">
        <v>53</v>
      </c>
      <c r="Y360" s="4">
        <v>43621.327619479198</v>
      </c>
      <c r="Z360" s="1" t="s">
        <v>45</v>
      </c>
      <c r="AA360" s="1" t="s">
        <v>70</v>
      </c>
      <c r="AI360" s="1">
        <f t="shared" si="15"/>
        <v>2019</v>
      </c>
      <c r="AJ360" s="1">
        <f t="shared" si="16"/>
        <v>5</v>
      </c>
      <c r="AK360" s="1" t="str">
        <f t="shared" si="17"/>
        <v>90</v>
      </c>
    </row>
    <row r="361" spans="1:37" ht="12.75" customHeight="1" x14ac:dyDescent="0.2">
      <c r="A361" s="1" t="s">
        <v>227</v>
      </c>
      <c r="B361" s="1" t="s">
        <v>48</v>
      </c>
      <c r="D361" s="1" t="s">
        <v>36</v>
      </c>
      <c r="E361" s="2">
        <v>43616</v>
      </c>
      <c r="F361" s="3">
        <v>3972.8</v>
      </c>
      <c r="H361" s="1" t="s">
        <v>49</v>
      </c>
      <c r="I361" s="1" t="s">
        <v>38</v>
      </c>
      <c r="J361" s="1" t="s">
        <v>39</v>
      </c>
      <c r="K361" s="1" t="s">
        <v>40</v>
      </c>
      <c r="L361" s="4">
        <v>43616</v>
      </c>
      <c r="M361" s="2">
        <v>43616</v>
      </c>
      <c r="N361" s="1" t="s">
        <v>50</v>
      </c>
      <c r="O361" s="1" t="s">
        <v>228</v>
      </c>
      <c r="P361" s="1" t="b">
        <v>1</v>
      </c>
      <c r="R361" s="1" t="s">
        <v>17</v>
      </c>
      <c r="S361" s="1" t="s">
        <v>52</v>
      </c>
      <c r="X361" s="1" t="s">
        <v>53</v>
      </c>
      <c r="Y361" s="4">
        <v>43621.327553668998</v>
      </c>
      <c r="Z361" s="1" t="s">
        <v>45</v>
      </c>
      <c r="AA361" s="1" t="s">
        <v>54</v>
      </c>
      <c r="AI361" s="1">
        <f t="shared" si="15"/>
        <v>2019</v>
      </c>
      <c r="AJ361" s="1">
        <f t="shared" si="16"/>
        <v>5</v>
      </c>
      <c r="AK361" s="1" t="str">
        <f t="shared" si="17"/>
        <v>01</v>
      </c>
    </row>
    <row r="362" spans="1:37" ht="12.75" customHeight="1" x14ac:dyDescent="0.2">
      <c r="A362" s="1" t="s">
        <v>227</v>
      </c>
      <c r="B362" s="1" t="s">
        <v>48</v>
      </c>
      <c r="D362" s="1" t="s">
        <v>36</v>
      </c>
      <c r="E362" s="2">
        <v>43616</v>
      </c>
      <c r="F362" s="3">
        <v>782.6</v>
      </c>
      <c r="H362" s="1" t="s">
        <v>163</v>
      </c>
      <c r="I362" s="1" t="s">
        <v>38</v>
      </c>
      <c r="J362" s="1" t="s">
        <v>39</v>
      </c>
      <c r="K362" s="1" t="s">
        <v>40</v>
      </c>
      <c r="L362" s="4">
        <v>43616</v>
      </c>
      <c r="M362" s="2">
        <v>43616</v>
      </c>
      <c r="N362" s="1" t="s">
        <v>50</v>
      </c>
      <c r="O362" s="1" t="s">
        <v>228</v>
      </c>
      <c r="P362" s="1" t="b">
        <v>1</v>
      </c>
      <c r="R362" s="1" t="s">
        <v>17</v>
      </c>
      <c r="S362" s="1" t="s">
        <v>52</v>
      </c>
      <c r="X362" s="1" t="s">
        <v>53</v>
      </c>
      <c r="Y362" s="4">
        <v>43621.3275581829</v>
      </c>
      <c r="Z362" s="1" t="s">
        <v>45</v>
      </c>
      <c r="AA362" s="1" t="s">
        <v>164</v>
      </c>
      <c r="AI362" s="1">
        <f t="shared" si="15"/>
        <v>2019</v>
      </c>
      <c r="AJ362" s="1">
        <f t="shared" si="16"/>
        <v>5</v>
      </c>
      <c r="AK362" s="1" t="str">
        <f t="shared" si="17"/>
        <v>05</v>
      </c>
    </row>
    <row r="363" spans="1:37" ht="12.75" customHeight="1" x14ac:dyDescent="0.2">
      <c r="A363" s="1" t="s">
        <v>227</v>
      </c>
      <c r="B363" s="1" t="s">
        <v>48</v>
      </c>
      <c r="D363" s="1" t="s">
        <v>36</v>
      </c>
      <c r="E363" s="2">
        <v>43616</v>
      </c>
      <c r="F363" s="3">
        <v>302.8</v>
      </c>
      <c r="H363" s="1" t="s">
        <v>57</v>
      </c>
      <c r="I363" s="1" t="s">
        <v>38</v>
      </c>
      <c r="J363" s="1" t="s">
        <v>39</v>
      </c>
      <c r="K363" s="1" t="s">
        <v>40</v>
      </c>
      <c r="L363" s="4">
        <v>43616</v>
      </c>
      <c r="M363" s="2">
        <v>43616</v>
      </c>
      <c r="N363" s="1" t="s">
        <v>50</v>
      </c>
      <c r="O363" s="1" t="s">
        <v>228</v>
      </c>
      <c r="P363" s="1" t="b">
        <v>1</v>
      </c>
      <c r="R363" s="1" t="s">
        <v>17</v>
      </c>
      <c r="S363" s="1" t="s">
        <v>52</v>
      </c>
      <c r="X363" s="1" t="s">
        <v>53</v>
      </c>
      <c r="Y363" s="4">
        <v>43621.327566666703</v>
      </c>
      <c r="Z363" s="1" t="s">
        <v>45</v>
      </c>
      <c r="AA363" s="1" t="s">
        <v>58</v>
      </c>
      <c r="AI363" s="1">
        <f t="shared" si="15"/>
        <v>2019</v>
      </c>
      <c r="AJ363" s="1">
        <f t="shared" si="16"/>
        <v>5</v>
      </c>
      <c r="AK363" s="1" t="str">
        <f t="shared" si="17"/>
        <v>14</v>
      </c>
    </row>
    <row r="364" spans="1:37" ht="12.75" customHeight="1" x14ac:dyDescent="0.2">
      <c r="A364" s="1" t="s">
        <v>227</v>
      </c>
      <c r="B364" s="1" t="s">
        <v>48</v>
      </c>
      <c r="D364" s="1" t="s">
        <v>36</v>
      </c>
      <c r="E364" s="2">
        <v>43616</v>
      </c>
      <c r="F364" s="3">
        <v>5624.9</v>
      </c>
      <c r="H364" s="1" t="s">
        <v>87</v>
      </c>
      <c r="I364" s="1" t="s">
        <v>38</v>
      </c>
      <c r="J364" s="1" t="s">
        <v>39</v>
      </c>
      <c r="K364" s="1" t="s">
        <v>40</v>
      </c>
      <c r="L364" s="4">
        <v>43616</v>
      </c>
      <c r="M364" s="2">
        <v>43616</v>
      </c>
      <c r="N364" s="1" t="s">
        <v>50</v>
      </c>
      <c r="O364" s="1" t="s">
        <v>228</v>
      </c>
      <c r="P364" s="1" t="b">
        <v>1</v>
      </c>
      <c r="R364" s="1" t="s">
        <v>17</v>
      </c>
      <c r="S364" s="1" t="s">
        <v>52</v>
      </c>
      <c r="X364" s="1" t="s">
        <v>53</v>
      </c>
      <c r="Y364" s="4">
        <v>43621.3275741088</v>
      </c>
      <c r="Z364" s="1" t="s">
        <v>45</v>
      </c>
      <c r="AA364" s="1" t="s">
        <v>88</v>
      </c>
      <c r="AI364" s="1">
        <f t="shared" si="15"/>
        <v>2019</v>
      </c>
      <c r="AJ364" s="1">
        <f t="shared" si="16"/>
        <v>5</v>
      </c>
      <c r="AK364" s="1" t="str">
        <f t="shared" si="17"/>
        <v>22</v>
      </c>
    </row>
    <row r="365" spans="1:37" ht="12.75" customHeight="1" x14ac:dyDescent="0.2">
      <c r="A365" s="1" t="s">
        <v>227</v>
      </c>
      <c r="B365" s="1" t="s">
        <v>48</v>
      </c>
      <c r="D365" s="1" t="s">
        <v>36</v>
      </c>
      <c r="E365" s="2">
        <v>43616</v>
      </c>
      <c r="F365" s="3">
        <v>2169.8000000000002</v>
      </c>
      <c r="H365" s="1" t="s">
        <v>131</v>
      </c>
      <c r="I365" s="1" t="s">
        <v>38</v>
      </c>
      <c r="J365" s="1" t="s">
        <v>39</v>
      </c>
      <c r="K365" s="1" t="s">
        <v>40</v>
      </c>
      <c r="L365" s="4">
        <v>43616</v>
      </c>
      <c r="M365" s="2">
        <v>43616</v>
      </c>
      <c r="N365" s="1" t="s">
        <v>50</v>
      </c>
      <c r="O365" s="1" t="s">
        <v>228</v>
      </c>
      <c r="P365" s="1" t="b">
        <v>1</v>
      </c>
      <c r="R365" s="1" t="s">
        <v>17</v>
      </c>
      <c r="S365" s="1" t="s">
        <v>52</v>
      </c>
      <c r="X365" s="1" t="s">
        <v>53</v>
      </c>
      <c r="Y365" s="4">
        <v>43621.3275840278</v>
      </c>
      <c r="Z365" s="1" t="s">
        <v>45</v>
      </c>
      <c r="AA365" s="1" t="s">
        <v>132</v>
      </c>
      <c r="AI365" s="1">
        <f t="shared" si="15"/>
        <v>2019</v>
      </c>
      <c r="AJ365" s="1">
        <f t="shared" si="16"/>
        <v>5</v>
      </c>
      <c r="AK365" s="1" t="str">
        <f t="shared" si="17"/>
        <v>33</v>
      </c>
    </row>
    <row r="366" spans="1:37" ht="12.75" customHeight="1" x14ac:dyDescent="0.2">
      <c r="A366" s="1" t="s">
        <v>227</v>
      </c>
      <c r="B366" s="1" t="s">
        <v>48</v>
      </c>
      <c r="D366" s="1" t="s">
        <v>36</v>
      </c>
      <c r="E366" s="2">
        <v>43616</v>
      </c>
      <c r="F366" s="3">
        <v>1352.8</v>
      </c>
      <c r="H366" s="1" t="s">
        <v>107</v>
      </c>
      <c r="I366" s="1" t="s">
        <v>38</v>
      </c>
      <c r="J366" s="1" t="s">
        <v>39</v>
      </c>
      <c r="K366" s="1" t="s">
        <v>40</v>
      </c>
      <c r="L366" s="4">
        <v>43616</v>
      </c>
      <c r="M366" s="2">
        <v>43616</v>
      </c>
      <c r="N366" s="1" t="s">
        <v>50</v>
      </c>
      <c r="O366" s="1" t="s">
        <v>228</v>
      </c>
      <c r="P366" s="1" t="b">
        <v>1</v>
      </c>
      <c r="R366" s="1" t="s">
        <v>17</v>
      </c>
      <c r="S366" s="1" t="s">
        <v>52</v>
      </c>
      <c r="X366" s="1" t="s">
        <v>53</v>
      </c>
      <c r="Y366" s="4">
        <v>43621.327590196801</v>
      </c>
      <c r="Z366" s="1" t="s">
        <v>45</v>
      </c>
      <c r="AA366" s="1" t="s">
        <v>108</v>
      </c>
      <c r="AI366" s="1">
        <f t="shared" si="15"/>
        <v>2019</v>
      </c>
      <c r="AJ366" s="1">
        <f t="shared" si="16"/>
        <v>5</v>
      </c>
      <c r="AK366" s="1" t="str">
        <f t="shared" si="17"/>
        <v>37</v>
      </c>
    </row>
    <row r="367" spans="1:37" ht="12.75" customHeight="1" x14ac:dyDescent="0.2">
      <c r="A367" s="1" t="s">
        <v>227</v>
      </c>
      <c r="B367" s="1" t="s">
        <v>48</v>
      </c>
      <c r="D367" s="1" t="s">
        <v>36</v>
      </c>
      <c r="E367" s="2">
        <v>43616</v>
      </c>
      <c r="F367" s="3">
        <v>13.3</v>
      </c>
      <c r="H367" s="1" t="s">
        <v>37</v>
      </c>
      <c r="I367" s="1" t="s">
        <v>38</v>
      </c>
      <c r="J367" s="1" t="s">
        <v>39</v>
      </c>
      <c r="K367" s="1" t="s">
        <v>40</v>
      </c>
      <c r="L367" s="4">
        <v>43616</v>
      </c>
      <c r="M367" s="2">
        <v>43616</v>
      </c>
      <c r="N367" s="1" t="s">
        <v>50</v>
      </c>
      <c r="O367" s="1" t="s">
        <v>228</v>
      </c>
      <c r="P367" s="1" t="b">
        <v>1</v>
      </c>
      <c r="R367" s="1" t="s">
        <v>17</v>
      </c>
      <c r="S367" s="1" t="s">
        <v>52</v>
      </c>
      <c r="X367" s="1" t="s">
        <v>53</v>
      </c>
      <c r="Y367" s="4">
        <v>43621.327607210602</v>
      </c>
      <c r="Z367" s="1" t="s">
        <v>45</v>
      </c>
      <c r="AA367" s="1" t="s">
        <v>46</v>
      </c>
      <c r="AI367" s="1">
        <f t="shared" si="15"/>
        <v>2019</v>
      </c>
      <c r="AJ367" s="1">
        <f t="shared" si="16"/>
        <v>5</v>
      </c>
      <c r="AK367" s="1" t="str">
        <f t="shared" si="17"/>
        <v>90</v>
      </c>
    </row>
    <row r="368" spans="1:37" ht="12.75" customHeight="1" x14ac:dyDescent="0.2">
      <c r="A368" s="1" t="s">
        <v>227</v>
      </c>
      <c r="B368" s="1" t="s">
        <v>48</v>
      </c>
      <c r="D368" s="1" t="s">
        <v>36</v>
      </c>
      <c r="E368" s="2">
        <v>43616</v>
      </c>
      <c r="F368" s="3">
        <v>1275.5999999999999</v>
      </c>
      <c r="H368" s="1" t="s">
        <v>37</v>
      </c>
      <c r="I368" s="1" t="s">
        <v>38</v>
      </c>
      <c r="J368" s="1" t="s">
        <v>39</v>
      </c>
      <c r="K368" s="1" t="s">
        <v>40</v>
      </c>
      <c r="L368" s="4">
        <v>43616</v>
      </c>
      <c r="M368" s="2">
        <v>43616</v>
      </c>
      <c r="N368" s="1" t="s">
        <v>50</v>
      </c>
      <c r="O368" s="1" t="s">
        <v>228</v>
      </c>
      <c r="P368" s="1" t="b">
        <v>1</v>
      </c>
      <c r="R368" s="1" t="s">
        <v>17</v>
      </c>
      <c r="S368" s="1" t="s">
        <v>52</v>
      </c>
      <c r="X368" s="1" t="s">
        <v>53</v>
      </c>
      <c r="Y368" s="4">
        <v>43621.327607905099</v>
      </c>
      <c r="Z368" s="1" t="s">
        <v>45</v>
      </c>
      <c r="AA368" s="1" t="s">
        <v>46</v>
      </c>
      <c r="AI368" s="1">
        <f t="shared" si="15"/>
        <v>2019</v>
      </c>
      <c r="AJ368" s="1">
        <f t="shared" si="16"/>
        <v>5</v>
      </c>
      <c r="AK368" s="1" t="str">
        <f t="shared" si="17"/>
        <v>90</v>
      </c>
    </row>
    <row r="369" spans="1:37" ht="12.75" customHeight="1" x14ac:dyDescent="0.2">
      <c r="A369" s="1" t="s">
        <v>227</v>
      </c>
      <c r="B369" s="1" t="s">
        <v>48</v>
      </c>
      <c r="D369" s="1" t="s">
        <v>36</v>
      </c>
      <c r="E369" s="2">
        <v>43616</v>
      </c>
      <c r="F369" s="3">
        <v>49.3</v>
      </c>
      <c r="H369" s="1" t="s">
        <v>69</v>
      </c>
      <c r="I369" s="1" t="s">
        <v>38</v>
      </c>
      <c r="J369" s="1" t="s">
        <v>39</v>
      </c>
      <c r="K369" s="1" t="s">
        <v>40</v>
      </c>
      <c r="L369" s="4">
        <v>43616</v>
      </c>
      <c r="M369" s="2">
        <v>43616</v>
      </c>
      <c r="N369" s="1" t="s">
        <v>50</v>
      </c>
      <c r="O369" s="1" t="s">
        <v>228</v>
      </c>
      <c r="P369" s="1" t="b">
        <v>1</v>
      </c>
      <c r="R369" s="1" t="s">
        <v>17</v>
      </c>
      <c r="S369" s="1" t="s">
        <v>52</v>
      </c>
      <c r="X369" s="1" t="s">
        <v>53</v>
      </c>
      <c r="Y369" s="4">
        <v>43621.3276184028</v>
      </c>
      <c r="Z369" s="1" t="s">
        <v>45</v>
      </c>
      <c r="AA369" s="1" t="s">
        <v>70</v>
      </c>
      <c r="AI369" s="1">
        <f t="shared" si="15"/>
        <v>2019</v>
      </c>
      <c r="AJ369" s="1">
        <f t="shared" si="16"/>
        <v>5</v>
      </c>
      <c r="AK369" s="1" t="str">
        <f t="shared" si="17"/>
        <v>90</v>
      </c>
    </row>
    <row r="370" spans="1:37" ht="12.75" customHeight="1" x14ac:dyDescent="0.2">
      <c r="A370" s="1" t="s">
        <v>227</v>
      </c>
      <c r="B370" s="1" t="s">
        <v>48</v>
      </c>
      <c r="D370" s="1" t="s">
        <v>36</v>
      </c>
      <c r="E370" s="2">
        <v>43616</v>
      </c>
      <c r="F370" s="3">
        <v>172.2</v>
      </c>
      <c r="H370" s="1" t="s">
        <v>71</v>
      </c>
      <c r="I370" s="1" t="s">
        <v>38</v>
      </c>
      <c r="J370" s="1" t="s">
        <v>39</v>
      </c>
      <c r="K370" s="1" t="s">
        <v>40</v>
      </c>
      <c r="L370" s="4">
        <v>43616</v>
      </c>
      <c r="M370" s="2">
        <v>43616</v>
      </c>
      <c r="N370" s="1" t="s">
        <v>50</v>
      </c>
      <c r="O370" s="1" t="s">
        <v>228</v>
      </c>
      <c r="P370" s="1" t="b">
        <v>1</v>
      </c>
      <c r="R370" s="1" t="s">
        <v>17</v>
      </c>
      <c r="S370" s="1" t="s">
        <v>52</v>
      </c>
      <c r="X370" s="1" t="s">
        <v>53</v>
      </c>
      <c r="Y370" s="4">
        <v>43621.327622025499</v>
      </c>
      <c r="Z370" s="1" t="s">
        <v>45</v>
      </c>
      <c r="AA370" s="1" t="s">
        <v>72</v>
      </c>
      <c r="AI370" s="1">
        <f t="shared" si="15"/>
        <v>2019</v>
      </c>
      <c r="AJ370" s="1">
        <f t="shared" si="16"/>
        <v>5</v>
      </c>
      <c r="AK370" s="1" t="str">
        <f t="shared" si="17"/>
        <v>90</v>
      </c>
    </row>
    <row r="371" spans="1:37" ht="12.75" customHeight="1" x14ac:dyDescent="0.2">
      <c r="A371" s="1" t="s">
        <v>227</v>
      </c>
      <c r="B371" s="1" t="s">
        <v>48</v>
      </c>
      <c r="D371" s="1" t="s">
        <v>36</v>
      </c>
      <c r="E371" s="2">
        <v>43616</v>
      </c>
      <c r="F371" s="3">
        <v>258.10000000000002</v>
      </c>
      <c r="H371" s="1" t="s">
        <v>73</v>
      </c>
      <c r="I371" s="1" t="s">
        <v>38</v>
      </c>
      <c r="J371" s="1" t="s">
        <v>39</v>
      </c>
      <c r="K371" s="1" t="s">
        <v>40</v>
      </c>
      <c r="L371" s="4">
        <v>43616</v>
      </c>
      <c r="M371" s="2">
        <v>43616</v>
      </c>
      <c r="N371" s="1" t="s">
        <v>50</v>
      </c>
      <c r="O371" s="1" t="s">
        <v>228</v>
      </c>
      <c r="P371" s="1" t="b">
        <v>1</v>
      </c>
      <c r="R371" s="1" t="s">
        <v>17</v>
      </c>
      <c r="S371" s="1" t="s">
        <v>52</v>
      </c>
      <c r="X371" s="1" t="s">
        <v>53</v>
      </c>
      <c r="Y371" s="4">
        <v>43621.327624919002</v>
      </c>
      <c r="Z371" s="1" t="s">
        <v>45</v>
      </c>
      <c r="AA371" s="1" t="s">
        <v>74</v>
      </c>
      <c r="AI371" s="1">
        <f t="shared" si="15"/>
        <v>2019</v>
      </c>
      <c r="AJ371" s="1">
        <f t="shared" si="16"/>
        <v>5</v>
      </c>
      <c r="AK371" s="1" t="str">
        <f t="shared" si="17"/>
        <v>90</v>
      </c>
    </row>
    <row r="372" spans="1:37" ht="12.75" customHeight="1" x14ac:dyDescent="0.2">
      <c r="A372" s="1" t="s">
        <v>227</v>
      </c>
      <c r="B372" s="1" t="s">
        <v>48</v>
      </c>
      <c r="D372" s="1" t="s">
        <v>36</v>
      </c>
      <c r="E372" s="2">
        <v>43616</v>
      </c>
      <c r="F372" s="3">
        <v>2186.9</v>
      </c>
      <c r="H372" s="1" t="s">
        <v>55</v>
      </c>
      <c r="I372" s="1" t="s">
        <v>38</v>
      </c>
      <c r="J372" s="1" t="s">
        <v>39</v>
      </c>
      <c r="K372" s="1" t="s">
        <v>40</v>
      </c>
      <c r="L372" s="4">
        <v>43616</v>
      </c>
      <c r="M372" s="2">
        <v>43616</v>
      </c>
      <c r="N372" s="1" t="s">
        <v>50</v>
      </c>
      <c r="O372" s="1" t="s">
        <v>228</v>
      </c>
      <c r="P372" s="1" t="b">
        <v>1</v>
      </c>
      <c r="R372" s="1" t="s">
        <v>17</v>
      </c>
      <c r="S372" s="1" t="s">
        <v>52</v>
      </c>
      <c r="X372" s="1" t="s">
        <v>53</v>
      </c>
      <c r="Y372" s="4">
        <v>43621.327556562501</v>
      </c>
      <c r="Z372" s="1" t="s">
        <v>45</v>
      </c>
      <c r="AA372" s="1" t="s">
        <v>56</v>
      </c>
      <c r="AI372" s="1">
        <f t="shared" si="15"/>
        <v>2019</v>
      </c>
      <c r="AJ372" s="1">
        <f t="shared" si="16"/>
        <v>5</v>
      </c>
      <c r="AK372" s="1" t="str">
        <f t="shared" si="17"/>
        <v>04</v>
      </c>
    </row>
    <row r="373" spans="1:37" ht="12.75" customHeight="1" x14ac:dyDescent="0.2">
      <c r="A373" s="1" t="s">
        <v>227</v>
      </c>
      <c r="B373" s="1" t="s">
        <v>48</v>
      </c>
      <c r="D373" s="1" t="s">
        <v>36</v>
      </c>
      <c r="E373" s="2">
        <v>43616</v>
      </c>
      <c r="F373" s="3">
        <v>1542</v>
      </c>
      <c r="H373" s="1" t="s">
        <v>99</v>
      </c>
      <c r="I373" s="1" t="s">
        <v>38</v>
      </c>
      <c r="J373" s="1" t="s">
        <v>39</v>
      </c>
      <c r="K373" s="1" t="s">
        <v>40</v>
      </c>
      <c r="L373" s="4">
        <v>43616</v>
      </c>
      <c r="M373" s="2">
        <v>43616</v>
      </c>
      <c r="N373" s="1" t="s">
        <v>50</v>
      </c>
      <c r="O373" s="1" t="s">
        <v>228</v>
      </c>
      <c r="P373" s="1" t="b">
        <v>1</v>
      </c>
      <c r="R373" s="1" t="s">
        <v>17</v>
      </c>
      <c r="S373" s="1" t="s">
        <v>52</v>
      </c>
      <c r="X373" s="1" t="s">
        <v>53</v>
      </c>
      <c r="Y373" s="4">
        <v>43621.327565243097</v>
      </c>
      <c r="Z373" s="1" t="s">
        <v>45</v>
      </c>
      <c r="AA373" s="1" t="s">
        <v>100</v>
      </c>
      <c r="AI373" s="1">
        <f t="shared" si="15"/>
        <v>2019</v>
      </c>
      <c r="AJ373" s="1">
        <f t="shared" si="16"/>
        <v>5</v>
      </c>
      <c r="AK373" s="1" t="str">
        <f t="shared" si="17"/>
        <v>12</v>
      </c>
    </row>
    <row r="374" spans="1:37" ht="12.75" customHeight="1" x14ac:dyDescent="0.2">
      <c r="A374" s="1" t="s">
        <v>227</v>
      </c>
      <c r="B374" s="1" t="s">
        <v>48</v>
      </c>
      <c r="D374" s="1" t="s">
        <v>36</v>
      </c>
      <c r="E374" s="2">
        <v>43616</v>
      </c>
      <c r="F374" s="3">
        <v>2616.9</v>
      </c>
      <c r="H374" s="1" t="s">
        <v>165</v>
      </c>
      <c r="I374" s="1" t="s">
        <v>38</v>
      </c>
      <c r="J374" s="1" t="s">
        <v>39</v>
      </c>
      <c r="K374" s="1" t="s">
        <v>40</v>
      </c>
      <c r="L374" s="4">
        <v>43616</v>
      </c>
      <c r="M374" s="2">
        <v>43616</v>
      </c>
      <c r="N374" s="1" t="s">
        <v>50</v>
      </c>
      <c r="O374" s="1" t="s">
        <v>228</v>
      </c>
      <c r="P374" s="1" t="b">
        <v>1</v>
      </c>
      <c r="R374" s="1" t="s">
        <v>17</v>
      </c>
      <c r="S374" s="1" t="s">
        <v>52</v>
      </c>
      <c r="X374" s="1" t="s">
        <v>53</v>
      </c>
      <c r="Y374" s="4">
        <v>43621.327571759299</v>
      </c>
      <c r="Z374" s="1" t="s">
        <v>45</v>
      </c>
      <c r="AA374" s="1" t="s">
        <v>166</v>
      </c>
      <c r="AI374" s="1">
        <f t="shared" si="15"/>
        <v>2019</v>
      </c>
      <c r="AJ374" s="1">
        <f t="shared" si="16"/>
        <v>5</v>
      </c>
      <c r="AK374" s="1" t="str">
        <f t="shared" si="17"/>
        <v>19</v>
      </c>
    </row>
    <row r="375" spans="1:37" ht="12.75" customHeight="1" x14ac:dyDescent="0.2">
      <c r="A375" s="1" t="s">
        <v>227</v>
      </c>
      <c r="B375" s="1" t="s">
        <v>48</v>
      </c>
      <c r="D375" s="1" t="s">
        <v>36</v>
      </c>
      <c r="E375" s="2">
        <v>43616</v>
      </c>
      <c r="F375" s="3">
        <v>5829.6</v>
      </c>
      <c r="H375" s="1" t="s">
        <v>167</v>
      </c>
      <c r="I375" s="1" t="s">
        <v>38</v>
      </c>
      <c r="J375" s="1" t="s">
        <v>39</v>
      </c>
      <c r="K375" s="1" t="s">
        <v>40</v>
      </c>
      <c r="L375" s="4">
        <v>43616</v>
      </c>
      <c r="M375" s="2">
        <v>43616</v>
      </c>
      <c r="N375" s="1" t="s">
        <v>50</v>
      </c>
      <c r="O375" s="1" t="s">
        <v>228</v>
      </c>
      <c r="P375" s="1" t="b">
        <v>1</v>
      </c>
      <c r="R375" s="1" t="s">
        <v>17</v>
      </c>
      <c r="S375" s="1" t="s">
        <v>52</v>
      </c>
      <c r="X375" s="1" t="s">
        <v>53</v>
      </c>
      <c r="Y375" s="4">
        <v>43621.327573379604</v>
      </c>
      <c r="Z375" s="1" t="s">
        <v>45</v>
      </c>
      <c r="AA375" s="1" t="s">
        <v>168</v>
      </c>
      <c r="AI375" s="1">
        <f t="shared" si="15"/>
        <v>2019</v>
      </c>
      <c r="AJ375" s="1">
        <f t="shared" si="16"/>
        <v>5</v>
      </c>
      <c r="AK375" s="1" t="str">
        <f t="shared" si="17"/>
        <v>21</v>
      </c>
    </row>
    <row r="376" spans="1:37" ht="12.75" customHeight="1" x14ac:dyDescent="0.2">
      <c r="A376" s="1" t="s">
        <v>227</v>
      </c>
      <c r="B376" s="1" t="s">
        <v>48</v>
      </c>
      <c r="D376" s="1" t="s">
        <v>36</v>
      </c>
      <c r="E376" s="2">
        <v>43616</v>
      </c>
      <c r="F376" s="3">
        <v>3222.7</v>
      </c>
      <c r="H376" s="1" t="s">
        <v>129</v>
      </c>
      <c r="I376" s="1" t="s">
        <v>38</v>
      </c>
      <c r="J376" s="1" t="s">
        <v>39</v>
      </c>
      <c r="K376" s="1" t="s">
        <v>40</v>
      </c>
      <c r="L376" s="4">
        <v>43616</v>
      </c>
      <c r="M376" s="2">
        <v>43616</v>
      </c>
      <c r="N376" s="1" t="s">
        <v>50</v>
      </c>
      <c r="O376" s="1" t="s">
        <v>228</v>
      </c>
      <c r="P376" s="1" t="b">
        <v>1</v>
      </c>
      <c r="R376" s="1" t="s">
        <v>17</v>
      </c>
      <c r="S376" s="1" t="s">
        <v>52</v>
      </c>
      <c r="X376" s="1" t="s">
        <v>53</v>
      </c>
      <c r="Y376" s="4">
        <v>43621.327582407401</v>
      </c>
      <c r="Z376" s="1" t="s">
        <v>45</v>
      </c>
      <c r="AA376" s="1" t="s">
        <v>130</v>
      </c>
      <c r="AI376" s="1">
        <f t="shared" si="15"/>
        <v>2019</v>
      </c>
      <c r="AJ376" s="1">
        <f t="shared" si="16"/>
        <v>5</v>
      </c>
      <c r="AK376" s="1" t="str">
        <f t="shared" si="17"/>
        <v>32</v>
      </c>
    </row>
    <row r="377" spans="1:37" ht="12.75" customHeight="1" x14ac:dyDescent="0.2">
      <c r="A377" s="1" t="s">
        <v>227</v>
      </c>
      <c r="B377" s="1" t="s">
        <v>48</v>
      </c>
      <c r="D377" s="1" t="s">
        <v>36</v>
      </c>
      <c r="E377" s="2">
        <v>43616</v>
      </c>
      <c r="F377" s="3">
        <v>228</v>
      </c>
      <c r="H377" s="1" t="s">
        <v>157</v>
      </c>
      <c r="I377" s="1" t="s">
        <v>38</v>
      </c>
      <c r="J377" s="1" t="s">
        <v>39</v>
      </c>
      <c r="K377" s="1" t="s">
        <v>40</v>
      </c>
      <c r="L377" s="4">
        <v>43616</v>
      </c>
      <c r="M377" s="2">
        <v>43616</v>
      </c>
      <c r="N377" s="1" t="s">
        <v>50</v>
      </c>
      <c r="O377" s="1" t="s">
        <v>228</v>
      </c>
      <c r="P377" s="1" t="b">
        <v>1</v>
      </c>
      <c r="R377" s="1" t="s">
        <v>17</v>
      </c>
      <c r="S377" s="1" t="s">
        <v>52</v>
      </c>
      <c r="X377" s="1" t="s">
        <v>53</v>
      </c>
      <c r="Y377" s="4">
        <v>43621.327586226798</v>
      </c>
      <c r="Z377" s="1" t="s">
        <v>45</v>
      </c>
      <c r="AA377" s="1" t="s">
        <v>158</v>
      </c>
      <c r="AI377" s="1">
        <f t="shared" si="15"/>
        <v>2019</v>
      </c>
      <c r="AJ377" s="1">
        <f t="shared" si="16"/>
        <v>5</v>
      </c>
      <c r="AK377" s="1" t="str">
        <f t="shared" si="17"/>
        <v>33</v>
      </c>
    </row>
    <row r="378" spans="1:37" ht="12.75" customHeight="1" x14ac:dyDescent="0.2">
      <c r="A378" s="1" t="s">
        <v>227</v>
      </c>
      <c r="B378" s="1" t="s">
        <v>48</v>
      </c>
      <c r="D378" s="1" t="s">
        <v>36</v>
      </c>
      <c r="E378" s="2">
        <v>43616</v>
      </c>
      <c r="F378" s="3">
        <v>615.6</v>
      </c>
      <c r="H378" s="1" t="s">
        <v>111</v>
      </c>
      <c r="I378" s="1" t="s">
        <v>38</v>
      </c>
      <c r="J378" s="1" t="s">
        <v>39</v>
      </c>
      <c r="K378" s="1" t="s">
        <v>40</v>
      </c>
      <c r="L378" s="4">
        <v>43616</v>
      </c>
      <c r="M378" s="2">
        <v>43616</v>
      </c>
      <c r="N378" s="1" t="s">
        <v>50</v>
      </c>
      <c r="O378" s="1" t="s">
        <v>228</v>
      </c>
      <c r="P378" s="1" t="b">
        <v>1</v>
      </c>
      <c r="R378" s="1" t="s">
        <v>17</v>
      </c>
      <c r="S378" s="1" t="s">
        <v>52</v>
      </c>
      <c r="X378" s="1" t="s">
        <v>53</v>
      </c>
      <c r="Y378" s="4">
        <v>43621.327597604199</v>
      </c>
      <c r="Z378" s="1" t="s">
        <v>45</v>
      </c>
      <c r="AA378" s="1" t="s">
        <v>112</v>
      </c>
      <c r="AI378" s="1">
        <f t="shared" si="15"/>
        <v>2019</v>
      </c>
      <c r="AJ378" s="1">
        <f t="shared" si="16"/>
        <v>5</v>
      </c>
      <c r="AK378" s="1" t="str">
        <f t="shared" si="17"/>
        <v>45</v>
      </c>
    </row>
    <row r="379" spans="1:37" ht="12.75" customHeight="1" x14ac:dyDescent="0.2">
      <c r="A379" s="1" t="s">
        <v>227</v>
      </c>
      <c r="B379" s="1" t="s">
        <v>48</v>
      </c>
      <c r="D379" s="1" t="s">
        <v>36</v>
      </c>
      <c r="E379" s="2">
        <v>43616</v>
      </c>
      <c r="F379" s="3">
        <v>1227.7</v>
      </c>
      <c r="H379" s="1" t="s">
        <v>139</v>
      </c>
      <c r="I379" s="1" t="s">
        <v>38</v>
      </c>
      <c r="J379" s="1" t="s">
        <v>39</v>
      </c>
      <c r="K379" s="1" t="s">
        <v>40</v>
      </c>
      <c r="L379" s="4">
        <v>43616</v>
      </c>
      <c r="M379" s="2">
        <v>43616</v>
      </c>
      <c r="N379" s="1" t="s">
        <v>50</v>
      </c>
      <c r="O379" s="1" t="s">
        <v>228</v>
      </c>
      <c r="P379" s="1" t="b">
        <v>1</v>
      </c>
      <c r="R379" s="1" t="s">
        <v>17</v>
      </c>
      <c r="S379" s="1" t="s">
        <v>52</v>
      </c>
      <c r="X379" s="1" t="s">
        <v>53</v>
      </c>
      <c r="Y379" s="4">
        <v>43621.327599768498</v>
      </c>
      <c r="Z379" s="1" t="s">
        <v>45</v>
      </c>
      <c r="AA379" s="1" t="s">
        <v>140</v>
      </c>
      <c r="AI379" s="1">
        <f t="shared" si="15"/>
        <v>2019</v>
      </c>
      <c r="AJ379" s="1">
        <f t="shared" si="16"/>
        <v>5</v>
      </c>
      <c r="AK379" s="1" t="str">
        <f t="shared" si="17"/>
        <v>50</v>
      </c>
    </row>
    <row r="380" spans="1:37" ht="12.75" customHeight="1" x14ac:dyDescent="0.2">
      <c r="A380" s="1" t="s">
        <v>227</v>
      </c>
      <c r="B380" s="1" t="s">
        <v>48</v>
      </c>
      <c r="D380" s="1" t="s">
        <v>36</v>
      </c>
      <c r="E380" s="2">
        <v>43616</v>
      </c>
      <c r="F380" s="3">
        <v>1169.3</v>
      </c>
      <c r="H380" s="1" t="s">
        <v>117</v>
      </c>
      <c r="I380" s="1" t="s">
        <v>38</v>
      </c>
      <c r="J380" s="1" t="s">
        <v>39</v>
      </c>
      <c r="K380" s="1" t="s">
        <v>40</v>
      </c>
      <c r="L380" s="4">
        <v>43616</v>
      </c>
      <c r="M380" s="2">
        <v>43616</v>
      </c>
      <c r="N380" s="1" t="s">
        <v>50</v>
      </c>
      <c r="O380" s="1" t="s">
        <v>228</v>
      </c>
      <c r="P380" s="1" t="b">
        <v>1</v>
      </c>
      <c r="R380" s="1" t="s">
        <v>17</v>
      </c>
      <c r="S380" s="1" t="s">
        <v>52</v>
      </c>
      <c r="X380" s="1" t="s">
        <v>53</v>
      </c>
      <c r="Y380" s="4">
        <v>43621.327559259298</v>
      </c>
      <c r="Z380" s="1" t="s">
        <v>45</v>
      </c>
      <c r="AA380" s="1" t="s">
        <v>118</v>
      </c>
      <c r="AI380" s="1">
        <f t="shared" si="15"/>
        <v>2019</v>
      </c>
      <c r="AJ380" s="1">
        <f t="shared" si="16"/>
        <v>5</v>
      </c>
      <c r="AK380" s="1" t="str">
        <f t="shared" si="17"/>
        <v>06</v>
      </c>
    </row>
    <row r="381" spans="1:37" ht="12.75" customHeight="1" x14ac:dyDescent="0.2">
      <c r="A381" s="1" t="s">
        <v>227</v>
      </c>
      <c r="B381" s="1" t="s">
        <v>48</v>
      </c>
      <c r="D381" s="1" t="s">
        <v>36</v>
      </c>
      <c r="E381" s="2">
        <v>43616</v>
      </c>
      <c r="F381" s="3">
        <v>526.29999999999995</v>
      </c>
      <c r="H381" s="1" t="s">
        <v>149</v>
      </c>
      <c r="I381" s="1" t="s">
        <v>38</v>
      </c>
      <c r="J381" s="1" t="s">
        <v>39</v>
      </c>
      <c r="K381" s="1" t="s">
        <v>40</v>
      </c>
      <c r="L381" s="4">
        <v>43616</v>
      </c>
      <c r="M381" s="2">
        <v>43616</v>
      </c>
      <c r="N381" s="1" t="s">
        <v>50</v>
      </c>
      <c r="O381" s="1" t="s">
        <v>228</v>
      </c>
      <c r="P381" s="1" t="b">
        <v>1</v>
      </c>
      <c r="R381" s="1" t="s">
        <v>17</v>
      </c>
      <c r="S381" s="1" t="s">
        <v>52</v>
      </c>
      <c r="X381" s="1" t="s">
        <v>53</v>
      </c>
      <c r="Y381" s="4">
        <v>43621.327559803198</v>
      </c>
      <c r="Z381" s="1" t="s">
        <v>45</v>
      </c>
      <c r="AA381" s="1" t="s">
        <v>150</v>
      </c>
      <c r="AI381" s="1">
        <f t="shared" si="15"/>
        <v>2019</v>
      </c>
      <c r="AJ381" s="1">
        <f t="shared" si="16"/>
        <v>5</v>
      </c>
      <c r="AK381" s="1" t="str">
        <f t="shared" si="17"/>
        <v>07</v>
      </c>
    </row>
    <row r="382" spans="1:37" ht="12.75" customHeight="1" x14ac:dyDescent="0.2">
      <c r="A382" s="1" t="s">
        <v>227</v>
      </c>
      <c r="B382" s="1" t="s">
        <v>48</v>
      </c>
      <c r="D382" s="1" t="s">
        <v>36</v>
      </c>
      <c r="E382" s="2">
        <v>43616</v>
      </c>
      <c r="F382" s="3">
        <v>3983</v>
      </c>
      <c r="H382" s="1" t="s">
        <v>97</v>
      </c>
      <c r="I382" s="1" t="s">
        <v>38</v>
      </c>
      <c r="J382" s="1" t="s">
        <v>39</v>
      </c>
      <c r="K382" s="1" t="s">
        <v>40</v>
      </c>
      <c r="L382" s="4">
        <v>43616</v>
      </c>
      <c r="M382" s="2">
        <v>43616</v>
      </c>
      <c r="N382" s="1" t="s">
        <v>50</v>
      </c>
      <c r="O382" s="1" t="s">
        <v>228</v>
      </c>
      <c r="P382" s="1" t="b">
        <v>1</v>
      </c>
      <c r="R382" s="1" t="s">
        <v>17</v>
      </c>
      <c r="S382" s="1" t="s">
        <v>52</v>
      </c>
      <c r="X382" s="1" t="s">
        <v>53</v>
      </c>
      <c r="Y382" s="4">
        <v>43621.327562349499</v>
      </c>
      <c r="Z382" s="1" t="s">
        <v>45</v>
      </c>
      <c r="AA382" s="1" t="s">
        <v>98</v>
      </c>
      <c r="AI382" s="1">
        <f t="shared" si="15"/>
        <v>2019</v>
      </c>
      <c r="AJ382" s="1">
        <f t="shared" si="16"/>
        <v>5</v>
      </c>
      <c r="AK382" s="1" t="str">
        <f t="shared" si="17"/>
        <v>10</v>
      </c>
    </row>
    <row r="383" spans="1:37" ht="12.75" customHeight="1" x14ac:dyDescent="0.2">
      <c r="A383" s="1" t="s">
        <v>227</v>
      </c>
      <c r="B383" s="1" t="s">
        <v>48</v>
      </c>
      <c r="D383" s="1" t="s">
        <v>36</v>
      </c>
      <c r="E383" s="2">
        <v>43616</v>
      </c>
      <c r="F383" s="3">
        <v>3409.6</v>
      </c>
      <c r="H383" s="1" t="s">
        <v>85</v>
      </c>
      <c r="I383" s="1" t="s">
        <v>38</v>
      </c>
      <c r="J383" s="1" t="s">
        <v>39</v>
      </c>
      <c r="K383" s="1" t="s">
        <v>40</v>
      </c>
      <c r="L383" s="4">
        <v>43616</v>
      </c>
      <c r="M383" s="2">
        <v>43616</v>
      </c>
      <c r="N383" s="1" t="s">
        <v>50</v>
      </c>
      <c r="O383" s="1" t="s">
        <v>228</v>
      </c>
      <c r="P383" s="1" t="b">
        <v>1</v>
      </c>
      <c r="R383" s="1" t="s">
        <v>17</v>
      </c>
      <c r="S383" s="1" t="s">
        <v>52</v>
      </c>
      <c r="X383" s="1" t="s">
        <v>53</v>
      </c>
      <c r="Y383" s="4">
        <v>43621.327571030102</v>
      </c>
      <c r="Z383" s="1" t="s">
        <v>45</v>
      </c>
      <c r="AA383" s="1" t="s">
        <v>86</v>
      </c>
      <c r="AI383" s="1">
        <f t="shared" si="15"/>
        <v>2019</v>
      </c>
      <c r="AJ383" s="1">
        <f t="shared" si="16"/>
        <v>5</v>
      </c>
      <c r="AK383" s="1" t="str">
        <f t="shared" si="17"/>
        <v>18</v>
      </c>
    </row>
    <row r="384" spans="1:37" ht="12.75" customHeight="1" x14ac:dyDescent="0.2">
      <c r="A384" s="1" t="s">
        <v>227</v>
      </c>
      <c r="B384" s="1" t="s">
        <v>48</v>
      </c>
      <c r="D384" s="1" t="s">
        <v>36</v>
      </c>
      <c r="E384" s="2">
        <v>43616</v>
      </c>
      <c r="F384" s="3">
        <v>4563.1000000000004</v>
      </c>
      <c r="H384" s="1" t="s">
        <v>133</v>
      </c>
      <c r="I384" s="1" t="s">
        <v>38</v>
      </c>
      <c r="J384" s="1" t="s">
        <v>39</v>
      </c>
      <c r="K384" s="1" t="s">
        <v>40</v>
      </c>
      <c r="L384" s="4">
        <v>43616</v>
      </c>
      <c r="M384" s="2">
        <v>43616</v>
      </c>
      <c r="N384" s="1" t="s">
        <v>50</v>
      </c>
      <c r="O384" s="1" t="s">
        <v>228</v>
      </c>
      <c r="P384" s="1" t="b">
        <v>1</v>
      </c>
      <c r="R384" s="1" t="s">
        <v>17</v>
      </c>
      <c r="S384" s="1" t="s">
        <v>52</v>
      </c>
      <c r="X384" s="1" t="s">
        <v>53</v>
      </c>
      <c r="Y384" s="4">
        <v>43621.327587118103</v>
      </c>
      <c r="Z384" s="1" t="s">
        <v>45</v>
      </c>
      <c r="AA384" s="1" t="s">
        <v>134</v>
      </c>
      <c r="AI384" s="1">
        <f t="shared" si="15"/>
        <v>2019</v>
      </c>
      <c r="AJ384" s="1">
        <f t="shared" si="16"/>
        <v>5</v>
      </c>
      <c r="AK384" s="1" t="str">
        <f t="shared" si="17"/>
        <v>34</v>
      </c>
    </row>
    <row r="385" spans="1:37" ht="12.75" customHeight="1" x14ac:dyDescent="0.2">
      <c r="A385" s="1" t="s">
        <v>227</v>
      </c>
      <c r="B385" s="1" t="s">
        <v>48</v>
      </c>
      <c r="D385" s="1" t="s">
        <v>36</v>
      </c>
      <c r="E385" s="2">
        <v>43616</v>
      </c>
      <c r="F385" s="3">
        <v>2756.9</v>
      </c>
      <c r="H385" s="1" t="s">
        <v>159</v>
      </c>
      <c r="I385" s="1" t="s">
        <v>38</v>
      </c>
      <c r="J385" s="1" t="s">
        <v>39</v>
      </c>
      <c r="K385" s="1" t="s">
        <v>40</v>
      </c>
      <c r="L385" s="4">
        <v>43616</v>
      </c>
      <c r="M385" s="2">
        <v>43616</v>
      </c>
      <c r="N385" s="1" t="s">
        <v>50</v>
      </c>
      <c r="O385" s="1" t="s">
        <v>228</v>
      </c>
      <c r="P385" s="1" t="b">
        <v>1</v>
      </c>
      <c r="R385" s="1" t="s">
        <v>17</v>
      </c>
      <c r="S385" s="1" t="s">
        <v>52</v>
      </c>
      <c r="X385" s="1" t="s">
        <v>53</v>
      </c>
      <c r="Y385" s="4">
        <v>43621.327588738401</v>
      </c>
      <c r="Z385" s="1" t="s">
        <v>45</v>
      </c>
      <c r="AA385" s="1" t="s">
        <v>160</v>
      </c>
      <c r="AI385" s="1">
        <f t="shared" si="15"/>
        <v>2019</v>
      </c>
      <c r="AJ385" s="1">
        <f t="shared" si="16"/>
        <v>5</v>
      </c>
      <c r="AK385" s="1" t="str">
        <f t="shared" si="17"/>
        <v>35</v>
      </c>
    </row>
    <row r="386" spans="1:37" ht="12.75" customHeight="1" x14ac:dyDescent="0.2">
      <c r="A386" s="1" t="s">
        <v>227</v>
      </c>
      <c r="B386" s="1" t="s">
        <v>48</v>
      </c>
      <c r="D386" s="1" t="s">
        <v>36</v>
      </c>
      <c r="E386" s="2">
        <v>43616</v>
      </c>
      <c r="F386" s="3">
        <v>102.1</v>
      </c>
      <c r="H386" s="1" t="s">
        <v>141</v>
      </c>
      <c r="I386" s="1" t="s">
        <v>38</v>
      </c>
      <c r="J386" s="1" t="s">
        <v>39</v>
      </c>
      <c r="K386" s="1" t="s">
        <v>40</v>
      </c>
      <c r="L386" s="4">
        <v>43616</v>
      </c>
      <c r="M386" s="2">
        <v>43616</v>
      </c>
      <c r="N386" s="1" t="s">
        <v>50</v>
      </c>
      <c r="O386" s="1" t="s">
        <v>228</v>
      </c>
      <c r="P386" s="1" t="b">
        <v>1</v>
      </c>
      <c r="R386" s="1" t="s">
        <v>17</v>
      </c>
      <c r="S386" s="1" t="s">
        <v>52</v>
      </c>
      <c r="X386" s="1" t="s">
        <v>53</v>
      </c>
      <c r="Y386" s="4">
        <v>43621.327601585603</v>
      </c>
      <c r="Z386" s="1" t="s">
        <v>45</v>
      </c>
      <c r="AA386" s="1" t="s">
        <v>142</v>
      </c>
      <c r="AI386" s="1">
        <f t="shared" si="15"/>
        <v>2019</v>
      </c>
      <c r="AJ386" s="1">
        <f t="shared" si="16"/>
        <v>5</v>
      </c>
      <c r="AK386" s="1" t="str">
        <f t="shared" si="17"/>
        <v>59</v>
      </c>
    </row>
    <row r="387" spans="1:37" ht="12.75" customHeight="1" x14ac:dyDescent="0.2">
      <c r="A387" s="1" t="s">
        <v>227</v>
      </c>
      <c r="B387" s="1" t="s">
        <v>48</v>
      </c>
      <c r="D387" s="1" t="s">
        <v>36</v>
      </c>
      <c r="E387" s="2">
        <v>43616</v>
      </c>
      <c r="F387" s="3">
        <v>167.8</v>
      </c>
      <c r="H387" s="1" t="s">
        <v>63</v>
      </c>
      <c r="I387" s="1" t="s">
        <v>38</v>
      </c>
      <c r="J387" s="1" t="s">
        <v>39</v>
      </c>
      <c r="K387" s="1" t="s">
        <v>40</v>
      </c>
      <c r="L387" s="4">
        <v>43616</v>
      </c>
      <c r="M387" s="2">
        <v>43616</v>
      </c>
      <c r="N387" s="1" t="s">
        <v>50</v>
      </c>
      <c r="O387" s="1" t="s">
        <v>228</v>
      </c>
      <c r="P387" s="1" t="b">
        <v>1</v>
      </c>
      <c r="R387" s="1" t="s">
        <v>17</v>
      </c>
      <c r="S387" s="1" t="s">
        <v>52</v>
      </c>
      <c r="X387" s="1" t="s">
        <v>53</v>
      </c>
      <c r="Y387" s="4">
        <v>43621.327602511599</v>
      </c>
      <c r="Z387" s="1" t="s">
        <v>45</v>
      </c>
      <c r="AA387" s="1" t="s">
        <v>64</v>
      </c>
      <c r="AI387" s="1">
        <f t="shared" ref="AI387:AI450" si="18">YEAR(E387)</f>
        <v>2019</v>
      </c>
      <c r="AJ387" s="1">
        <f t="shared" ref="AJ387:AJ450" si="19">MONTH(E387)</f>
        <v>5</v>
      </c>
      <c r="AK387" s="1" t="str">
        <f t="shared" ref="AK387:AK450" si="20">MID(H387,1,2)</f>
        <v>60</v>
      </c>
    </row>
    <row r="388" spans="1:37" ht="12.75" customHeight="1" x14ac:dyDescent="0.2">
      <c r="A388" s="1" t="s">
        <v>227</v>
      </c>
      <c r="B388" s="1" t="s">
        <v>48</v>
      </c>
      <c r="D388" s="1" t="s">
        <v>36</v>
      </c>
      <c r="E388" s="2">
        <v>43616</v>
      </c>
      <c r="F388" s="3">
        <v>1163.2</v>
      </c>
      <c r="H388" s="1" t="s">
        <v>65</v>
      </c>
      <c r="I388" s="1" t="s">
        <v>38</v>
      </c>
      <c r="J388" s="1" t="s">
        <v>39</v>
      </c>
      <c r="K388" s="1" t="s">
        <v>40</v>
      </c>
      <c r="L388" s="4">
        <v>43616</v>
      </c>
      <c r="M388" s="2">
        <v>43616</v>
      </c>
      <c r="N388" s="1" t="s">
        <v>50</v>
      </c>
      <c r="O388" s="1" t="s">
        <v>228</v>
      </c>
      <c r="P388" s="1" t="b">
        <v>1</v>
      </c>
      <c r="R388" s="1" t="s">
        <v>17</v>
      </c>
      <c r="S388" s="1" t="s">
        <v>52</v>
      </c>
      <c r="X388" s="1" t="s">
        <v>53</v>
      </c>
      <c r="Y388" s="4">
        <v>43621.3276111921</v>
      </c>
      <c r="Z388" s="1" t="s">
        <v>45</v>
      </c>
      <c r="AA388" s="1" t="s">
        <v>66</v>
      </c>
      <c r="AI388" s="1">
        <f t="shared" si="18"/>
        <v>2019</v>
      </c>
      <c r="AJ388" s="1">
        <f t="shared" si="19"/>
        <v>5</v>
      </c>
      <c r="AK388" s="1" t="str">
        <f t="shared" si="20"/>
        <v>90</v>
      </c>
    </row>
    <row r="389" spans="1:37" ht="12.75" customHeight="1" x14ac:dyDescent="0.2">
      <c r="A389" s="1" t="s">
        <v>227</v>
      </c>
      <c r="B389" s="1" t="s">
        <v>48</v>
      </c>
      <c r="D389" s="1" t="s">
        <v>36</v>
      </c>
      <c r="E389" s="2">
        <v>43616</v>
      </c>
      <c r="F389" s="3">
        <v>9.5</v>
      </c>
      <c r="H389" s="1" t="s">
        <v>67</v>
      </c>
      <c r="I389" s="1" t="s">
        <v>38</v>
      </c>
      <c r="J389" s="1" t="s">
        <v>39</v>
      </c>
      <c r="K389" s="1" t="s">
        <v>40</v>
      </c>
      <c r="L389" s="4">
        <v>43616</v>
      </c>
      <c r="M389" s="2">
        <v>43616</v>
      </c>
      <c r="N389" s="1" t="s">
        <v>50</v>
      </c>
      <c r="O389" s="1" t="s">
        <v>228</v>
      </c>
      <c r="P389" s="1" t="b">
        <v>1</v>
      </c>
      <c r="R389" s="1" t="s">
        <v>17</v>
      </c>
      <c r="S389" s="1" t="s">
        <v>52</v>
      </c>
      <c r="X389" s="1" t="s">
        <v>53</v>
      </c>
      <c r="Y389" s="4">
        <v>43621.327612465298</v>
      </c>
      <c r="Z389" s="1" t="s">
        <v>45</v>
      </c>
      <c r="AA389" s="1" t="s">
        <v>68</v>
      </c>
      <c r="AI389" s="1">
        <f t="shared" si="18"/>
        <v>2019</v>
      </c>
      <c r="AJ389" s="1">
        <f t="shared" si="19"/>
        <v>5</v>
      </c>
      <c r="AK389" s="1" t="str">
        <f t="shared" si="20"/>
        <v>54</v>
      </c>
    </row>
    <row r="390" spans="1:37" ht="12.75" customHeight="1" x14ac:dyDescent="0.2">
      <c r="A390" s="1" t="s">
        <v>227</v>
      </c>
      <c r="B390" s="1" t="s">
        <v>48</v>
      </c>
      <c r="D390" s="1" t="s">
        <v>36</v>
      </c>
      <c r="E390" s="2">
        <v>43616</v>
      </c>
      <c r="F390" s="3">
        <v>249.3</v>
      </c>
      <c r="H390" s="1" t="s">
        <v>89</v>
      </c>
      <c r="I390" s="1" t="s">
        <v>38</v>
      </c>
      <c r="J390" s="1" t="s">
        <v>39</v>
      </c>
      <c r="K390" s="1" t="s">
        <v>40</v>
      </c>
      <c r="L390" s="4">
        <v>43616</v>
      </c>
      <c r="M390" s="2">
        <v>43616</v>
      </c>
      <c r="N390" s="1" t="s">
        <v>50</v>
      </c>
      <c r="O390" s="1" t="s">
        <v>228</v>
      </c>
      <c r="P390" s="1" t="b">
        <v>1</v>
      </c>
      <c r="R390" s="1" t="s">
        <v>17</v>
      </c>
      <c r="S390" s="1" t="s">
        <v>52</v>
      </c>
      <c r="X390" s="1" t="s">
        <v>53</v>
      </c>
      <c r="Y390" s="4">
        <v>43621.327613159701</v>
      </c>
      <c r="Z390" s="1" t="s">
        <v>45</v>
      </c>
      <c r="AA390" s="1" t="s">
        <v>90</v>
      </c>
      <c r="AI390" s="1">
        <f t="shared" si="18"/>
        <v>2019</v>
      </c>
      <c r="AJ390" s="1">
        <f t="shared" si="19"/>
        <v>5</v>
      </c>
      <c r="AK390" s="1" t="str">
        <f t="shared" si="20"/>
        <v>90</v>
      </c>
    </row>
    <row r="391" spans="1:37" ht="12.75" customHeight="1" x14ac:dyDescent="0.2">
      <c r="A391" s="1" t="s">
        <v>227</v>
      </c>
      <c r="B391" s="1" t="s">
        <v>48</v>
      </c>
      <c r="D391" s="1" t="s">
        <v>36</v>
      </c>
      <c r="E391" s="2">
        <v>43616</v>
      </c>
      <c r="F391" s="3">
        <v>8543.9</v>
      </c>
      <c r="H391" s="1" t="s">
        <v>89</v>
      </c>
      <c r="I391" s="1" t="s">
        <v>38</v>
      </c>
      <c r="J391" s="1" t="s">
        <v>39</v>
      </c>
      <c r="K391" s="1" t="s">
        <v>40</v>
      </c>
      <c r="L391" s="4">
        <v>43616</v>
      </c>
      <c r="M391" s="2">
        <v>43616</v>
      </c>
      <c r="N391" s="1" t="s">
        <v>50</v>
      </c>
      <c r="O391" s="1" t="s">
        <v>228</v>
      </c>
      <c r="P391" s="1" t="b">
        <v>1</v>
      </c>
      <c r="R391" s="1" t="s">
        <v>17</v>
      </c>
      <c r="S391" s="1" t="s">
        <v>52</v>
      </c>
      <c r="X391" s="1" t="s">
        <v>53</v>
      </c>
      <c r="Y391" s="4">
        <v>43621.327616053197</v>
      </c>
      <c r="Z391" s="1" t="s">
        <v>45</v>
      </c>
      <c r="AA391" s="1" t="s">
        <v>90</v>
      </c>
      <c r="AI391" s="1">
        <f t="shared" si="18"/>
        <v>2019</v>
      </c>
      <c r="AJ391" s="1">
        <f t="shared" si="19"/>
        <v>5</v>
      </c>
      <c r="AK391" s="1" t="str">
        <f t="shared" si="20"/>
        <v>90</v>
      </c>
    </row>
    <row r="392" spans="1:37" ht="12.75" customHeight="1" x14ac:dyDescent="0.2">
      <c r="A392" s="1" t="s">
        <v>227</v>
      </c>
      <c r="B392" s="1" t="s">
        <v>48</v>
      </c>
      <c r="D392" s="1" t="s">
        <v>36</v>
      </c>
      <c r="E392" s="2">
        <v>43616</v>
      </c>
      <c r="F392" s="3">
        <v>377.8</v>
      </c>
      <c r="H392" s="1" t="s">
        <v>73</v>
      </c>
      <c r="I392" s="1" t="s">
        <v>38</v>
      </c>
      <c r="J392" s="1" t="s">
        <v>39</v>
      </c>
      <c r="K392" s="1" t="s">
        <v>40</v>
      </c>
      <c r="L392" s="4">
        <v>43616</v>
      </c>
      <c r="M392" s="2">
        <v>43616</v>
      </c>
      <c r="N392" s="1" t="s">
        <v>50</v>
      </c>
      <c r="O392" s="1" t="s">
        <v>228</v>
      </c>
      <c r="P392" s="1" t="b">
        <v>1</v>
      </c>
      <c r="R392" s="1" t="s">
        <v>17</v>
      </c>
      <c r="S392" s="1" t="s">
        <v>52</v>
      </c>
      <c r="X392" s="1" t="s">
        <v>53</v>
      </c>
      <c r="Y392" s="4">
        <v>43621.327625462996</v>
      </c>
      <c r="Z392" s="1" t="s">
        <v>45</v>
      </c>
      <c r="AA392" s="1" t="s">
        <v>74</v>
      </c>
      <c r="AI392" s="1">
        <f t="shared" si="18"/>
        <v>2019</v>
      </c>
      <c r="AJ392" s="1">
        <f t="shared" si="19"/>
        <v>5</v>
      </c>
      <c r="AK392" s="1" t="str">
        <f t="shared" si="20"/>
        <v>90</v>
      </c>
    </row>
    <row r="393" spans="1:37" ht="12.75" customHeight="1" x14ac:dyDescent="0.2">
      <c r="A393" s="1" t="s">
        <v>227</v>
      </c>
      <c r="B393" s="1" t="s">
        <v>48</v>
      </c>
      <c r="D393" s="1" t="s">
        <v>36</v>
      </c>
      <c r="E393" s="2">
        <v>43616</v>
      </c>
      <c r="F393" s="3">
        <v>28.5</v>
      </c>
      <c r="H393" s="1" t="s">
        <v>175</v>
      </c>
      <c r="I393" s="1" t="s">
        <v>38</v>
      </c>
      <c r="J393" s="1" t="s">
        <v>39</v>
      </c>
      <c r="K393" s="1" t="s">
        <v>40</v>
      </c>
      <c r="L393" s="4">
        <v>43616</v>
      </c>
      <c r="M393" s="2">
        <v>43616</v>
      </c>
      <c r="N393" s="1" t="s">
        <v>50</v>
      </c>
      <c r="O393" s="1" t="s">
        <v>228</v>
      </c>
      <c r="P393" s="1" t="b">
        <v>1</v>
      </c>
      <c r="R393" s="1" t="s">
        <v>17</v>
      </c>
      <c r="S393" s="1" t="s">
        <v>52</v>
      </c>
      <c r="X393" s="1" t="s">
        <v>53</v>
      </c>
      <c r="Y393" s="4">
        <v>43621.327629085601</v>
      </c>
      <c r="Z393" s="1" t="s">
        <v>45</v>
      </c>
      <c r="AA393" s="1" t="s">
        <v>176</v>
      </c>
      <c r="AI393" s="1">
        <f t="shared" si="18"/>
        <v>2019</v>
      </c>
      <c r="AJ393" s="1">
        <f t="shared" si="19"/>
        <v>5</v>
      </c>
      <c r="AK393" s="1" t="str">
        <f t="shared" si="20"/>
        <v>98</v>
      </c>
    </row>
    <row r="394" spans="1:37" ht="12.75" customHeight="1" x14ac:dyDescent="0.2">
      <c r="A394" s="1" t="s">
        <v>227</v>
      </c>
      <c r="B394" s="1" t="s">
        <v>48</v>
      </c>
      <c r="D394" s="1" t="s">
        <v>36</v>
      </c>
      <c r="E394" s="2">
        <v>43616</v>
      </c>
      <c r="F394" s="3">
        <v>554.29999999999995</v>
      </c>
      <c r="H394" s="1" t="s">
        <v>73</v>
      </c>
      <c r="I394" s="1" t="s">
        <v>38</v>
      </c>
      <c r="J394" s="1" t="s">
        <v>39</v>
      </c>
      <c r="K394" s="1" t="s">
        <v>40</v>
      </c>
      <c r="L394" s="4">
        <v>43616</v>
      </c>
      <c r="M394" s="2">
        <v>43616</v>
      </c>
      <c r="N394" s="1" t="s">
        <v>50</v>
      </c>
      <c r="O394" s="1" t="s">
        <v>228</v>
      </c>
      <c r="P394" s="1" t="b">
        <v>1</v>
      </c>
      <c r="R394" s="1" t="s">
        <v>17</v>
      </c>
      <c r="S394" s="1" t="s">
        <v>52</v>
      </c>
      <c r="X394" s="1" t="s">
        <v>53</v>
      </c>
      <c r="Y394" s="4">
        <v>43621.327639930598</v>
      </c>
      <c r="Z394" s="1" t="s">
        <v>45</v>
      </c>
      <c r="AA394" s="1" t="s">
        <v>74</v>
      </c>
      <c r="AI394" s="1">
        <f t="shared" si="18"/>
        <v>2019</v>
      </c>
      <c r="AJ394" s="1">
        <f t="shared" si="19"/>
        <v>5</v>
      </c>
      <c r="AK394" s="1" t="str">
        <f t="shared" si="20"/>
        <v>90</v>
      </c>
    </row>
    <row r="395" spans="1:37" ht="12.75" customHeight="1" x14ac:dyDescent="0.2">
      <c r="A395" s="1" t="s">
        <v>227</v>
      </c>
      <c r="B395" s="1" t="s">
        <v>48</v>
      </c>
      <c r="D395" s="1" t="s">
        <v>36</v>
      </c>
      <c r="E395" s="2">
        <v>43616</v>
      </c>
      <c r="F395" s="3">
        <v>1393.5</v>
      </c>
      <c r="H395" s="1" t="s">
        <v>101</v>
      </c>
      <c r="I395" s="1" t="s">
        <v>38</v>
      </c>
      <c r="J395" s="1" t="s">
        <v>39</v>
      </c>
      <c r="K395" s="1" t="s">
        <v>40</v>
      </c>
      <c r="L395" s="4">
        <v>43616</v>
      </c>
      <c r="M395" s="2">
        <v>43616</v>
      </c>
      <c r="N395" s="1" t="s">
        <v>50</v>
      </c>
      <c r="O395" s="1" t="s">
        <v>228</v>
      </c>
      <c r="P395" s="1" t="b">
        <v>1</v>
      </c>
      <c r="R395" s="1" t="s">
        <v>17</v>
      </c>
      <c r="S395" s="1" t="s">
        <v>52</v>
      </c>
      <c r="X395" s="1" t="s">
        <v>53</v>
      </c>
      <c r="Y395" s="4">
        <v>43621.327565972198</v>
      </c>
      <c r="Z395" s="1" t="s">
        <v>45</v>
      </c>
      <c r="AA395" s="1" t="s">
        <v>102</v>
      </c>
      <c r="AI395" s="1">
        <f t="shared" si="18"/>
        <v>2019</v>
      </c>
      <c r="AJ395" s="1">
        <f t="shared" si="19"/>
        <v>5</v>
      </c>
      <c r="AK395" s="1" t="str">
        <f t="shared" si="20"/>
        <v>13</v>
      </c>
    </row>
    <row r="396" spans="1:37" ht="12.75" customHeight="1" x14ac:dyDescent="0.2">
      <c r="A396" s="1" t="s">
        <v>227</v>
      </c>
      <c r="B396" s="1" t="s">
        <v>48</v>
      </c>
      <c r="D396" s="1" t="s">
        <v>36</v>
      </c>
      <c r="E396" s="2">
        <v>43616</v>
      </c>
      <c r="F396" s="3">
        <v>246</v>
      </c>
      <c r="H396" s="1" t="s">
        <v>121</v>
      </c>
      <c r="I396" s="1" t="s">
        <v>38</v>
      </c>
      <c r="J396" s="1" t="s">
        <v>39</v>
      </c>
      <c r="K396" s="1" t="s">
        <v>40</v>
      </c>
      <c r="L396" s="4">
        <v>43616</v>
      </c>
      <c r="M396" s="2">
        <v>43616</v>
      </c>
      <c r="N396" s="1" t="s">
        <v>50</v>
      </c>
      <c r="O396" s="1" t="s">
        <v>228</v>
      </c>
      <c r="P396" s="1" t="b">
        <v>1</v>
      </c>
      <c r="R396" s="1" t="s">
        <v>17</v>
      </c>
      <c r="S396" s="1" t="s">
        <v>52</v>
      </c>
      <c r="X396" s="1" t="s">
        <v>53</v>
      </c>
      <c r="Y396" s="4">
        <v>43621.327575891199</v>
      </c>
      <c r="Z396" s="1" t="s">
        <v>45</v>
      </c>
      <c r="AA396" s="1" t="s">
        <v>122</v>
      </c>
      <c r="AI396" s="1">
        <f t="shared" si="18"/>
        <v>2019</v>
      </c>
      <c r="AJ396" s="1">
        <f t="shared" si="19"/>
        <v>5</v>
      </c>
      <c r="AK396" s="1" t="str">
        <f t="shared" si="20"/>
        <v>25</v>
      </c>
    </row>
    <row r="397" spans="1:37" ht="12.75" customHeight="1" x14ac:dyDescent="0.2">
      <c r="A397" s="1" t="s">
        <v>227</v>
      </c>
      <c r="B397" s="1" t="s">
        <v>48</v>
      </c>
      <c r="D397" s="1" t="s">
        <v>36</v>
      </c>
      <c r="E397" s="2">
        <v>43616</v>
      </c>
      <c r="F397" s="3">
        <v>457.8</v>
      </c>
      <c r="H397" s="1" t="s">
        <v>123</v>
      </c>
      <c r="I397" s="1" t="s">
        <v>38</v>
      </c>
      <c r="J397" s="1" t="s">
        <v>39</v>
      </c>
      <c r="K397" s="1" t="s">
        <v>40</v>
      </c>
      <c r="L397" s="4">
        <v>43616</v>
      </c>
      <c r="M397" s="2">
        <v>43616</v>
      </c>
      <c r="N397" s="1" t="s">
        <v>50</v>
      </c>
      <c r="O397" s="1" t="s">
        <v>228</v>
      </c>
      <c r="P397" s="1" t="b">
        <v>1</v>
      </c>
      <c r="R397" s="1" t="s">
        <v>17</v>
      </c>
      <c r="S397" s="1" t="s">
        <v>52</v>
      </c>
      <c r="X397" s="1" t="s">
        <v>53</v>
      </c>
      <c r="Y397" s="4">
        <v>43621.327576620402</v>
      </c>
      <c r="Z397" s="1" t="s">
        <v>45</v>
      </c>
      <c r="AA397" s="1" t="s">
        <v>124</v>
      </c>
      <c r="AI397" s="1">
        <f t="shared" si="18"/>
        <v>2019</v>
      </c>
      <c r="AJ397" s="1">
        <f t="shared" si="19"/>
        <v>5</v>
      </c>
      <c r="AK397" s="1" t="str">
        <f t="shared" si="20"/>
        <v>26</v>
      </c>
    </row>
    <row r="398" spans="1:37" ht="12.75" customHeight="1" x14ac:dyDescent="0.2">
      <c r="A398" s="1" t="s">
        <v>227</v>
      </c>
      <c r="B398" s="1" t="s">
        <v>48</v>
      </c>
      <c r="D398" s="1" t="s">
        <v>36</v>
      </c>
      <c r="E398" s="2">
        <v>43616</v>
      </c>
      <c r="F398" s="3">
        <v>1402</v>
      </c>
      <c r="H398" s="1" t="s">
        <v>125</v>
      </c>
      <c r="I398" s="1" t="s">
        <v>38</v>
      </c>
      <c r="J398" s="1" t="s">
        <v>39</v>
      </c>
      <c r="K398" s="1" t="s">
        <v>40</v>
      </c>
      <c r="L398" s="4">
        <v>43616</v>
      </c>
      <c r="M398" s="2">
        <v>43616</v>
      </c>
      <c r="N398" s="1" t="s">
        <v>50</v>
      </c>
      <c r="O398" s="1" t="s">
        <v>228</v>
      </c>
      <c r="P398" s="1" t="b">
        <v>1</v>
      </c>
      <c r="R398" s="1" t="s">
        <v>17</v>
      </c>
      <c r="S398" s="1" t="s">
        <v>52</v>
      </c>
      <c r="X398" s="1" t="s">
        <v>53</v>
      </c>
      <c r="Y398" s="4">
        <v>43621.327577164397</v>
      </c>
      <c r="Z398" s="1" t="s">
        <v>45</v>
      </c>
      <c r="AA398" s="1" t="s">
        <v>126</v>
      </c>
      <c r="AI398" s="1">
        <f t="shared" si="18"/>
        <v>2019</v>
      </c>
      <c r="AJ398" s="1">
        <f t="shared" si="19"/>
        <v>5</v>
      </c>
      <c r="AK398" s="1" t="str">
        <f t="shared" si="20"/>
        <v>27</v>
      </c>
    </row>
    <row r="399" spans="1:37" ht="12.75" customHeight="1" x14ac:dyDescent="0.2">
      <c r="A399" s="1" t="s">
        <v>227</v>
      </c>
      <c r="B399" s="1" t="s">
        <v>48</v>
      </c>
      <c r="D399" s="1" t="s">
        <v>36</v>
      </c>
      <c r="E399" s="2">
        <v>43616</v>
      </c>
      <c r="F399" s="3">
        <v>4643.1000000000004</v>
      </c>
      <c r="H399" s="1" t="s">
        <v>127</v>
      </c>
      <c r="I399" s="1" t="s">
        <v>38</v>
      </c>
      <c r="J399" s="1" t="s">
        <v>39</v>
      </c>
      <c r="K399" s="1" t="s">
        <v>40</v>
      </c>
      <c r="L399" s="4">
        <v>43616</v>
      </c>
      <c r="M399" s="2">
        <v>43616</v>
      </c>
      <c r="N399" s="1" t="s">
        <v>50</v>
      </c>
      <c r="O399" s="1" t="s">
        <v>228</v>
      </c>
      <c r="P399" s="1" t="b">
        <v>1</v>
      </c>
      <c r="R399" s="1" t="s">
        <v>17</v>
      </c>
      <c r="S399" s="1" t="s">
        <v>52</v>
      </c>
      <c r="X399" s="1" t="s">
        <v>53</v>
      </c>
      <c r="Y399" s="4">
        <v>43621.327577893499</v>
      </c>
      <c r="Z399" s="1" t="s">
        <v>45</v>
      </c>
      <c r="AA399" s="1" t="s">
        <v>128</v>
      </c>
      <c r="AI399" s="1">
        <f t="shared" si="18"/>
        <v>2019</v>
      </c>
      <c r="AJ399" s="1">
        <f t="shared" si="19"/>
        <v>5</v>
      </c>
      <c r="AK399" s="1" t="str">
        <f t="shared" si="20"/>
        <v>28</v>
      </c>
    </row>
    <row r="400" spans="1:37" ht="12.75" customHeight="1" x14ac:dyDescent="0.2">
      <c r="A400" s="1" t="s">
        <v>227</v>
      </c>
      <c r="B400" s="1" t="s">
        <v>48</v>
      </c>
      <c r="D400" s="1" t="s">
        <v>36</v>
      </c>
      <c r="E400" s="2">
        <v>43616</v>
      </c>
      <c r="F400" s="3">
        <v>363.1</v>
      </c>
      <c r="H400" s="1" t="s">
        <v>103</v>
      </c>
      <c r="I400" s="1" t="s">
        <v>38</v>
      </c>
      <c r="J400" s="1" t="s">
        <v>39</v>
      </c>
      <c r="K400" s="1" t="s">
        <v>40</v>
      </c>
      <c r="L400" s="4">
        <v>43616</v>
      </c>
      <c r="M400" s="2">
        <v>43616</v>
      </c>
      <c r="N400" s="1" t="s">
        <v>50</v>
      </c>
      <c r="O400" s="1" t="s">
        <v>228</v>
      </c>
      <c r="P400" s="1" t="b">
        <v>1</v>
      </c>
      <c r="R400" s="1" t="s">
        <v>17</v>
      </c>
      <c r="S400" s="1" t="s">
        <v>52</v>
      </c>
      <c r="X400" s="1" t="s">
        <v>53</v>
      </c>
      <c r="Y400" s="4">
        <v>43621.327579513898</v>
      </c>
      <c r="Z400" s="1" t="s">
        <v>45</v>
      </c>
      <c r="AA400" s="1" t="s">
        <v>104</v>
      </c>
      <c r="AI400" s="1">
        <f t="shared" si="18"/>
        <v>2019</v>
      </c>
      <c r="AJ400" s="1">
        <f t="shared" si="19"/>
        <v>5</v>
      </c>
      <c r="AK400" s="1" t="str">
        <f t="shared" si="20"/>
        <v>29</v>
      </c>
    </row>
    <row r="401" spans="1:37" ht="12.75" customHeight="1" x14ac:dyDescent="0.2">
      <c r="A401" s="1" t="s">
        <v>227</v>
      </c>
      <c r="B401" s="1" t="s">
        <v>48</v>
      </c>
      <c r="D401" s="1" t="s">
        <v>36</v>
      </c>
      <c r="E401" s="2">
        <v>43616</v>
      </c>
      <c r="F401" s="3">
        <v>831.5</v>
      </c>
      <c r="H401" s="1" t="s">
        <v>105</v>
      </c>
      <c r="I401" s="1" t="s">
        <v>38</v>
      </c>
      <c r="J401" s="1" t="s">
        <v>39</v>
      </c>
      <c r="K401" s="1" t="s">
        <v>40</v>
      </c>
      <c r="L401" s="4">
        <v>43616</v>
      </c>
      <c r="M401" s="2">
        <v>43616</v>
      </c>
      <c r="N401" s="1" t="s">
        <v>50</v>
      </c>
      <c r="O401" s="1" t="s">
        <v>228</v>
      </c>
      <c r="P401" s="1" t="b">
        <v>1</v>
      </c>
      <c r="R401" s="1" t="s">
        <v>17</v>
      </c>
      <c r="S401" s="1" t="s">
        <v>52</v>
      </c>
      <c r="X401" s="1" t="s">
        <v>53</v>
      </c>
      <c r="Y401" s="4">
        <v>43621.327581516198</v>
      </c>
      <c r="Z401" s="1" t="s">
        <v>45</v>
      </c>
      <c r="AA401" s="1" t="s">
        <v>106</v>
      </c>
      <c r="AI401" s="1">
        <f t="shared" si="18"/>
        <v>2019</v>
      </c>
      <c r="AJ401" s="1">
        <f t="shared" si="19"/>
        <v>5</v>
      </c>
      <c r="AK401" s="1" t="str">
        <f t="shared" si="20"/>
        <v>31</v>
      </c>
    </row>
    <row r="402" spans="1:37" ht="12.75" customHeight="1" x14ac:dyDescent="0.2">
      <c r="A402" s="1" t="s">
        <v>227</v>
      </c>
      <c r="B402" s="1" t="s">
        <v>48</v>
      </c>
      <c r="D402" s="1" t="s">
        <v>36</v>
      </c>
      <c r="E402" s="2">
        <v>43616</v>
      </c>
      <c r="F402" s="3">
        <v>957.4</v>
      </c>
      <c r="H402" s="1" t="s">
        <v>137</v>
      </c>
      <c r="I402" s="1" t="s">
        <v>38</v>
      </c>
      <c r="J402" s="1" t="s">
        <v>39</v>
      </c>
      <c r="K402" s="1" t="s">
        <v>40</v>
      </c>
      <c r="L402" s="4">
        <v>43616</v>
      </c>
      <c r="M402" s="2">
        <v>43616</v>
      </c>
      <c r="N402" s="1" t="s">
        <v>50</v>
      </c>
      <c r="O402" s="1" t="s">
        <v>228</v>
      </c>
      <c r="P402" s="1" t="b">
        <v>1</v>
      </c>
      <c r="R402" s="1" t="s">
        <v>17</v>
      </c>
      <c r="S402" s="1" t="s">
        <v>52</v>
      </c>
      <c r="X402" s="1" t="s">
        <v>53</v>
      </c>
      <c r="Y402" s="4">
        <v>43621.327595798597</v>
      </c>
      <c r="Z402" s="1" t="s">
        <v>45</v>
      </c>
      <c r="AA402" s="1" t="s">
        <v>138</v>
      </c>
      <c r="AI402" s="1">
        <f t="shared" si="18"/>
        <v>2019</v>
      </c>
      <c r="AJ402" s="1">
        <f t="shared" si="19"/>
        <v>5</v>
      </c>
      <c r="AK402" s="1" t="str">
        <f t="shared" si="20"/>
        <v>41</v>
      </c>
    </row>
    <row r="403" spans="1:37" ht="12.75" customHeight="1" x14ac:dyDescent="0.2">
      <c r="A403" s="1" t="s">
        <v>227</v>
      </c>
      <c r="B403" s="1" t="s">
        <v>48</v>
      </c>
      <c r="D403" s="1" t="s">
        <v>36</v>
      </c>
      <c r="E403" s="2">
        <v>43616</v>
      </c>
      <c r="F403" s="3">
        <v>126.1</v>
      </c>
      <c r="H403" s="1" t="s">
        <v>113</v>
      </c>
      <c r="I403" s="1" t="s">
        <v>38</v>
      </c>
      <c r="J403" s="1" t="s">
        <v>39</v>
      </c>
      <c r="K403" s="1" t="s">
        <v>40</v>
      </c>
      <c r="L403" s="4">
        <v>43616</v>
      </c>
      <c r="M403" s="2">
        <v>43616</v>
      </c>
      <c r="N403" s="1" t="s">
        <v>50</v>
      </c>
      <c r="O403" s="1" t="s">
        <v>228</v>
      </c>
      <c r="P403" s="1" t="b">
        <v>1</v>
      </c>
      <c r="R403" s="1" t="s">
        <v>17</v>
      </c>
      <c r="S403" s="1" t="s">
        <v>52</v>
      </c>
      <c r="X403" s="1" t="s">
        <v>53</v>
      </c>
      <c r="Y403" s="4">
        <v>43621.327598344898</v>
      </c>
      <c r="Z403" s="1" t="s">
        <v>45</v>
      </c>
      <c r="AA403" s="1" t="s">
        <v>114</v>
      </c>
      <c r="AI403" s="1">
        <f t="shared" si="18"/>
        <v>2019</v>
      </c>
      <c r="AJ403" s="1">
        <f t="shared" si="19"/>
        <v>5</v>
      </c>
      <c r="AK403" s="1" t="str">
        <f t="shared" si="20"/>
        <v>48</v>
      </c>
    </row>
    <row r="404" spans="1:37" ht="12.75" customHeight="1" x14ac:dyDescent="0.2">
      <c r="A404" s="1" t="s">
        <v>227</v>
      </c>
      <c r="B404" s="1" t="s">
        <v>48</v>
      </c>
      <c r="D404" s="1" t="s">
        <v>36</v>
      </c>
      <c r="E404" s="2">
        <v>43616</v>
      </c>
      <c r="F404" s="3">
        <v>212.8</v>
      </c>
      <c r="H404" s="1" t="s">
        <v>89</v>
      </c>
      <c r="I404" s="1" t="s">
        <v>38</v>
      </c>
      <c r="J404" s="1" t="s">
        <v>39</v>
      </c>
      <c r="K404" s="1" t="s">
        <v>40</v>
      </c>
      <c r="L404" s="4">
        <v>43616</v>
      </c>
      <c r="M404" s="2">
        <v>43616</v>
      </c>
      <c r="N404" s="1" t="s">
        <v>50</v>
      </c>
      <c r="O404" s="1" t="s">
        <v>228</v>
      </c>
      <c r="P404" s="1" t="b">
        <v>1</v>
      </c>
      <c r="R404" s="1" t="s">
        <v>17</v>
      </c>
      <c r="S404" s="1" t="s">
        <v>52</v>
      </c>
      <c r="X404" s="1" t="s">
        <v>53</v>
      </c>
      <c r="Y404" s="4">
        <v>43621.327614618102</v>
      </c>
      <c r="Z404" s="1" t="s">
        <v>45</v>
      </c>
      <c r="AA404" s="1" t="s">
        <v>90</v>
      </c>
      <c r="AI404" s="1">
        <f t="shared" si="18"/>
        <v>2019</v>
      </c>
      <c r="AJ404" s="1">
        <f t="shared" si="19"/>
        <v>5</v>
      </c>
      <c r="AK404" s="1" t="str">
        <f t="shared" si="20"/>
        <v>90</v>
      </c>
    </row>
    <row r="405" spans="1:37" ht="12.75" customHeight="1" x14ac:dyDescent="0.2">
      <c r="A405" s="1" t="s">
        <v>227</v>
      </c>
      <c r="B405" s="1" t="s">
        <v>48</v>
      </c>
      <c r="D405" s="1" t="s">
        <v>36</v>
      </c>
      <c r="E405" s="2">
        <v>43616</v>
      </c>
      <c r="F405" s="3">
        <v>598.20000000000005</v>
      </c>
      <c r="H405" s="1" t="s">
        <v>89</v>
      </c>
      <c r="I405" s="1" t="s">
        <v>38</v>
      </c>
      <c r="J405" s="1" t="s">
        <v>39</v>
      </c>
      <c r="K405" s="1" t="s">
        <v>40</v>
      </c>
      <c r="L405" s="4">
        <v>43616</v>
      </c>
      <c r="M405" s="2">
        <v>43616</v>
      </c>
      <c r="N405" s="1" t="s">
        <v>50</v>
      </c>
      <c r="O405" s="1" t="s">
        <v>228</v>
      </c>
      <c r="P405" s="1" t="b">
        <v>1</v>
      </c>
      <c r="R405" s="1" t="s">
        <v>17</v>
      </c>
      <c r="S405" s="1" t="s">
        <v>52</v>
      </c>
      <c r="X405" s="1" t="s">
        <v>53</v>
      </c>
      <c r="Y405" s="4">
        <v>43621.327617326402</v>
      </c>
      <c r="Z405" s="1" t="s">
        <v>45</v>
      </c>
      <c r="AA405" s="1" t="s">
        <v>90</v>
      </c>
      <c r="AI405" s="1">
        <f t="shared" si="18"/>
        <v>2019</v>
      </c>
      <c r="AJ405" s="1">
        <f t="shared" si="19"/>
        <v>5</v>
      </c>
      <c r="AK405" s="1" t="str">
        <f t="shared" si="20"/>
        <v>90</v>
      </c>
    </row>
    <row r="406" spans="1:37" ht="12.75" customHeight="1" x14ac:dyDescent="0.2">
      <c r="A406" s="1" t="s">
        <v>227</v>
      </c>
      <c r="B406" s="1" t="s">
        <v>48</v>
      </c>
      <c r="D406" s="1" t="s">
        <v>36</v>
      </c>
      <c r="E406" s="2">
        <v>43616</v>
      </c>
      <c r="F406" s="3">
        <v>105</v>
      </c>
      <c r="H406" s="1" t="s">
        <v>69</v>
      </c>
      <c r="I406" s="1" t="s">
        <v>38</v>
      </c>
      <c r="J406" s="1" t="s">
        <v>39</v>
      </c>
      <c r="K406" s="1" t="s">
        <v>40</v>
      </c>
      <c r="L406" s="4">
        <v>43616</v>
      </c>
      <c r="M406" s="2">
        <v>43616</v>
      </c>
      <c r="N406" s="1" t="s">
        <v>50</v>
      </c>
      <c r="O406" s="1" t="s">
        <v>228</v>
      </c>
      <c r="P406" s="1" t="b">
        <v>1</v>
      </c>
      <c r="R406" s="1" t="s">
        <v>17</v>
      </c>
      <c r="S406" s="1" t="s">
        <v>52</v>
      </c>
      <c r="X406" s="1" t="s">
        <v>53</v>
      </c>
      <c r="Y406" s="4">
        <v>43621.327620567099</v>
      </c>
      <c r="Z406" s="1" t="s">
        <v>45</v>
      </c>
      <c r="AA406" s="1" t="s">
        <v>70</v>
      </c>
      <c r="AI406" s="1">
        <f t="shared" si="18"/>
        <v>2019</v>
      </c>
      <c r="AJ406" s="1">
        <f t="shared" si="19"/>
        <v>5</v>
      </c>
      <c r="AK406" s="1" t="str">
        <f t="shared" si="20"/>
        <v>90</v>
      </c>
    </row>
    <row r="407" spans="1:37" ht="12.75" customHeight="1" x14ac:dyDescent="0.2">
      <c r="A407" s="1" t="s">
        <v>227</v>
      </c>
      <c r="B407" s="1" t="s">
        <v>48</v>
      </c>
      <c r="D407" s="1" t="s">
        <v>36</v>
      </c>
      <c r="E407" s="2">
        <v>43616</v>
      </c>
      <c r="F407" s="3">
        <v>1830.3</v>
      </c>
      <c r="H407" s="1" t="s">
        <v>91</v>
      </c>
      <c r="I407" s="1" t="s">
        <v>38</v>
      </c>
      <c r="J407" s="1" t="s">
        <v>39</v>
      </c>
      <c r="K407" s="1" t="s">
        <v>40</v>
      </c>
      <c r="L407" s="4">
        <v>43616</v>
      </c>
      <c r="M407" s="2">
        <v>43616</v>
      </c>
      <c r="N407" s="1" t="s">
        <v>50</v>
      </c>
      <c r="O407" s="1" t="s">
        <v>228</v>
      </c>
      <c r="P407" s="1" t="b">
        <v>1</v>
      </c>
      <c r="R407" s="1" t="s">
        <v>17</v>
      </c>
      <c r="S407" s="1" t="s">
        <v>52</v>
      </c>
      <c r="X407" s="1" t="s">
        <v>53</v>
      </c>
      <c r="Y407" s="4">
        <v>43621.327621296303</v>
      </c>
      <c r="Z407" s="1" t="s">
        <v>45</v>
      </c>
      <c r="AA407" s="1" t="s">
        <v>92</v>
      </c>
      <c r="AI407" s="1">
        <f t="shared" si="18"/>
        <v>2019</v>
      </c>
      <c r="AJ407" s="1">
        <f t="shared" si="19"/>
        <v>5</v>
      </c>
      <c r="AK407" s="1" t="str">
        <f t="shared" si="20"/>
        <v>90</v>
      </c>
    </row>
    <row r="408" spans="1:37" ht="12.75" customHeight="1" x14ac:dyDescent="0.2">
      <c r="A408" s="1" t="s">
        <v>227</v>
      </c>
      <c r="B408" s="1" t="s">
        <v>48</v>
      </c>
      <c r="D408" s="1" t="s">
        <v>36</v>
      </c>
      <c r="E408" s="2">
        <v>43616</v>
      </c>
      <c r="F408" s="3">
        <v>323</v>
      </c>
      <c r="H408" s="1" t="s">
        <v>161</v>
      </c>
      <c r="I408" s="1" t="s">
        <v>38</v>
      </c>
      <c r="J408" s="1" t="s">
        <v>39</v>
      </c>
      <c r="K408" s="1" t="s">
        <v>40</v>
      </c>
      <c r="L408" s="4">
        <v>43616</v>
      </c>
      <c r="M408" s="2">
        <v>43616</v>
      </c>
      <c r="N408" s="1" t="s">
        <v>50</v>
      </c>
      <c r="O408" s="1" t="s">
        <v>228</v>
      </c>
      <c r="P408" s="1" t="b">
        <v>1</v>
      </c>
      <c r="R408" s="1" t="s">
        <v>17</v>
      </c>
      <c r="S408" s="1" t="s">
        <v>52</v>
      </c>
      <c r="X408" s="1" t="s">
        <v>53</v>
      </c>
      <c r="Y408" s="4">
        <v>43621.327626354199</v>
      </c>
      <c r="Z408" s="1" t="s">
        <v>45</v>
      </c>
      <c r="AA408" s="1" t="s">
        <v>162</v>
      </c>
      <c r="AI408" s="1">
        <f t="shared" si="18"/>
        <v>2019</v>
      </c>
      <c r="AJ408" s="1">
        <f t="shared" si="19"/>
        <v>5</v>
      </c>
      <c r="AK408" s="1" t="str">
        <f t="shared" si="20"/>
        <v>93</v>
      </c>
    </row>
    <row r="409" spans="1:37" ht="12.75" customHeight="1" x14ac:dyDescent="0.2">
      <c r="A409" s="1" t="s">
        <v>227</v>
      </c>
      <c r="B409" s="1" t="s">
        <v>48</v>
      </c>
      <c r="D409" s="1" t="s">
        <v>36</v>
      </c>
      <c r="E409" s="2">
        <v>43616</v>
      </c>
      <c r="F409" s="3">
        <v>117.7</v>
      </c>
      <c r="H409" s="1" t="s">
        <v>173</v>
      </c>
      <c r="I409" s="1" t="s">
        <v>38</v>
      </c>
      <c r="J409" s="1" t="s">
        <v>39</v>
      </c>
      <c r="K409" s="1" t="s">
        <v>40</v>
      </c>
      <c r="L409" s="4">
        <v>43616</v>
      </c>
      <c r="M409" s="2">
        <v>43616</v>
      </c>
      <c r="N409" s="1" t="s">
        <v>50</v>
      </c>
      <c r="O409" s="1" t="s">
        <v>228</v>
      </c>
      <c r="P409" s="1" t="b">
        <v>1</v>
      </c>
      <c r="R409" s="1" t="s">
        <v>17</v>
      </c>
      <c r="S409" s="1" t="s">
        <v>52</v>
      </c>
      <c r="X409" s="1" t="s">
        <v>53</v>
      </c>
      <c r="Y409" s="4">
        <v>43621.327627465304</v>
      </c>
      <c r="Z409" s="1" t="s">
        <v>45</v>
      </c>
      <c r="AA409" s="1" t="s">
        <v>174</v>
      </c>
      <c r="AI409" s="1">
        <f t="shared" si="18"/>
        <v>2019</v>
      </c>
      <c r="AJ409" s="1">
        <f t="shared" si="19"/>
        <v>5</v>
      </c>
      <c r="AK409" s="1" t="str">
        <f t="shared" si="20"/>
        <v>93</v>
      </c>
    </row>
    <row r="410" spans="1:37" ht="12.75" customHeight="1" x14ac:dyDescent="0.2">
      <c r="A410" s="1" t="s">
        <v>227</v>
      </c>
      <c r="B410" s="1" t="s">
        <v>48</v>
      </c>
      <c r="D410" s="1" t="s">
        <v>36</v>
      </c>
      <c r="E410" s="2">
        <v>43616</v>
      </c>
      <c r="F410" s="3">
        <v>470.5</v>
      </c>
      <c r="H410" s="1" t="s">
        <v>89</v>
      </c>
      <c r="I410" s="1" t="s">
        <v>38</v>
      </c>
      <c r="J410" s="1" t="s">
        <v>39</v>
      </c>
      <c r="K410" s="1" t="s">
        <v>40</v>
      </c>
      <c r="L410" s="4">
        <v>43616</v>
      </c>
      <c r="M410" s="2">
        <v>43616</v>
      </c>
      <c r="N410" s="1" t="s">
        <v>50</v>
      </c>
      <c r="O410" s="1" t="s">
        <v>228</v>
      </c>
      <c r="P410" s="1" t="b">
        <v>1</v>
      </c>
      <c r="R410" s="1" t="s">
        <v>17</v>
      </c>
      <c r="S410" s="1" t="s">
        <v>52</v>
      </c>
      <c r="X410" s="1" t="s">
        <v>53</v>
      </c>
      <c r="Y410" s="4">
        <v>43621.327631979198</v>
      </c>
      <c r="Z410" s="1" t="s">
        <v>45</v>
      </c>
      <c r="AA410" s="1" t="s">
        <v>90</v>
      </c>
      <c r="AI410" s="1">
        <f t="shared" si="18"/>
        <v>2019</v>
      </c>
      <c r="AJ410" s="1">
        <f t="shared" si="19"/>
        <v>5</v>
      </c>
      <c r="AK410" s="1" t="str">
        <f t="shared" si="20"/>
        <v>90</v>
      </c>
    </row>
    <row r="411" spans="1:37" ht="12.75" customHeight="1" x14ac:dyDescent="0.2">
      <c r="A411" s="1" t="s">
        <v>227</v>
      </c>
      <c r="B411" s="1" t="s">
        <v>48</v>
      </c>
      <c r="D411" s="1" t="s">
        <v>36</v>
      </c>
      <c r="E411" s="2">
        <v>43616</v>
      </c>
      <c r="F411" s="3">
        <v>3469.4</v>
      </c>
      <c r="H411" s="1" t="s">
        <v>93</v>
      </c>
      <c r="I411" s="1" t="s">
        <v>38</v>
      </c>
      <c r="J411" s="1" t="s">
        <v>39</v>
      </c>
      <c r="K411" s="1" t="s">
        <v>40</v>
      </c>
      <c r="L411" s="4">
        <v>43616</v>
      </c>
      <c r="M411" s="2">
        <v>43616</v>
      </c>
      <c r="N411" s="1" t="s">
        <v>50</v>
      </c>
      <c r="O411" s="1" t="s">
        <v>228</v>
      </c>
      <c r="P411" s="1" t="b">
        <v>1</v>
      </c>
      <c r="R411" s="1" t="s">
        <v>17</v>
      </c>
      <c r="S411" s="1" t="s">
        <v>52</v>
      </c>
      <c r="X411" s="1" t="s">
        <v>53</v>
      </c>
      <c r="Y411" s="4">
        <v>43621.3275545949</v>
      </c>
      <c r="Z411" s="1" t="s">
        <v>45</v>
      </c>
      <c r="AA411" s="1" t="s">
        <v>94</v>
      </c>
      <c r="AI411" s="1">
        <f t="shared" si="18"/>
        <v>2019</v>
      </c>
      <c r="AJ411" s="1">
        <f t="shared" si="19"/>
        <v>5</v>
      </c>
      <c r="AK411" s="1" t="str">
        <f t="shared" si="20"/>
        <v>02</v>
      </c>
    </row>
    <row r="412" spans="1:37" ht="12.75" customHeight="1" x14ac:dyDescent="0.2">
      <c r="A412" s="1" t="s">
        <v>227</v>
      </c>
      <c r="B412" s="1" t="s">
        <v>48</v>
      </c>
      <c r="D412" s="1" t="s">
        <v>36</v>
      </c>
      <c r="E412" s="2">
        <v>43616</v>
      </c>
      <c r="F412" s="3">
        <v>3112.2</v>
      </c>
      <c r="H412" s="1" t="s">
        <v>95</v>
      </c>
      <c r="I412" s="1" t="s">
        <v>38</v>
      </c>
      <c r="J412" s="1" t="s">
        <v>39</v>
      </c>
      <c r="K412" s="1" t="s">
        <v>40</v>
      </c>
      <c r="L412" s="4">
        <v>43616</v>
      </c>
      <c r="M412" s="2">
        <v>43616</v>
      </c>
      <c r="N412" s="1" t="s">
        <v>50</v>
      </c>
      <c r="O412" s="1" t="s">
        <v>228</v>
      </c>
      <c r="P412" s="1" t="b">
        <v>1</v>
      </c>
      <c r="R412" s="1" t="s">
        <v>17</v>
      </c>
      <c r="S412" s="1" t="s">
        <v>52</v>
      </c>
      <c r="X412" s="1" t="s">
        <v>53</v>
      </c>
      <c r="Y412" s="4">
        <v>43621.327560532402</v>
      </c>
      <c r="Z412" s="1" t="s">
        <v>45</v>
      </c>
      <c r="AA412" s="1" t="s">
        <v>96</v>
      </c>
      <c r="AI412" s="1">
        <f t="shared" si="18"/>
        <v>2019</v>
      </c>
      <c r="AJ412" s="1">
        <f t="shared" si="19"/>
        <v>5</v>
      </c>
      <c r="AK412" s="1" t="str">
        <f t="shared" si="20"/>
        <v>08</v>
      </c>
    </row>
    <row r="413" spans="1:37" ht="12.75" customHeight="1" x14ac:dyDescent="0.2">
      <c r="A413" s="1" t="s">
        <v>227</v>
      </c>
      <c r="B413" s="1" t="s">
        <v>48</v>
      </c>
      <c r="D413" s="1" t="s">
        <v>36</v>
      </c>
      <c r="E413" s="2">
        <v>43616</v>
      </c>
      <c r="F413" s="3">
        <v>1069</v>
      </c>
      <c r="H413" s="1" t="s">
        <v>151</v>
      </c>
      <c r="I413" s="1" t="s">
        <v>38</v>
      </c>
      <c r="J413" s="1" t="s">
        <v>39</v>
      </c>
      <c r="K413" s="1" t="s">
        <v>40</v>
      </c>
      <c r="L413" s="4">
        <v>43616</v>
      </c>
      <c r="M413" s="2">
        <v>43616</v>
      </c>
      <c r="N413" s="1" t="s">
        <v>50</v>
      </c>
      <c r="O413" s="1" t="s">
        <v>228</v>
      </c>
      <c r="P413" s="1" t="b">
        <v>1</v>
      </c>
      <c r="R413" s="1" t="s">
        <v>17</v>
      </c>
      <c r="S413" s="1" t="s">
        <v>52</v>
      </c>
      <c r="X413" s="1" t="s">
        <v>53</v>
      </c>
      <c r="Y413" s="4">
        <v>43621.327561261598</v>
      </c>
      <c r="Z413" s="1" t="s">
        <v>45</v>
      </c>
      <c r="AA413" s="1" t="s">
        <v>152</v>
      </c>
      <c r="AI413" s="1">
        <f t="shared" si="18"/>
        <v>2019</v>
      </c>
      <c r="AJ413" s="1">
        <f t="shared" si="19"/>
        <v>5</v>
      </c>
      <c r="AK413" s="1" t="str">
        <f t="shared" si="20"/>
        <v>09</v>
      </c>
    </row>
    <row r="414" spans="1:37" ht="12.75" customHeight="1" x14ac:dyDescent="0.2">
      <c r="A414" s="1" t="s">
        <v>227</v>
      </c>
      <c r="B414" s="1" t="s">
        <v>48</v>
      </c>
      <c r="D414" s="1" t="s">
        <v>36</v>
      </c>
      <c r="E414" s="2">
        <v>43616</v>
      </c>
      <c r="F414" s="3">
        <v>1226.7</v>
      </c>
      <c r="H414" s="1" t="s">
        <v>77</v>
      </c>
      <c r="I414" s="1" t="s">
        <v>38</v>
      </c>
      <c r="J414" s="1" t="s">
        <v>39</v>
      </c>
      <c r="K414" s="1" t="s">
        <v>40</v>
      </c>
      <c r="L414" s="4">
        <v>43616</v>
      </c>
      <c r="M414" s="2">
        <v>43616</v>
      </c>
      <c r="N414" s="1" t="s">
        <v>50</v>
      </c>
      <c r="O414" s="1" t="s">
        <v>228</v>
      </c>
      <c r="P414" s="1" t="b">
        <v>1</v>
      </c>
      <c r="R414" s="1" t="s">
        <v>17</v>
      </c>
      <c r="S414" s="1" t="s">
        <v>52</v>
      </c>
      <c r="X414" s="1" t="s">
        <v>53</v>
      </c>
      <c r="Y414" s="4">
        <v>43621.327563425897</v>
      </c>
      <c r="Z414" s="1" t="s">
        <v>45</v>
      </c>
      <c r="AA414" s="1" t="s">
        <v>78</v>
      </c>
      <c r="AI414" s="1">
        <f t="shared" si="18"/>
        <v>2019</v>
      </c>
      <c r="AJ414" s="1">
        <f t="shared" si="19"/>
        <v>5</v>
      </c>
      <c r="AK414" s="1" t="str">
        <f t="shared" si="20"/>
        <v>44</v>
      </c>
    </row>
    <row r="415" spans="1:37" ht="12.75" customHeight="1" x14ac:dyDescent="0.2">
      <c r="A415" s="1" t="s">
        <v>229</v>
      </c>
      <c r="B415" s="1" t="s">
        <v>183</v>
      </c>
      <c r="D415" s="1" t="s">
        <v>36</v>
      </c>
      <c r="E415" s="2">
        <v>43616</v>
      </c>
      <c r="F415" s="3">
        <v>105.27</v>
      </c>
      <c r="H415" s="1" t="s">
        <v>37</v>
      </c>
      <c r="I415" s="1" t="s">
        <v>38</v>
      </c>
      <c r="J415" s="1" t="s">
        <v>39</v>
      </c>
      <c r="K415" s="1" t="s">
        <v>40</v>
      </c>
      <c r="L415" s="4">
        <v>43622</v>
      </c>
      <c r="M415" s="2">
        <v>43622</v>
      </c>
      <c r="N415" s="1" t="s">
        <v>230</v>
      </c>
      <c r="O415" s="1" t="s">
        <v>231</v>
      </c>
      <c r="P415" s="1" t="b">
        <v>1</v>
      </c>
      <c r="R415" s="1" t="s">
        <v>17</v>
      </c>
      <c r="S415" s="1" t="s">
        <v>181</v>
      </c>
      <c r="X415" s="1" t="s">
        <v>44</v>
      </c>
      <c r="Y415" s="4">
        <v>43626.596731018501</v>
      </c>
      <c r="Z415" s="1" t="s">
        <v>45</v>
      </c>
      <c r="AA415" s="1" t="s">
        <v>46</v>
      </c>
      <c r="AI415" s="1">
        <f t="shared" si="18"/>
        <v>2019</v>
      </c>
      <c r="AJ415" s="1">
        <f t="shared" si="19"/>
        <v>5</v>
      </c>
      <c r="AK415" s="1" t="str">
        <f t="shared" si="20"/>
        <v>90</v>
      </c>
    </row>
    <row r="416" spans="1:37" ht="12.75" customHeight="1" x14ac:dyDescent="0.2">
      <c r="A416" s="1" t="s">
        <v>232</v>
      </c>
      <c r="B416" s="1" t="s">
        <v>183</v>
      </c>
      <c r="D416" s="1" t="s">
        <v>36</v>
      </c>
      <c r="E416" s="2">
        <v>43633</v>
      </c>
      <c r="F416" s="3">
        <v>1875.5</v>
      </c>
      <c r="H416" s="1" t="s">
        <v>37</v>
      </c>
      <c r="I416" s="1" t="s">
        <v>38</v>
      </c>
      <c r="J416" s="1" t="s">
        <v>39</v>
      </c>
      <c r="K416" s="1" t="s">
        <v>40</v>
      </c>
      <c r="L416" s="4">
        <v>43629</v>
      </c>
      <c r="M416" s="2">
        <v>43629</v>
      </c>
      <c r="N416" s="1" t="s">
        <v>233</v>
      </c>
      <c r="O416" s="1" t="s">
        <v>234</v>
      </c>
      <c r="P416" s="1" t="b">
        <v>1</v>
      </c>
      <c r="R416" s="1" t="s">
        <v>17</v>
      </c>
      <c r="S416" s="1" t="s">
        <v>181</v>
      </c>
      <c r="X416" s="1" t="s">
        <v>44</v>
      </c>
      <c r="Y416" s="4">
        <v>43633.393178044003</v>
      </c>
      <c r="Z416" s="1" t="s">
        <v>45</v>
      </c>
      <c r="AA416" s="1" t="s">
        <v>46</v>
      </c>
      <c r="AI416" s="1">
        <f t="shared" si="18"/>
        <v>2019</v>
      </c>
      <c r="AJ416" s="1">
        <f t="shared" si="19"/>
        <v>6</v>
      </c>
      <c r="AK416" s="1" t="str">
        <f t="shared" si="20"/>
        <v>90</v>
      </c>
    </row>
    <row r="417" spans="1:37" ht="12.75" customHeight="1" x14ac:dyDescent="0.2">
      <c r="A417" s="1" t="s">
        <v>235</v>
      </c>
      <c r="B417" s="1" t="s">
        <v>187</v>
      </c>
      <c r="D417" s="1" t="s">
        <v>36</v>
      </c>
      <c r="E417" s="2">
        <v>43630</v>
      </c>
      <c r="F417" s="3">
        <v>5137</v>
      </c>
      <c r="H417" s="1" t="s">
        <v>37</v>
      </c>
      <c r="I417" s="1" t="s">
        <v>38</v>
      </c>
      <c r="J417" s="1" t="s">
        <v>39</v>
      </c>
      <c r="K417" s="1" t="s">
        <v>40</v>
      </c>
      <c r="L417" s="4">
        <v>43630</v>
      </c>
      <c r="M417" s="2">
        <v>43630</v>
      </c>
      <c r="N417" s="1" t="s">
        <v>236</v>
      </c>
      <c r="O417" s="1" t="s">
        <v>237</v>
      </c>
      <c r="P417" s="1" t="b">
        <v>1</v>
      </c>
      <c r="R417" s="1" t="s">
        <v>17</v>
      </c>
      <c r="S417" s="1" t="s">
        <v>52</v>
      </c>
      <c r="X417" s="1" t="s">
        <v>44</v>
      </c>
      <c r="Y417" s="4">
        <v>43634.447256250001</v>
      </c>
      <c r="Z417" s="1" t="s">
        <v>45</v>
      </c>
      <c r="AA417" s="1" t="s">
        <v>46</v>
      </c>
      <c r="AI417" s="1">
        <f t="shared" si="18"/>
        <v>2019</v>
      </c>
      <c r="AJ417" s="1">
        <f t="shared" si="19"/>
        <v>6</v>
      </c>
      <c r="AK417" s="1" t="str">
        <f t="shared" si="20"/>
        <v>90</v>
      </c>
    </row>
    <row r="418" spans="1:37" ht="12.75" customHeight="1" x14ac:dyDescent="0.2">
      <c r="A418" s="1" t="s">
        <v>238</v>
      </c>
      <c r="B418" s="1" t="s">
        <v>48</v>
      </c>
      <c r="D418" s="1" t="s">
        <v>36</v>
      </c>
      <c r="E418" s="2">
        <v>43646</v>
      </c>
      <c r="F418" s="3">
        <v>3792.2</v>
      </c>
      <c r="H418" s="1" t="s">
        <v>93</v>
      </c>
      <c r="I418" s="1" t="s">
        <v>38</v>
      </c>
      <c r="J418" s="1" t="s">
        <v>39</v>
      </c>
      <c r="K418" s="1" t="s">
        <v>40</v>
      </c>
      <c r="L418" s="4">
        <v>43647</v>
      </c>
      <c r="M418" s="2">
        <v>43647</v>
      </c>
      <c r="N418" s="1" t="s">
        <v>50</v>
      </c>
      <c r="O418" s="1" t="s">
        <v>239</v>
      </c>
      <c r="P418" s="1" t="b">
        <v>1</v>
      </c>
      <c r="R418" s="1" t="s">
        <v>17</v>
      </c>
      <c r="S418" s="1" t="s">
        <v>52</v>
      </c>
      <c r="X418" s="1" t="s">
        <v>53</v>
      </c>
      <c r="Y418" s="4">
        <v>43648.377285763898</v>
      </c>
      <c r="Z418" s="1" t="s">
        <v>45</v>
      </c>
      <c r="AA418" s="1" t="s">
        <v>94</v>
      </c>
      <c r="AI418" s="1">
        <f t="shared" si="18"/>
        <v>2019</v>
      </c>
      <c r="AJ418" s="1">
        <f t="shared" si="19"/>
        <v>6</v>
      </c>
      <c r="AK418" s="1" t="str">
        <f t="shared" si="20"/>
        <v>02</v>
      </c>
    </row>
    <row r="419" spans="1:37" ht="12.75" customHeight="1" x14ac:dyDescent="0.2">
      <c r="A419" s="1" t="s">
        <v>238</v>
      </c>
      <c r="B419" s="1" t="s">
        <v>48</v>
      </c>
      <c r="D419" s="1" t="s">
        <v>36</v>
      </c>
      <c r="E419" s="2">
        <v>43646</v>
      </c>
      <c r="F419" s="3">
        <v>715.3</v>
      </c>
      <c r="H419" s="1" t="s">
        <v>149</v>
      </c>
      <c r="I419" s="1" t="s">
        <v>38</v>
      </c>
      <c r="J419" s="1" t="s">
        <v>39</v>
      </c>
      <c r="K419" s="1" t="s">
        <v>40</v>
      </c>
      <c r="L419" s="4">
        <v>43647</v>
      </c>
      <c r="M419" s="2">
        <v>43647</v>
      </c>
      <c r="N419" s="1" t="s">
        <v>50</v>
      </c>
      <c r="O419" s="1" t="s">
        <v>239</v>
      </c>
      <c r="P419" s="1" t="b">
        <v>1</v>
      </c>
      <c r="R419" s="1" t="s">
        <v>17</v>
      </c>
      <c r="S419" s="1" t="s">
        <v>52</v>
      </c>
      <c r="X419" s="1" t="s">
        <v>53</v>
      </c>
      <c r="Y419" s="4">
        <v>43648.377289039403</v>
      </c>
      <c r="Z419" s="1" t="s">
        <v>45</v>
      </c>
      <c r="AA419" s="1" t="s">
        <v>150</v>
      </c>
      <c r="AI419" s="1">
        <f t="shared" si="18"/>
        <v>2019</v>
      </c>
      <c r="AJ419" s="1">
        <f t="shared" si="19"/>
        <v>6</v>
      </c>
      <c r="AK419" s="1" t="str">
        <f t="shared" si="20"/>
        <v>07</v>
      </c>
    </row>
    <row r="420" spans="1:37" ht="12.75" customHeight="1" x14ac:dyDescent="0.2">
      <c r="A420" s="1" t="s">
        <v>238</v>
      </c>
      <c r="B420" s="1" t="s">
        <v>48</v>
      </c>
      <c r="D420" s="1" t="s">
        <v>36</v>
      </c>
      <c r="E420" s="2">
        <v>43646</v>
      </c>
      <c r="F420" s="3">
        <v>1855.1</v>
      </c>
      <c r="H420" s="1" t="s">
        <v>95</v>
      </c>
      <c r="I420" s="1" t="s">
        <v>38</v>
      </c>
      <c r="J420" s="1" t="s">
        <v>39</v>
      </c>
      <c r="K420" s="1" t="s">
        <v>40</v>
      </c>
      <c r="L420" s="4">
        <v>43647</v>
      </c>
      <c r="M420" s="2">
        <v>43647</v>
      </c>
      <c r="N420" s="1" t="s">
        <v>50</v>
      </c>
      <c r="O420" s="1" t="s">
        <v>239</v>
      </c>
      <c r="P420" s="1" t="b">
        <v>1</v>
      </c>
      <c r="R420" s="1" t="s">
        <v>17</v>
      </c>
      <c r="S420" s="1" t="s">
        <v>52</v>
      </c>
      <c r="X420" s="1" t="s">
        <v>53</v>
      </c>
      <c r="Y420" s="4">
        <v>43648.377289583303</v>
      </c>
      <c r="Z420" s="1" t="s">
        <v>45</v>
      </c>
      <c r="AA420" s="1" t="s">
        <v>96</v>
      </c>
      <c r="AI420" s="1">
        <f t="shared" si="18"/>
        <v>2019</v>
      </c>
      <c r="AJ420" s="1">
        <f t="shared" si="19"/>
        <v>6</v>
      </c>
      <c r="AK420" s="1" t="str">
        <f t="shared" si="20"/>
        <v>08</v>
      </c>
    </row>
    <row r="421" spans="1:37" ht="12.75" customHeight="1" x14ac:dyDescent="0.2">
      <c r="A421" s="1" t="s">
        <v>238</v>
      </c>
      <c r="B421" s="1" t="s">
        <v>48</v>
      </c>
      <c r="D421" s="1" t="s">
        <v>36</v>
      </c>
      <c r="E421" s="2">
        <v>43646</v>
      </c>
      <c r="F421" s="3">
        <v>1677.1</v>
      </c>
      <c r="H421" s="1" t="s">
        <v>79</v>
      </c>
      <c r="I421" s="1" t="s">
        <v>38</v>
      </c>
      <c r="J421" s="1" t="s">
        <v>39</v>
      </c>
      <c r="K421" s="1" t="s">
        <v>40</v>
      </c>
      <c r="L421" s="4">
        <v>43647</v>
      </c>
      <c r="M421" s="2">
        <v>43647</v>
      </c>
      <c r="N421" s="1" t="s">
        <v>50</v>
      </c>
      <c r="O421" s="1" t="s">
        <v>239</v>
      </c>
      <c r="P421" s="1" t="b">
        <v>1</v>
      </c>
      <c r="R421" s="1" t="s">
        <v>17</v>
      </c>
      <c r="S421" s="1" t="s">
        <v>52</v>
      </c>
      <c r="X421" s="1" t="s">
        <v>53</v>
      </c>
      <c r="Y421" s="4">
        <v>43648.377293368103</v>
      </c>
      <c r="Z421" s="1" t="s">
        <v>45</v>
      </c>
      <c r="AA421" s="1" t="s">
        <v>80</v>
      </c>
      <c r="AI421" s="1">
        <f t="shared" si="18"/>
        <v>2019</v>
      </c>
      <c r="AJ421" s="1">
        <f t="shared" si="19"/>
        <v>6</v>
      </c>
      <c r="AK421" s="1" t="str">
        <f t="shared" si="20"/>
        <v>11</v>
      </c>
    </row>
    <row r="422" spans="1:37" ht="12.75" customHeight="1" x14ac:dyDescent="0.2">
      <c r="A422" s="1" t="s">
        <v>238</v>
      </c>
      <c r="B422" s="1" t="s">
        <v>48</v>
      </c>
      <c r="D422" s="1" t="s">
        <v>36</v>
      </c>
      <c r="E422" s="2">
        <v>43646</v>
      </c>
      <c r="F422" s="3">
        <v>447.4</v>
      </c>
      <c r="H422" s="1" t="s">
        <v>57</v>
      </c>
      <c r="I422" s="1" t="s">
        <v>38</v>
      </c>
      <c r="J422" s="1" t="s">
        <v>39</v>
      </c>
      <c r="K422" s="1" t="s">
        <v>40</v>
      </c>
      <c r="L422" s="4">
        <v>43647</v>
      </c>
      <c r="M422" s="2">
        <v>43647</v>
      </c>
      <c r="N422" s="1" t="s">
        <v>50</v>
      </c>
      <c r="O422" s="1" t="s">
        <v>239</v>
      </c>
      <c r="P422" s="1" t="b">
        <v>1</v>
      </c>
      <c r="R422" s="1" t="s">
        <v>17</v>
      </c>
      <c r="S422" s="1" t="s">
        <v>52</v>
      </c>
      <c r="X422" s="1" t="s">
        <v>53</v>
      </c>
      <c r="Y422" s="4">
        <v>43648.377295914397</v>
      </c>
      <c r="Z422" s="1" t="s">
        <v>45</v>
      </c>
      <c r="AA422" s="1" t="s">
        <v>58</v>
      </c>
      <c r="AI422" s="1">
        <f t="shared" si="18"/>
        <v>2019</v>
      </c>
      <c r="AJ422" s="1">
        <f t="shared" si="19"/>
        <v>6</v>
      </c>
      <c r="AK422" s="1" t="str">
        <f t="shared" si="20"/>
        <v>14</v>
      </c>
    </row>
    <row r="423" spans="1:37" ht="12.75" customHeight="1" x14ac:dyDescent="0.2">
      <c r="A423" s="1" t="s">
        <v>238</v>
      </c>
      <c r="B423" s="1" t="s">
        <v>48</v>
      </c>
      <c r="D423" s="1" t="s">
        <v>36</v>
      </c>
      <c r="E423" s="2">
        <v>43646</v>
      </c>
      <c r="F423" s="3">
        <v>589.5</v>
      </c>
      <c r="H423" s="1" t="s">
        <v>119</v>
      </c>
      <c r="I423" s="1" t="s">
        <v>38</v>
      </c>
      <c r="J423" s="1" t="s">
        <v>39</v>
      </c>
      <c r="K423" s="1" t="s">
        <v>40</v>
      </c>
      <c r="L423" s="4">
        <v>43647</v>
      </c>
      <c r="M423" s="2">
        <v>43647</v>
      </c>
      <c r="N423" s="1" t="s">
        <v>50</v>
      </c>
      <c r="O423" s="1" t="s">
        <v>239</v>
      </c>
      <c r="P423" s="1" t="b">
        <v>1</v>
      </c>
      <c r="R423" s="1" t="s">
        <v>17</v>
      </c>
      <c r="S423" s="1" t="s">
        <v>52</v>
      </c>
      <c r="X423" s="1" t="s">
        <v>53</v>
      </c>
      <c r="Y423" s="4">
        <v>43648.377300775501</v>
      </c>
      <c r="Z423" s="1" t="s">
        <v>45</v>
      </c>
      <c r="AA423" s="1" t="s">
        <v>120</v>
      </c>
      <c r="AI423" s="1">
        <f t="shared" si="18"/>
        <v>2019</v>
      </c>
      <c r="AJ423" s="1">
        <f t="shared" si="19"/>
        <v>6</v>
      </c>
      <c r="AK423" s="1" t="str">
        <f t="shared" si="20"/>
        <v>20</v>
      </c>
    </row>
    <row r="424" spans="1:37" ht="12.75" customHeight="1" x14ac:dyDescent="0.2">
      <c r="A424" s="1" t="s">
        <v>238</v>
      </c>
      <c r="B424" s="1" t="s">
        <v>48</v>
      </c>
      <c r="D424" s="1" t="s">
        <v>36</v>
      </c>
      <c r="E424" s="2">
        <v>43646</v>
      </c>
      <c r="F424" s="3">
        <v>628.9</v>
      </c>
      <c r="H424" s="1" t="s">
        <v>169</v>
      </c>
      <c r="I424" s="1" t="s">
        <v>38</v>
      </c>
      <c r="J424" s="1" t="s">
        <v>39</v>
      </c>
      <c r="K424" s="1" t="s">
        <v>40</v>
      </c>
      <c r="L424" s="4">
        <v>43647</v>
      </c>
      <c r="M424" s="2">
        <v>43647</v>
      </c>
      <c r="N424" s="1" t="s">
        <v>50</v>
      </c>
      <c r="O424" s="1" t="s">
        <v>239</v>
      </c>
      <c r="P424" s="1" t="b">
        <v>1</v>
      </c>
      <c r="R424" s="1" t="s">
        <v>17</v>
      </c>
      <c r="S424" s="1" t="s">
        <v>52</v>
      </c>
      <c r="X424" s="1" t="s">
        <v>53</v>
      </c>
      <c r="Y424" s="4">
        <v>43648.377307291703</v>
      </c>
      <c r="Z424" s="1" t="s">
        <v>45</v>
      </c>
      <c r="AA424" s="1" t="s">
        <v>170</v>
      </c>
      <c r="AI424" s="1">
        <f t="shared" si="18"/>
        <v>2019</v>
      </c>
      <c r="AJ424" s="1">
        <f t="shared" si="19"/>
        <v>6</v>
      </c>
      <c r="AK424" s="1" t="str">
        <f t="shared" si="20"/>
        <v>30</v>
      </c>
    </row>
    <row r="425" spans="1:37" ht="12.75" customHeight="1" x14ac:dyDescent="0.2">
      <c r="A425" s="1" t="s">
        <v>238</v>
      </c>
      <c r="B425" s="1" t="s">
        <v>48</v>
      </c>
      <c r="D425" s="1" t="s">
        <v>36</v>
      </c>
      <c r="E425" s="2">
        <v>43646</v>
      </c>
      <c r="F425" s="3">
        <v>852.6</v>
      </c>
      <c r="H425" s="1" t="s">
        <v>37</v>
      </c>
      <c r="I425" s="1" t="s">
        <v>38</v>
      </c>
      <c r="J425" s="1" t="s">
        <v>39</v>
      </c>
      <c r="K425" s="1" t="s">
        <v>40</v>
      </c>
      <c r="L425" s="4">
        <v>43647</v>
      </c>
      <c r="M425" s="2">
        <v>43647</v>
      </c>
      <c r="N425" s="1" t="s">
        <v>50</v>
      </c>
      <c r="O425" s="1" t="s">
        <v>239</v>
      </c>
      <c r="P425" s="1" t="b">
        <v>1</v>
      </c>
      <c r="R425" s="1" t="s">
        <v>17</v>
      </c>
      <c r="S425" s="1" t="s">
        <v>52</v>
      </c>
      <c r="X425" s="1" t="s">
        <v>53</v>
      </c>
      <c r="Y425" s="4">
        <v>43648.377321215303</v>
      </c>
      <c r="Z425" s="1" t="s">
        <v>45</v>
      </c>
      <c r="AA425" s="1" t="s">
        <v>46</v>
      </c>
      <c r="AI425" s="1">
        <f t="shared" si="18"/>
        <v>2019</v>
      </c>
      <c r="AJ425" s="1">
        <f t="shared" si="19"/>
        <v>6</v>
      </c>
      <c r="AK425" s="1" t="str">
        <f t="shared" si="20"/>
        <v>90</v>
      </c>
    </row>
    <row r="426" spans="1:37" ht="12.75" customHeight="1" x14ac:dyDescent="0.2">
      <c r="A426" s="1" t="s">
        <v>238</v>
      </c>
      <c r="B426" s="1" t="s">
        <v>48</v>
      </c>
      <c r="D426" s="1" t="s">
        <v>36</v>
      </c>
      <c r="E426" s="2">
        <v>43646</v>
      </c>
      <c r="F426" s="3">
        <v>54</v>
      </c>
      <c r="H426" s="1" t="s">
        <v>71</v>
      </c>
      <c r="I426" s="1" t="s">
        <v>38</v>
      </c>
      <c r="J426" s="1" t="s">
        <v>39</v>
      </c>
      <c r="K426" s="1" t="s">
        <v>40</v>
      </c>
      <c r="L426" s="4">
        <v>43647</v>
      </c>
      <c r="M426" s="2">
        <v>43647</v>
      </c>
      <c r="N426" s="1" t="s">
        <v>50</v>
      </c>
      <c r="O426" s="1" t="s">
        <v>239</v>
      </c>
      <c r="P426" s="1" t="b">
        <v>1</v>
      </c>
      <c r="R426" s="1" t="s">
        <v>17</v>
      </c>
      <c r="S426" s="1" t="s">
        <v>52</v>
      </c>
      <c r="X426" s="1" t="s">
        <v>53</v>
      </c>
      <c r="Y426" s="4">
        <v>43648.377334062498</v>
      </c>
      <c r="Z426" s="1" t="s">
        <v>45</v>
      </c>
      <c r="AA426" s="1" t="s">
        <v>72</v>
      </c>
      <c r="AI426" s="1">
        <f t="shared" si="18"/>
        <v>2019</v>
      </c>
      <c r="AJ426" s="1">
        <f t="shared" si="19"/>
        <v>6</v>
      </c>
      <c r="AK426" s="1" t="str">
        <f t="shared" si="20"/>
        <v>90</v>
      </c>
    </row>
    <row r="427" spans="1:37" ht="12.75" customHeight="1" x14ac:dyDescent="0.2">
      <c r="A427" s="1" t="s">
        <v>238</v>
      </c>
      <c r="B427" s="1" t="s">
        <v>48</v>
      </c>
      <c r="D427" s="1" t="s">
        <v>36</v>
      </c>
      <c r="E427" s="2">
        <v>43646</v>
      </c>
      <c r="F427" s="3">
        <v>112</v>
      </c>
      <c r="H427" s="1" t="s">
        <v>161</v>
      </c>
      <c r="I427" s="1" t="s">
        <v>38</v>
      </c>
      <c r="J427" s="1" t="s">
        <v>39</v>
      </c>
      <c r="K427" s="1" t="s">
        <v>40</v>
      </c>
      <c r="L427" s="4">
        <v>43647</v>
      </c>
      <c r="M427" s="2">
        <v>43647</v>
      </c>
      <c r="N427" s="1" t="s">
        <v>50</v>
      </c>
      <c r="O427" s="1" t="s">
        <v>239</v>
      </c>
      <c r="P427" s="1" t="b">
        <v>1</v>
      </c>
      <c r="R427" s="1" t="s">
        <v>17</v>
      </c>
      <c r="S427" s="1" t="s">
        <v>52</v>
      </c>
      <c r="X427" s="1" t="s">
        <v>53</v>
      </c>
      <c r="Y427" s="4">
        <v>43648.377337303202</v>
      </c>
      <c r="Z427" s="1" t="s">
        <v>45</v>
      </c>
      <c r="AA427" s="1" t="s">
        <v>162</v>
      </c>
      <c r="AI427" s="1">
        <f t="shared" si="18"/>
        <v>2019</v>
      </c>
      <c r="AJ427" s="1">
        <f t="shared" si="19"/>
        <v>6</v>
      </c>
      <c r="AK427" s="1" t="str">
        <f t="shared" si="20"/>
        <v>93</v>
      </c>
    </row>
    <row r="428" spans="1:37" ht="12.75" customHeight="1" x14ac:dyDescent="0.2">
      <c r="A428" s="1" t="s">
        <v>238</v>
      </c>
      <c r="B428" s="1" t="s">
        <v>48</v>
      </c>
      <c r="D428" s="1" t="s">
        <v>36</v>
      </c>
      <c r="E428" s="2">
        <v>43646</v>
      </c>
      <c r="F428" s="3">
        <v>70</v>
      </c>
      <c r="H428" s="1" t="s">
        <v>73</v>
      </c>
      <c r="I428" s="1" t="s">
        <v>38</v>
      </c>
      <c r="J428" s="1" t="s">
        <v>39</v>
      </c>
      <c r="K428" s="1" t="s">
        <v>40</v>
      </c>
      <c r="L428" s="4">
        <v>43647</v>
      </c>
      <c r="M428" s="2">
        <v>43647</v>
      </c>
      <c r="N428" s="1" t="s">
        <v>50</v>
      </c>
      <c r="O428" s="1" t="s">
        <v>239</v>
      </c>
      <c r="P428" s="1" t="b">
        <v>1</v>
      </c>
      <c r="R428" s="1" t="s">
        <v>17</v>
      </c>
      <c r="S428" s="1" t="s">
        <v>52</v>
      </c>
      <c r="X428" s="1" t="s">
        <v>53</v>
      </c>
      <c r="Y428" s="4">
        <v>43648.377347256901</v>
      </c>
      <c r="Z428" s="1" t="s">
        <v>45</v>
      </c>
      <c r="AA428" s="1" t="s">
        <v>74</v>
      </c>
      <c r="AI428" s="1">
        <f t="shared" si="18"/>
        <v>2019</v>
      </c>
      <c r="AJ428" s="1">
        <f t="shared" si="19"/>
        <v>6</v>
      </c>
      <c r="AK428" s="1" t="str">
        <f t="shared" si="20"/>
        <v>90</v>
      </c>
    </row>
    <row r="429" spans="1:37" ht="12.75" customHeight="1" x14ac:dyDescent="0.2">
      <c r="A429" s="1" t="s">
        <v>238</v>
      </c>
      <c r="B429" s="1" t="s">
        <v>48</v>
      </c>
      <c r="D429" s="1" t="s">
        <v>36</v>
      </c>
      <c r="E429" s="2">
        <v>43646</v>
      </c>
      <c r="F429" s="3">
        <v>2125.9</v>
      </c>
      <c r="H429" s="1" t="s">
        <v>55</v>
      </c>
      <c r="I429" s="1" t="s">
        <v>38</v>
      </c>
      <c r="J429" s="1" t="s">
        <v>39</v>
      </c>
      <c r="K429" s="1" t="s">
        <v>40</v>
      </c>
      <c r="L429" s="4">
        <v>43647</v>
      </c>
      <c r="M429" s="2">
        <v>43647</v>
      </c>
      <c r="N429" s="1" t="s">
        <v>50</v>
      </c>
      <c r="O429" s="1" t="s">
        <v>239</v>
      </c>
      <c r="P429" s="1" t="b">
        <v>1</v>
      </c>
      <c r="R429" s="1" t="s">
        <v>17</v>
      </c>
      <c r="S429" s="1" t="s">
        <v>52</v>
      </c>
      <c r="X429" s="1" t="s">
        <v>53</v>
      </c>
      <c r="Y429" s="4">
        <v>43648.377287037001</v>
      </c>
      <c r="Z429" s="1" t="s">
        <v>45</v>
      </c>
      <c r="AA429" s="1" t="s">
        <v>56</v>
      </c>
      <c r="AI429" s="1">
        <f t="shared" si="18"/>
        <v>2019</v>
      </c>
      <c r="AJ429" s="1">
        <f t="shared" si="19"/>
        <v>6</v>
      </c>
      <c r="AK429" s="1" t="str">
        <f t="shared" si="20"/>
        <v>04</v>
      </c>
    </row>
    <row r="430" spans="1:37" ht="12.75" customHeight="1" x14ac:dyDescent="0.2">
      <c r="A430" s="1" t="s">
        <v>238</v>
      </c>
      <c r="B430" s="1" t="s">
        <v>48</v>
      </c>
      <c r="D430" s="1" t="s">
        <v>36</v>
      </c>
      <c r="E430" s="2">
        <v>43646</v>
      </c>
      <c r="F430" s="3">
        <v>1474</v>
      </c>
      <c r="H430" s="1" t="s">
        <v>99</v>
      </c>
      <c r="I430" s="1" t="s">
        <v>38</v>
      </c>
      <c r="J430" s="1" t="s">
        <v>39</v>
      </c>
      <c r="K430" s="1" t="s">
        <v>40</v>
      </c>
      <c r="L430" s="4">
        <v>43647</v>
      </c>
      <c r="M430" s="2">
        <v>43647</v>
      </c>
      <c r="N430" s="1" t="s">
        <v>50</v>
      </c>
      <c r="O430" s="1" t="s">
        <v>239</v>
      </c>
      <c r="P430" s="1" t="b">
        <v>1</v>
      </c>
      <c r="R430" s="1" t="s">
        <v>17</v>
      </c>
      <c r="S430" s="1" t="s">
        <v>52</v>
      </c>
      <c r="X430" s="1" t="s">
        <v>53</v>
      </c>
      <c r="Y430" s="4">
        <v>43648.377294293998</v>
      </c>
      <c r="Z430" s="1" t="s">
        <v>45</v>
      </c>
      <c r="AA430" s="1" t="s">
        <v>100</v>
      </c>
      <c r="AI430" s="1">
        <f t="shared" si="18"/>
        <v>2019</v>
      </c>
      <c r="AJ430" s="1">
        <f t="shared" si="19"/>
        <v>6</v>
      </c>
      <c r="AK430" s="1" t="str">
        <f t="shared" si="20"/>
        <v>12</v>
      </c>
    </row>
    <row r="431" spans="1:37" ht="12.75" customHeight="1" x14ac:dyDescent="0.2">
      <c r="A431" s="1" t="s">
        <v>238</v>
      </c>
      <c r="B431" s="1" t="s">
        <v>48</v>
      </c>
      <c r="D431" s="1" t="s">
        <v>36</v>
      </c>
      <c r="E431" s="2">
        <v>43646</v>
      </c>
      <c r="F431" s="3">
        <v>3223</v>
      </c>
      <c r="H431" s="1" t="s">
        <v>85</v>
      </c>
      <c r="I431" s="1" t="s">
        <v>38</v>
      </c>
      <c r="J431" s="1" t="s">
        <v>39</v>
      </c>
      <c r="K431" s="1" t="s">
        <v>40</v>
      </c>
      <c r="L431" s="4">
        <v>43647</v>
      </c>
      <c r="M431" s="2">
        <v>43647</v>
      </c>
      <c r="N431" s="1" t="s">
        <v>50</v>
      </c>
      <c r="O431" s="1" t="s">
        <v>239</v>
      </c>
      <c r="P431" s="1" t="b">
        <v>1</v>
      </c>
      <c r="R431" s="1" t="s">
        <v>17</v>
      </c>
      <c r="S431" s="1" t="s">
        <v>52</v>
      </c>
      <c r="X431" s="1" t="s">
        <v>53</v>
      </c>
      <c r="Y431" s="4">
        <v>43648.377299340304</v>
      </c>
      <c r="Z431" s="1" t="s">
        <v>45</v>
      </c>
      <c r="AA431" s="1" t="s">
        <v>86</v>
      </c>
      <c r="AI431" s="1">
        <f t="shared" si="18"/>
        <v>2019</v>
      </c>
      <c r="AJ431" s="1">
        <f t="shared" si="19"/>
        <v>6</v>
      </c>
      <c r="AK431" s="1" t="str">
        <f t="shared" si="20"/>
        <v>18</v>
      </c>
    </row>
    <row r="432" spans="1:37" ht="12.75" customHeight="1" x14ac:dyDescent="0.2">
      <c r="A432" s="1" t="s">
        <v>238</v>
      </c>
      <c r="B432" s="1" t="s">
        <v>48</v>
      </c>
      <c r="D432" s="1" t="s">
        <v>36</v>
      </c>
      <c r="E432" s="2">
        <v>43646</v>
      </c>
      <c r="F432" s="3">
        <v>1343.6</v>
      </c>
      <c r="H432" s="1" t="s">
        <v>125</v>
      </c>
      <c r="I432" s="1" t="s">
        <v>38</v>
      </c>
      <c r="J432" s="1" t="s">
        <v>39</v>
      </c>
      <c r="K432" s="1" t="s">
        <v>40</v>
      </c>
      <c r="L432" s="4">
        <v>43647</v>
      </c>
      <c r="M432" s="2">
        <v>43647</v>
      </c>
      <c r="N432" s="1" t="s">
        <v>50</v>
      </c>
      <c r="O432" s="1" t="s">
        <v>239</v>
      </c>
      <c r="P432" s="1" t="b">
        <v>1</v>
      </c>
      <c r="R432" s="1" t="s">
        <v>17</v>
      </c>
      <c r="S432" s="1" t="s">
        <v>52</v>
      </c>
      <c r="X432" s="1" t="s">
        <v>53</v>
      </c>
      <c r="Y432" s="4">
        <v>43648.377305671303</v>
      </c>
      <c r="Z432" s="1" t="s">
        <v>45</v>
      </c>
      <c r="AA432" s="1" t="s">
        <v>126</v>
      </c>
      <c r="AI432" s="1">
        <f t="shared" si="18"/>
        <v>2019</v>
      </c>
      <c r="AJ432" s="1">
        <f t="shared" si="19"/>
        <v>6</v>
      </c>
      <c r="AK432" s="1" t="str">
        <f t="shared" si="20"/>
        <v>27</v>
      </c>
    </row>
    <row r="433" spans="1:37" ht="12.75" customHeight="1" x14ac:dyDescent="0.2">
      <c r="A433" s="1" t="s">
        <v>238</v>
      </c>
      <c r="B433" s="1" t="s">
        <v>48</v>
      </c>
      <c r="D433" s="1" t="s">
        <v>36</v>
      </c>
      <c r="E433" s="2">
        <v>43646</v>
      </c>
      <c r="F433" s="3">
        <v>1635.9</v>
      </c>
      <c r="H433" s="1" t="s">
        <v>131</v>
      </c>
      <c r="I433" s="1" t="s">
        <v>38</v>
      </c>
      <c r="J433" s="1" t="s">
        <v>39</v>
      </c>
      <c r="K433" s="1" t="s">
        <v>40</v>
      </c>
      <c r="L433" s="4">
        <v>43647</v>
      </c>
      <c r="M433" s="2">
        <v>43647</v>
      </c>
      <c r="N433" s="1" t="s">
        <v>50</v>
      </c>
      <c r="O433" s="1" t="s">
        <v>239</v>
      </c>
      <c r="P433" s="1" t="b">
        <v>1</v>
      </c>
      <c r="R433" s="1" t="s">
        <v>17</v>
      </c>
      <c r="S433" s="1" t="s">
        <v>52</v>
      </c>
      <c r="X433" s="1" t="s">
        <v>53</v>
      </c>
      <c r="Y433" s="4">
        <v>43648.377309108801</v>
      </c>
      <c r="Z433" s="1" t="s">
        <v>45</v>
      </c>
      <c r="AA433" s="1" t="s">
        <v>132</v>
      </c>
      <c r="AI433" s="1">
        <f t="shared" si="18"/>
        <v>2019</v>
      </c>
      <c r="AJ433" s="1">
        <f t="shared" si="19"/>
        <v>6</v>
      </c>
      <c r="AK433" s="1" t="str">
        <f t="shared" si="20"/>
        <v>33</v>
      </c>
    </row>
    <row r="434" spans="1:37" ht="12.75" customHeight="1" x14ac:dyDescent="0.2">
      <c r="A434" s="1" t="s">
        <v>238</v>
      </c>
      <c r="B434" s="1" t="s">
        <v>48</v>
      </c>
      <c r="D434" s="1" t="s">
        <v>36</v>
      </c>
      <c r="E434" s="2">
        <v>43646</v>
      </c>
      <c r="F434" s="3">
        <v>1811.8</v>
      </c>
      <c r="H434" s="1" t="s">
        <v>171</v>
      </c>
      <c r="I434" s="1" t="s">
        <v>38</v>
      </c>
      <c r="J434" s="1" t="s">
        <v>39</v>
      </c>
      <c r="K434" s="1" t="s">
        <v>40</v>
      </c>
      <c r="L434" s="4">
        <v>43647</v>
      </c>
      <c r="M434" s="2">
        <v>43647</v>
      </c>
      <c r="N434" s="1" t="s">
        <v>50</v>
      </c>
      <c r="O434" s="1" t="s">
        <v>239</v>
      </c>
      <c r="P434" s="1" t="b">
        <v>1</v>
      </c>
      <c r="R434" s="1" t="s">
        <v>17</v>
      </c>
      <c r="S434" s="1" t="s">
        <v>52</v>
      </c>
      <c r="X434" s="1" t="s">
        <v>53</v>
      </c>
      <c r="Y434" s="4">
        <v>43648.3773125347</v>
      </c>
      <c r="Z434" s="1" t="s">
        <v>45</v>
      </c>
      <c r="AA434" s="1" t="s">
        <v>172</v>
      </c>
      <c r="AI434" s="1">
        <f t="shared" si="18"/>
        <v>2019</v>
      </c>
      <c r="AJ434" s="1">
        <f t="shared" si="19"/>
        <v>6</v>
      </c>
      <c r="AK434" s="1" t="str">
        <f t="shared" si="20"/>
        <v>38</v>
      </c>
    </row>
    <row r="435" spans="1:37" ht="12.75" customHeight="1" x14ac:dyDescent="0.2">
      <c r="A435" s="1" t="s">
        <v>238</v>
      </c>
      <c r="B435" s="1" t="s">
        <v>48</v>
      </c>
      <c r="D435" s="1" t="s">
        <v>36</v>
      </c>
      <c r="E435" s="2">
        <v>43646</v>
      </c>
      <c r="F435" s="3">
        <v>530.1</v>
      </c>
      <c r="H435" s="1" t="s">
        <v>111</v>
      </c>
      <c r="I435" s="1" t="s">
        <v>38</v>
      </c>
      <c r="J435" s="1" t="s">
        <v>39</v>
      </c>
      <c r="K435" s="1" t="s">
        <v>40</v>
      </c>
      <c r="L435" s="4">
        <v>43647</v>
      </c>
      <c r="M435" s="2">
        <v>43647</v>
      </c>
      <c r="N435" s="1" t="s">
        <v>50</v>
      </c>
      <c r="O435" s="1" t="s">
        <v>239</v>
      </c>
      <c r="P435" s="1" t="b">
        <v>1</v>
      </c>
      <c r="R435" s="1" t="s">
        <v>17</v>
      </c>
      <c r="S435" s="1" t="s">
        <v>52</v>
      </c>
      <c r="X435" s="1" t="s">
        <v>53</v>
      </c>
      <c r="Y435" s="4">
        <v>43648.377314351797</v>
      </c>
      <c r="Z435" s="1" t="s">
        <v>45</v>
      </c>
      <c r="AA435" s="1" t="s">
        <v>112</v>
      </c>
      <c r="AI435" s="1">
        <f t="shared" si="18"/>
        <v>2019</v>
      </c>
      <c r="AJ435" s="1">
        <f t="shared" si="19"/>
        <v>6</v>
      </c>
      <c r="AK435" s="1" t="str">
        <f t="shared" si="20"/>
        <v>45</v>
      </c>
    </row>
    <row r="436" spans="1:37" ht="12.75" customHeight="1" x14ac:dyDescent="0.2">
      <c r="A436" s="1" t="s">
        <v>238</v>
      </c>
      <c r="B436" s="1" t="s">
        <v>48</v>
      </c>
      <c r="D436" s="1" t="s">
        <v>36</v>
      </c>
      <c r="E436" s="2">
        <v>43646</v>
      </c>
      <c r="F436" s="3">
        <v>847.8</v>
      </c>
      <c r="H436" s="1" t="s">
        <v>139</v>
      </c>
      <c r="I436" s="1" t="s">
        <v>38</v>
      </c>
      <c r="J436" s="1" t="s">
        <v>39</v>
      </c>
      <c r="K436" s="1" t="s">
        <v>40</v>
      </c>
      <c r="L436" s="4">
        <v>43647</v>
      </c>
      <c r="M436" s="2">
        <v>43647</v>
      </c>
      <c r="N436" s="1" t="s">
        <v>50</v>
      </c>
      <c r="O436" s="1" t="s">
        <v>239</v>
      </c>
      <c r="P436" s="1" t="b">
        <v>1</v>
      </c>
      <c r="R436" s="1" t="s">
        <v>17</v>
      </c>
      <c r="S436" s="1" t="s">
        <v>52</v>
      </c>
      <c r="X436" s="1" t="s">
        <v>53</v>
      </c>
      <c r="Y436" s="4">
        <v>43648.377315428203</v>
      </c>
      <c r="Z436" s="1" t="s">
        <v>45</v>
      </c>
      <c r="AA436" s="1" t="s">
        <v>140</v>
      </c>
      <c r="AI436" s="1">
        <f t="shared" si="18"/>
        <v>2019</v>
      </c>
      <c r="AJ436" s="1">
        <f t="shared" si="19"/>
        <v>6</v>
      </c>
      <c r="AK436" s="1" t="str">
        <f t="shared" si="20"/>
        <v>50</v>
      </c>
    </row>
    <row r="437" spans="1:37" ht="12.75" customHeight="1" x14ac:dyDescent="0.2">
      <c r="A437" s="1" t="s">
        <v>238</v>
      </c>
      <c r="B437" s="1" t="s">
        <v>48</v>
      </c>
      <c r="D437" s="1" t="s">
        <v>36</v>
      </c>
      <c r="E437" s="2">
        <v>43646</v>
      </c>
      <c r="F437" s="3">
        <v>37.200000000000003</v>
      </c>
      <c r="H437" s="1" t="s">
        <v>63</v>
      </c>
      <c r="I437" s="1" t="s">
        <v>38</v>
      </c>
      <c r="J437" s="1" t="s">
        <v>39</v>
      </c>
      <c r="K437" s="1" t="s">
        <v>40</v>
      </c>
      <c r="L437" s="4">
        <v>43647</v>
      </c>
      <c r="M437" s="2">
        <v>43647</v>
      </c>
      <c r="N437" s="1" t="s">
        <v>50</v>
      </c>
      <c r="O437" s="1" t="s">
        <v>239</v>
      </c>
      <c r="P437" s="1" t="b">
        <v>1</v>
      </c>
      <c r="R437" s="1" t="s">
        <v>17</v>
      </c>
      <c r="S437" s="1" t="s">
        <v>52</v>
      </c>
      <c r="X437" s="1" t="s">
        <v>53</v>
      </c>
      <c r="Y437" s="4">
        <v>43648.377318136598</v>
      </c>
      <c r="Z437" s="1" t="s">
        <v>45</v>
      </c>
      <c r="AA437" s="1" t="s">
        <v>64</v>
      </c>
      <c r="AI437" s="1">
        <f t="shared" si="18"/>
        <v>2019</v>
      </c>
      <c r="AJ437" s="1">
        <f t="shared" si="19"/>
        <v>6</v>
      </c>
      <c r="AK437" s="1" t="str">
        <f t="shared" si="20"/>
        <v>60</v>
      </c>
    </row>
    <row r="438" spans="1:37" ht="12.75" customHeight="1" x14ac:dyDescent="0.2">
      <c r="A438" s="1" t="s">
        <v>238</v>
      </c>
      <c r="B438" s="1" t="s">
        <v>48</v>
      </c>
      <c r="D438" s="1" t="s">
        <v>36</v>
      </c>
      <c r="E438" s="2">
        <v>43646</v>
      </c>
      <c r="F438" s="3">
        <v>425.9</v>
      </c>
      <c r="H438" s="1" t="s">
        <v>37</v>
      </c>
      <c r="I438" s="1" t="s">
        <v>38</v>
      </c>
      <c r="J438" s="1" t="s">
        <v>39</v>
      </c>
      <c r="K438" s="1" t="s">
        <v>40</v>
      </c>
      <c r="L438" s="4">
        <v>43647</v>
      </c>
      <c r="M438" s="2">
        <v>43647</v>
      </c>
      <c r="N438" s="1" t="s">
        <v>50</v>
      </c>
      <c r="O438" s="1" t="s">
        <v>239</v>
      </c>
      <c r="P438" s="1" t="b">
        <v>1</v>
      </c>
      <c r="R438" s="1" t="s">
        <v>17</v>
      </c>
      <c r="S438" s="1" t="s">
        <v>52</v>
      </c>
      <c r="X438" s="1" t="s">
        <v>53</v>
      </c>
      <c r="Y438" s="4">
        <v>43648.377318715298</v>
      </c>
      <c r="Z438" s="1" t="s">
        <v>45</v>
      </c>
      <c r="AA438" s="1" t="s">
        <v>46</v>
      </c>
      <c r="AI438" s="1">
        <f t="shared" si="18"/>
        <v>2019</v>
      </c>
      <c r="AJ438" s="1">
        <f t="shared" si="19"/>
        <v>6</v>
      </c>
      <c r="AK438" s="1" t="str">
        <f t="shared" si="20"/>
        <v>90</v>
      </c>
    </row>
    <row r="439" spans="1:37" ht="12.75" customHeight="1" x14ac:dyDescent="0.2">
      <c r="A439" s="1" t="s">
        <v>238</v>
      </c>
      <c r="B439" s="1" t="s">
        <v>48</v>
      </c>
      <c r="D439" s="1" t="s">
        <v>36</v>
      </c>
      <c r="E439" s="2">
        <v>43646</v>
      </c>
      <c r="F439" s="3">
        <v>470.1</v>
      </c>
      <c r="H439" s="1" t="s">
        <v>89</v>
      </c>
      <c r="I439" s="1" t="s">
        <v>38</v>
      </c>
      <c r="J439" s="1" t="s">
        <v>39</v>
      </c>
      <c r="K439" s="1" t="s">
        <v>40</v>
      </c>
      <c r="L439" s="4">
        <v>43647</v>
      </c>
      <c r="M439" s="2">
        <v>43647</v>
      </c>
      <c r="N439" s="1" t="s">
        <v>50</v>
      </c>
      <c r="O439" s="1" t="s">
        <v>239</v>
      </c>
      <c r="P439" s="1" t="b">
        <v>1</v>
      </c>
      <c r="R439" s="1" t="s">
        <v>17</v>
      </c>
      <c r="S439" s="1" t="s">
        <v>52</v>
      </c>
      <c r="X439" s="1" t="s">
        <v>53</v>
      </c>
      <c r="Y439" s="4">
        <v>43648.377326817099</v>
      </c>
      <c r="Z439" s="1" t="s">
        <v>45</v>
      </c>
      <c r="AA439" s="1" t="s">
        <v>90</v>
      </c>
      <c r="AI439" s="1">
        <f t="shared" si="18"/>
        <v>2019</v>
      </c>
      <c r="AJ439" s="1">
        <f t="shared" si="19"/>
        <v>6</v>
      </c>
      <c r="AK439" s="1" t="str">
        <f t="shared" si="20"/>
        <v>90</v>
      </c>
    </row>
    <row r="440" spans="1:37" ht="12.75" customHeight="1" x14ac:dyDescent="0.2">
      <c r="A440" s="1" t="s">
        <v>238</v>
      </c>
      <c r="B440" s="1" t="s">
        <v>48</v>
      </c>
      <c r="D440" s="1" t="s">
        <v>36</v>
      </c>
      <c r="E440" s="2">
        <v>43646</v>
      </c>
      <c r="F440" s="3">
        <v>777.9</v>
      </c>
      <c r="H440" s="1" t="s">
        <v>73</v>
      </c>
      <c r="I440" s="1" t="s">
        <v>38</v>
      </c>
      <c r="J440" s="1" t="s">
        <v>39</v>
      </c>
      <c r="K440" s="1" t="s">
        <v>40</v>
      </c>
      <c r="L440" s="4">
        <v>43647</v>
      </c>
      <c r="M440" s="2">
        <v>43647</v>
      </c>
      <c r="N440" s="1" t="s">
        <v>50</v>
      </c>
      <c r="O440" s="1" t="s">
        <v>239</v>
      </c>
      <c r="P440" s="1" t="b">
        <v>1</v>
      </c>
      <c r="R440" s="1" t="s">
        <v>17</v>
      </c>
      <c r="S440" s="1" t="s">
        <v>52</v>
      </c>
      <c r="X440" s="1" t="s">
        <v>53</v>
      </c>
      <c r="Y440" s="4">
        <v>43648.377342210602</v>
      </c>
      <c r="Z440" s="1" t="s">
        <v>45</v>
      </c>
      <c r="AA440" s="1" t="s">
        <v>74</v>
      </c>
      <c r="AI440" s="1">
        <f t="shared" si="18"/>
        <v>2019</v>
      </c>
      <c r="AJ440" s="1">
        <f t="shared" si="19"/>
        <v>6</v>
      </c>
      <c r="AK440" s="1" t="str">
        <f t="shared" si="20"/>
        <v>90</v>
      </c>
    </row>
    <row r="441" spans="1:37" ht="12.75" customHeight="1" x14ac:dyDescent="0.2">
      <c r="A441" s="1" t="s">
        <v>238</v>
      </c>
      <c r="B441" s="1" t="s">
        <v>48</v>
      </c>
      <c r="D441" s="1" t="s">
        <v>36</v>
      </c>
      <c r="E441" s="2">
        <v>43646</v>
      </c>
      <c r="F441" s="3">
        <v>807.9</v>
      </c>
      <c r="H441" s="1" t="s">
        <v>117</v>
      </c>
      <c r="I441" s="1" t="s">
        <v>38</v>
      </c>
      <c r="J441" s="1" t="s">
        <v>39</v>
      </c>
      <c r="K441" s="1" t="s">
        <v>40</v>
      </c>
      <c r="L441" s="4">
        <v>43647</v>
      </c>
      <c r="M441" s="2">
        <v>43647</v>
      </c>
      <c r="N441" s="1" t="s">
        <v>50</v>
      </c>
      <c r="O441" s="1" t="s">
        <v>239</v>
      </c>
      <c r="P441" s="1" t="b">
        <v>1</v>
      </c>
      <c r="R441" s="1" t="s">
        <v>17</v>
      </c>
      <c r="S441" s="1" t="s">
        <v>52</v>
      </c>
      <c r="X441" s="1" t="s">
        <v>53</v>
      </c>
      <c r="Y441" s="4">
        <v>43648.377288310199</v>
      </c>
      <c r="Z441" s="1" t="s">
        <v>45</v>
      </c>
      <c r="AA441" s="1" t="s">
        <v>118</v>
      </c>
      <c r="AI441" s="1">
        <f t="shared" si="18"/>
        <v>2019</v>
      </c>
      <c r="AJ441" s="1">
        <f t="shared" si="19"/>
        <v>6</v>
      </c>
      <c r="AK441" s="1" t="str">
        <f t="shared" si="20"/>
        <v>06</v>
      </c>
    </row>
    <row r="442" spans="1:37" ht="12.75" customHeight="1" x14ac:dyDescent="0.2">
      <c r="A442" s="1" t="s">
        <v>238</v>
      </c>
      <c r="B442" s="1" t="s">
        <v>48</v>
      </c>
      <c r="D442" s="1" t="s">
        <v>36</v>
      </c>
      <c r="E442" s="2">
        <v>43646</v>
      </c>
      <c r="F442" s="3">
        <v>4186.1000000000004</v>
      </c>
      <c r="H442" s="1" t="s">
        <v>97</v>
      </c>
      <c r="I442" s="1" t="s">
        <v>38</v>
      </c>
      <c r="J442" s="1" t="s">
        <v>39</v>
      </c>
      <c r="K442" s="1" t="s">
        <v>40</v>
      </c>
      <c r="L442" s="4">
        <v>43647</v>
      </c>
      <c r="M442" s="2">
        <v>43647</v>
      </c>
      <c r="N442" s="1" t="s">
        <v>50</v>
      </c>
      <c r="O442" s="1" t="s">
        <v>239</v>
      </c>
      <c r="P442" s="1" t="b">
        <v>1</v>
      </c>
      <c r="R442" s="1" t="s">
        <v>17</v>
      </c>
      <c r="S442" s="1" t="s">
        <v>52</v>
      </c>
      <c r="X442" s="1" t="s">
        <v>53</v>
      </c>
      <c r="Y442" s="4">
        <v>43648.377291932899</v>
      </c>
      <c r="Z442" s="1" t="s">
        <v>45</v>
      </c>
      <c r="AA442" s="1" t="s">
        <v>98</v>
      </c>
      <c r="AI442" s="1">
        <f t="shared" si="18"/>
        <v>2019</v>
      </c>
      <c r="AJ442" s="1">
        <f t="shared" si="19"/>
        <v>6</v>
      </c>
      <c r="AK442" s="1" t="str">
        <f t="shared" si="20"/>
        <v>10</v>
      </c>
    </row>
    <row r="443" spans="1:37" ht="12.75" customHeight="1" x14ac:dyDescent="0.2">
      <c r="A443" s="1" t="s">
        <v>238</v>
      </c>
      <c r="B443" s="1" t="s">
        <v>48</v>
      </c>
      <c r="D443" s="1" t="s">
        <v>36</v>
      </c>
      <c r="E443" s="2">
        <v>43646</v>
      </c>
      <c r="F443" s="3">
        <v>4371.7</v>
      </c>
      <c r="H443" s="1" t="s">
        <v>167</v>
      </c>
      <c r="I443" s="1" t="s">
        <v>38</v>
      </c>
      <c r="J443" s="1" t="s">
        <v>39</v>
      </c>
      <c r="K443" s="1" t="s">
        <v>40</v>
      </c>
      <c r="L443" s="4">
        <v>43647</v>
      </c>
      <c r="M443" s="2">
        <v>43647</v>
      </c>
      <c r="N443" s="1" t="s">
        <v>50</v>
      </c>
      <c r="O443" s="1" t="s">
        <v>239</v>
      </c>
      <c r="P443" s="1" t="b">
        <v>1</v>
      </c>
      <c r="R443" s="1" t="s">
        <v>17</v>
      </c>
      <c r="S443" s="1" t="s">
        <v>52</v>
      </c>
      <c r="X443" s="1" t="s">
        <v>53</v>
      </c>
      <c r="Y443" s="4">
        <v>43648.377301701403</v>
      </c>
      <c r="Z443" s="1" t="s">
        <v>45</v>
      </c>
      <c r="AA443" s="1" t="s">
        <v>168</v>
      </c>
      <c r="AI443" s="1">
        <f t="shared" si="18"/>
        <v>2019</v>
      </c>
      <c r="AJ443" s="1">
        <f t="shared" si="19"/>
        <v>6</v>
      </c>
      <c r="AK443" s="1" t="str">
        <f t="shared" si="20"/>
        <v>21</v>
      </c>
    </row>
    <row r="444" spans="1:37" ht="12.75" customHeight="1" x14ac:dyDescent="0.2">
      <c r="A444" s="1" t="s">
        <v>238</v>
      </c>
      <c r="B444" s="1" t="s">
        <v>48</v>
      </c>
      <c r="D444" s="1" t="s">
        <v>36</v>
      </c>
      <c r="E444" s="2">
        <v>43646</v>
      </c>
      <c r="F444" s="3">
        <v>3162.8</v>
      </c>
      <c r="H444" s="1" t="s">
        <v>129</v>
      </c>
      <c r="I444" s="1" t="s">
        <v>38</v>
      </c>
      <c r="J444" s="1" t="s">
        <v>39</v>
      </c>
      <c r="K444" s="1" t="s">
        <v>40</v>
      </c>
      <c r="L444" s="4">
        <v>43647</v>
      </c>
      <c r="M444" s="2">
        <v>43647</v>
      </c>
      <c r="N444" s="1" t="s">
        <v>50</v>
      </c>
      <c r="O444" s="1" t="s">
        <v>239</v>
      </c>
      <c r="P444" s="1" t="b">
        <v>1</v>
      </c>
      <c r="R444" s="1" t="s">
        <v>17</v>
      </c>
      <c r="S444" s="1" t="s">
        <v>52</v>
      </c>
      <c r="X444" s="1" t="s">
        <v>53</v>
      </c>
      <c r="Y444" s="4">
        <v>43648.377308368101</v>
      </c>
      <c r="Z444" s="1" t="s">
        <v>45</v>
      </c>
      <c r="AA444" s="1" t="s">
        <v>130</v>
      </c>
      <c r="AI444" s="1">
        <f t="shared" si="18"/>
        <v>2019</v>
      </c>
      <c r="AJ444" s="1">
        <f t="shared" si="19"/>
        <v>6</v>
      </c>
      <c r="AK444" s="1" t="str">
        <f t="shared" si="20"/>
        <v>32</v>
      </c>
    </row>
    <row r="445" spans="1:37" ht="12.75" customHeight="1" x14ac:dyDescent="0.2">
      <c r="A445" s="1" t="s">
        <v>238</v>
      </c>
      <c r="B445" s="1" t="s">
        <v>48</v>
      </c>
      <c r="D445" s="1" t="s">
        <v>36</v>
      </c>
      <c r="E445" s="2">
        <v>43646</v>
      </c>
      <c r="F445" s="3">
        <v>285</v>
      </c>
      <c r="H445" s="1" t="s">
        <v>59</v>
      </c>
      <c r="I445" s="1" t="s">
        <v>38</v>
      </c>
      <c r="J445" s="1" t="s">
        <v>39</v>
      </c>
      <c r="K445" s="1" t="s">
        <v>40</v>
      </c>
      <c r="L445" s="4">
        <v>43647</v>
      </c>
      <c r="M445" s="2">
        <v>43647</v>
      </c>
      <c r="N445" s="1" t="s">
        <v>50</v>
      </c>
      <c r="O445" s="1" t="s">
        <v>239</v>
      </c>
      <c r="P445" s="1" t="b">
        <v>1</v>
      </c>
      <c r="R445" s="1" t="s">
        <v>17</v>
      </c>
      <c r="S445" s="1" t="s">
        <v>52</v>
      </c>
      <c r="X445" s="1" t="s">
        <v>53</v>
      </c>
      <c r="Y445" s="4">
        <v>43648.377316168997</v>
      </c>
      <c r="Z445" s="1" t="s">
        <v>45</v>
      </c>
      <c r="AA445" s="1" t="s">
        <v>60</v>
      </c>
      <c r="AI445" s="1">
        <f t="shared" si="18"/>
        <v>2019</v>
      </c>
      <c r="AJ445" s="1">
        <f t="shared" si="19"/>
        <v>6</v>
      </c>
      <c r="AK445" s="1" t="str">
        <f t="shared" si="20"/>
        <v>53</v>
      </c>
    </row>
    <row r="446" spans="1:37" ht="12.75" customHeight="1" x14ac:dyDescent="0.2">
      <c r="A446" s="1" t="s">
        <v>238</v>
      </c>
      <c r="B446" s="1" t="s">
        <v>48</v>
      </c>
      <c r="D446" s="1" t="s">
        <v>36</v>
      </c>
      <c r="E446" s="2">
        <v>43646</v>
      </c>
      <c r="F446" s="3">
        <v>966.4</v>
      </c>
      <c r="H446" s="1" t="s">
        <v>65</v>
      </c>
      <c r="I446" s="1" t="s">
        <v>38</v>
      </c>
      <c r="J446" s="1" t="s">
        <v>39</v>
      </c>
      <c r="K446" s="1" t="s">
        <v>40</v>
      </c>
      <c r="L446" s="4">
        <v>43647</v>
      </c>
      <c r="M446" s="2">
        <v>43647</v>
      </c>
      <c r="N446" s="1" t="s">
        <v>50</v>
      </c>
      <c r="O446" s="1" t="s">
        <v>239</v>
      </c>
      <c r="P446" s="1" t="b">
        <v>1</v>
      </c>
      <c r="R446" s="1" t="s">
        <v>17</v>
      </c>
      <c r="S446" s="1" t="s">
        <v>52</v>
      </c>
      <c r="X446" s="1" t="s">
        <v>53</v>
      </c>
      <c r="Y446" s="4">
        <v>43648.3773230324</v>
      </c>
      <c r="Z446" s="1" t="s">
        <v>45</v>
      </c>
      <c r="AA446" s="1" t="s">
        <v>66</v>
      </c>
      <c r="AI446" s="1">
        <f t="shared" si="18"/>
        <v>2019</v>
      </c>
      <c r="AJ446" s="1">
        <f t="shared" si="19"/>
        <v>6</v>
      </c>
      <c r="AK446" s="1" t="str">
        <f t="shared" si="20"/>
        <v>90</v>
      </c>
    </row>
    <row r="447" spans="1:37" ht="12.75" customHeight="1" x14ac:dyDescent="0.2">
      <c r="A447" s="1" t="s">
        <v>238</v>
      </c>
      <c r="B447" s="1" t="s">
        <v>48</v>
      </c>
      <c r="D447" s="1" t="s">
        <v>36</v>
      </c>
      <c r="E447" s="2">
        <v>43646</v>
      </c>
      <c r="F447" s="3">
        <v>228</v>
      </c>
      <c r="H447" s="1" t="s">
        <v>89</v>
      </c>
      <c r="I447" s="1" t="s">
        <v>38</v>
      </c>
      <c r="J447" s="1" t="s">
        <v>39</v>
      </c>
      <c r="K447" s="1" t="s">
        <v>40</v>
      </c>
      <c r="L447" s="4">
        <v>43647</v>
      </c>
      <c r="M447" s="2">
        <v>43647</v>
      </c>
      <c r="N447" s="1" t="s">
        <v>50</v>
      </c>
      <c r="O447" s="1" t="s">
        <v>239</v>
      </c>
      <c r="P447" s="1" t="b">
        <v>1</v>
      </c>
      <c r="R447" s="1" t="s">
        <v>17</v>
      </c>
      <c r="S447" s="1" t="s">
        <v>52</v>
      </c>
      <c r="X447" s="1" t="s">
        <v>53</v>
      </c>
      <c r="Y447" s="4">
        <v>43648.377324849498</v>
      </c>
      <c r="Z447" s="1" t="s">
        <v>45</v>
      </c>
      <c r="AA447" s="1" t="s">
        <v>90</v>
      </c>
      <c r="AI447" s="1">
        <f t="shared" si="18"/>
        <v>2019</v>
      </c>
      <c r="AJ447" s="1">
        <f t="shared" si="19"/>
        <v>6</v>
      </c>
      <c r="AK447" s="1" t="str">
        <f t="shared" si="20"/>
        <v>90</v>
      </c>
    </row>
    <row r="448" spans="1:37" ht="12.75" customHeight="1" x14ac:dyDescent="0.2">
      <c r="A448" s="1" t="s">
        <v>238</v>
      </c>
      <c r="B448" s="1" t="s">
        <v>48</v>
      </c>
      <c r="D448" s="1" t="s">
        <v>36</v>
      </c>
      <c r="E448" s="2">
        <v>43646</v>
      </c>
      <c r="F448" s="3">
        <v>9.5</v>
      </c>
      <c r="H448" s="1" t="s">
        <v>69</v>
      </c>
      <c r="I448" s="1" t="s">
        <v>38</v>
      </c>
      <c r="J448" s="1" t="s">
        <v>39</v>
      </c>
      <c r="K448" s="1" t="s">
        <v>40</v>
      </c>
      <c r="L448" s="4">
        <v>43647</v>
      </c>
      <c r="M448" s="2">
        <v>43647</v>
      </c>
      <c r="N448" s="1" t="s">
        <v>50</v>
      </c>
      <c r="O448" s="1" t="s">
        <v>239</v>
      </c>
      <c r="P448" s="1" t="b">
        <v>1</v>
      </c>
      <c r="R448" s="1" t="s">
        <v>17</v>
      </c>
      <c r="S448" s="1" t="s">
        <v>52</v>
      </c>
      <c r="X448" s="1" t="s">
        <v>53</v>
      </c>
      <c r="Y448" s="4">
        <v>43648.377328622701</v>
      </c>
      <c r="Z448" s="1" t="s">
        <v>45</v>
      </c>
      <c r="AA448" s="1" t="s">
        <v>70</v>
      </c>
      <c r="AI448" s="1">
        <f t="shared" si="18"/>
        <v>2019</v>
      </c>
      <c r="AJ448" s="1">
        <f t="shared" si="19"/>
        <v>6</v>
      </c>
      <c r="AK448" s="1" t="str">
        <f t="shared" si="20"/>
        <v>90</v>
      </c>
    </row>
    <row r="449" spans="1:37" ht="12.75" customHeight="1" x14ac:dyDescent="0.2">
      <c r="A449" s="1" t="s">
        <v>238</v>
      </c>
      <c r="B449" s="1" t="s">
        <v>48</v>
      </c>
      <c r="D449" s="1" t="s">
        <v>36</v>
      </c>
      <c r="E449" s="2">
        <v>43646</v>
      </c>
      <c r="F449" s="3">
        <v>786.3</v>
      </c>
      <c r="H449" s="1" t="s">
        <v>73</v>
      </c>
      <c r="I449" s="1" t="s">
        <v>38</v>
      </c>
      <c r="J449" s="1" t="s">
        <v>39</v>
      </c>
      <c r="K449" s="1" t="s">
        <v>40</v>
      </c>
      <c r="L449" s="4">
        <v>43647</v>
      </c>
      <c r="M449" s="2">
        <v>43647</v>
      </c>
      <c r="N449" s="1" t="s">
        <v>50</v>
      </c>
      <c r="O449" s="1" t="s">
        <v>239</v>
      </c>
      <c r="P449" s="1" t="b">
        <v>1</v>
      </c>
      <c r="R449" s="1" t="s">
        <v>17</v>
      </c>
      <c r="S449" s="1" t="s">
        <v>52</v>
      </c>
      <c r="X449" s="1" t="s">
        <v>53</v>
      </c>
      <c r="Y449" s="4">
        <v>43648.377336423597</v>
      </c>
      <c r="Z449" s="1" t="s">
        <v>45</v>
      </c>
      <c r="AA449" s="1" t="s">
        <v>74</v>
      </c>
      <c r="AI449" s="1">
        <f t="shared" si="18"/>
        <v>2019</v>
      </c>
      <c r="AJ449" s="1">
        <f t="shared" si="19"/>
        <v>6</v>
      </c>
      <c r="AK449" s="1" t="str">
        <f t="shared" si="20"/>
        <v>90</v>
      </c>
    </row>
    <row r="450" spans="1:37" ht="12.75" customHeight="1" x14ac:dyDescent="0.2">
      <c r="A450" s="1" t="s">
        <v>238</v>
      </c>
      <c r="B450" s="1" t="s">
        <v>48</v>
      </c>
      <c r="D450" s="1" t="s">
        <v>36</v>
      </c>
      <c r="E450" s="2">
        <v>43646</v>
      </c>
      <c r="F450" s="3">
        <v>1599.1</v>
      </c>
      <c r="H450" s="1" t="s">
        <v>101</v>
      </c>
      <c r="I450" s="1" t="s">
        <v>38</v>
      </c>
      <c r="J450" s="1" t="s">
        <v>39</v>
      </c>
      <c r="K450" s="1" t="s">
        <v>40</v>
      </c>
      <c r="L450" s="4">
        <v>43647</v>
      </c>
      <c r="M450" s="2">
        <v>43647</v>
      </c>
      <c r="N450" s="1" t="s">
        <v>50</v>
      </c>
      <c r="O450" s="1" t="s">
        <v>239</v>
      </c>
      <c r="P450" s="1" t="b">
        <v>1</v>
      </c>
      <c r="R450" s="1" t="s">
        <v>17</v>
      </c>
      <c r="S450" s="1" t="s">
        <v>52</v>
      </c>
      <c r="X450" s="1" t="s">
        <v>53</v>
      </c>
      <c r="Y450" s="4">
        <v>43648.377294988401</v>
      </c>
      <c r="Z450" s="1" t="s">
        <v>45</v>
      </c>
      <c r="AA450" s="1" t="s">
        <v>102</v>
      </c>
      <c r="AI450" s="1">
        <f t="shared" si="18"/>
        <v>2019</v>
      </c>
      <c r="AJ450" s="1">
        <f t="shared" si="19"/>
        <v>6</v>
      </c>
      <c r="AK450" s="1" t="str">
        <f t="shared" si="20"/>
        <v>13</v>
      </c>
    </row>
    <row r="451" spans="1:37" ht="12.75" customHeight="1" x14ac:dyDescent="0.2">
      <c r="A451" s="1" t="s">
        <v>238</v>
      </c>
      <c r="B451" s="1" t="s">
        <v>48</v>
      </c>
      <c r="D451" s="1" t="s">
        <v>36</v>
      </c>
      <c r="E451" s="2">
        <v>43646</v>
      </c>
      <c r="F451" s="3">
        <v>537.70000000000005</v>
      </c>
      <c r="H451" s="1" t="s">
        <v>153</v>
      </c>
      <c r="I451" s="1" t="s">
        <v>38</v>
      </c>
      <c r="J451" s="1" t="s">
        <v>39</v>
      </c>
      <c r="K451" s="1" t="s">
        <v>40</v>
      </c>
      <c r="L451" s="4">
        <v>43647</v>
      </c>
      <c r="M451" s="2">
        <v>43647</v>
      </c>
      <c r="N451" s="1" t="s">
        <v>50</v>
      </c>
      <c r="O451" s="1" t="s">
        <v>239</v>
      </c>
      <c r="P451" s="1" t="b">
        <v>1</v>
      </c>
      <c r="R451" s="1" t="s">
        <v>17</v>
      </c>
      <c r="S451" s="1" t="s">
        <v>52</v>
      </c>
      <c r="X451" s="1" t="s">
        <v>53</v>
      </c>
      <c r="Y451" s="4">
        <v>43648.377296643499</v>
      </c>
      <c r="Z451" s="1" t="s">
        <v>45</v>
      </c>
      <c r="AA451" s="1" t="s">
        <v>154</v>
      </c>
      <c r="AI451" s="1">
        <f t="shared" ref="AI451:AI514" si="21">YEAR(E451)</f>
        <v>2019</v>
      </c>
      <c r="AJ451" s="1">
        <f t="shared" ref="AJ451:AJ514" si="22">MONTH(E451)</f>
        <v>6</v>
      </c>
      <c r="AK451" s="1" t="str">
        <f t="shared" ref="AK451:AK514" si="23">MID(H451,1,2)</f>
        <v>15</v>
      </c>
    </row>
    <row r="452" spans="1:37" ht="12.75" customHeight="1" x14ac:dyDescent="0.2">
      <c r="A452" s="1" t="s">
        <v>238</v>
      </c>
      <c r="B452" s="1" t="s">
        <v>48</v>
      </c>
      <c r="D452" s="1" t="s">
        <v>36</v>
      </c>
      <c r="E452" s="2">
        <v>43646</v>
      </c>
      <c r="F452" s="3">
        <v>2684.4</v>
      </c>
      <c r="H452" s="1" t="s">
        <v>165</v>
      </c>
      <c r="I452" s="1" t="s">
        <v>38</v>
      </c>
      <c r="J452" s="1" t="s">
        <v>39</v>
      </c>
      <c r="K452" s="1" t="s">
        <v>40</v>
      </c>
      <c r="L452" s="4">
        <v>43647</v>
      </c>
      <c r="M452" s="2">
        <v>43647</v>
      </c>
      <c r="N452" s="1" t="s">
        <v>50</v>
      </c>
      <c r="O452" s="1" t="s">
        <v>239</v>
      </c>
      <c r="P452" s="1" t="b">
        <v>1</v>
      </c>
      <c r="R452" s="1" t="s">
        <v>17</v>
      </c>
      <c r="S452" s="1" t="s">
        <v>52</v>
      </c>
      <c r="X452" s="1" t="s">
        <v>53</v>
      </c>
      <c r="Y452" s="4">
        <v>43648.377300081003</v>
      </c>
      <c r="Z452" s="1" t="s">
        <v>45</v>
      </c>
      <c r="AA452" s="1" t="s">
        <v>166</v>
      </c>
      <c r="AI452" s="1">
        <f t="shared" si="21"/>
        <v>2019</v>
      </c>
      <c r="AJ452" s="1">
        <f t="shared" si="22"/>
        <v>6</v>
      </c>
      <c r="AK452" s="1" t="str">
        <f t="shared" si="23"/>
        <v>19</v>
      </c>
    </row>
    <row r="453" spans="1:37" ht="12.75" customHeight="1" x14ac:dyDescent="0.2">
      <c r="A453" s="1" t="s">
        <v>238</v>
      </c>
      <c r="B453" s="1" t="s">
        <v>48</v>
      </c>
      <c r="D453" s="1" t="s">
        <v>36</v>
      </c>
      <c r="E453" s="2">
        <v>43646</v>
      </c>
      <c r="F453" s="3">
        <v>5050.5</v>
      </c>
      <c r="H453" s="1" t="s">
        <v>87</v>
      </c>
      <c r="I453" s="1" t="s">
        <v>38</v>
      </c>
      <c r="J453" s="1" t="s">
        <v>39</v>
      </c>
      <c r="K453" s="1" t="s">
        <v>40</v>
      </c>
      <c r="L453" s="4">
        <v>43647</v>
      </c>
      <c r="M453" s="2">
        <v>43647</v>
      </c>
      <c r="N453" s="1" t="s">
        <v>50</v>
      </c>
      <c r="O453" s="1" t="s">
        <v>239</v>
      </c>
      <c r="P453" s="1" t="b">
        <v>1</v>
      </c>
      <c r="R453" s="1" t="s">
        <v>17</v>
      </c>
      <c r="S453" s="1" t="s">
        <v>52</v>
      </c>
      <c r="X453" s="1" t="s">
        <v>53</v>
      </c>
      <c r="Y453" s="4">
        <v>43648.377302777801</v>
      </c>
      <c r="Z453" s="1" t="s">
        <v>45</v>
      </c>
      <c r="AA453" s="1" t="s">
        <v>88</v>
      </c>
      <c r="AI453" s="1">
        <f t="shared" si="21"/>
        <v>2019</v>
      </c>
      <c r="AJ453" s="1">
        <f t="shared" si="22"/>
        <v>6</v>
      </c>
      <c r="AK453" s="1" t="str">
        <f t="shared" si="23"/>
        <v>22</v>
      </c>
    </row>
    <row r="454" spans="1:37" ht="12.75" customHeight="1" x14ac:dyDescent="0.2">
      <c r="A454" s="1" t="s">
        <v>238</v>
      </c>
      <c r="B454" s="1" t="s">
        <v>48</v>
      </c>
      <c r="D454" s="1" t="s">
        <v>36</v>
      </c>
      <c r="E454" s="2">
        <v>43646</v>
      </c>
      <c r="F454" s="3">
        <v>681.8</v>
      </c>
      <c r="H454" s="1" t="s">
        <v>123</v>
      </c>
      <c r="I454" s="1" t="s">
        <v>38</v>
      </c>
      <c r="J454" s="1" t="s">
        <v>39</v>
      </c>
      <c r="K454" s="1" t="s">
        <v>40</v>
      </c>
      <c r="L454" s="4">
        <v>43647</v>
      </c>
      <c r="M454" s="2">
        <v>43647</v>
      </c>
      <c r="N454" s="1" t="s">
        <v>50</v>
      </c>
      <c r="O454" s="1" t="s">
        <v>239</v>
      </c>
      <c r="P454" s="1" t="b">
        <v>1</v>
      </c>
      <c r="R454" s="1" t="s">
        <v>17</v>
      </c>
      <c r="S454" s="1" t="s">
        <v>52</v>
      </c>
      <c r="X454" s="1" t="s">
        <v>53</v>
      </c>
      <c r="Y454" s="4">
        <v>43648.3773049421</v>
      </c>
      <c r="Z454" s="1" t="s">
        <v>45</v>
      </c>
      <c r="AA454" s="1" t="s">
        <v>124</v>
      </c>
      <c r="AI454" s="1">
        <f t="shared" si="21"/>
        <v>2019</v>
      </c>
      <c r="AJ454" s="1">
        <f t="shared" si="22"/>
        <v>6</v>
      </c>
      <c r="AK454" s="1" t="str">
        <f t="shared" si="23"/>
        <v>26</v>
      </c>
    </row>
    <row r="455" spans="1:37" ht="12.75" customHeight="1" x14ac:dyDescent="0.2">
      <c r="A455" s="1" t="s">
        <v>238</v>
      </c>
      <c r="B455" s="1" t="s">
        <v>48</v>
      </c>
      <c r="D455" s="1" t="s">
        <v>36</v>
      </c>
      <c r="E455" s="2">
        <v>43646</v>
      </c>
      <c r="F455" s="3">
        <v>3591.3</v>
      </c>
      <c r="H455" s="1" t="s">
        <v>75</v>
      </c>
      <c r="I455" s="1" t="s">
        <v>38</v>
      </c>
      <c r="J455" s="1" t="s">
        <v>39</v>
      </c>
      <c r="K455" s="1" t="s">
        <v>40</v>
      </c>
      <c r="L455" s="4">
        <v>43647</v>
      </c>
      <c r="M455" s="2">
        <v>43647</v>
      </c>
      <c r="N455" s="1" t="s">
        <v>50</v>
      </c>
      <c r="O455" s="1" t="s">
        <v>239</v>
      </c>
      <c r="P455" s="1" t="b">
        <v>1</v>
      </c>
      <c r="R455" s="1" t="s">
        <v>17</v>
      </c>
      <c r="S455" s="1" t="s">
        <v>52</v>
      </c>
      <c r="X455" s="1" t="s">
        <v>53</v>
      </c>
      <c r="Y455" s="4">
        <v>43648.377286493102</v>
      </c>
      <c r="Z455" s="1" t="s">
        <v>45</v>
      </c>
      <c r="AA455" s="1" t="s">
        <v>76</v>
      </c>
      <c r="AI455" s="1">
        <f t="shared" si="21"/>
        <v>2019</v>
      </c>
      <c r="AJ455" s="1">
        <f t="shared" si="22"/>
        <v>6</v>
      </c>
      <c r="AK455" s="1" t="str">
        <f t="shared" si="23"/>
        <v>03</v>
      </c>
    </row>
    <row r="456" spans="1:37" ht="12.75" customHeight="1" x14ac:dyDescent="0.2">
      <c r="A456" s="1" t="s">
        <v>238</v>
      </c>
      <c r="B456" s="1" t="s">
        <v>48</v>
      </c>
      <c r="D456" s="1" t="s">
        <v>36</v>
      </c>
      <c r="E456" s="2">
        <v>43646</v>
      </c>
      <c r="F456" s="3">
        <v>559.70000000000005</v>
      </c>
      <c r="H456" s="1" t="s">
        <v>163</v>
      </c>
      <c r="I456" s="1" t="s">
        <v>38</v>
      </c>
      <c r="J456" s="1" t="s">
        <v>39</v>
      </c>
      <c r="K456" s="1" t="s">
        <v>40</v>
      </c>
      <c r="L456" s="4">
        <v>43647</v>
      </c>
      <c r="M456" s="2">
        <v>43647</v>
      </c>
      <c r="N456" s="1" t="s">
        <v>50</v>
      </c>
      <c r="O456" s="1" t="s">
        <v>239</v>
      </c>
      <c r="P456" s="1" t="b">
        <v>1</v>
      </c>
      <c r="R456" s="1" t="s">
        <v>17</v>
      </c>
      <c r="S456" s="1" t="s">
        <v>52</v>
      </c>
      <c r="X456" s="1" t="s">
        <v>53</v>
      </c>
      <c r="Y456" s="4">
        <v>43648.377287581003</v>
      </c>
      <c r="Z456" s="1" t="s">
        <v>45</v>
      </c>
      <c r="AA456" s="1" t="s">
        <v>164</v>
      </c>
      <c r="AI456" s="1">
        <f t="shared" si="21"/>
        <v>2019</v>
      </c>
      <c r="AJ456" s="1">
        <f t="shared" si="22"/>
        <v>6</v>
      </c>
      <c r="AK456" s="1" t="str">
        <f t="shared" si="23"/>
        <v>05</v>
      </c>
    </row>
    <row r="457" spans="1:37" ht="12.75" customHeight="1" x14ac:dyDescent="0.2">
      <c r="A457" s="1" t="s">
        <v>238</v>
      </c>
      <c r="B457" s="1" t="s">
        <v>48</v>
      </c>
      <c r="D457" s="1" t="s">
        <v>36</v>
      </c>
      <c r="E457" s="2">
        <v>43646</v>
      </c>
      <c r="F457" s="3">
        <v>1934.7</v>
      </c>
      <c r="H457" s="1" t="s">
        <v>77</v>
      </c>
      <c r="I457" s="1" t="s">
        <v>38</v>
      </c>
      <c r="J457" s="1" t="s">
        <v>39</v>
      </c>
      <c r="K457" s="1" t="s">
        <v>40</v>
      </c>
      <c r="L457" s="4">
        <v>43647</v>
      </c>
      <c r="M457" s="2">
        <v>43647</v>
      </c>
      <c r="N457" s="1" t="s">
        <v>50</v>
      </c>
      <c r="O457" s="1" t="s">
        <v>239</v>
      </c>
      <c r="P457" s="1" t="b">
        <v>1</v>
      </c>
      <c r="R457" s="1" t="s">
        <v>17</v>
      </c>
      <c r="S457" s="1" t="s">
        <v>52</v>
      </c>
      <c r="X457" s="1" t="s">
        <v>53</v>
      </c>
      <c r="Y457" s="4">
        <v>43648.3772924769</v>
      </c>
      <c r="Z457" s="1" t="s">
        <v>45</v>
      </c>
      <c r="AA457" s="1" t="s">
        <v>78</v>
      </c>
      <c r="AI457" s="1">
        <f t="shared" si="21"/>
        <v>2019</v>
      </c>
      <c r="AJ457" s="1">
        <f t="shared" si="22"/>
        <v>6</v>
      </c>
      <c r="AK457" s="1" t="str">
        <f t="shared" si="23"/>
        <v>44</v>
      </c>
    </row>
    <row r="458" spans="1:37" ht="12.75" customHeight="1" x14ac:dyDescent="0.2">
      <c r="A458" s="1" t="s">
        <v>238</v>
      </c>
      <c r="B458" s="1" t="s">
        <v>48</v>
      </c>
      <c r="D458" s="1" t="s">
        <v>36</v>
      </c>
      <c r="E458" s="2">
        <v>43646</v>
      </c>
      <c r="F458" s="3">
        <v>5044.7</v>
      </c>
      <c r="H458" s="1" t="s">
        <v>81</v>
      </c>
      <c r="I458" s="1" t="s">
        <v>38</v>
      </c>
      <c r="J458" s="1" t="s">
        <v>39</v>
      </c>
      <c r="K458" s="1" t="s">
        <v>40</v>
      </c>
      <c r="L458" s="4">
        <v>43647</v>
      </c>
      <c r="M458" s="2">
        <v>43647</v>
      </c>
      <c r="N458" s="1" t="s">
        <v>50</v>
      </c>
      <c r="O458" s="1" t="s">
        <v>239</v>
      </c>
      <c r="P458" s="1" t="b">
        <v>1</v>
      </c>
      <c r="R458" s="1" t="s">
        <v>17</v>
      </c>
      <c r="S458" s="1" t="s">
        <v>52</v>
      </c>
      <c r="X458" s="1" t="s">
        <v>53</v>
      </c>
      <c r="Y458" s="4">
        <v>43648.377297719897</v>
      </c>
      <c r="Z458" s="1" t="s">
        <v>45</v>
      </c>
      <c r="AA458" s="1" t="s">
        <v>82</v>
      </c>
      <c r="AI458" s="1">
        <f t="shared" si="21"/>
        <v>2019</v>
      </c>
      <c r="AJ458" s="1">
        <f t="shared" si="22"/>
        <v>6</v>
      </c>
      <c r="AK458" s="1" t="str">
        <f t="shared" si="23"/>
        <v>16</v>
      </c>
    </row>
    <row r="459" spans="1:37" ht="12.75" customHeight="1" x14ac:dyDescent="0.2">
      <c r="A459" s="1" t="s">
        <v>238</v>
      </c>
      <c r="B459" s="1" t="s">
        <v>48</v>
      </c>
      <c r="D459" s="1" t="s">
        <v>36</v>
      </c>
      <c r="E459" s="2">
        <v>43646</v>
      </c>
      <c r="F459" s="3">
        <v>41.8</v>
      </c>
      <c r="H459" s="1" t="s">
        <v>121</v>
      </c>
      <c r="I459" s="1" t="s">
        <v>38</v>
      </c>
      <c r="J459" s="1" t="s">
        <v>39</v>
      </c>
      <c r="K459" s="1" t="s">
        <v>40</v>
      </c>
      <c r="L459" s="4">
        <v>43647</v>
      </c>
      <c r="M459" s="2">
        <v>43647</v>
      </c>
      <c r="N459" s="1" t="s">
        <v>50</v>
      </c>
      <c r="O459" s="1" t="s">
        <v>239</v>
      </c>
      <c r="P459" s="1" t="b">
        <v>1</v>
      </c>
      <c r="R459" s="1" t="s">
        <v>17</v>
      </c>
      <c r="S459" s="1" t="s">
        <v>52</v>
      </c>
      <c r="X459" s="1" t="s">
        <v>53</v>
      </c>
      <c r="Y459" s="4">
        <v>43648.377304050897</v>
      </c>
      <c r="Z459" s="1" t="s">
        <v>45</v>
      </c>
      <c r="AA459" s="1" t="s">
        <v>122</v>
      </c>
      <c r="AI459" s="1">
        <f t="shared" si="21"/>
        <v>2019</v>
      </c>
      <c r="AJ459" s="1">
        <f t="shared" si="22"/>
        <v>6</v>
      </c>
      <c r="AK459" s="1" t="str">
        <f t="shared" si="23"/>
        <v>25</v>
      </c>
    </row>
    <row r="460" spans="1:37" ht="12.75" customHeight="1" x14ac:dyDescent="0.2">
      <c r="A460" s="1" t="s">
        <v>238</v>
      </c>
      <c r="B460" s="1" t="s">
        <v>48</v>
      </c>
      <c r="D460" s="1" t="s">
        <v>36</v>
      </c>
      <c r="E460" s="2">
        <v>43646</v>
      </c>
      <c r="F460" s="3">
        <v>549.70000000000005</v>
      </c>
      <c r="H460" s="1" t="s">
        <v>105</v>
      </c>
      <c r="I460" s="1" t="s">
        <v>38</v>
      </c>
      <c r="J460" s="1" t="s">
        <v>39</v>
      </c>
      <c r="K460" s="1" t="s">
        <v>40</v>
      </c>
      <c r="L460" s="4">
        <v>43647</v>
      </c>
      <c r="M460" s="2">
        <v>43647</v>
      </c>
      <c r="N460" s="1" t="s">
        <v>50</v>
      </c>
      <c r="O460" s="1" t="s">
        <v>239</v>
      </c>
      <c r="P460" s="1" t="b">
        <v>1</v>
      </c>
      <c r="R460" s="1" t="s">
        <v>17</v>
      </c>
      <c r="S460" s="1" t="s">
        <v>52</v>
      </c>
      <c r="X460" s="1" t="s">
        <v>53</v>
      </c>
      <c r="Y460" s="4">
        <v>43648.377307835603</v>
      </c>
      <c r="Z460" s="1" t="s">
        <v>45</v>
      </c>
      <c r="AA460" s="1" t="s">
        <v>106</v>
      </c>
      <c r="AI460" s="1">
        <f t="shared" si="21"/>
        <v>2019</v>
      </c>
      <c r="AJ460" s="1">
        <f t="shared" si="22"/>
        <v>6</v>
      </c>
      <c r="AK460" s="1" t="str">
        <f t="shared" si="23"/>
        <v>31</v>
      </c>
    </row>
    <row r="461" spans="1:37" ht="12.75" customHeight="1" x14ac:dyDescent="0.2">
      <c r="A461" s="1" t="s">
        <v>238</v>
      </c>
      <c r="B461" s="1" t="s">
        <v>48</v>
      </c>
      <c r="D461" s="1" t="s">
        <v>36</v>
      </c>
      <c r="E461" s="2">
        <v>43646</v>
      </c>
      <c r="F461" s="3">
        <v>236.7</v>
      </c>
      <c r="H461" s="1" t="s">
        <v>157</v>
      </c>
      <c r="I461" s="1" t="s">
        <v>38</v>
      </c>
      <c r="J461" s="1" t="s">
        <v>39</v>
      </c>
      <c r="K461" s="1" t="s">
        <v>40</v>
      </c>
      <c r="L461" s="4">
        <v>43647</v>
      </c>
      <c r="M461" s="2">
        <v>43647</v>
      </c>
      <c r="N461" s="1" t="s">
        <v>50</v>
      </c>
      <c r="O461" s="1" t="s">
        <v>239</v>
      </c>
      <c r="P461" s="1" t="b">
        <v>1</v>
      </c>
      <c r="R461" s="1" t="s">
        <v>17</v>
      </c>
      <c r="S461" s="1" t="s">
        <v>52</v>
      </c>
      <c r="X461" s="1" t="s">
        <v>53</v>
      </c>
      <c r="Y461" s="4">
        <v>43648.377310034703</v>
      </c>
      <c r="Z461" s="1" t="s">
        <v>45</v>
      </c>
      <c r="AA461" s="1" t="s">
        <v>158</v>
      </c>
      <c r="AI461" s="1">
        <f t="shared" si="21"/>
        <v>2019</v>
      </c>
      <c r="AJ461" s="1">
        <f t="shared" si="22"/>
        <v>6</v>
      </c>
      <c r="AK461" s="1" t="str">
        <f t="shared" si="23"/>
        <v>33</v>
      </c>
    </row>
    <row r="462" spans="1:37" ht="12.75" customHeight="1" x14ac:dyDescent="0.2">
      <c r="A462" s="1" t="s">
        <v>238</v>
      </c>
      <c r="B462" s="1" t="s">
        <v>48</v>
      </c>
      <c r="D462" s="1" t="s">
        <v>36</v>
      </c>
      <c r="E462" s="2">
        <v>43646</v>
      </c>
      <c r="F462" s="3">
        <v>2137.9</v>
      </c>
      <c r="H462" s="1" t="s">
        <v>159</v>
      </c>
      <c r="I462" s="1" t="s">
        <v>38</v>
      </c>
      <c r="J462" s="1" t="s">
        <v>39</v>
      </c>
      <c r="K462" s="1" t="s">
        <v>40</v>
      </c>
      <c r="L462" s="4">
        <v>43647</v>
      </c>
      <c r="M462" s="2">
        <v>43647</v>
      </c>
      <c r="N462" s="1" t="s">
        <v>50</v>
      </c>
      <c r="O462" s="1" t="s">
        <v>239</v>
      </c>
      <c r="P462" s="1" t="b">
        <v>1</v>
      </c>
      <c r="R462" s="1" t="s">
        <v>17</v>
      </c>
      <c r="S462" s="1" t="s">
        <v>52</v>
      </c>
      <c r="X462" s="1" t="s">
        <v>53</v>
      </c>
      <c r="Y462" s="4">
        <v>43648.377311458302</v>
      </c>
      <c r="Z462" s="1" t="s">
        <v>45</v>
      </c>
      <c r="AA462" s="1" t="s">
        <v>160</v>
      </c>
      <c r="AI462" s="1">
        <f t="shared" si="21"/>
        <v>2019</v>
      </c>
      <c r="AJ462" s="1">
        <f t="shared" si="22"/>
        <v>6</v>
      </c>
      <c r="AK462" s="1" t="str">
        <f t="shared" si="23"/>
        <v>35</v>
      </c>
    </row>
    <row r="463" spans="1:37" ht="12.75" customHeight="1" x14ac:dyDescent="0.2">
      <c r="A463" s="1" t="s">
        <v>238</v>
      </c>
      <c r="B463" s="1" t="s">
        <v>48</v>
      </c>
      <c r="D463" s="1" t="s">
        <v>36</v>
      </c>
      <c r="E463" s="2">
        <v>43646</v>
      </c>
      <c r="F463" s="3">
        <v>389.1</v>
      </c>
      <c r="H463" s="1" t="s">
        <v>135</v>
      </c>
      <c r="I463" s="1" t="s">
        <v>38</v>
      </c>
      <c r="J463" s="1" t="s">
        <v>39</v>
      </c>
      <c r="K463" s="1" t="s">
        <v>40</v>
      </c>
      <c r="L463" s="4">
        <v>43647</v>
      </c>
      <c r="M463" s="2">
        <v>43647</v>
      </c>
      <c r="N463" s="1" t="s">
        <v>50</v>
      </c>
      <c r="O463" s="1" t="s">
        <v>239</v>
      </c>
      <c r="P463" s="1" t="b">
        <v>1</v>
      </c>
      <c r="R463" s="1" t="s">
        <v>17</v>
      </c>
      <c r="S463" s="1" t="s">
        <v>52</v>
      </c>
      <c r="X463" s="1" t="s">
        <v>53</v>
      </c>
      <c r="Y463" s="4">
        <v>43648.377313078701</v>
      </c>
      <c r="Z463" s="1" t="s">
        <v>45</v>
      </c>
      <c r="AA463" s="1" t="s">
        <v>136</v>
      </c>
      <c r="AI463" s="1">
        <f t="shared" si="21"/>
        <v>2019</v>
      </c>
      <c r="AJ463" s="1">
        <f t="shared" si="22"/>
        <v>6</v>
      </c>
      <c r="AK463" s="1" t="str">
        <f t="shared" si="23"/>
        <v>39</v>
      </c>
    </row>
    <row r="464" spans="1:37" ht="12.75" customHeight="1" x14ac:dyDescent="0.2">
      <c r="A464" s="1" t="s">
        <v>238</v>
      </c>
      <c r="B464" s="1" t="s">
        <v>48</v>
      </c>
      <c r="D464" s="1" t="s">
        <v>36</v>
      </c>
      <c r="E464" s="2">
        <v>43646</v>
      </c>
      <c r="F464" s="3">
        <v>74.400000000000006</v>
      </c>
      <c r="H464" s="1" t="s">
        <v>141</v>
      </c>
      <c r="I464" s="1" t="s">
        <v>38</v>
      </c>
      <c r="J464" s="1" t="s">
        <v>39</v>
      </c>
      <c r="K464" s="1" t="s">
        <v>40</v>
      </c>
      <c r="L464" s="4">
        <v>43647</v>
      </c>
      <c r="M464" s="2">
        <v>43647</v>
      </c>
      <c r="N464" s="1" t="s">
        <v>50</v>
      </c>
      <c r="O464" s="1" t="s">
        <v>239</v>
      </c>
      <c r="P464" s="1" t="b">
        <v>1</v>
      </c>
      <c r="R464" s="1" t="s">
        <v>17</v>
      </c>
      <c r="S464" s="1" t="s">
        <v>52</v>
      </c>
      <c r="X464" s="1" t="s">
        <v>53</v>
      </c>
      <c r="Y464" s="4">
        <v>43648.377317048602</v>
      </c>
      <c r="Z464" s="1" t="s">
        <v>45</v>
      </c>
      <c r="AA464" s="1" t="s">
        <v>142</v>
      </c>
      <c r="AI464" s="1">
        <f t="shared" si="21"/>
        <v>2019</v>
      </c>
      <c r="AJ464" s="1">
        <f t="shared" si="22"/>
        <v>6</v>
      </c>
      <c r="AK464" s="1" t="str">
        <f t="shared" si="23"/>
        <v>59</v>
      </c>
    </row>
    <row r="465" spans="1:37" ht="12.75" customHeight="1" x14ac:dyDescent="0.2">
      <c r="A465" s="1" t="s">
        <v>238</v>
      </c>
      <c r="B465" s="1" t="s">
        <v>48</v>
      </c>
      <c r="D465" s="1" t="s">
        <v>36</v>
      </c>
      <c r="E465" s="2">
        <v>43646</v>
      </c>
      <c r="F465" s="3">
        <v>13.3</v>
      </c>
      <c r="H465" s="1" t="s">
        <v>37</v>
      </c>
      <c r="I465" s="1" t="s">
        <v>38</v>
      </c>
      <c r="J465" s="1" t="s">
        <v>39</v>
      </c>
      <c r="K465" s="1" t="s">
        <v>40</v>
      </c>
      <c r="L465" s="4">
        <v>43647</v>
      </c>
      <c r="M465" s="2">
        <v>43647</v>
      </c>
      <c r="N465" s="1" t="s">
        <v>50</v>
      </c>
      <c r="O465" s="1" t="s">
        <v>239</v>
      </c>
      <c r="P465" s="1" t="b">
        <v>1</v>
      </c>
      <c r="R465" s="1" t="s">
        <v>17</v>
      </c>
      <c r="S465" s="1" t="s">
        <v>52</v>
      </c>
      <c r="X465" s="1" t="s">
        <v>53</v>
      </c>
      <c r="Y465" s="4">
        <v>43648.377320335603</v>
      </c>
      <c r="Z465" s="1" t="s">
        <v>45</v>
      </c>
      <c r="AA465" s="1" t="s">
        <v>46</v>
      </c>
      <c r="AI465" s="1">
        <f t="shared" si="21"/>
        <v>2019</v>
      </c>
      <c r="AJ465" s="1">
        <f t="shared" si="22"/>
        <v>6</v>
      </c>
      <c r="AK465" s="1" t="str">
        <f t="shared" si="23"/>
        <v>90</v>
      </c>
    </row>
    <row r="466" spans="1:37" ht="12.75" customHeight="1" x14ac:dyDescent="0.2">
      <c r="A466" s="1" t="s">
        <v>238</v>
      </c>
      <c r="B466" s="1" t="s">
        <v>48</v>
      </c>
      <c r="D466" s="1" t="s">
        <v>36</v>
      </c>
      <c r="E466" s="2">
        <v>43646</v>
      </c>
      <c r="F466" s="3">
        <v>27.7</v>
      </c>
      <c r="H466" s="1" t="s">
        <v>89</v>
      </c>
      <c r="I466" s="1" t="s">
        <v>38</v>
      </c>
      <c r="J466" s="1" t="s">
        <v>39</v>
      </c>
      <c r="K466" s="1" t="s">
        <v>40</v>
      </c>
      <c r="L466" s="4">
        <v>43647</v>
      </c>
      <c r="M466" s="2">
        <v>43647</v>
      </c>
      <c r="N466" s="1" t="s">
        <v>50</v>
      </c>
      <c r="O466" s="1" t="s">
        <v>239</v>
      </c>
      <c r="P466" s="1" t="b">
        <v>1</v>
      </c>
      <c r="R466" s="1" t="s">
        <v>17</v>
      </c>
      <c r="S466" s="1" t="s">
        <v>52</v>
      </c>
      <c r="X466" s="1" t="s">
        <v>53</v>
      </c>
      <c r="Y466" s="4">
        <v>43648.377324108798</v>
      </c>
      <c r="Z466" s="1" t="s">
        <v>45</v>
      </c>
      <c r="AA466" s="1" t="s">
        <v>90</v>
      </c>
      <c r="AI466" s="1">
        <f t="shared" si="21"/>
        <v>2019</v>
      </c>
      <c r="AJ466" s="1">
        <f t="shared" si="22"/>
        <v>6</v>
      </c>
      <c r="AK466" s="1" t="str">
        <f t="shared" si="23"/>
        <v>90</v>
      </c>
    </row>
    <row r="467" spans="1:37" ht="12.75" customHeight="1" x14ac:dyDescent="0.2">
      <c r="A467" s="1" t="s">
        <v>238</v>
      </c>
      <c r="B467" s="1" t="s">
        <v>48</v>
      </c>
      <c r="D467" s="1" t="s">
        <v>36</v>
      </c>
      <c r="E467" s="2">
        <v>43646</v>
      </c>
      <c r="F467" s="3">
        <v>27.7</v>
      </c>
      <c r="H467" s="1" t="s">
        <v>69</v>
      </c>
      <c r="I467" s="1" t="s">
        <v>38</v>
      </c>
      <c r="J467" s="1" t="s">
        <v>39</v>
      </c>
      <c r="K467" s="1" t="s">
        <v>40</v>
      </c>
      <c r="L467" s="4">
        <v>43647</v>
      </c>
      <c r="M467" s="2">
        <v>43647</v>
      </c>
      <c r="N467" s="1" t="s">
        <v>50</v>
      </c>
      <c r="O467" s="1" t="s">
        <v>239</v>
      </c>
      <c r="P467" s="1" t="b">
        <v>1</v>
      </c>
      <c r="R467" s="1" t="s">
        <v>17</v>
      </c>
      <c r="S467" s="1" t="s">
        <v>52</v>
      </c>
      <c r="X467" s="1" t="s">
        <v>53</v>
      </c>
      <c r="Y467" s="4">
        <v>43648.377329710602</v>
      </c>
      <c r="Z467" s="1" t="s">
        <v>45</v>
      </c>
      <c r="AA467" s="1" t="s">
        <v>70</v>
      </c>
      <c r="AI467" s="1">
        <f t="shared" si="21"/>
        <v>2019</v>
      </c>
      <c r="AJ467" s="1">
        <f t="shared" si="22"/>
        <v>6</v>
      </c>
      <c r="AK467" s="1" t="str">
        <f t="shared" si="23"/>
        <v>90</v>
      </c>
    </row>
    <row r="468" spans="1:37" ht="12.75" customHeight="1" x14ac:dyDescent="0.2">
      <c r="A468" s="1" t="s">
        <v>238</v>
      </c>
      <c r="B468" s="1" t="s">
        <v>48</v>
      </c>
      <c r="D468" s="1" t="s">
        <v>36</v>
      </c>
      <c r="E468" s="2">
        <v>43646</v>
      </c>
      <c r="F468" s="3">
        <v>37.200000000000003</v>
      </c>
      <c r="H468" s="1" t="s">
        <v>69</v>
      </c>
      <c r="I468" s="1" t="s">
        <v>38</v>
      </c>
      <c r="J468" s="1" t="s">
        <v>39</v>
      </c>
      <c r="K468" s="1" t="s">
        <v>40</v>
      </c>
      <c r="L468" s="4">
        <v>43647</v>
      </c>
      <c r="M468" s="2">
        <v>43647</v>
      </c>
      <c r="N468" s="1" t="s">
        <v>50</v>
      </c>
      <c r="O468" s="1" t="s">
        <v>239</v>
      </c>
      <c r="P468" s="1" t="b">
        <v>1</v>
      </c>
      <c r="R468" s="1" t="s">
        <v>17</v>
      </c>
      <c r="S468" s="1" t="s">
        <v>52</v>
      </c>
      <c r="X468" s="1" t="s">
        <v>53</v>
      </c>
      <c r="Y468" s="4">
        <v>43648.377330821801</v>
      </c>
      <c r="Z468" s="1" t="s">
        <v>45</v>
      </c>
      <c r="AA468" s="1" t="s">
        <v>70</v>
      </c>
      <c r="AI468" s="1">
        <f t="shared" si="21"/>
        <v>2019</v>
      </c>
      <c r="AJ468" s="1">
        <f t="shared" si="22"/>
        <v>6</v>
      </c>
      <c r="AK468" s="1" t="str">
        <f t="shared" si="23"/>
        <v>90</v>
      </c>
    </row>
    <row r="469" spans="1:37" ht="12.75" customHeight="1" x14ac:dyDescent="0.2">
      <c r="A469" s="1" t="s">
        <v>238</v>
      </c>
      <c r="B469" s="1" t="s">
        <v>48</v>
      </c>
      <c r="D469" s="1" t="s">
        <v>36</v>
      </c>
      <c r="E469" s="2">
        <v>43646</v>
      </c>
      <c r="F469" s="3">
        <v>114.8</v>
      </c>
      <c r="H469" s="1" t="s">
        <v>69</v>
      </c>
      <c r="I469" s="1" t="s">
        <v>38</v>
      </c>
      <c r="J469" s="1" t="s">
        <v>39</v>
      </c>
      <c r="K469" s="1" t="s">
        <v>40</v>
      </c>
      <c r="L469" s="4">
        <v>43647</v>
      </c>
      <c r="M469" s="2">
        <v>43647</v>
      </c>
      <c r="N469" s="1" t="s">
        <v>50</v>
      </c>
      <c r="O469" s="1" t="s">
        <v>239</v>
      </c>
      <c r="P469" s="1" t="b">
        <v>1</v>
      </c>
      <c r="R469" s="1" t="s">
        <v>17</v>
      </c>
      <c r="S469" s="1" t="s">
        <v>52</v>
      </c>
      <c r="X469" s="1" t="s">
        <v>53</v>
      </c>
      <c r="Y469" s="4">
        <v>43648.377332060198</v>
      </c>
      <c r="Z469" s="1" t="s">
        <v>45</v>
      </c>
      <c r="AA469" s="1" t="s">
        <v>70</v>
      </c>
      <c r="AI469" s="1">
        <f t="shared" si="21"/>
        <v>2019</v>
      </c>
      <c r="AJ469" s="1">
        <f t="shared" si="22"/>
        <v>6</v>
      </c>
      <c r="AK469" s="1" t="str">
        <f t="shared" si="23"/>
        <v>90</v>
      </c>
    </row>
    <row r="470" spans="1:37" ht="12.75" customHeight="1" x14ac:dyDescent="0.2">
      <c r="A470" s="1" t="s">
        <v>238</v>
      </c>
      <c r="B470" s="1" t="s">
        <v>48</v>
      </c>
      <c r="D470" s="1" t="s">
        <v>36</v>
      </c>
      <c r="E470" s="2">
        <v>43646</v>
      </c>
      <c r="F470" s="3">
        <v>4291.3</v>
      </c>
      <c r="H470" s="1" t="s">
        <v>127</v>
      </c>
      <c r="I470" s="1" t="s">
        <v>38</v>
      </c>
      <c r="J470" s="1" t="s">
        <v>39</v>
      </c>
      <c r="K470" s="1" t="s">
        <v>40</v>
      </c>
      <c r="L470" s="4">
        <v>43647</v>
      </c>
      <c r="M470" s="2">
        <v>43647</v>
      </c>
      <c r="N470" s="1" t="s">
        <v>50</v>
      </c>
      <c r="O470" s="1" t="s">
        <v>239</v>
      </c>
      <c r="P470" s="1" t="b">
        <v>1</v>
      </c>
      <c r="R470" s="1" t="s">
        <v>17</v>
      </c>
      <c r="S470" s="1" t="s">
        <v>52</v>
      </c>
      <c r="X470" s="1" t="s">
        <v>53</v>
      </c>
      <c r="Y470" s="4">
        <v>43648.377306215298</v>
      </c>
      <c r="Z470" s="1" t="s">
        <v>45</v>
      </c>
      <c r="AA470" s="1" t="s">
        <v>128</v>
      </c>
      <c r="AI470" s="1">
        <f t="shared" si="21"/>
        <v>2019</v>
      </c>
      <c r="AJ470" s="1">
        <f t="shared" si="22"/>
        <v>6</v>
      </c>
      <c r="AK470" s="1" t="str">
        <f t="shared" si="23"/>
        <v>28</v>
      </c>
    </row>
    <row r="471" spans="1:37" ht="12.75" customHeight="1" x14ac:dyDescent="0.2">
      <c r="A471" s="1" t="s">
        <v>238</v>
      </c>
      <c r="B471" s="1" t="s">
        <v>48</v>
      </c>
      <c r="D471" s="1" t="s">
        <v>36</v>
      </c>
      <c r="E471" s="2">
        <v>43646</v>
      </c>
      <c r="F471" s="3">
        <v>1129.0999999999999</v>
      </c>
      <c r="H471" s="1" t="s">
        <v>107</v>
      </c>
      <c r="I471" s="1" t="s">
        <v>38</v>
      </c>
      <c r="J471" s="1" t="s">
        <v>39</v>
      </c>
      <c r="K471" s="1" t="s">
        <v>40</v>
      </c>
      <c r="L471" s="4">
        <v>43647</v>
      </c>
      <c r="M471" s="2">
        <v>43647</v>
      </c>
      <c r="N471" s="1" t="s">
        <v>50</v>
      </c>
      <c r="O471" s="1" t="s">
        <v>239</v>
      </c>
      <c r="P471" s="1" t="b">
        <v>1</v>
      </c>
      <c r="R471" s="1" t="s">
        <v>17</v>
      </c>
      <c r="S471" s="1" t="s">
        <v>52</v>
      </c>
      <c r="X471" s="1" t="s">
        <v>53</v>
      </c>
      <c r="Y471" s="4">
        <v>43648.377312002303</v>
      </c>
      <c r="Z471" s="1" t="s">
        <v>45</v>
      </c>
      <c r="AA471" s="1" t="s">
        <v>108</v>
      </c>
      <c r="AI471" s="1">
        <f t="shared" si="21"/>
        <v>2019</v>
      </c>
      <c r="AJ471" s="1">
        <f t="shared" si="22"/>
        <v>6</v>
      </c>
      <c r="AK471" s="1" t="str">
        <f t="shared" si="23"/>
        <v>37</v>
      </c>
    </row>
    <row r="472" spans="1:37" ht="12.75" customHeight="1" x14ac:dyDescent="0.2">
      <c r="A472" s="1" t="s">
        <v>238</v>
      </c>
      <c r="B472" s="1" t="s">
        <v>48</v>
      </c>
      <c r="D472" s="1" t="s">
        <v>36</v>
      </c>
      <c r="E472" s="2">
        <v>43646</v>
      </c>
      <c r="F472" s="3">
        <v>514.5</v>
      </c>
      <c r="H472" s="1" t="s">
        <v>113</v>
      </c>
      <c r="I472" s="1" t="s">
        <v>38</v>
      </c>
      <c r="J472" s="1" t="s">
        <v>39</v>
      </c>
      <c r="K472" s="1" t="s">
        <v>40</v>
      </c>
      <c r="L472" s="4">
        <v>43647</v>
      </c>
      <c r="M472" s="2">
        <v>43647</v>
      </c>
      <c r="N472" s="1" t="s">
        <v>50</v>
      </c>
      <c r="O472" s="1" t="s">
        <v>239</v>
      </c>
      <c r="P472" s="1" t="b">
        <v>1</v>
      </c>
      <c r="R472" s="1" t="s">
        <v>17</v>
      </c>
      <c r="S472" s="1" t="s">
        <v>52</v>
      </c>
      <c r="X472" s="1" t="s">
        <v>53</v>
      </c>
      <c r="Y472" s="4">
        <v>43648.377314895799</v>
      </c>
      <c r="Z472" s="1" t="s">
        <v>45</v>
      </c>
      <c r="AA472" s="1" t="s">
        <v>114</v>
      </c>
      <c r="AI472" s="1">
        <f t="shared" si="21"/>
        <v>2019</v>
      </c>
      <c r="AJ472" s="1">
        <f t="shared" si="22"/>
        <v>6</v>
      </c>
      <c r="AK472" s="1" t="str">
        <f t="shared" si="23"/>
        <v>48</v>
      </c>
    </row>
    <row r="473" spans="1:37" ht="12.75" customHeight="1" x14ac:dyDescent="0.2">
      <c r="A473" s="1" t="s">
        <v>238</v>
      </c>
      <c r="B473" s="1" t="s">
        <v>48</v>
      </c>
      <c r="D473" s="1" t="s">
        <v>36</v>
      </c>
      <c r="E473" s="2">
        <v>43646</v>
      </c>
      <c r="F473" s="3">
        <v>27.7</v>
      </c>
      <c r="H473" s="1" t="s">
        <v>37</v>
      </c>
      <c r="I473" s="1" t="s">
        <v>38</v>
      </c>
      <c r="J473" s="1" t="s">
        <v>39</v>
      </c>
      <c r="K473" s="1" t="s">
        <v>40</v>
      </c>
      <c r="L473" s="4">
        <v>43647</v>
      </c>
      <c r="M473" s="2">
        <v>43647</v>
      </c>
      <c r="N473" s="1" t="s">
        <v>50</v>
      </c>
      <c r="O473" s="1" t="s">
        <v>239</v>
      </c>
      <c r="P473" s="1" t="b">
        <v>1</v>
      </c>
      <c r="R473" s="1" t="s">
        <v>17</v>
      </c>
      <c r="S473" s="1" t="s">
        <v>52</v>
      </c>
      <c r="X473" s="1" t="s">
        <v>53</v>
      </c>
      <c r="Y473" s="4">
        <v>43648.377327743103</v>
      </c>
      <c r="Z473" s="1" t="s">
        <v>45</v>
      </c>
      <c r="AA473" s="1" t="s">
        <v>46</v>
      </c>
      <c r="AI473" s="1">
        <f t="shared" si="21"/>
        <v>2019</v>
      </c>
      <c r="AJ473" s="1">
        <f t="shared" si="22"/>
        <v>6</v>
      </c>
      <c r="AK473" s="1" t="str">
        <f t="shared" si="23"/>
        <v>90</v>
      </c>
    </row>
    <row r="474" spans="1:37" ht="12.75" customHeight="1" x14ac:dyDescent="0.2">
      <c r="A474" s="1" t="s">
        <v>238</v>
      </c>
      <c r="B474" s="1" t="s">
        <v>48</v>
      </c>
      <c r="D474" s="1" t="s">
        <v>36</v>
      </c>
      <c r="E474" s="2">
        <v>43646</v>
      </c>
      <c r="F474" s="3">
        <v>411.4</v>
      </c>
      <c r="H474" s="1" t="s">
        <v>173</v>
      </c>
      <c r="I474" s="1" t="s">
        <v>38</v>
      </c>
      <c r="J474" s="1" t="s">
        <v>39</v>
      </c>
      <c r="K474" s="1" t="s">
        <v>40</v>
      </c>
      <c r="L474" s="4">
        <v>43647</v>
      </c>
      <c r="M474" s="2">
        <v>43647</v>
      </c>
      <c r="N474" s="1" t="s">
        <v>50</v>
      </c>
      <c r="O474" s="1" t="s">
        <v>239</v>
      </c>
      <c r="P474" s="1" t="b">
        <v>1</v>
      </c>
      <c r="R474" s="1" t="s">
        <v>17</v>
      </c>
      <c r="S474" s="1" t="s">
        <v>52</v>
      </c>
      <c r="X474" s="1" t="s">
        <v>53</v>
      </c>
      <c r="Y474" s="4">
        <v>43648.377339120401</v>
      </c>
      <c r="Z474" s="1" t="s">
        <v>45</v>
      </c>
      <c r="AA474" s="1" t="s">
        <v>174</v>
      </c>
      <c r="AI474" s="1">
        <f t="shared" si="21"/>
        <v>2019</v>
      </c>
      <c r="AJ474" s="1">
        <f t="shared" si="22"/>
        <v>6</v>
      </c>
      <c r="AK474" s="1" t="str">
        <f t="shared" si="23"/>
        <v>93</v>
      </c>
    </row>
    <row r="475" spans="1:37" ht="12.75" customHeight="1" x14ac:dyDescent="0.2">
      <c r="A475" s="1" t="s">
        <v>238</v>
      </c>
      <c r="B475" s="1" t="s">
        <v>48</v>
      </c>
      <c r="D475" s="1" t="s">
        <v>36</v>
      </c>
      <c r="E475" s="2">
        <v>43646</v>
      </c>
      <c r="F475" s="3">
        <v>457.6</v>
      </c>
      <c r="H475" s="1" t="s">
        <v>89</v>
      </c>
      <c r="I475" s="1" t="s">
        <v>38</v>
      </c>
      <c r="J475" s="1" t="s">
        <v>39</v>
      </c>
      <c r="K475" s="1" t="s">
        <v>40</v>
      </c>
      <c r="L475" s="4">
        <v>43647</v>
      </c>
      <c r="M475" s="2">
        <v>43647</v>
      </c>
      <c r="N475" s="1" t="s">
        <v>50</v>
      </c>
      <c r="O475" s="1" t="s">
        <v>239</v>
      </c>
      <c r="P475" s="1" t="b">
        <v>1</v>
      </c>
      <c r="R475" s="1" t="s">
        <v>17</v>
      </c>
      <c r="S475" s="1" t="s">
        <v>52</v>
      </c>
      <c r="X475" s="1" t="s">
        <v>53</v>
      </c>
      <c r="Y475" s="4">
        <v>43648.377343090302</v>
      </c>
      <c r="Z475" s="1" t="s">
        <v>45</v>
      </c>
      <c r="AA475" s="1" t="s">
        <v>90</v>
      </c>
      <c r="AI475" s="1">
        <f t="shared" si="21"/>
        <v>2019</v>
      </c>
      <c r="AJ475" s="1">
        <f t="shared" si="22"/>
        <v>6</v>
      </c>
      <c r="AK475" s="1" t="str">
        <f t="shared" si="23"/>
        <v>90</v>
      </c>
    </row>
    <row r="476" spans="1:37" ht="12.75" customHeight="1" x14ac:dyDescent="0.2">
      <c r="A476" s="1" t="s">
        <v>238</v>
      </c>
      <c r="B476" s="1" t="s">
        <v>48</v>
      </c>
      <c r="D476" s="1" t="s">
        <v>36</v>
      </c>
      <c r="E476" s="2">
        <v>43646</v>
      </c>
      <c r="F476" s="3">
        <v>159.6</v>
      </c>
      <c r="H476" s="1" t="s">
        <v>192</v>
      </c>
      <c r="I476" s="1" t="s">
        <v>38</v>
      </c>
      <c r="J476" s="1" t="s">
        <v>39</v>
      </c>
      <c r="K476" s="1" t="s">
        <v>40</v>
      </c>
      <c r="L476" s="4">
        <v>43647</v>
      </c>
      <c r="M476" s="2">
        <v>43647</v>
      </c>
      <c r="N476" s="1" t="s">
        <v>50</v>
      </c>
      <c r="O476" s="1" t="s">
        <v>239</v>
      </c>
      <c r="P476" s="1" t="b">
        <v>1</v>
      </c>
      <c r="R476" s="1" t="s">
        <v>17</v>
      </c>
      <c r="S476" s="1" t="s">
        <v>52</v>
      </c>
      <c r="X476" s="1" t="s">
        <v>53</v>
      </c>
      <c r="Y476" s="4">
        <v>43648.377344016197</v>
      </c>
      <c r="Z476" s="1" t="s">
        <v>45</v>
      </c>
      <c r="AA476" s="1" t="s">
        <v>193</v>
      </c>
      <c r="AI476" s="1">
        <f t="shared" si="21"/>
        <v>2019</v>
      </c>
      <c r="AJ476" s="1">
        <f t="shared" si="22"/>
        <v>6</v>
      </c>
      <c r="AK476" s="1" t="str">
        <f t="shared" si="23"/>
        <v>08</v>
      </c>
    </row>
    <row r="477" spans="1:37" ht="12.75" customHeight="1" x14ac:dyDescent="0.2">
      <c r="A477" s="1" t="s">
        <v>238</v>
      </c>
      <c r="B477" s="1" t="s">
        <v>48</v>
      </c>
      <c r="D477" s="1" t="s">
        <v>36</v>
      </c>
      <c r="E477" s="2">
        <v>43646</v>
      </c>
      <c r="F477" s="3">
        <v>1240.3</v>
      </c>
      <c r="H477" s="1" t="s">
        <v>89</v>
      </c>
      <c r="I477" s="1" t="s">
        <v>38</v>
      </c>
      <c r="J477" s="1" t="s">
        <v>39</v>
      </c>
      <c r="K477" s="1" t="s">
        <v>40</v>
      </c>
      <c r="L477" s="4">
        <v>43647</v>
      </c>
      <c r="M477" s="2">
        <v>43647</v>
      </c>
      <c r="N477" s="1" t="s">
        <v>50</v>
      </c>
      <c r="O477" s="1" t="s">
        <v>239</v>
      </c>
      <c r="P477" s="1" t="b">
        <v>1</v>
      </c>
      <c r="R477" s="1" t="s">
        <v>17</v>
      </c>
      <c r="S477" s="1" t="s">
        <v>52</v>
      </c>
      <c r="X477" s="1" t="s">
        <v>53</v>
      </c>
      <c r="Y477" s="4">
        <v>43648.3773451042</v>
      </c>
      <c r="Z477" s="1" t="s">
        <v>45</v>
      </c>
      <c r="AA477" s="1" t="s">
        <v>90</v>
      </c>
      <c r="AI477" s="1">
        <f t="shared" si="21"/>
        <v>2019</v>
      </c>
      <c r="AJ477" s="1">
        <f t="shared" si="22"/>
        <v>6</v>
      </c>
      <c r="AK477" s="1" t="str">
        <f t="shared" si="23"/>
        <v>90</v>
      </c>
    </row>
    <row r="478" spans="1:37" ht="12.75" customHeight="1" x14ac:dyDescent="0.2">
      <c r="A478" s="1" t="s">
        <v>238</v>
      </c>
      <c r="B478" s="1" t="s">
        <v>48</v>
      </c>
      <c r="D478" s="1" t="s">
        <v>36</v>
      </c>
      <c r="E478" s="2">
        <v>43646</v>
      </c>
      <c r="F478" s="3">
        <v>317.10000000000002</v>
      </c>
      <c r="H478" s="1" t="s">
        <v>115</v>
      </c>
      <c r="I478" s="1" t="s">
        <v>38</v>
      </c>
      <c r="J478" s="1" t="s">
        <v>39</v>
      </c>
      <c r="K478" s="1" t="s">
        <v>40</v>
      </c>
      <c r="L478" s="4">
        <v>43647</v>
      </c>
      <c r="M478" s="2">
        <v>43647</v>
      </c>
      <c r="N478" s="1" t="s">
        <v>50</v>
      </c>
      <c r="O478" s="1" t="s">
        <v>239</v>
      </c>
      <c r="P478" s="1" t="b">
        <v>1</v>
      </c>
      <c r="R478" s="1" t="s">
        <v>17</v>
      </c>
      <c r="S478" s="1" t="s">
        <v>52</v>
      </c>
      <c r="X478" s="1" t="s">
        <v>53</v>
      </c>
      <c r="Y478" s="4">
        <v>43648.377345983798</v>
      </c>
      <c r="Z478" s="1" t="s">
        <v>45</v>
      </c>
      <c r="AA478" s="1" t="s">
        <v>116</v>
      </c>
      <c r="AI478" s="1">
        <f t="shared" si="21"/>
        <v>2019</v>
      </c>
      <c r="AJ478" s="1">
        <f t="shared" si="22"/>
        <v>6</v>
      </c>
      <c r="AK478" s="1" t="str">
        <f t="shared" si="23"/>
        <v>90</v>
      </c>
    </row>
    <row r="479" spans="1:37" ht="12.75" customHeight="1" x14ac:dyDescent="0.2">
      <c r="A479" s="1" t="s">
        <v>238</v>
      </c>
      <c r="B479" s="1" t="s">
        <v>48</v>
      </c>
      <c r="D479" s="1" t="s">
        <v>36</v>
      </c>
      <c r="E479" s="2">
        <v>43646</v>
      </c>
      <c r="F479" s="3">
        <v>-8.1999999999999993</v>
      </c>
      <c r="H479" s="1" t="s">
        <v>37</v>
      </c>
      <c r="I479" s="1" t="s">
        <v>38</v>
      </c>
      <c r="J479" s="1" t="s">
        <v>39</v>
      </c>
      <c r="K479" s="1" t="s">
        <v>40</v>
      </c>
      <c r="L479" s="4">
        <v>43647</v>
      </c>
      <c r="M479" s="2">
        <v>43647</v>
      </c>
      <c r="N479" s="1" t="s">
        <v>50</v>
      </c>
      <c r="O479" s="1" t="s">
        <v>239</v>
      </c>
      <c r="P479" s="1" t="b">
        <v>1</v>
      </c>
      <c r="R479" s="1" t="s">
        <v>17</v>
      </c>
      <c r="S479" s="1" t="s">
        <v>52</v>
      </c>
      <c r="X479" s="1" t="s">
        <v>53</v>
      </c>
      <c r="Y479" s="4">
        <v>43648.3773490741</v>
      </c>
      <c r="Z479" s="1" t="s">
        <v>45</v>
      </c>
      <c r="AA479" s="1" t="s">
        <v>46</v>
      </c>
      <c r="AI479" s="1">
        <f t="shared" si="21"/>
        <v>2019</v>
      </c>
      <c r="AJ479" s="1">
        <f t="shared" si="22"/>
        <v>6</v>
      </c>
      <c r="AK479" s="1" t="str">
        <f t="shared" si="23"/>
        <v>90</v>
      </c>
    </row>
    <row r="480" spans="1:37" ht="12.75" customHeight="1" x14ac:dyDescent="0.2">
      <c r="A480" s="1" t="s">
        <v>238</v>
      </c>
      <c r="B480" s="1" t="s">
        <v>48</v>
      </c>
      <c r="D480" s="1" t="s">
        <v>36</v>
      </c>
      <c r="E480" s="2">
        <v>43646</v>
      </c>
      <c r="F480" s="3">
        <v>3443.5</v>
      </c>
      <c r="H480" s="1" t="s">
        <v>49</v>
      </c>
      <c r="I480" s="1" t="s">
        <v>38</v>
      </c>
      <c r="J480" s="1" t="s">
        <v>39</v>
      </c>
      <c r="K480" s="1" t="s">
        <v>40</v>
      </c>
      <c r="L480" s="4">
        <v>43647</v>
      </c>
      <c r="M480" s="2">
        <v>43647</v>
      </c>
      <c r="N480" s="1" t="s">
        <v>50</v>
      </c>
      <c r="O480" s="1" t="s">
        <v>239</v>
      </c>
      <c r="P480" s="1" t="b">
        <v>1</v>
      </c>
      <c r="R480" s="1" t="s">
        <v>17</v>
      </c>
      <c r="S480" s="1" t="s">
        <v>52</v>
      </c>
      <c r="X480" s="1" t="s">
        <v>53</v>
      </c>
      <c r="Y480" s="4">
        <v>43648.3772846875</v>
      </c>
      <c r="Z480" s="1" t="s">
        <v>45</v>
      </c>
      <c r="AA480" s="1" t="s">
        <v>54</v>
      </c>
      <c r="AI480" s="1">
        <f t="shared" si="21"/>
        <v>2019</v>
      </c>
      <c r="AJ480" s="1">
        <f t="shared" si="22"/>
        <v>6</v>
      </c>
      <c r="AK480" s="1" t="str">
        <f t="shared" si="23"/>
        <v>01</v>
      </c>
    </row>
    <row r="481" spans="1:37" ht="12.75" customHeight="1" x14ac:dyDescent="0.2">
      <c r="A481" s="1" t="s">
        <v>238</v>
      </c>
      <c r="B481" s="1" t="s">
        <v>48</v>
      </c>
      <c r="D481" s="1" t="s">
        <v>36</v>
      </c>
      <c r="E481" s="2">
        <v>43646</v>
      </c>
      <c r="F481" s="3">
        <v>942.5</v>
      </c>
      <c r="H481" s="1" t="s">
        <v>151</v>
      </c>
      <c r="I481" s="1" t="s">
        <v>38</v>
      </c>
      <c r="J481" s="1" t="s">
        <v>39</v>
      </c>
      <c r="K481" s="1" t="s">
        <v>40</v>
      </c>
      <c r="L481" s="4">
        <v>43647</v>
      </c>
      <c r="M481" s="2">
        <v>43647</v>
      </c>
      <c r="N481" s="1" t="s">
        <v>50</v>
      </c>
      <c r="O481" s="1" t="s">
        <v>239</v>
      </c>
      <c r="P481" s="1" t="b">
        <v>1</v>
      </c>
      <c r="R481" s="1" t="s">
        <v>17</v>
      </c>
      <c r="S481" s="1" t="s">
        <v>52</v>
      </c>
      <c r="X481" s="1" t="s">
        <v>53</v>
      </c>
      <c r="Y481" s="4">
        <v>43648.377290659701</v>
      </c>
      <c r="Z481" s="1" t="s">
        <v>45</v>
      </c>
      <c r="AA481" s="1" t="s">
        <v>152</v>
      </c>
      <c r="AI481" s="1">
        <f t="shared" si="21"/>
        <v>2019</v>
      </c>
      <c r="AJ481" s="1">
        <f t="shared" si="22"/>
        <v>6</v>
      </c>
      <c r="AK481" s="1" t="str">
        <f t="shared" si="23"/>
        <v>09</v>
      </c>
    </row>
    <row r="482" spans="1:37" ht="12.75" customHeight="1" x14ac:dyDescent="0.2">
      <c r="A482" s="1" t="s">
        <v>238</v>
      </c>
      <c r="B482" s="1" t="s">
        <v>48</v>
      </c>
      <c r="D482" s="1" t="s">
        <v>36</v>
      </c>
      <c r="E482" s="2">
        <v>43646</v>
      </c>
      <c r="F482" s="3">
        <v>7040.5</v>
      </c>
      <c r="H482" s="1" t="s">
        <v>83</v>
      </c>
      <c r="I482" s="1" t="s">
        <v>38</v>
      </c>
      <c r="J482" s="1" t="s">
        <v>39</v>
      </c>
      <c r="K482" s="1" t="s">
        <v>40</v>
      </c>
      <c r="L482" s="4">
        <v>43647</v>
      </c>
      <c r="M482" s="2">
        <v>43647</v>
      </c>
      <c r="N482" s="1" t="s">
        <v>50</v>
      </c>
      <c r="O482" s="1" t="s">
        <v>239</v>
      </c>
      <c r="P482" s="1" t="b">
        <v>1</v>
      </c>
      <c r="R482" s="1" t="s">
        <v>17</v>
      </c>
      <c r="S482" s="1" t="s">
        <v>52</v>
      </c>
      <c r="X482" s="1" t="s">
        <v>53</v>
      </c>
      <c r="Y482" s="4">
        <v>43648.377298460597</v>
      </c>
      <c r="Z482" s="1" t="s">
        <v>45</v>
      </c>
      <c r="AA482" s="1" t="s">
        <v>84</v>
      </c>
      <c r="AI482" s="1">
        <f t="shared" si="21"/>
        <v>2019</v>
      </c>
      <c r="AJ482" s="1">
        <f t="shared" si="22"/>
        <v>6</v>
      </c>
      <c r="AK482" s="1" t="str">
        <f t="shared" si="23"/>
        <v>17</v>
      </c>
    </row>
    <row r="483" spans="1:37" ht="12.75" customHeight="1" x14ac:dyDescent="0.2">
      <c r="A483" s="1" t="s">
        <v>238</v>
      </c>
      <c r="B483" s="1" t="s">
        <v>48</v>
      </c>
      <c r="D483" s="1" t="s">
        <v>36</v>
      </c>
      <c r="E483" s="2">
        <v>43646</v>
      </c>
      <c r="F483" s="3">
        <v>320</v>
      </c>
      <c r="H483" s="1" t="s">
        <v>155</v>
      </c>
      <c r="I483" s="1" t="s">
        <v>38</v>
      </c>
      <c r="J483" s="1" t="s">
        <v>39</v>
      </c>
      <c r="K483" s="1" t="s">
        <v>40</v>
      </c>
      <c r="L483" s="4">
        <v>43647</v>
      </c>
      <c r="M483" s="2">
        <v>43647</v>
      </c>
      <c r="N483" s="1" t="s">
        <v>50</v>
      </c>
      <c r="O483" s="1" t="s">
        <v>239</v>
      </c>
      <c r="P483" s="1" t="b">
        <v>1</v>
      </c>
      <c r="R483" s="1" t="s">
        <v>17</v>
      </c>
      <c r="S483" s="1" t="s">
        <v>52</v>
      </c>
      <c r="X483" s="1" t="s">
        <v>53</v>
      </c>
      <c r="Y483" s="4">
        <v>43648.377303321802</v>
      </c>
      <c r="Z483" s="1" t="s">
        <v>45</v>
      </c>
      <c r="AA483" s="1" t="s">
        <v>156</v>
      </c>
      <c r="AI483" s="1">
        <f t="shared" si="21"/>
        <v>2019</v>
      </c>
      <c r="AJ483" s="1">
        <f t="shared" si="22"/>
        <v>6</v>
      </c>
      <c r="AK483" s="1" t="str">
        <f t="shared" si="23"/>
        <v>24</v>
      </c>
    </row>
    <row r="484" spans="1:37" ht="12.75" customHeight="1" x14ac:dyDescent="0.2">
      <c r="A484" s="1" t="s">
        <v>238</v>
      </c>
      <c r="B484" s="1" t="s">
        <v>48</v>
      </c>
      <c r="D484" s="1" t="s">
        <v>36</v>
      </c>
      <c r="E484" s="2">
        <v>43646</v>
      </c>
      <c r="F484" s="3">
        <v>238.9</v>
      </c>
      <c r="H484" s="1" t="s">
        <v>103</v>
      </c>
      <c r="I484" s="1" t="s">
        <v>38</v>
      </c>
      <c r="J484" s="1" t="s">
        <v>39</v>
      </c>
      <c r="K484" s="1" t="s">
        <v>40</v>
      </c>
      <c r="L484" s="4">
        <v>43647</v>
      </c>
      <c r="M484" s="2">
        <v>43647</v>
      </c>
      <c r="N484" s="1" t="s">
        <v>50</v>
      </c>
      <c r="O484" s="1" t="s">
        <v>239</v>
      </c>
      <c r="P484" s="1" t="b">
        <v>1</v>
      </c>
      <c r="R484" s="1" t="s">
        <v>17</v>
      </c>
      <c r="S484" s="1" t="s">
        <v>52</v>
      </c>
      <c r="X484" s="1" t="s">
        <v>53</v>
      </c>
      <c r="Y484" s="4">
        <v>43648.377306747701</v>
      </c>
      <c r="Z484" s="1" t="s">
        <v>45</v>
      </c>
      <c r="AA484" s="1" t="s">
        <v>104</v>
      </c>
      <c r="AI484" s="1">
        <f t="shared" si="21"/>
        <v>2019</v>
      </c>
      <c r="AJ484" s="1">
        <f t="shared" si="22"/>
        <v>6</v>
      </c>
      <c r="AK484" s="1" t="str">
        <f t="shared" si="23"/>
        <v>29</v>
      </c>
    </row>
    <row r="485" spans="1:37" ht="12.75" customHeight="1" x14ac:dyDescent="0.2">
      <c r="A485" s="1" t="s">
        <v>238</v>
      </c>
      <c r="B485" s="1" t="s">
        <v>48</v>
      </c>
      <c r="D485" s="1" t="s">
        <v>36</v>
      </c>
      <c r="E485" s="2">
        <v>43646</v>
      </c>
      <c r="F485" s="3">
        <v>2959.4</v>
      </c>
      <c r="H485" s="1" t="s">
        <v>133</v>
      </c>
      <c r="I485" s="1" t="s">
        <v>38</v>
      </c>
      <c r="J485" s="1" t="s">
        <v>39</v>
      </c>
      <c r="K485" s="1" t="s">
        <v>40</v>
      </c>
      <c r="L485" s="4">
        <v>43647</v>
      </c>
      <c r="M485" s="2">
        <v>43647</v>
      </c>
      <c r="N485" s="1" t="s">
        <v>50</v>
      </c>
      <c r="O485" s="1" t="s">
        <v>239</v>
      </c>
      <c r="P485" s="1" t="b">
        <v>1</v>
      </c>
      <c r="R485" s="1" t="s">
        <v>17</v>
      </c>
      <c r="S485" s="1" t="s">
        <v>52</v>
      </c>
      <c r="X485" s="1" t="s">
        <v>53</v>
      </c>
      <c r="Y485" s="4">
        <v>43648.3773109143</v>
      </c>
      <c r="Z485" s="1" t="s">
        <v>45</v>
      </c>
      <c r="AA485" s="1" t="s">
        <v>134</v>
      </c>
      <c r="AI485" s="1">
        <f t="shared" si="21"/>
        <v>2019</v>
      </c>
      <c r="AJ485" s="1">
        <f t="shared" si="22"/>
        <v>6</v>
      </c>
      <c r="AK485" s="1" t="str">
        <f t="shared" si="23"/>
        <v>34</v>
      </c>
    </row>
    <row r="486" spans="1:37" ht="12.75" customHeight="1" x14ac:dyDescent="0.2">
      <c r="A486" s="1" t="s">
        <v>238</v>
      </c>
      <c r="B486" s="1" t="s">
        <v>48</v>
      </c>
      <c r="D486" s="1" t="s">
        <v>36</v>
      </c>
      <c r="E486" s="2">
        <v>43646</v>
      </c>
      <c r="F486" s="3">
        <v>529</v>
      </c>
      <c r="H486" s="1" t="s">
        <v>109</v>
      </c>
      <c r="I486" s="1" t="s">
        <v>38</v>
      </c>
      <c r="J486" s="1" t="s">
        <v>39</v>
      </c>
      <c r="K486" s="1" t="s">
        <v>40</v>
      </c>
      <c r="L486" s="4">
        <v>43647</v>
      </c>
      <c r="M486" s="2">
        <v>43647</v>
      </c>
      <c r="N486" s="1" t="s">
        <v>50</v>
      </c>
      <c r="O486" s="1" t="s">
        <v>239</v>
      </c>
      <c r="P486" s="1" t="b">
        <v>1</v>
      </c>
      <c r="R486" s="1" t="s">
        <v>17</v>
      </c>
      <c r="S486" s="1" t="s">
        <v>52</v>
      </c>
      <c r="X486" s="1" t="s">
        <v>53</v>
      </c>
      <c r="Y486" s="4">
        <v>43648.377313807898</v>
      </c>
      <c r="Z486" s="1" t="s">
        <v>45</v>
      </c>
      <c r="AA486" s="1" t="s">
        <v>110</v>
      </c>
      <c r="AI486" s="1">
        <f t="shared" si="21"/>
        <v>2019</v>
      </c>
      <c r="AJ486" s="1">
        <f t="shared" si="22"/>
        <v>6</v>
      </c>
      <c r="AK486" s="1" t="str">
        <f t="shared" si="23"/>
        <v>40</v>
      </c>
    </row>
    <row r="487" spans="1:37" ht="12.75" customHeight="1" x14ac:dyDescent="0.2">
      <c r="A487" s="1" t="s">
        <v>238</v>
      </c>
      <c r="B487" s="1" t="s">
        <v>48</v>
      </c>
      <c r="D487" s="1" t="s">
        <v>36</v>
      </c>
      <c r="E487" s="2">
        <v>43646</v>
      </c>
      <c r="F487" s="3">
        <v>665.2</v>
      </c>
      <c r="H487" s="1" t="s">
        <v>37</v>
      </c>
      <c r="I487" s="1" t="s">
        <v>38</v>
      </c>
      <c r="J487" s="1" t="s">
        <v>39</v>
      </c>
      <c r="K487" s="1" t="s">
        <v>40</v>
      </c>
      <c r="L487" s="4">
        <v>43647</v>
      </c>
      <c r="M487" s="2">
        <v>43647</v>
      </c>
      <c r="N487" s="1" t="s">
        <v>50</v>
      </c>
      <c r="O487" s="1" t="s">
        <v>239</v>
      </c>
      <c r="P487" s="1" t="b">
        <v>1</v>
      </c>
      <c r="R487" s="1" t="s">
        <v>17</v>
      </c>
      <c r="S487" s="1" t="s">
        <v>52</v>
      </c>
      <c r="X487" s="1" t="s">
        <v>53</v>
      </c>
      <c r="Y487" s="4">
        <v>43648.377319594903</v>
      </c>
      <c r="Z487" s="1" t="s">
        <v>45</v>
      </c>
      <c r="AA487" s="1" t="s">
        <v>46</v>
      </c>
      <c r="AI487" s="1">
        <f t="shared" si="21"/>
        <v>2019</v>
      </c>
      <c r="AJ487" s="1">
        <f t="shared" si="22"/>
        <v>6</v>
      </c>
      <c r="AK487" s="1" t="str">
        <f t="shared" si="23"/>
        <v>90</v>
      </c>
    </row>
    <row r="488" spans="1:37" ht="12.75" customHeight="1" x14ac:dyDescent="0.2">
      <c r="A488" s="1" t="s">
        <v>238</v>
      </c>
      <c r="B488" s="1" t="s">
        <v>48</v>
      </c>
      <c r="D488" s="1" t="s">
        <v>36</v>
      </c>
      <c r="E488" s="2">
        <v>43646</v>
      </c>
      <c r="F488" s="3">
        <v>148.6</v>
      </c>
      <c r="H488" s="1" t="s">
        <v>37</v>
      </c>
      <c r="I488" s="1" t="s">
        <v>38</v>
      </c>
      <c r="J488" s="1" t="s">
        <v>39</v>
      </c>
      <c r="K488" s="1" t="s">
        <v>40</v>
      </c>
      <c r="L488" s="4">
        <v>43647</v>
      </c>
      <c r="M488" s="2">
        <v>43647</v>
      </c>
      <c r="N488" s="1" t="s">
        <v>50</v>
      </c>
      <c r="O488" s="1" t="s">
        <v>239</v>
      </c>
      <c r="P488" s="1" t="b">
        <v>1</v>
      </c>
      <c r="R488" s="1" t="s">
        <v>17</v>
      </c>
      <c r="S488" s="1" t="s">
        <v>52</v>
      </c>
      <c r="X488" s="1" t="s">
        <v>53</v>
      </c>
      <c r="Y488" s="4">
        <v>43648.377321956003</v>
      </c>
      <c r="Z488" s="1" t="s">
        <v>45</v>
      </c>
      <c r="AA488" s="1" t="s">
        <v>46</v>
      </c>
      <c r="AI488" s="1">
        <f t="shared" si="21"/>
        <v>2019</v>
      </c>
      <c r="AJ488" s="1">
        <f t="shared" si="22"/>
        <v>6</v>
      </c>
      <c r="AK488" s="1" t="str">
        <f t="shared" si="23"/>
        <v>90</v>
      </c>
    </row>
    <row r="489" spans="1:37" ht="12.75" customHeight="1" x14ac:dyDescent="0.2">
      <c r="A489" s="1" t="s">
        <v>238</v>
      </c>
      <c r="B489" s="1" t="s">
        <v>48</v>
      </c>
      <c r="D489" s="1" t="s">
        <v>36</v>
      </c>
      <c r="E489" s="2">
        <v>43646</v>
      </c>
      <c r="F489" s="3">
        <v>5649.9</v>
      </c>
      <c r="H489" s="1" t="s">
        <v>89</v>
      </c>
      <c r="I489" s="1" t="s">
        <v>38</v>
      </c>
      <c r="J489" s="1" t="s">
        <v>39</v>
      </c>
      <c r="K489" s="1" t="s">
        <v>40</v>
      </c>
      <c r="L489" s="4">
        <v>43647</v>
      </c>
      <c r="M489" s="2">
        <v>43647</v>
      </c>
      <c r="N489" s="1" t="s">
        <v>50</v>
      </c>
      <c r="O489" s="1" t="s">
        <v>239</v>
      </c>
      <c r="P489" s="1" t="b">
        <v>1</v>
      </c>
      <c r="R489" s="1" t="s">
        <v>17</v>
      </c>
      <c r="S489" s="1" t="s">
        <v>52</v>
      </c>
      <c r="X489" s="1" t="s">
        <v>53</v>
      </c>
      <c r="Y489" s="4">
        <v>43648.377325729198</v>
      </c>
      <c r="Z489" s="1" t="s">
        <v>45</v>
      </c>
      <c r="AA489" s="1" t="s">
        <v>90</v>
      </c>
      <c r="AI489" s="1">
        <f t="shared" si="21"/>
        <v>2019</v>
      </c>
      <c r="AJ489" s="1">
        <f t="shared" si="22"/>
        <v>6</v>
      </c>
      <c r="AK489" s="1" t="str">
        <f t="shared" si="23"/>
        <v>90</v>
      </c>
    </row>
    <row r="490" spans="1:37" ht="12.75" customHeight="1" x14ac:dyDescent="0.2">
      <c r="A490" s="1" t="s">
        <v>238</v>
      </c>
      <c r="B490" s="1" t="s">
        <v>48</v>
      </c>
      <c r="D490" s="1" t="s">
        <v>36</v>
      </c>
      <c r="E490" s="2">
        <v>43646</v>
      </c>
      <c r="F490" s="3">
        <v>975</v>
      </c>
      <c r="H490" s="1" t="s">
        <v>91</v>
      </c>
      <c r="I490" s="1" t="s">
        <v>38</v>
      </c>
      <c r="J490" s="1" t="s">
        <v>39</v>
      </c>
      <c r="K490" s="1" t="s">
        <v>40</v>
      </c>
      <c r="L490" s="4">
        <v>43647</v>
      </c>
      <c r="M490" s="2">
        <v>43647</v>
      </c>
      <c r="N490" s="1" t="s">
        <v>50</v>
      </c>
      <c r="O490" s="1" t="s">
        <v>239</v>
      </c>
      <c r="P490" s="1" t="b">
        <v>1</v>
      </c>
      <c r="R490" s="1" t="s">
        <v>17</v>
      </c>
      <c r="S490" s="1" t="s">
        <v>52</v>
      </c>
      <c r="X490" s="1" t="s">
        <v>53</v>
      </c>
      <c r="Y490" s="4">
        <v>43648.3773331829</v>
      </c>
      <c r="Z490" s="1" t="s">
        <v>45</v>
      </c>
      <c r="AA490" s="1" t="s">
        <v>92</v>
      </c>
      <c r="AI490" s="1">
        <f t="shared" si="21"/>
        <v>2019</v>
      </c>
      <c r="AJ490" s="1">
        <f t="shared" si="22"/>
        <v>6</v>
      </c>
      <c r="AK490" s="1" t="str">
        <f t="shared" si="23"/>
        <v>90</v>
      </c>
    </row>
    <row r="491" spans="1:37" ht="12.75" customHeight="1" x14ac:dyDescent="0.2">
      <c r="A491" s="1" t="s">
        <v>238</v>
      </c>
      <c r="B491" s="1" t="s">
        <v>48</v>
      </c>
      <c r="D491" s="1" t="s">
        <v>36</v>
      </c>
      <c r="E491" s="2">
        <v>43646</v>
      </c>
      <c r="F491" s="3">
        <v>229.9</v>
      </c>
      <c r="H491" s="1" t="s">
        <v>73</v>
      </c>
      <c r="I491" s="1" t="s">
        <v>38</v>
      </c>
      <c r="J491" s="1" t="s">
        <v>39</v>
      </c>
      <c r="K491" s="1" t="s">
        <v>40</v>
      </c>
      <c r="L491" s="4">
        <v>43647</v>
      </c>
      <c r="M491" s="2">
        <v>43647</v>
      </c>
      <c r="N491" s="1" t="s">
        <v>50</v>
      </c>
      <c r="O491" s="1" t="s">
        <v>239</v>
      </c>
      <c r="P491" s="1" t="b">
        <v>1</v>
      </c>
      <c r="R491" s="1" t="s">
        <v>17</v>
      </c>
      <c r="S491" s="1" t="s">
        <v>52</v>
      </c>
      <c r="X491" s="1" t="s">
        <v>53</v>
      </c>
      <c r="Y491" s="4">
        <v>43648.377335335601</v>
      </c>
      <c r="Z491" s="1" t="s">
        <v>45</v>
      </c>
      <c r="AA491" s="1" t="s">
        <v>74</v>
      </c>
      <c r="AI491" s="1">
        <f t="shared" si="21"/>
        <v>2019</v>
      </c>
      <c r="AJ491" s="1">
        <f t="shared" si="22"/>
        <v>6</v>
      </c>
      <c r="AK491" s="1" t="str">
        <f t="shared" si="23"/>
        <v>90</v>
      </c>
    </row>
    <row r="492" spans="1:37" ht="12.75" customHeight="1" x14ac:dyDescent="0.2">
      <c r="A492" s="1" t="s">
        <v>238</v>
      </c>
      <c r="B492" s="1" t="s">
        <v>48</v>
      </c>
      <c r="D492" s="1" t="s">
        <v>36</v>
      </c>
      <c r="E492" s="2">
        <v>43646</v>
      </c>
      <c r="F492" s="3">
        <v>19</v>
      </c>
      <c r="H492" s="1" t="s">
        <v>175</v>
      </c>
      <c r="I492" s="1" t="s">
        <v>38</v>
      </c>
      <c r="J492" s="1" t="s">
        <v>39</v>
      </c>
      <c r="K492" s="1" t="s">
        <v>40</v>
      </c>
      <c r="L492" s="4">
        <v>43647</v>
      </c>
      <c r="M492" s="2">
        <v>43647</v>
      </c>
      <c r="N492" s="1" t="s">
        <v>50</v>
      </c>
      <c r="O492" s="1" t="s">
        <v>239</v>
      </c>
      <c r="P492" s="1" t="b">
        <v>1</v>
      </c>
      <c r="R492" s="1" t="s">
        <v>17</v>
      </c>
      <c r="S492" s="1" t="s">
        <v>52</v>
      </c>
      <c r="X492" s="1" t="s">
        <v>53</v>
      </c>
      <c r="Y492" s="4">
        <v>43648.377340196799</v>
      </c>
      <c r="Z492" s="1" t="s">
        <v>45</v>
      </c>
      <c r="AA492" s="1" t="s">
        <v>176</v>
      </c>
      <c r="AI492" s="1">
        <f t="shared" si="21"/>
        <v>2019</v>
      </c>
      <c r="AJ492" s="1">
        <f t="shared" si="22"/>
        <v>6</v>
      </c>
      <c r="AK492" s="1" t="str">
        <f t="shared" si="23"/>
        <v>98</v>
      </c>
    </row>
    <row r="493" spans="1:37" ht="12.75" customHeight="1" x14ac:dyDescent="0.2">
      <c r="A493" s="1" t="s">
        <v>238</v>
      </c>
      <c r="B493" s="1" t="s">
        <v>48</v>
      </c>
      <c r="D493" s="1" t="s">
        <v>36</v>
      </c>
      <c r="E493" s="2">
        <v>43646</v>
      </c>
      <c r="F493" s="3">
        <v>1916.6</v>
      </c>
      <c r="H493" s="1" t="s">
        <v>91</v>
      </c>
      <c r="I493" s="1" t="s">
        <v>38</v>
      </c>
      <c r="J493" s="1" t="s">
        <v>39</v>
      </c>
      <c r="K493" s="1" t="s">
        <v>40</v>
      </c>
      <c r="L493" s="4">
        <v>43647</v>
      </c>
      <c r="M493" s="2">
        <v>43647</v>
      </c>
      <c r="N493" s="1" t="s">
        <v>50</v>
      </c>
      <c r="O493" s="1" t="s">
        <v>239</v>
      </c>
      <c r="P493" s="1" t="b">
        <v>1</v>
      </c>
      <c r="R493" s="1" t="s">
        <v>17</v>
      </c>
      <c r="S493" s="1" t="s">
        <v>52</v>
      </c>
      <c r="X493" s="1" t="s">
        <v>53</v>
      </c>
      <c r="Y493" s="4">
        <v>43648.377341122701</v>
      </c>
      <c r="Z493" s="1" t="s">
        <v>45</v>
      </c>
      <c r="AA493" s="1" t="s">
        <v>92</v>
      </c>
      <c r="AI493" s="1">
        <f t="shared" si="21"/>
        <v>2019</v>
      </c>
      <c r="AJ493" s="1">
        <f t="shared" si="22"/>
        <v>6</v>
      </c>
      <c r="AK493" s="1" t="str">
        <f t="shared" si="23"/>
        <v>90</v>
      </c>
    </row>
    <row r="494" spans="1:37" ht="12.75" customHeight="1" x14ac:dyDescent="0.2">
      <c r="A494" s="1" t="s">
        <v>238</v>
      </c>
      <c r="B494" s="1" t="s">
        <v>48</v>
      </c>
      <c r="D494" s="1" t="s">
        <v>36</v>
      </c>
      <c r="E494" s="2">
        <v>43646</v>
      </c>
      <c r="F494" s="3">
        <v>746.4</v>
      </c>
      <c r="H494" s="1" t="s">
        <v>137</v>
      </c>
      <c r="I494" s="1" t="s">
        <v>38</v>
      </c>
      <c r="J494" s="1" t="s">
        <v>39</v>
      </c>
      <c r="K494" s="1" t="s">
        <v>40</v>
      </c>
      <c r="L494" s="4">
        <v>43647</v>
      </c>
      <c r="M494" s="2">
        <v>43647</v>
      </c>
      <c r="N494" s="1" t="s">
        <v>50</v>
      </c>
      <c r="O494" s="1" t="s">
        <v>239</v>
      </c>
      <c r="P494" s="1" t="b">
        <v>1</v>
      </c>
      <c r="R494" s="1" t="s">
        <v>17</v>
      </c>
      <c r="S494" s="1" t="s">
        <v>52</v>
      </c>
      <c r="X494" s="1" t="s">
        <v>53</v>
      </c>
      <c r="Y494" s="4">
        <v>43648.377348182898</v>
      </c>
      <c r="Z494" s="1" t="s">
        <v>45</v>
      </c>
      <c r="AA494" s="1" t="s">
        <v>138</v>
      </c>
      <c r="AI494" s="1">
        <f t="shared" si="21"/>
        <v>2019</v>
      </c>
      <c r="AJ494" s="1">
        <f t="shared" si="22"/>
        <v>6</v>
      </c>
      <c r="AK494" s="1" t="str">
        <f t="shared" si="23"/>
        <v>41</v>
      </c>
    </row>
    <row r="495" spans="1:37" ht="12.75" customHeight="1" x14ac:dyDescent="0.2">
      <c r="A495" s="1" t="s">
        <v>240</v>
      </c>
      <c r="B495" s="1" t="s">
        <v>178</v>
      </c>
      <c r="D495" s="1" t="s">
        <v>36</v>
      </c>
      <c r="E495" s="2">
        <v>43646</v>
      </c>
      <c r="F495" s="3">
        <v>90.75</v>
      </c>
      <c r="H495" s="1" t="s">
        <v>37</v>
      </c>
      <c r="I495" s="1" t="s">
        <v>38</v>
      </c>
      <c r="J495" s="1" t="s">
        <v>39</v>
      </c>
      <c r="K495" s="1" t="s">
        <v>40</v>
      </c>
      <c r="L495" s="4">
        <v>43654</v>
      </c>
      <c r="M495" s="2">
        <v>43654</v>
      </c>
      <c r="N495" s="1" t="s">
        <v>241</v>
      </c>
      <c r="O495" s="1" t="s">
        <v>242</v>
      </c>
      <c r="P495" s="1" t="b">
        <v>1</v>
      </c>
      <c r="R495" s="1" t="s">
        <v>17</v>
      </c>
      <c r="S495" s="1" t="s">
        <v>181</v>
      </c>
      <c r="X495" s="1" t="s">
        <v>53</v>
      </c>
      <c r="Y495" s="4">
        <v>43656.3612538542</v>
      </c>
      <c r="Z495" s="1" t="s">
        <v>45</v>
      </c>
      <c r="AA495" s="1" t="s">
        <v>46</v>
      </c>
      <c r="AI495" s="1">
        <f t="shared" si="21"/>
        <v>2019</v>
      </c>
      <c r="AJ495" s="1">
        <f t="shared" si="22"/>
        <v>6</v>
      </c>
      <c r="AK495" s="1" t="str">
        <f t="shared" si="23"/>
        <v>90</v>
      </c>
    </row>
    <row r="496" spans="1:37" ht="12.75" customHeight="1" x14ac:dyDescent="0.2">
      <c r="A496" s="1" t="s">
        <v>243</v>
      </c>
      <c r="B496" s="1" t="s">
        <v>244</v>
      </c>
      <c r="D496" s="1" t="s">
        <v>36</v>
      </c>
      <c r="E496" s="2">
        <v>43646</v>
      </c>
      <c r="F496" s="3">
        <v>1875.5</v>
      </c>
      <c r="H496" s="1" t="s">
        <v>37</v>
      </c>
      <c r="I496" s="1" t="s">
        <v>38</v>
      </c>
      <c r="J496" s="1" t="s">
        <v>39</v>
      </c>
      <c r="K496" s="1" t="s">
        <v>40</v>
      </c>
      <c r="L496" s="4">
        <v>43656</v>
      </c>
      <c r="M496" s="2">
        <v>43656</v>
      </c>
      <c r="N496" s="1" t="s">
        <v>245</v>
      </c>
      <c r="O496" s="1" t="s">
        <v>246</v>
      </c>
      <c r="P496" s="1" t="b">
        <v>1</v>
      </c>
      <c r="R496" s="1" t="s">
        <v>17</v>
      </c>
      <c r="S496" s="1" t="s">
        <v>181</v>
      </c>
      <c r="X496" s="1" t="s">
        <v>44</v>
      </c>
      <c r="Y496" s="4">
        <v>43661.258727858803</v>
      </c>
      <c r="Z496" s="1" t="s">
        <v>45</v>
      </c>
      <c r="AA496" s="1" t="s">
        <v>46</v>
      </c>
      <c r="AI496" s="1">
        <f t="shared" si="21"/>
        <v>2019</v>
      </c>
      <c r="AJ496" s="1">
        <f t="shared" si="22"/>
        <v>6</v>
      </c>
      <c r="AK496" s="1" t="str">
        <f t="shared" si="23"/>
        <v>90</v>
      </c>
    </row>
    <row r="497" spans="1:37" ht="12.75" customHeight="1" x14ac:dyDescent="0.2">
      <c r="A497" s="1" t="s">
        <v>247</v>
      </c>
      <c r="B497" s="1" t="s">
        <v>248</v>
      </c>
      <c r="D497" s="1" t="s">
        <v>36</v>
      </c>
      <c r="E497" s="2">
        <v>43662</v>
      </c>
      <c r="F497" s="3">
        <v>3420</v>
      </c>
      <c r="H497" s="1" t="s">
        <v>37</v>
      </c>
      <c r="I497" s="1" t="s">
        <v>38</v>
      </c>
      <c r="J497" s="1" t="s">
        <v>39</v>
      </c>
      <c r="K497" s="1" t="s">
        <v>40</v>
      </c>
      <c r="L497" s="4">
        <v>43662</v>
      </c>
      <c r="M497" s="2">
        <v>43662</v>
      </c>
      <c r="N497" s="1" t="s">
        <v>249</v>
      </c>
      <c r="O497" s="1" t="s">
        <v>250</v>
      </c>
      <c r="P497" s="1" t="b">
        <v>1</v>
      </c>
      <c r="R497" s="1" t="s">
        <v>17</v>
      </c>
      <c r="S497" s="1" t="s">
        <v>52</v>
      </c>
      <c r="X497" s="1" t="s">
        <v>44</v>
      </c>
      <c r="Y497" s="4">
        <v>43665.345652395801</v>
      </c>
      <c r="Z497" s="1" t="s">
        <v>45</v>
      </c>
      <c r="AA497" s="1" t="s">
        <v>46</v>
      </c>
      <c r="AI497" s="1">
        <f t="shared" si="21"/>
        <v>2019</v>
      </c>
      <c r="AJ497" s="1">
        <f t="shared" si="22"/>
        <v>7</v>
      </c>
      <c r="AK497" s="1" t="str">
        <f t="shared" si="23"/>
        <v>90</v>
      </c>
    </row>
    <row r="498" spans="1:37" ht="12.75" customHeight="1" x14ac:dyDescent="0.2">
      <c r="A498" s="1" t="s">
        <v>251</v>
      </c>
      <c r="B498" s="1" t="s">
        <v>48</v>
      </c>
      <c r="D498" s="1" t="s">
        <v>36</v>
      </c>
      <c r="E498" s="2">
        <v>43677</v>
      </c>
      <c r="F498" s="3">
        <v>631.29999999999995</v>
      </c>
      <c r="H498" s="1" t="s">
        <v>163</v>
      </c>
      <c r="I498" s="1" t="s">
        <v>38</v>
      </c>
      <c r="J498" s="1" t="s">
        <v>39</v>
      </c>
      <c r="K498" s="1" t="s">
        <v>40</v>
      </c>
      <c r="L498" s="4">
        <v>43678</v>
      </c>
      <c r="M498" s="2">
        <v>43678</v>
      </c>
      <c r="N498" s="1" t="s">
        <v>50</v>
      </c>
      <c r="O498" s="1" t="s">
        <v>252</v>
      </c>
      <c r="P498" s="1" t="b">
        <v>1</v>
      </c>
      <c r="R498" s="1" t="s">
        <v>17</v>
      </c>
      <c r="S498" s="1" t="s">
        <v>52</v>
      </c>
      <c r="X498" s="1" t="s">
        <v>44</v>
      </c>
      <c r="Y498" s="4">
        <v>43683.499728703697</v>
      </c>
      <c r="Z498" s="1" t="s">
        <v>45</v>
      </c>
      <c r="AA498" s="1" t="s">
        <v>164</v>
      </c>
      <c r="AI498" s="1">
        <f t="shared" si="21"/>
        <v>2019</v>
      </c>
      <c r="AJ498" s="1">
        <f t="shared" si="22"/>
        <v>7</v>
      </c>
      <c r="AK498" s="1" t="str">
        <f t="shared" si="23"/>
        <v>05</v>
      </c>
    </row>
    <row r="499" spans="1:37" ht="12.75" customHeight="1" x14ac:dyDescent="0.2">
      <c r="A499" s="1" t="s">
        <v>251</v>
      </c>
      <c r="B499" s="1" t="s">
        <v>48</v>
      </c>
      <c r="D499" s="1" t="s">
        <v>36</v>
      </c>
      <c r="E499" s="2">
        <v>43677</v>
      </c>
      <c r="F499" s="3">
        <v>346.5</v>
      </c>
      <c r="H499" s="1" t="s">
        <v>149</v>
      </c>
      <c r="I499" s="1" t="s">
        <v>38</v>
      </c>
      <c r="J499" s="1" t="s">
        <v>39</v>
      </c>
      <c r="K499" s="1" t="s">
        <v>40</v>
      </c>
      <c r="L499" s="4">
        <v>43678</v>
      </c>
      <c r="M499" s="2">
        <v>43678</v>
      </c>
      <c r="N499" s="1" t="s">
        <v>50</v>
      </c>
      <c r="O499" s="1" t="s">
        <v>252</v>
      </c>
      <c r="P499" s="1" t="b">
        <v>1</v>
      </c>
      <c r="R499" s="1" t="s">
        <v>17</v>
      </c>
      <c r="S499" s="1" t="s">
        <v>52</v>
      </c>
      <c r="X499" s="1" t="s">
        <v>44</v>
      </c>
      <c r="Y499" s="4">
        <v>43683.4997301736</v>
      </c>
      <c r="Z499" s="1" t="s">
        <v>45</v>
      </c>
      <c r="AA499" s="1" t="s">
        <v>150</v>
      </c>
      <c r="AI499" s="1">
        <f t="shared" si="21"/>
        <v>2019</v>
      </c>
      <c r="AJ499" s="1">
        <f t="shared" si="22"/>
        <v>7</v>
      </c>
      <c r="AK499" s="1" t="str">
        <f t="shared" si="23"/>
        <v>07</v>
      </c>
    </row>
    <row r="500" spans="1:37" ht="12.75" customHeight="1" x14ac:dyDescent="0.2">
      <c r="A500" s="1" t="s">
        <v>251</v>
      </c>
      <c r="B500" s="1" t="s">
        <v>48</v>
      </c>
      <c r="D500" s="1" t="s">
        <v>36</v>
      </c>
      <c r="E500" s="2">
        <v>43677</v>
      </c>
      <c r="F500" s="3">
        <v>3484.8</v>
      </c>
      <c r="H500" s="1" t="s">
        <v>97</v>
      </c>
      <c r="I500" s="1" t="s">
        <v>38</v>
      </c>
      <c r="J500" s="1" t="s">
        <v>39</v>
      </c>
      <c r="K500" s="1" t="s">
        <v>40</v>
      </c>
      <c r="L500" s="4">
        <v>43678</v>
      </c>
      <c r="M500" s="2">
        <v>43678</v>
      </c>
      <c r="N500" s="1" t="s">
        <v>50</v>
      </c>
      <c r="O500" s="1" t="s">
        <v>252</v>
      </c>
      <c r="P500" s="1" t="b">
        <v>1</v>
      </c>
      <c r="R500" s="1" t="s">
        <v>17</v>
      </c>
      <c r="S500" s="1" t="s">
        <v>52</v>
      </c>
      <c r="X500" s="1" t="s">
        <v>44</v>
      </c>
      <c r="Y500" s="4">
        <v>43683.499733414399</v>
      </c>
      <c r="Z500" s="1" t="s">
        <v>45</v>
      </c>
      <c r="AA500" s="1" t="s">
        <v>98</v>
      </c>
      <c r="AI500" s="1">
        <f t="shared" si="21"/>
        <v>2019</v>
      </c>
      <c r="AJ500" s="1">
        <f t="shared" si="22"/>
        <v>7</v>
      </c>
      <c r="AK500" s="1" t="str">
        <f t="shared" si="23"/>
        <v>10</v>
      </c>
    </row>
    <row r="501" spans="1:37" ht="12.75" customHeight="1" x14ac:dyDescent="0.2">
      <c r="A501" s="1" t="s">
        <v>251</v>
      </c>
      <c r="B501" s="1" t="s">
        <v>48</v>
      </c>
      <c r="D501" s="1" t="s">
        <v>36</v>
      </c>
      <c r="E501" s="2">
        <v>43677</v>
      </c>
      <c r="F501" s="3">
        <v>918.1</v>
      </c>
      <c r="H501" s="1" t="s">
        <v>101</v>
      </c>
      <c r="I501" s="1" t="s">
        <v>38</v>
      </c>
      <c r="J501" s="1" t="s">
        <v>39</v>
      </c>
      <c r="K501" s="1" t="s">
        <v>40</v>
      </c>
      <c r="L501" s="4">
        <v>43678</v>
      </c>
      <c r="M501" s="2">
        <v>43678</v>
      </c>
      <c r="N501" s="1" t="s">
        <v>50</v>
      </c>
      <c r="O501" s="1" t="s">
        <v>252</v>
      </c>
      <c r="P501" s="1" t="b">
        <v>1</v>
      </c>
      <c r="R501" s="1" t="s">
        <v>17</v>
      </c>
      <c r="S501" s="1" t="s">
        <v>52</v>
      </c>
      <c r="X501" s="1" t="s">
        <v>44</v>
      </c>
      <c r="Y501" s="4">
        <v>43683.499738113402</v>
      </c>
      <c r="Z501" s="1" t="s">
        <v>45</v>
      </c>
      <c r="AA501" s="1" t="s">
        <v>102</v>
      </c>
      <c r="AI501" s="1">
        <f t="shared" si="21"/>
        <v>2019</v>
      </c>
      <c r="AJ501" s="1">
        <f t="shared" si="22"/>
        <v>7</v>
      </c>
      <c r="AK501" s="1" t="str">
        <f t="shared" si="23"/>
        <v>13</v>
      </c>
    </row>
    <row r="502" spans="1:37" ht="12.75" customHeight="1" x14ac:dyDescent="0.2">
      <c r="A502" s="1" t="s">
        <v>251</v>
      </c>
      <c r="B502" s="1" t="s">
        <v>48</v>
      </c>
      <c r="D502" s="1" t="s">
        <v>36</v>
      </c>
      <c r="E502" s="2">
        <v>43677</v>
      </c>
      <c r="F502" s="3">
        <v>324.89999999999998</v>
      </c>
      <c r="H502" s="1" t="s">
        <v>153</v>
      </c>
      <c r="I502" s="1" t="s">
        <v>38</v>
      </c>
      <c r="J502" s="1" t="s">
        <v>39</v>
      </c>
      <c r="K502" s="1" t="s">
        <v>40</v>
      </c>
      <c r="L502" s="4">
        <v>43678</v>
      </c>
      <c r="M502" s="2">
        <v>43678</v>
      </c>
      <c r="N502" s="1" t="s">
        <v>50</v>
      </c>
      <c r="O502" s="1" t="s">
        <v>252</v>
      </c>
      <c r="P502" s="1" t="b">
        <v>1</v>
      </c>
      <c r="R502" s="1" t="s">
        <v>17</v>
      </c>
      <c r="S502" s="1" t="s">
        <v>52</v>
      </c>
      <c r="X502" s="1" t="s">
        <v>44</v>
      </c>
      <c r="Y502" s="4">
        <v>43683.499739930601</v>
      </c>
      <c r="Z502" s="1" t="s">
        <v>45</v>
      </c>
      <c r="AA502" s="1" t="s">
        <v>154</v>
      </c>
      <c r="AI502" s="1">
        <f t="shared" si="21"/>
        <v>2019</v>
      </c>
      <c r="AJ502" s="1">
        <f t="shared" si="22"/>
        <v>7</v>
      </c>
      <c r="AK502" s="1" t="str">
        <f t="shared" si="23"/>
        <v>15</v>
      </c>
    </row>
    <row r="503" spans="1:37" ht="12.75" customHeight="1" x14ac:dyDescent="0.2">
      <c r="A503" s="1" t="s">
        <v>251</v>
      </c>
      <c r="B503" s="1" t="s">
        <v>48</v>
      </c>
      <c r="D503" s="1" t="s">
        <v>36</v>
      </c>
      <c r="E503" s="2">
        <v>43677</v>
      </c>
      <c r="F503" s="3">
        <v>4432.7</v>
      </c>
      <c r="H503" s="1" t="s">
        <v>81</v>
      </c>
      <c r="I503" s="1" t="s">
        <v>38</v>
      </c>
      <c r="J503" s="1" t="s">
        <v>39</v>
      </c>
      <c r="K503" s="1" t="s">
        <v>40</v>
      </c>
      <c r="L503" s="4">
        <v>43678</v>
      </c>
      <c r="M503" s="2">
        <v>43678</v>
      </c>
      <c r="N503" s="1" t="s">
        <v>50</v>
      </c>
      <c r="O503" s="1" t="s">
        <v>252</v>
      </c>
      <c r="P503" s="1" t="b">
        <v>1</v>
      </c>
      <c r="R503" s="1" t="s">
        <v>17</v>
      </c>
      <c r="S503" s="1" t="s">
        <v>52</v>
      </c>
      <c r="X503" s="1" t="s">
        <v>44</v>
      </c>
      <c r="Y503" s="4">
        <v>43683.499740659703</v>
      </c>
      <c r="Z503" s="1" t="s">
        <v>45</v>
      </c>
      <c r="AA503" s="1" t="s">
        <v>82</v>
      </c>
      <c r="AI503" s="1">
        <f t="shared" si="21"/>
        <v>2019</v>
      </c>
      <c r="AJ503" s="1">
        <f t="shared" si="22"/>
        <v>7</v>
      </c>
      <c r="AK503" s="1" t="str">
        <f t="shared" si="23"/>
        <v>16</v>
      </c>
    </row>
    <row r="504" spans="1:37" ht="12.75" customHeight="1" x14ac:dyDescent="0.2">
      <c r="A504" s="1" t="s">
        <v>251</v>
      </c>
      <c r="B504" s="1" t="s">
        <v>48</v>
      </c>
      <c r="D504" s="1" t="s">
        <v>36</v>
      </c>
      <c r="E504" s="2">
        <v>43677</v>
      </c>
      <c r="F504" s="3">
        <v>3577</v>
      </c>
      <c r="H504" s="1" t="s">
        <v>133</v>
      </c>
      <c r="I504" s="1" t="s">
        <v>38</v>
      </c>
      <c r="J504" s="1" t="s">
        <v>39</v>
      </c>
      <c r="K504" s="1" t="s">
        <v>40</v>
      </c>
      <c r="L504" s="4">
        <v>43678</v>
      </c>
      <c r="M504" s="2">
        <v>43678</v>
      </c>
      <c r="N504" s="1" t="s">
        <v>50</v>
      </c>
      <c r="O504" s="1" t="s">
        <v>252</v>
      </c>
      <c r="P504" s="1" t="b">
        <v>1</v>
      </c>
      <c r="R504" s="1" t="s">
        <v>17</v>
      </c>
      <c r="S504" s="1" t="s">
        <v>52</v>
      </c>
      <c r="X504" s="1" t="s">
        <v>44</v>
      </c>
      <c r="Y504" s="4">
        <v>43683.499754594901</v>
      </c>
      <c r="Z504" s="1" t="s">
        <v>45</v>
      </c>
      <c r="AA504" s="1" t="s">
        <v>134</v>
      </c>
      <c r="AI504" s="1">
        <f t="shared" si="21"/>
        <v>2019</v>
      </c>
      <c r="AJ504" s="1">
        <f t="shared" si="22"/>
        <v>7</v>
      </c>
      <c r="AK504" s="1" t="str">
        <f t="shared" si="23"/>
        <v>34</v>
      </c>
    </row>
    <row r="505" spans="1:37" ht="12.75" customHeight="1" x14ac:dyDescent="0.2">
      <c r="A505" s="1" t="s">
        <v>251</v>
      </c>
      <c r="B505" s="1" t="s">
        <v>48</v>
      </c>
      <c r="D505" s="1" t="s">
        <v>36</v>
      </c>
      <c r="E505" s="2">
        <v>43677</v>
      </c>
      <c r="F505" s="3">
        <v>2335.5</v>
      </c>
      <c r="H505" s="1" t="s">
        <v>171</v>
      </c>
      <c r="I505" s="1" t="s">
        <v>38</v>
      </c>
      <c r="J505" s="1" t="s">
        <v>39</v>
      </c>
      <c r="K505" s="1" t="s">
        <v>40</v>
      </c>
      <c r="L505" s="4">
        <v>43678</v>
      </c>
      <c r="M505" s="2">
        <v>43678</v>
      </c>
      <c r="N505" s="1" t="s">
        <v>50</v>
      </c>
      <c r="O505" s="1" t="s">
        <v>252</v>
      </c>
      <c r="P505" s="1" t="b">
        <v>1</v>
      </c>
      <c r="R505" s="1" t="s">
        <v>17</v>
      </c>
      <c r="S505" s="1" t="s">
        <v>52</v>
      </c>
      <c r="X505" s="1" t="s">
        <v>44</v>
      </c>
      <c r="Y505" s="4">
        <v>43683.499757291698</v>
      </c>
      <c r="Z505" s="1" t="s">
        <v>45</v>
      </c>
      <c r="AA505" s="1" t="s">
        <v>172</v>
      </c>
      <c r="AI505" s="1">
        <f t="shared" si="21"/>
        <v>2019</v>
      </c>
      <c r="AJ505" s="1">
        <f t="shared" si="22"/>
        <v>7</v>
      </c>
      <c r="AK505" s="1" t="str">
        <f t="shared" si="23"/>
        <v>38</v>
      </c>
    </row>
    <row r="506" spans="1:37" ht="12.75" customHeight="1" x14ac:dyDescent="0.2">
      <c r="A506" s="1" t="s">
        <v>251</v>
      </c>
      <c r="B506" s="1" t="s">
        <v>48</v>
      </c>
      <c r="D506" s="1" t="s">
        <v>36</v>
      </c>
      <c r="E506" s="2">
        <v>43677</v>
      </c>
      <c r="F506" s="3">
        <v>661.8</v>
      </c>
      <c r="H506" s="1" t="s">
        <v>117</v>
      </c>
      <c r="I506" s="1" t="s">
        <v>38</v>
      </c>
      <c r="J506" s="1" t="s">
        <v>39</v>
      </c>
      <c r="K506" s="1" t="s">
        <v>40</v>
      </c>
      <c r="L506" s="4">
        <v>43678</v>
      </c>
      <c r="M506" s="2">
        <v>43678</v>
      </c>
      <c r="N506" s="1" t="s">
        <v>50</v>
      </c>
      <c r="O506" s="1" t="s">
        <v>252</v>
      </c>
      <c r="P506" s="1" t="b">
        <v>1</v>
      </c>
      <c r="R506" s="1" t="s">
        <v>17</v>
      </c>
      <c r="S506" s="1" t="s">
        <v>52</v>
      </c>
      <c r="X506" s="1" t="s">
        <v>44</v>
      </c>
      <c r="Y506" s="4">
        <v>43683.4997294329</v>
      </c>
      <c r="Z506" s="1" t="s">
        <v>45</v>
      </c>
      <c r="AA506" s="1" t="s">
        <v>118</v>
      </c>
      <c r="AI506" s="1">
        <f t="shared" si="21"/>
        <v>2019</v>
      </c>
      <c r="AJ506" s="1">
        <f t="shared" si="22"/>
        <v>7</v>
      </c>
      <c r="AK506" s="1" t="str">
        <f t="shared" si="23"/>
        <v>06</v>
      </c>
    </row>
    <row r="507" spans="1:37" ht="12.75" customHeight="1" x14ac:dyDescent="0.2">
      <c r="A507" s="1" t="s">
        <v>251</v>
      </c>
      <c r="B507" s="1" t="s">
        <v>48</v>
      </c>
      <c r="D507" s="1" t="s">
        <v>36</v>
      </c>
      <c r="E507" s="2">
        <v>43677</v>
      </c>
      <c r="F507" s="3">
        <v>1079.7</v>
      </c>
      <c r="H507" s="1" t="s">
        <v>77</v>
      </c>
      <c r="I507" s="1" t="s">
        <v>38</v>
      </c>
      <c r="J507" s="1" t="s">
        <v>39</v>
      </c>
      <c r="K507" s="1" t="s">
        <v>40</v>
      </c>
      <c r="L507" s="4">
        <v>43678</v>
      </c>
      <c r="M507" s="2">
        <v>43678</v>
      </c>
      <c r="N507" s="1" t="s">
        <v>50</v>
      </c>
      <c r="O507" s="1" t="s">
        <v>252</v>
      </c>
      <c r="P507" s="1" t="b">
        <v>1</v>
      </c>
      <c r="R507" s="1" t="s">
        <v>17</v>
      </c>
      <c r="S507" s="1" t="s">
        <v>52</v>
      </c>
      <c r="X507" s="1" t="s">
        <v>44</v>
      </c>
      <c r="Y507" s="4">
        <v>43683.499735034697</v>
      </c>
      <c r="Z507" s="1" t="s">
        <v>45</v>
      </c>
      <c r="AA507" s="1" t="s">
        <v>78</v>
      </c>
      <c r="AI507" s="1">
        <f t="shared" si="21"/>
        <v>2019</v>
      </c>
      <c r="AJ507" s="1">
        <f t="shared" si="22"/>
        <v>7</v>
      </c>
      <c r="AK507" s="1" t="str">
        <f t="shared" si="23"/>
        <v>44</v>
      </c>
    </row>
    <row r="508" spans="1:37" ht="12.75" customHeight="1" x14ac:dyDescent="0.2">
      <c r="A508" s="1" t="s">
        <v>251</v>
      </c>
      <c r="B508" s="1" t="s">
        <v>48</v>
      </c>
      <c r="D508" s="1" t="s">
        <v>36</v>
      </c>
      <c r="E508" s="2">
        <v>43677</v>
      </c>
      <c r="F508" s="3">
        <v>1014.9</v>
      </c>
      <c r="H508" s="1" t="s">
        <v>125</v>
      </c>
      <c r="I508" s="1" t="s">
        <v>38</v>
      </c>
      <c r="J508" s="1" t="s">
        <v>39</v>
      </c>
      <c r="K508" s="1" t="s">
        <v>40</v>
      </c>
      <c r="L508" s="4">
        <v>43678</v>
      </c>
      <c r="M508" s="2">
        <v>43678</v>
      </c>
      <c r="N508" s="1" t="s">
        <v>50</v>
      </c>
      <c r="O508" s="1" t="s">
        <v>252</v>
      </c>
      <c r="P508" s="1" t="b">
        <v>1</v>
      </c>
      <c r="R508" s="1" t="s">
        <v>17</v>
      </c>
      <c r="S508" s="1" t="s">
        <v>52</v>
      </c>
      <c r="X508" s="1" t="s">
        <v>44</v>
      </c>
      <c r="Y508" s="4">
        <v>43683.499748414397</v>
      </c>
      <c r="Z508" s="1" t="s">
        <v>45</v>
      </c>
      <c r="AA508" s="1" t="s">
        <v>126</v>
      </c>
      <c r="AI508" s="1">
        <f t="shared" si="21"/>
        <v>2019</v>
      </c>
      <c r="AJ508" s="1">
        <f t="shared" si="22"/>
        <v>7</v>
      </c>
      <c r="AK508" s="1" t="str">
        <f t="shared" si="23"/>
        <v>27</v>
      </c>
    </row>
    <row r="509" spans="1:37" ht="12.75" customHeight="1" x14ac:dyDescent="0.2">
      <c r="A509" s="1" t="s">
        <v>251</v>
      </c>
      <c r="B509" s="1" t="s">
        <v>48</v>
      </c>
      <c r="D509" s="1" t="s">
        <v>36</v>
      </c>
      <c r="E509" s="2">
        <v>43677</v>
      </c>
      <c r="F509" s="3">
        <v>1230.0999999999999</v>
      </c>
      <c r="H509" s="1" t="s">
        <v>65</v>
      </c>
      <c r="I509" s="1" t="s">
        <v>38</v>
      </c>
      <c r="J509" s="1" t="s">
        <v>39</v>
      </c>
      <c r="K509" s="1" t="s">
        <v>40</v>
      </c>
      <c r="L509" s="4">
        <v>43678</v>
      </c>
      <c r="M509" s="2">
        <v>43678</v>
      </c>
      <c r="N509" s="1" t="s">
        <v>50</v>
      </c>
      <c r="O509" s="1" t="s">
        <v>252</v>
      </c>
      <c r="P509" s="1" t="b">
        <v>1</v>
      </c>
      <c r="R509" s="1" t="s">
        <v>17</v>
      </c>
      <c r="S509" s="1" t="s">
        <v>52</v>
      </c>
      <c r="X509" s="1" t="s">
        <v>44</v>
      </c>
      <c r="Y509" s="4">
        <v>43683.499777002296</v>
      </c>
      <c r="Z509" s="1" t="s">
        <v>45</v>
      </c>
      <c r="AA509" s="1" t="s">
        <v>66</v>
      </c>
      <c r="AI509" s="1">
        <f t="shared" si="21"/>
        <v>2019</v>
      </c>
      <c r="AJ509" s="1">
        <f t="shared" si="22"/>
        <v>7</v>
      </c>
      <c r="AK509" s="1" t="str">
        <f t="shared" si="23"/>
        <v>90</v>
      </c>
    </row>
    <row r="510" spans="1:37" ht="12.75" customHeight="1" x14ac:dyDescent="0.2">
      <c r="A510" s="1" t="s">
        <v>251</v>
      </c>
      <c r="B510" s="1" t="s">
        <v>48</v>
      </c>
      <c r="D510" s="1" t="s">
        <v>36</v>
      </c>
      <c r="E510" s="2">
        <v>43677</v>
      </c>
      <c r="F510" s="3">
        <v>10819.1</v>
      </c>
      <c r="H510" s="1" t="s">
        <v>89</v>
      </c>
      <c r="I510" s="1" t="s">
        <v>38</v>
      </c>
      <c r="J510" s="1" t="s">
        <v>39</v>
      </c>
      <c r="K510" s="1" t="s">
        <v>40</v>
      </c>
      <c r="L510" s="4">
        <v>43678</v>
      </c>
      <c r="M510" s="2">
        <v>43678</v>
      </c>
      <c r="N510" s="1" t="s">
        <v>50</v>
      </c>
      <c r="O510" s="1" t="s">
        <v>252</v>
      </c>
      <c r="P510" s="1" t="b">
        <v>1</v>
      </c>
      <c r="R510" s="1" t="s">
        <v>17</v>
      </c>
      <c r="S510" s="1" t="s">
        <v>52</v>
      </c>
      <c r="X510" s="1" t="s">
        <v>44</v>
      </c>
      <c r="Y510" s="4">
        <v>43683.4997848032</v>
      </c>
      <c r="Z510" s="1" t="s">
        <v>45</v>
      </c>
      <c r="AA510" s="1" t="s">
        <v>90</v>
      </c>
      <c r="AI510" s="1">
        <f t="shared" si="21"/>
        <v>2019</v>
      </c>
      <c r="AJ510" s="1">
        <f t="shared" si="22"/>
        <v>7</v>
      </c>
      <c r="AK510" s="1" t="str">
        <f t="shared" si="23"/>
        <v>90</v>
      </c>
    </row>
    <row r="511" spans="1:37" ht="12.75" customHeight="1" x14ac:dyDescent="0.2">
      <c r="A511" s="1" t="s">
        <v>251</v>
      </c>
      <c r="B511" s="1" t="s">
        <v>48</v>
      </c>
      <c r="D511" s="1" t="s">
        <v>36</v>
      </c>
      <c r="E511" s="2">
        <v>43677</v>
      </c>
      <c r="F511" s="3">
        <v>415.5</v>
      </c>
      <c r="H511" s="1" t="s">
        <v>73</v>
      </c>
      <c r="I511" s="1" t="s">
        <v>38</v>
      </c>
      <c r="J511" s="1" t="s">
        <v>39</v>
      </c>
      <c r="K511" s="1" t="s">
        <v>40</v>
      </c>
      <c r="L511" s="4">
        <v>43678</v>
      </c>
      <c r="M511" s="2">
        <v>43678</v>
      </c>
      <c r="N511" s="1" t="s">
        <v>50</v>
      </c>
      <c r="O511" s="1" t="s">
        <v>252</v>
      </c>
      <c r="P511" s="1" t="b">
        <v>1</v>
      </c>
      <c r="R511" s="1" t="s">
        <v>17</v>
      </c>
      <c r="S511" s="1" t="s">
        <v>52</v>
      </c>
      <c r="X511" s="1" t="s">
        <v>44</v>
      </c>
      <c r="Y511" s="4">
        <v>43683.499797997698</v>
      </c>
      <c r="Z511" s="1" t="s">
        <v>45</v>
      </c>
      <c r="AA511" s="1" t="s">
        <v>74</v>
      </c>
      <c r="AI511" s="1">
        <f t="shared" si="21"/>
        <v>2019</v>
      </c>
      <c r="AJ511" s="1">
        <f t="shared" si="22"/>
        <v>7</v>
      </c>
      <c r="AK511" s="1" t="str">
        <f t="shared" si="23"/>
        <v>90</v>
      </c>
    </row>
    <row r="512" spans="1:37" ht="12.75" customHeight="1" x14ac:dyDescent="0.2">
      <c r="A512" s="1" t="s">
        <v>251</v>
      </c>
      <c r="B512" s="1" t="s">
        <v>48</v>
      </c>
      <c r="D512" s="1" t="s">
        <v>36</v>
      </c>
      <c r="E512" s="2">
        <v>43677</v>
      </c>
      <c r="F512" s="3">
        <v>9.5</v>
      </c>
      <c r="H512" s="1" t="s">
        <v>175</v>
      </c>
      <c r="I512" s="1" t="s">
        <v>38</v>
      </c>
      <c r="J512" s="1" t="s">
        <v>39</v>
      </c>
      <c r="K512" s="1" t="s">
        <v>40</v>
      </c>
      <c r="L512" s="4">
        <v>43678</v>
      </c>
      <c r="M512" s="2">
        <v>43678</v>
      </c>
      <c r="N512" s="1" t="s">
        <v>50</v>
      </c>
      <c r="O512" s="1" t="s">
        <v>252</v>
      </c>
      <c r="P512" s="1" t="b">
        <v>1</v>
      </c>
      <c r="R512" s="1" t="s">
        <v>17</v>
      </c>
      <c r="S512" s="1" t="s">
        <v>52</v>
      </c>
      <c r="X512" s="1" t="s">
        <v>53</v>
      </c>
      <c r="Y512" s="4">
        <v>43683.499809178204</v>
      </c>
      <c r="Z512" s="1" t="s">
        <v>45</v>
      </c>
      <c r="AA512" s="1" t="s">
        <v>176</v>
      </c>
      <c r="AI512" s="1">
        <f t="shared" si="21"/>
        <v>2019</v>
      </c>
      <c r="AJ512" s="1">
        <f t="shared" si="22"/>
        <v>7</v>
      </c>
      <c r="AK512" s="1" t="str">
        <f t="shared" si="23"/>
        <v>98</v>
      </c>
    </row>
    <row r="513" spans="1:37" ht="12.75" customHeight="1" x14ac:dyDescent="0.2">
      <c r="A513" s="1" t="s">
        <v>251</v>
      </c>
      <c r="B513" s="1" t="s">
        <v>48</v>
      </c>
      <c r="D513" s="1" t="s">
        <v>36</v>
      </c>
      <c r="E513" s="2">
        <v>43677</v>
      </c>
      <c r="F513" s="3">
        <v>1052.3</v>
      </c>
      <c r="H513" s="1" t="s">
        <v>89</v>
      </c>
      <c r="I513" s="1" t="s">
        <v>38</v>
      </c>
      <c r="J513" s="1" t="s">
        <v>39</v>
      </c>
      <c r="K513" s="1" t="s">
        <v>40</v>
      </c>
      <c r="L513" s="4">
        <v>43678</v>
      </c>
      <c r="M513" s="2">
        <v>43678</v>
      </c>
      <c r="N513" s="1" t="s">
        <v>50</v>
      </c>
      <c r="O513" s="1" t="s">
        <v>252</v>
      </c>
      <c r="P513" s="1" t="b">
        <v>1</v>
      </c>
      <c r="R513" s="1" t="s">
        <v>17</v>
      </c>
      <c r="S513" s="1" t="s">
        <v>52</v>
      </c>
      <c r="X513" s="1" t="s">
        <v>44</v>
      </c>
      <c r="Y513" s="4">
        <v>43683.499792361101</v>
      </c>
      <c r="Z513" s="1" t="s">
        <v>45</v>
      </c>
      <c r="AA513" s="1" t="s">
        <v>90</v>
      </c>
      <c r="AI513" s="1">
        <f t="shared" si="21"/>
        <v>2019</v>
      </c>
      <c r="AJ513" s="1">
        <f t="shared" si="22"/>
        <v>7</v>
      </c>
      <c r="AK513" s="1" t="str">
        <f t="shared" si="23"/>
        <v>90</v>
      </c>
    </row>
    <row r="514" spans="1:37" ht="12.75" customHeight="1" x14ac:dyDescent="0.2">
      <c r="A514" s="1" t="s">
        <v>251</v>
      </c>
      <c r="B514" s="1" t="s">
        <v>48</v>
      </c>
      <c r="D514" s="1" t="s">
        <v>36</v>
      </c>
      <c r="E514" s="2">
        <v>43677</v>
      </c>
      <c r="F514" s="3">
        <v>4252</v>
      </c>
      <c r="H514" s="1" t="s">
        <v>49</v>
      </c>
      <c r="I514" s="1" t="s">
        <v>38</v>
      </c>
      <c r="J514" s="1" t="s">
        <v>39</v>
      </c>
      <c r="K514" s="1" t="s">
        <v>40</v>
      </c>
      <c r="L514" s="4">
        <v>43678</v>
      </c>
      <c r="M514" s="2">
        <v>43678</v>
      </c>
      <c r="N514" s="1" t="s">
        <v>50</v>
      </c>
      <c r="O514" s="1" t="s">
        <v>252</v>
      </c>
      <c r="P514" s="1" t="b">
        <v>1</v>
      </c>
      <c r="R514" s="1" t="s">
        <v>17</v>
      </c>
      <c r="S514" s="1" t="s">
        <v>52</v>
      </c>
      <c r="X514" s="1" t="s">
        <v>44</v>
      </c>
      <c r="Y514" s="4">
        <v>43683.499723298599</v>
      </c>
      <c r="Z514" s="1" t="s">
        <v>45</v>
      </c>
      <c r="AA514" s="1" t="s">
        <v>54</v>
      </c>
      <c r="AI514" s="1">
        <f t="shared" si="21"/>
        <v>2019</v>
      </c>
      <c r="AJ514" s="1">
        <f t="shared" si="22"/>
        <v>7</v>
      </c>
      <c r="AK514" s="1" t="str">
        <f t="shared" si="23"/>
        <v>01</v>
      </c>
    </row>
    <row r="515" spans="1:37" ht="12.75" customHeight="1" x14ac:dyDescent="0.2">
      <c r="A515" s="1" t="s">
        <v>251</v>
      </c>
      <c r="B515" s="1" t="s">
        <v>48</v>
      </c>
      <c r="D515" s="1" t="s">
        <v>36</v>
      </c>
      <c r="E515" s="2">
        <v>43677</v>
      </c>
      <c r="F515" s="3">
        <v>3429.9</v>
      </c>
      <c r="H515" s="1" t="s">
        <v>75</v>
      </c>
      <c r="I515" s="1" t="s">
        <v>38</v>
      </c>
      <c r="J515" s="1" t="s">
        <v>39</v>
      </c>
      <c r="K515" s="1" t="s">
        <v>40</v>
      </c>
      <c r="L515" s="4">
        <v>43678</v>
      </c>
      <c r="M515" s="2">
        <v>43678</v>
      </c>
      <c r="N515" s="1" t="s">
        <v>50</v>
      </c>
      <c r="O515" s="1" t="s">
        <v>252</v>
      </c>
      <c r="P515" s="1" t="b">
        <v>1</v>
      </c>
      <c r="R515" s="1" t="s">
        <v>17</v>
      </c>
      <c r="S515" s="1" t="s">
        <v>52</v>
      </c>
      <c r="X515" s="1" t="s">
        <v>44</v>
      </c>
      <c r="Y515" s="4">
        <v>43683.499726354203</v>
      </c>
      <c r="Z515" s="1" t="s">
        <v>45</v>
      </c>
      <c r="AA515" s="1" t="s">
        <v>76</v>
      </c>
      <c r="AI515" s="1">
        <f t="shared" ref="AI515:AI578" si="24">YEAR(E515)</f>
        <v>2019</v>
      </c>
      <c r="AJ515" s="1">
        <f t="shared" ref="AJ515:AJ578" si="25">MONTH(E515)</f>
        <v>7</v>
      </c>
      <c r="AK515" s="1" t="str">
        <f t="shared" ref="AK515:AK578" si="26">MID(H515,1,2)</f>
        <v>03</v>
      </c>
    </row>
    <row r="516" spans="1:37" ht="12.75" customHeight="1" x14ac:dyDescent="0.2">
      <c r="A516" s="1" t="s">
        <v>251</v>
      </c>
      <c r="B516" s="1" t="s">
        <v>48</v>
      </c>
      <c r="D516" s="1" t="s">
        <v>36</v>
      </c>
      <c r="E516" s="2">
        <v>43677</v>
      </c>
      <c r="F516" s="3">
        <v>1446.7</v>
      </c>
      <c r="H516" s="1" t="s">
        <v>55</v>
      </c>
      <c r="I516" s="1" t="s">
        <v>38</v>
      </c>
      <c r="J516" s="1" t="s">
        <v>39</v>
      </c>
      <c r="K516" s="1" t="s">
        <v>40</v>
      </c>
      <c r="L516" s="4">
        <v>43678</v>
      </c>
      <c r="M516" s="2">
        <v>43678</v>
      </c>
      <c r="N516" s="1" t="s">
        <v>50</v>
      </c>
      <c r="O516" s="1" t="s">
        <v>252</v>
      </c>
      <c r="P516" s="1" t="b">
        <v>1</v>
      </c>
      <c r="R516" s="1" t="s">
        <v>17</v>
      </c>
      <c r="S516" s="1" t="s">
        <v>52</v>
      </c>
      <c r="X516" s="1" t="s">
        <v>44</v>
      </c>
      <c r="Y516" s="4">
        <v>43683.499727627299</v>
      </c>
      <c r="Z516" s="1" t="s">
        <v>45</v>
      </c>
      <c r="AA516" s="1" t="s">
        <v>56</v>
      </c>
      <c r="AI516" s="1">
        <f t="shared" si="24"/>
        <v>2019</v>
      </c>
      <c r="AJ516" s="1">
        <f t="shared" si="25"/>
        <v>7</v>
      </c>
      <c r="AK516" s="1" t="str">
        <f t="shared" si="26"/>
        <v>04</v>
      </c>
    </row>
    <row r="517" spans="1:37" ht="12.75" customHeight="1" x14ac:dyDescent="0.2">
      <c r="A517" s="1" t="s">
        <v>251</v>
      </c>
      <c r="B517" s="1" t="s">
        <v>48</v>
      </c>
      <c r="D517" s="1" t="s">
        <v>36</v>
      </c>
      <c r="E517" s="2">
        <v>43677</v>
      </c>
      <c r="F517" s="3">
        <v>1119.0999999999999</v>
      </c>
      <c r="H517" s="1" t="s">
        <v>79</v>
      </c>
      <c r="I517" s="1" t="s">
        <v>38</v>
      </c>
      <c r="J517" s="1" t="s">
        <v>39</v>
      </c>
      <c r="K517" s="1" t="s">
        <v>40</v>
      </c>
      <c r="L517" s="4">
        <v>43678</v>
      </c>
      <c r="M517" s="2">
        <v>43678</v>
      </c>
      <c r="N517" s="1" t="s">
        <v>50</v>
      </c>
      <c r="O517" s="1" t="s">
        <v>252</v>
      </c>
      <c r="P517" s="1" t="b">
        <v>1</v>
      </c>
      <c r="R517" s="1" t="s">
        <v>17</v>
      </c>
      <c r="S517" s="1" t="s">
        <v>52</v>
      </c>
      <c r="X517" s="1" t="s">
        <v>44</v>
      </c>
      <c r="Y517" s="4">
        <v>43683.499735960599</v>
      </c>
      <c r="Z517" s="1" t="s">
        <v>45</v>
      </c>
      <c r="AA517" s="1" t="s">
        <v>80</v>
      </c>
      <c r="AI517" s="1">
        <f t="shared" si="24"/>
        <v>2019</v>
      </c>
      <c r="AJ517" s="1">
        <f t="shared" si="25"/>
        <v>7</v>
      </c>
      <c r="AK517" s="1" t="str">
        <f t="shared" si="26"/>
        <v>11</v>
      </c>
    </row>
    <row r="518" spans="1:37" ht="12.75" customHeight="1" x14ac:dyDescent="0.2">
      <c r="A518" s="1" t="s">
        <v>251</v>
      </c>
      <c r="B518" s="1" t="s">
        <v>48</v>
      </c>
      <c r="D518" s="1" t="s">
        <v>36</v>
      </c>
      <c r="E518" s="2">
        <v>43677</v>
      </c>
      <c r="F518" s="3">
        <v>3439.9</v>
      </c>
      <c r="H518" s="1" t="s">
        <v>165</v>
      </c>
      <c r="I518" s="1" t="s">
        <v>38</v>
      </c>
      <c r="J518" s="1" t="s">
        <v>39</v>
      </c>
      <c r="K518" s="1" t="s">
        <v>40</v>
      </c>
      <c r="L518" s="4">
        <v>43678</v>
      </c>
      <c r="M518" s="2">
        <v>43678</v>
      </c>
      <c r="N518" s="1" t="s">
        <v>50</v>
      </c>
      <c r="O518" s="1" t="s">
        <v>252</v>
      </c>
      <c r="P518" s="1" t="b">
        <v>1</v>
      </c>
      <c r="R518" s="1" t="s">
        <v>17</v>
      </c>
      <c r="S518" s="1" t="s">
        <v>52</v>
      </c>
      <c r="X518" s="1" t="s">
        <v>44</v>
      </c>
      <c r="Y518" s="4">
        <v>43683.499743020802</v>
      </c>
      <c r="Z518" s="1" t="s">
        <v>45</v>
      </c>
      <c r="AA518" s="1" t="s">
        <v>166</v>
      </c>
      <c r="AI518" s="1">
        <f t="shared" si="24"/>
        <v>2019</v>
      </c>
      <c r="AJ518" s="1">
        <f t="shared" si="25"/>
        <v>7</v>
      </c>
      <c r="AK518" s="1" t="str">
        <f t="shared" si="26"/>
        <v>19</v>
      </c>
    </row>
    <row r="519" spans="1:37" ht="12.75" customHeight="1" x14ac:dyDescent="0.2">
      <c r="A519" s="1" t="s">
        <v>251</v>
      </c>
      <c r="B519" s="1" t="s">
        <v>48</v>
      </c>
      <c r="D519" s="1" t="s">
        <v>36</v>
      </c>
      <c r="E519" s="2">
        <v>43677</v>
      </c>
      <c r="F519" s="3">
        <v>4485.3</v>
      </c>
      <c r="H519" s="1" t="s">
        <v>167</v>
      </c>
      <c r="I519" s="1" t="s">
        <v>38</v>
      </c>
      <c r="J519" s="1" t="s">
        <v>39</v>
      </c>
      <c r="K519" s="1" t="s">
        <v>40</v>
      </c>
      <c r="L519" s="4">
        <v>43678</v>
      </c>
      <c r="M519" s="2">
        <v>43678</v>
      </c>
      <c r="N519" s="1" t="s">
        <v>50</v>
      </c>
      <c r="O519" s="1" t="s">
        <v>252</v>
      </c>
      <c r="P519" s="1" t="b">
        <v>1</v>
      </c>
      <c r="R519" s="1" t="s">
        <v>17</v>
      </c>
      <c r="S519" s="1" t="s">
        <v>52</v>
      </c>
      <c r="X519" s="1" t="s">
        <v>44</v>
      </c>
      <c r="Y519" s="4">
        <v>43683.499744444402</v>
      </c>
      <c r="Z519" s="1" t="s">
        <v>45</v>
      </c>
      <c r="AA519" s="1" t="s">
        <v>168</v>
      </c>
      <c r="AI519" s="1">
        <f t="shared" si="24"/>
        <v>2019</v>
      </c>
      <c r="AJ519" s="1">
        <f t="shared" si="25"/>
        <v>7</v>
      </c>
      <c r="AK519" s="1" t="str">
        <f t="shared" si="26"/>
        <v>21</v>
      </c>
    </row>
    <row r="520" spans="1:37" ht="12.75" customHeight="1" x14ac:dyDescent="0.2">
      <c r="A520" s="1" t="s">
        <v>251</v>
      </c>
      <c r="B520" s="1" t="s">
        <v>48</v>
      </c>
      <c r="D520" s="1" t="s">
        <v>36</v>
      </c>
      <c r="E520" s="2">
        <v>43677</v>
      </c>
      <c r="F520" s="3">
        <v>3059</v>
      </c>
      <c r="H520" s="1" t="s">
        <v>87</v>
      </c>
      <c r="I520" s="1" t="s">
        <v>38</v>
      </c>
      <c r="J520" s="1" t="s">
        <v>39</v>
      </c>
      <c r="K520" s="1" t="s">
        <v>40</v>
      </c>
      <c r="L520" s="4">
        <v>43678</v>
      </c>
      <c r="M520" s="2">
        <v>43678</v>
      </c>
      <c r="N520" s="1" t="s">
        <v>50</v>
      </c>
      <c r="O520" s="1" t="s">
        <v>252</v>
      </c>
      <c r="P520" s="1" t="b">
        <v>1</v>
      </c>
      <c r="R520" s="1" t="s">
        <v>17</v>
      </c>
      <c r="S520" s="1" t="s">
        <v>52</v>
      </c>
      <c r="X520" s="1" t="s">
        <v>44</v>
      </c>
      <c r="Y520" s="4">
        <v>43683.499745520799</v>
      </c>
      <c r="Z520" s="1" t="s">
        <v>45</v>
      </c>
      <c r="AA520" s="1" t="s">
        <v>88</v>
      </c>
      <c r="AI520" s="1">
        <f t="shared" si="24"/>
        <v>2019</v>
      </c>
      <c r="AJ520" s="1">
        <f t="shared" si="25"/>
        <v>7</v>
      </c>
      <c r="AK520" s="1" t="str">
        <f t="shared" si="26"/>
        <v>22</v>
      </c>
    </row>
    <row r="521" spans="1:37" ht="12.75" customHeight="1" x14ac:dyDescent="0.2">
      <c r="A521" s="1" t="s">
        <v>251</v>
      </c>
      <c r="B521" s="1" t="s">
        <v>48</v>
      </c>
      <c r="D521" s="1" t="s">
        <v>36</v>
      </c>
      <c r="E521" s="2">
        <v>43677</v>
      </c>
      <c r="F521" s="3">
        <v>3055.5</v>
      </c>
      <c r="H521" s="1" t="s">
        <v>127</v>
      </c>
      <c r="I521" s="1" t="s">
        <v>38</v>
      </c>
      <c r="J521" s="1" t="s">
        <v>39</v>
      </c>
      <c r="K521" s="1" t="s">
        <v>40</v>
      </c>
      <c r="L521" s="4">
        <v>43678</v>
      </c>
      <c r="M521" s="2">
        <v>43678</v>
      </c>
      <c r="N521" s="1" t="s">
        <v>50</v>
      </c>
      <c r="O521" s="1" t="s">
        <v>252</v>
      </c>
      <c r="P521" s="1" t="b">
        <v>1</v>
      </c>
      <c r="R521" s="1" t="s">
        <v>17</v>
      </c>
      <c r="S521" s="1" t="s">
        <v>52</v>
      </c>
      <c r="X521" s="1" t="s">
        <v>44</v>
      </c>
      <c r="Y521" s="4">
        <v>43683.499749502298</v>
      </c>
      <c r="Z521" s="1" t="s">
        <v>45</v>
      </c>
      <c r="AA521" s="1" t="s">
        <v>128</v>
      </c>
      <c r="AI521" s="1">
        <f t="shared" si="24"/>
        <v>2019</v>
      </c>
      <c r="AJ521" s="1">
        <f t="shared" si="25"/>
        <v>7</v>
      </c>
      <c r="AK521" s="1" t="str">
        <f t="shared" si="26"/>
        <v>28</v>
      </c>
    </row>
    <row r="522" spans="1:37" ht="12.75" customHeight="1" x14ac:dyDescent="0.2">
      <c r="A522" s="1" t="s">
        <v>251</v>
      </c>
      <c r="B522" s="1" t="s">
        <v>48</v>
      </c>
      <c r="D522" s="1" t="s">
        <v>36</v>
      </c>
      <c r="E522" s="2">
        <v>43677</v>
      </c>
      <c r="F522" s="3">
        <v>240.3</v>
      </c>
      <c r="H522" s="1" t="s">
        <v>103</v>
      </c>
      <c r="I522" s="1" t="s">
        <v>38</v>
      </c>
      <c r="J522" s="1" t="s">
        <v>39</v>
      </c>
      <c r="K522" s="1" t="s">
        <v>40</v>
      </c>
      <c r="L522" s="4">
        <v>43678</v>
      </c>
      <c r="M522" s="2">
        <v>43678</v>
      </c>
      <c r="N522" s="1" t="s">
        <v>50</v>
      </c>
      <c r="O522" s="1" t="s">
        <v>252</v>
      </c>
      <c r="P522" s="1" t="b">
        <v>1</v>
      </c>
      <c r="R522" s="1" t="s">
        <v>17</v>
      </c>
      <c r="S522" s="1" t="s">
        <v>52</v>
      </c>
      <c r="X522" s="1" t="s">
        <v>44</v>
      </c>
      <c r="Y522" s="4">
        <v>43683.499750231502</v>
      </c>
      <c r="Z522" s="1" t="s">
        <v>45</v>
      </c>
      <c r="AA522" s="1" t="s">
        <v>104</v>
      </c>
      <c r="AI522" s="1">
        <f t="shared" si="24"/>
        <v>2019</v>
      </c>
      <c r="AJ522" s="1">
        <f t="shared" si="25"/>
        <v>7</v>
      </c>
      <c r="AK522" s="1" t="str">
        <f t="shared" si="26"/>
        <v>29</v>
      </c>
    </row>
    <row r="523" spans="1:37" ht="12.75" customHeight="1" x14ac:dyDescent="0.2">
      <c r="A523" s="1" t="s">
        <v>251</v>
      </c>
      <c r="B523" s="1" t="s">
        <v>48</v>
      </c>
      <c r="D523" s="1" t="s">
        <v>36</v>
      </c>
      <c r="E523" s="2">
        <v>43677</v>
      </c>
      <c r="F523" s="3">
        <v>209</v>
      </c>
      <c r="H523" s="1" t="s">
        <v>135</v>
      </c>
      <c r="I523" s="1" t="s">
        <v>38</v>
      </c>
      <c r="J523" s="1" t="s">
        <v>39</v>
      </c>
      <c r="K523" s="1" t="s">
        <v>40</v>
      </c>
      <c r="L523" s="4">
        <v>43678</v>
      </c>
      <c r="M523" s="2">
        <v>43678</v>
      </c>
      <c r="N523" s="1" t="s">
        <v>50</v>
      </c>
      <c r="O523" s="1" t="s">
        <v>252</v>
      </c>
      <c r="P523" s="1" t="b">
        <v>1</v>
      </c>
      <c r="R523" s="1" t="s">
        <v>17</v>
      </c>
      <c r="S523" s="1" t="s">
        <v>52</v>
      </c>
      <c r="X523" s="1" t="s">
        <v>44</v>
      </c>
      <c r="Y523" s="4">
        <v>43683.499758182901</v>
      </c>
      <c r="Z523" s="1" t="s">
        <v>45</v>
      </c>
      <c r="AA523" s="1" t="s">
        <v>136</v>
      </c>
      <c r="AI523" s="1">
        <f t="shared" si="24"/>
        <v>2019</v>
      </c>
      <c r="AJ523" s="1">
        <f t="shared" si="25"/>
        <v>7</v>
      </c>
      <c r="AK523" s="1" t="str">
        <f t="shared" si="26"/>
        <v>39</v>
      </c>
    </row>
    <row r="524" spans="1:37" ht="12.75" customHeight="1" x14ac:dyDescent="0.2">
      <c r="A524" s="1" t="s">
        <v>251</v>
      </c>
      <c r="B524" s="1" t="s">
        <v>48</v>
      </c>
      <c r="D524" s="1" t="s">
        <v>36</v>
      </c>
      <c r="E524" s="2">
        <v>43677</v>
      </c>
      <c r="F524" s="3">
        <v>896</v>
      </c>
      <c r="H524" s="1" t="s">
        <v>137</v>
      </c>
      <c r="I524" s="1" t="s">
        <v>38</v>
      </c>
      <c r="J524" s="1" t="s">
        <v>39</v>
      </c>
      <c r="K524" s="1" t="s">
        <v>40</v>
      </c>
      <c r="L524" s="4">
        <v>43678</v>
      </c>
      <c r="M524" s="2">
        <v>43678</v>
      </c>
      <c r="N524" s="1" t="s">
        <v>50</v>
      </c>
      <c r="O524" s="1" t="s">
        <v>252</v>
      </c>
      <c r="P524" s="1" t="b">
        <v>1</v>
      </c>
      <c r="R524" s="1" t="s">
        <v>17</v>
      </c>
      <c r="S524" s="1" t="s">
        <v>52</v>
      </c>
      <c r="X524" s="1" t="s">
        <v>44</v>
      </c>
      <c r="Y524" s="4">
        <v>43683.499759838</v>
      </c>
      <c r="Z524" s="1" t="s">
        <v>45</v>
      </c>
      <c r="AA524" s="1" t="s">
        <v>138</v>
      </c>
      <c r="AI524" s="1">
        <f t="shared" si="24"/>
        <v>2019</v>
      </c>
      <c r="AJ524" s="1">
        <f t="shared" si="25"/>
        <v>7</v>
      </c>
      <c r="AK524" s="1" t="str">
        <f t="shared" si="26"/>
        <v>41</v>
      </c>
    </row>
    <row r="525" spans="1:37" ht="12.75" customHeight="1" x14ac:dyDescent="0.2">
      <c r="A525" s="1" t="s">
        <v>251</v>
      </c>
      <c r="B525" s="1" t="s">
        <v>48</v>
      </c>
      <c r="D525" s="1" t="s">
        <v>36</v>
      </c>
      <c r="E525" s="2">
        <v>43677</v>
      </c>
      <c r="F525" s="3">
        <v>55.4</v>
      </c>
      <c r="H525" s="1" t="s">
        <v>89</v>
      </c>
      <c r="I525" s="1" t="s">
        <v>38</v>
      </c>
      <c r="J525" s="1" t="s">
        <v>39</v>
      </c>
      <c r="K525" s="1" t="s">
        <v>40</v>
      </c>
      <c r="L525" s="4">
        <v>43678</v>
      </c>
      <c r="M525" s="2">
        <v>43678</v>
      </c>
      <c r="N525" s="1" t="s">
        <v>50</v>
      </c>
      <c r="O525" s="1" t="s">
        <v>252</v>
      </c>
      <c r="P525" s="1" t="b">
        <v>1</v>
      </c>
      <c r="R525" s="1" t="s">
        <v>17</v>
      </c>
      <c r="S525" s="1" t="s">
        <v>52</v>
      </c>
      <c r="X525" s="1" t="s">
        <v>44</v>
      </c>
      <c r="Y525" s="4">
        <v>43683.499778622703</v>
      </c>
      <c r="Z525" s="1" t="s">
        <v>45</v>
      </c>
      <c r="AA525" s="1" t="s">
        <v>90</v>
      </c>
      <c r="AI525" s="1">
        <f t="shared" si="24"/>
        <v>2019</v>
      </c>
      <c r="AJ525" s="1">
        <f t="shared" si="25"/>
        <v>7</v>
      </c>
      <c r="AK525" s="1" t="str">
        <f t="shared" si="26"/>
        <v>90</v>
      </c>
    </row>
    <row r="526" spans="1:37" ht="12.75" customHeight="1" x14ac:dyDescent="0.2">
      <c r="A526" s="1" t="s">
        <v>251</v>
      </c>
      <c r="B526" s="1" t="s">
        <v>48</v>
      </c>
      <c r="D526" s="1" t="s">
        <v>36</v>
      </c>
      <c r="E526" s="2">
        <v>43677</v>
      </c>
      <c r="F526" s="3">
        <v>57</v>
      </c>
      <c r="H526" s="1" t="s">
        <v>89</v>
      </c>
      <c r="I526" s="1" t="s">
        <v>38</v>
      </c>
      <c r="J526" s="1" t="s">
        <v>39</v>
      </c>
      <c r="K526" s="1" t="s">
        <v>40</v>
      </c>
      <c r="L526" s="4">
        <v>43678</v>
      </c>
      <c r="M526" s="2">
        <v>43678</v>
      </c>
      <c r="N526" s="1" t="s">
        <v>50</v>
      </c>
      <c r="O526" s="1" t="s">
        <v>252</v>
      </c>
      <c r="P526" s="1" t="b">
        <v>1</v>
      </c>
      <c r="R526" s="1" t="s">
        <v>17</v>
      </c>
      <c r="S526" s="1" t="s">
        <v>52</v>
      </c>
      <c r="X526" s="1" t="s">
        <v>44</v>
      </c>
      <c r="Y526" s="4">
        <v>43683.499780983802</v>
      </c>
      <c r="Z526" s="1" t="s">
        <v>45</v>
      </c>
      <c r="AA526" s="1" t="s">
        <v>90</v>
      </c>
      <c r="AI526" s="1">
        <f t="shared" si="24"/>
        <v>2019</v>
      </c>
      <c r="AJ526" s="1">
        <f t="shared" si="25"/>
        <v>7</v>
      </c>
      <c r="AK526" s="1" t="str">
        <f t="shared" si="26"/>
        <v>90</v>
      </c>
    </row>
    <row r="527" spans="1:37" ht="12.75" customHeight="1" x14ac:dyDescent="0.2">
      <c r="A527" s="1" t="s">
        <v>251</v>
      </c>
      <c r="B527" s="1" t="s">
        <v>48</v>
      </c>
      <c r="D527" s="1" t="s">
        <v>36</v>
      </c>
      <c r="E527" s="2">
        <v>43677</v>
      </c>
      <c r="F527" s="3">
        <v>1186.7</v>
      </c>
      <c r="H527" s="1" t="s">
        <v>91</v>
      </c>
      <c r="I527" s="1" t="s">
        <v>38</v>
      </c>
      <c r="J527" s="1" t="s">
        <v>39</v>
      </c>
      <c r="K527" s="1" t="s">
        <v>40</v>
      </c>
      <c r="L527" s="4">
        <v>43678</v>
      </c>
      <c r="M527" s="2">
        <v>43678</v>
      </c>
      <c r="N527" s="1" t="s">
        <v>50</v>
      </c>
      <c r="O527" s="1" t="s">
        <v>252</v>
      </c>
      <c r="P527" s="1" t="b">
        <v>1</v>
      </c>
      <c r="R527" s="1" t="s">
        <v>17</v>
      </c>
      <c r="S527" s="1" t="s">
        <v>52</v>
      </c>
      <c r="X527" s="1" t="s">
        <v>44</v>
      </c>
      <c r="Y527" s="4">
        <v>43683.499795798598</v>
      </c>
      <c r="Z527" s="1" t="s">
        <v>45</v>
      </c>
      <c r="AA527" s="1" t="s">
        <v>92</v>
      </c>
      <c r="AI527" s="1">
        <f t="shared" si="24"/>
        <v>2019</v>
      </c>
      <c r="AJ527" s="1">
        <f t="shared" si="25"/>
        <v>7</v>
      </c>
      <c r="AK527" s="1" t="str">
        <f t="shared" si="26"/>
        <v>90</v>
      </c>
    </row>
    <row r="528" spans="1:37" ht="12.75" customHeight="1" x14ac:dyDescent="0.2">
      <c r="A528" s="1" t="s">
        <v>251</v>
      </c>
      <c r="B528" s="1" t="s">
        <v>48</v>
      </c>
      <c r="D528" s="1" t="s">
        <v>36</v>
      </c>
      <c r="E528" s="2">
        <v>43677</v>
      </c>
      <c r="F528" s="3">
        <v>4166</v>
      </c>
      <c r="H528" s="1" t="s">
        <v>93</v>
      </c>
      <c r="I528" s="1" t="s">
        <v>38</v>
      </c>
      <c r="J528" s="1" t="s">
        <v>39</v>
      </c>
      <c r="K528" s="1" t="s">
        <v>40</v>
      </c>
      <c r="L528" s="4">
        <v>43678</v>
      </c>
      <c r="M528" s="2">
        <v>43678</v>
      </c>
      <c r="N528" s="1" t="s">
        <v>50</v>
      </c>
      <c r="O528" s="1" t="s">
        <v>252</v>
      </c>
      <c r="P528" s="1" t="b">
        <v>1</v>
      </c>
      <c r="R528" s="1" t="s">
        <v>17</v>
      </c>
      <c r="S528" s="1" t="s">
        <v>52</v>
      </c>
      <c r="X528" s="1" t="s">
        <v>44</v>
      </c>
      <c r="Y528" s="4">
        <v>43683.499724733803</v>
      </c>
      <c r="Z528" s="1" t="s">
        <v>45</v>
      </c>
      <c r="AA528" s="1" t="s">
        <v>94</v>
      </c>
      <c r="AI528" s="1">
        <f t="shared" si="24"/>
        <v>2019</v>
      </c>
      <c r="AJ528" s="1">
        <f t="shared" si="25"/>
        <v>7</v>
      </c>
      <c r="AK528" s="1" t="str">
        <f t="shared" si="26"/>
        <v>02</v>
      </c>
    </row>
    <row r="529" spans="1:37" ht="12.75" customHeight="1" x14ac:dyDescent="0.2">
      <c r="A529" s="1" t="s">
        <v>251</v>
      </c>
      <c r="B529" s="1" t="s">
        <v>48</v>
      </c>
      <c r="D529" s="1" t="s">
        <v>36</v>
      </c>
      <c r="E529" s="2">
        <v>43677</v>
      </c>
      <c r="F529" s="3">
        <v>952.3</v>
      </c>
      <c r="H529" s="1" t="s">
        <v>151</v>
      </c>
      <c r="I529" s="1" t="s">
        <v>38</v>
      </c>
      <c r="J529" s="1" t="s">
        <v>39</v>
      </c>
      <c r="K529" s="1" t="s">
        <v>40</v>
      </c>
      <c r="L529" s="4">
        <v>43678</v>
      </c>
      <c r="M529" s="2">
        <v>43678</v>
      </c>
      <c r="N529" s="1" t="s">
        <v>50</v>
      </c>
      <c r="O529" s="1" t="s">
        <v>252</v>
      </c>
      <c r="P529" s="1" t="b">
        <v>1</v>
      </c>
      <c r="R529" s="1" t="s">
        <v>17</v>
      </c>
      <c r="S529" s="1" t="s">
        <v>52</v>
      </c>
      <c r="X529" s="1" t="s">
        <v>44</v>
      </c>
      <c r="Y529" s="4">
        <v>43683.499731794</v>
      </c>
      <c r="Z529" s="1" t="s">
        <v>45</v>
      </c>
      <c r="AA529" s="1" t="s">
        <v>152</v>
      </c>
      <c r="AI529" s="1">
        <f t="shared" si="24"/>
        <v>2019</v>
      </c>
      <c r="AJ529" s="1">
        <f t="shared" si="25"/>
        <v>7</v>
      </c>
      <c r="AK529" s="1" t="str">
        <f t="shared" si="26"/>
        <v>09</v>
      </c>
    </row>
    <row r="530" spans="1:37" ht="12.75" customHeight="1" x14ac:dyDescent="0.2">
      <c r="A530" s="1" t="s">
        <v>251</v>
      </c>
      <c r="B530" s="1" t="s">
        <v>48</v>
      </c>
      <c r="D530" s="1" t="s">
        <v>36</v>
      </c>
      <c r="E530" s="2">
        <v>43677</v>
      </c>
      <c r="F530" s="3">
        <v>269.60000000000002</v>
      </c>
      <c r="H530" s="1" t="s">
        <v>57</v>
      </c>
      <c r="I530" s="1" t="s">
        <v>38</v>
      </c>
      <c r="J530" s="1" t="s">
        <v>39</v>
      </c>
      <c r="K530" s="1" t="s">
        <v>40</v>
      </c>
      <c r="L530" s="4">
        <v>43678</v>
      </c>
      <c r="M530" s="2">
        <v>43678</v>
      </c>
      <c r="N530" s="1" t="s">
        <v>50</v>
      </c>
      <c r="O530" s="1" t="s">
        <v>252</v>
      </c>
      <c r="P530" s="1" t="b">
        <v>1</v>
      </c>
      <c r="R530" s="1" t="s">
        <v>17</v>
      </c>
      <c r="S530" s="1" t="s">
        <v>52</v>
      </c>
      <c r="X530" s="1" t="s">
        <v>44</v>
      </c>
      <c r="Y530" s="4">
        <v>43683.499739201397</v>
      </c>
      <c r="Z530" s="1" t="s">
        <v>45</v>
      </c>
      <c r="AA530" s="1" t="s">
        <v>58</v>
      </c>
      <c r="AI530" s="1">
        <f t="shared" si="24"/>
        <v>2019</v>
      </c>
      <c r="AJ530" s="1">
        <f t="shared" si="25"/>
        <v>7</v>
      </c>
      <c r="AK530" s="1" t="str">
        <f t="shared" si="26"/>
        <v>14</v>
      </c>
    </row>
    <row r="531" spans="1:37" ht="12.75" customHeight="1" x14ac:dyDescent="0.2">
      <c r="A531" s="1" t="s">
        <v>251</v>
      </c>
      <c r="B531" s="1" t="s">
        <v>48</v>
      </c>
      <c r="D531" s="1" t="s">
        <v>36</v>
      </c>
      <c r="E531" s="2">
        <v>43677</v>
      </c>
      <c r="F531" s="3">
        <v>4557.1000000000004</v>
      </c>
      <c r="H531" s="1" t="s">
        <v>83</v>
      </c>
      <c r="I531" s="1" t="s">
        <v>38</v>
      </c>
      <c r="J531" s="1" t="s">
        <v>39</v>
      </c>
      <c r="K531" s="1" t="s">
        <v>40</v>
      </c>
      <c r="L531" s="4">
        <v>43678</v>
      </c>
      <c r="M531" s="2">
        <v>43678</v>
      </c>
      <c r="N531" s="1" t="s">
        <v>50</v>
      </c>
      <c r="O531" s="1" t="s">
        <v>252</v>
      </c>
      <c r="P531" s="1" t="b">
        <v>1</v>
      </c>
      <c r="R531" s="1" t="s">
        <v>17</v>
      </c>
      <c r="S531" s="1" t="s">
        <v>52</v>
      </c>
      <c r="X531" s="1" t="s">
        <v>44</v>
      </c>
      <c r="Y531" s="4">
        <v>43683.499741400497</v>
      </c>
      <c r="Z531" s="1" t="s">
        <v>45</v>
      </c>
      <c r="AA531" s="1" t="s">
        <v>84</v>
      </c>
      <c r="AI531" s="1">
        <f t="shared" si="24"/>
        <v>2019</v>
      </c>
      <c r="AJ531" s="1">
        <f t="shared" si="25"/>
        <v>7</v>
      </c>
      <c r="AK531" s="1" t="str">
        <f t="shared" si="26"/>
        <v>17</v>
      </c>
    </row>
    <row r="532" spans="1:37" ht="12.75" customHeight="1" x14ac:dyDescent="0.2">
      <c r="A532" s="1" t="s">
        <v>251</v>
      </c>
      <c r="B532" s="1" t="s">
        <v>48</v>
      </c>
      <c r="D532" s="1" t="s">
        <v>36</v>
      </c>
      <c r="E532" s="2">
        <v>43677</v>
      </c>
      <c r="F532" s="3">
        <v>253.8</v>
      </c>
      <c r="H532" s="1" t="s">
        <v>119</v>
      </c>
      <c r="I532" s="1" t="s">
        <v>38</v>
      </c>
      <c r="J532" s="1" t="s">
        <v>39</v>
      </c>
      <c r="K532" s="1" t="s">
        <v>40</v>
      </c>
      <c r="L532" s="4">
        <v>43678</v>
      </c>
      <c r="M532" s="2">
        <v>43678</v>
      </c>
      <c r="N532" s="1" t="s">
        <v>50</v>
      </c>
      <c r="O532" s="1" t="s">
        <v>252</v>
      </c>
      <c r="P532" s="1" t="b">
        <v>1</v>
      </c>
      <c r="R532" s="1" t="s">
        <v>17</v>
      </c>
      <c r="S532" s="1" t="s">
        <v>52</v>
      </c>
      <c r="X532" s="1" t="s">
        <v>44</v>
      </c>
      <c r="Y532" s="4">
        <v>43683.4997437153</v>
      </c>
      <c r="Z532" s="1" t="s">
        <v>45</v>
      </c>
      <c r="AA532" s="1" t="s">
        <v>120</v>
      </c>
      <c r="AI532" s="1">
        <f t="shared" si="24"/>
        <v>2019</v>
      </c>
      <c r="AJ532" s="1">
        <f t="shared" si="25"/>
        <v>7</v>
      </c>
      <c r="AK532" s="1" t="str">
        <f t="shared" si="26"/>
        <v>20</v>
      </c>
    </row>
    <row r="533" spans="1:37" ht="12.75" customHeight="1" x14ac:dyDescent="0.2">
      <c r="A533" s="1" t="s">
        <v>251</v>
      </c>
      <c r="B533" s="1" t="s">
        <v>48</v>
      </c>
      <c r="D533" s="1" t="s">
        <v>36</v>
      </c>
      <c r="E533" s="2">
        <v>43677</v>
      </c>
      <c r="F533" s="3">
        <v>152</v>
      </c>
      <c r="H533" s="1" t="s">
        <v>121</v>
      </c>
      <c r="I533" s="1" t="s">
        <v>38</v>
      </c>
      <c r="J533" s="1" t="s">
        <v>39</v>
      </c>
      <c r="K533" s="1" t="s">
        <v>40</v>
      </c>
      <c r="L533" s="4">
        <v>43678</v>
      </c>
      <c r="M533" s="2">
        <v>43678</v>
      </c>
      <c r="N533" s="1" t="s">
        <v>50</v>
      </c>
      <c r="O533" s="1" t="s">
        <v>252</v>
      </c>
      <c r="P533" s="1" t="b">
        <v>1</v>
      </c>
      <c r="R533" s="1" t="s">
        <v>17</v>
      </c>
      <c r="S533" s="1" t="s">
        <v>52</v>
      </c>
      <c r="X533" s="1" t="s">
        <v>44</v>
      </c>
      <c r="Y533" s="4">
        <v>43683.499746793997</v>
      </c>
      <c r="Z533" s="1" t="s">
        <v>45</v>
      </c>
      <c r="AA533" s="1" t="s">
        <v>122</v>
      </c>
      <c r="AI533" s="1">
        <f t="shared" si="24"/>
        <v>2019</v>
      </c>
      <c r="AJ533" s="1">
        <f t="shared" si="25"/>
        <v>7</v>
      </c>
      <c r="AK533" s="1" t="str">
        <f t="shared" si="26"/>
        <v>25</v>
      </c>
    </row>
    <row r="534" spans="1:37" ht="12.75" customHeight="1" x14ac:dyDescent="0.2">
      <c r="A534" s="1" t="s">
        <v>251</v>
      </c>
      <c r="B534" s="1" t="s">
        <v>48</v>
      </c>
      <c r="D534" s="1" t="s">
        <v>36</v>
      </c>
      <c r="E534" s="2">
        <v>43677</v>
      </c>
      <c r="F534" s="3">
        <v>568</v>
      </c>
      <c r="H534" s="1" t="s">
        <v>123</v>
      </c>
      <c r="I534" s="1" t="s">
        <v>38</v>
      </c>
      <c r="J534" s="1" t="s">
        <v>39</v>
      </c>
      <c r="K534" s="1" t="s">
        <v>40</v>
      </c>
      <c r="L534" s="4">
        <v>43678</v>
      </c>
      <c r="M534" s="2">
        <v>43678</v>
      </c>
      <c r="N534" s="1" t="s">
        <v>50</v>
      </c>
      <c r="O534" s="1" t="s">
        <v>252</v>
      </c>
      <c r="P534" s="1" t="b">
        <v>1</v>
      </c>
      <c r="R534" s="1" t="s">
        <v>17</v>
      </c>
      <c r="S534" s="1" t="s">
        <v>52</v>
      </c>
      <c r="X534" s="1" t="s">
        <v>44</v>
      </c>
      <c r="Y534" s="4">
        <v>43683.499747337999</v>
      </c>
      <c r="Z534" s="1" t="s">
        <v>45</v>
      </c>
      <c r="AA534" s="1" t="s">
        <v>124</v>
      </c>
      <c r="AI534" s="1">
        <f t="shared" si="24"/>
        <v>2019</v>
      </c>
      <c r="AJ534" s="1">
        <f t="shared" si="25"/>
        <v>7</v>
      </c>
      <c r="AK534" s="1" t="str">
        <f t="shared" si="26"/>
        <v>26</v>
      </c>
    </row>
    <row r="535" spans="1:37" ht="12.75" customHeight="1" x14ac:dyDescent="0.2">
      <c r="A535" s="1" t="s">
        <v>251</v>
      </c>
      <c r="B535" s="1" t="s">
        <v>48</v>
      </c>
      <c r="D535" s="1" t="s">
        <v>36</v>
      </c>
      <c r="E535" s="2">
        <v>43677</v>
      </c>
      <c r="F535" s="3">
        <v>680.2</v>
      </c>
      <c r="H535" s="1" t="s">
        <v>105</v>
      </c>
      <c r="I535" s="1" t="s">
        <v>38</v>
      </c>
      <c r="J535" s="1" t="s">
        <v>39</v>
      </c>
      <c r="K535" s="1" t="s">
        <v>40</v>
      </c>
      <c r="L535" s="4">
        <v>43678</v>
      </c>
      <c r="M535" s="2">
        <v>43678</v>
      </c>
      <c r="N535" s="1" t="s">
        <v>50</v>
      </c>
      <c r="O535" s="1" t="s">
        <v>252</v>
      </c>
      <c r="P535" s="1" t="b">
        <v>1</v>
      </c>
      <c r="R535" s="1" t="s">
        <v>17</v>
      </c>
      <c r="S535" s="1" t="s">
        <v>52</v>
      </c>
      <c r="X535" s="1" t="s">
        <v>44</v>
      </c>
      <c r="Y535" s="4">
        <v>43683.499751504598</v>
      </c>
      <c r="Z535" s="1" t="s">
        <v>45</v>
      </c>
      <c r="AA535" s="1" t="s">
        <v>106</v>
      </c>
      <c r="AI535" s="1">
        <f t="shared" si="24"/>
        <v>2019</v>
      </c>
      <c r="AJ535" s="1">
        <f t="shared" si="25"/>
        <v>7</v>
      </c>
      <c r="AK535" s="1" t="str">
        <f t="shared" si="26"/>
        <v>31</v>
      </c>
    </row>
    <row r="536" spans="1:37" ht="12.75" customHeight="1" x14ac:dyDescent="0.2">
      <c r="A536" s="1" t="s">
        <v>251</v>
      </c>
      <c r="B536" s="1" t="s">
        <v>48</v>
      </c>
      <c r="D536" s="1" t="s">
        <v>36</v>
      </c>
      <c r="E536" s="2">
        <v>43677</v>
      </c>
      <c r="F536" s="3">
        <v>165.3</v>
      </c>
      <c r="H536" s="1" t="s">
        <v>157</v>
      </c>
      <c r="I536" s="1" t="s">
        <v>38</v>
      </c>
      <c r="J536" s="1" t="s">
        <v>39</v>
      </c>
      <c r="K536" s="1" t="s">
        <v>40</v>
      </c>
      <c r="L536" s="4">
        <v>43678</v>
      </c>
      <c r="M536" s="2">
        <v>43678</v>
      </c>
      <c r="N536" s="1" t="s">
        <v>50</v>
      </c>
      <c r="O536" s="1" t="s">
        <v>252</v>
      </c>
      <c r="P536" s="1" t="b">
        <v>1</v>
      </c>
      <c r="R536" s="1" t="s">
        <v>17</v>
      </c>
      <c r="S536" s="1" t="s">
        <v>52</v>
      </c>
      <c r="X536" s="1" t="s">
        <v>44</v>
      </c>
      <c r="Y536" s="4">
        <v>43683.499753668999</v>
      </c>
      <c r="Z536" s="1" t="s">
        <v>45</v>
      </c>
      <c r="AA536" s="1" t="s">
        <v>158</v>
      </c>
      <c r="AI536" s="1">
        <f t="shared" si="24"/>
        <v>2019</v>
      </c>
      <c r="AJ536" s="1">
        <f t="shared" si="25"/>
        <v>7</v>
      </c>
      <c r="AK536" s="1" t="str">
        <f t="shared" si="26"/>
        <v>33</v>
      </c>
    </row>
    <row r="537" spans="1:37" ht="12.75" customHeight="1" x14ac:dyDescent="0.2">
      <c r="A537" s="1" t="s">
        <v>251</v>
      </c>
      <c r="B537" s="1" t="s">
        <v>48</v>
      </c>
      <c r="D537" s="1" t="s">
        <v>36</v>
      </c>
      <c r="E537" s="2">
        <v>43677</v>
      </c>
      <c r="F537" s="3">
        <v>2202.1999999999998</v>
      </c>
      <c r="H537" s="1" t="s">
        <v>159</v>
      </c>
      <c r="I537" s="1" t="s">
        <v>38</v>
      </c>
      <c r="J537" s="1" t="s">
        <v>39</v>
      </c>
      <c r="K537" s="1" t="s">
        <v>40</v>
      </c>
      <c r="L537" s="4">
        <v>43678</v>
      </c>
      <c r="M537" s="2">
        <v>43678</v>
      </c>
      <c r="N537" s="1" t="s">
        <v>50</v>
      </c>
      <c r="O537" s="1" t="s">
        <v>252</v>
      </c>
      <c r="P537" s="1" t="b">
        <v>1</v>
      </c>
      <c r="R537" s="1" t="s">
        <v>17</v>
      </c>
      <c r="S537" s="1" t="s">
        <v>52</v>
      </c>
      <c r="X537" s="1" t="s">
        <v>44</v>
      </c>
      <c r="Y537" s="4">
        <v>43683.499755289398</v>
      </c>
      <c r="Z537" s="1" t="s">
        <v>45</v>
      </c>
      <c r="AA537" s="1" t="s">
        <v>160</v>
      </c>
      <c r="AI537" s="1">
        <f t="shared" si="24"/>
        <v>2019</v>
      </c>
      <c r="AJ537" s="1">
        <f t="shared" si="25"/>
        <v>7</v>
      </c>
      <c r="AK537" s="1" t="str">
        <f t="shared" si="26"/>
        <v>35</v>
      </c>
    </row>
    <row r="538" spans="1:37" ht="12.75" customHeight="1" x14ac:dyDescent="0.2">
      <c r="A538" s="1" t="s">
        <v>251</v>
      </c>
      <c r="B538" s="1" t="s">
        <v>48</v>
      </c>
      <c r="D538" s="1" t="s">
        <v>36</v>
      </c>
      <c r="E538" s="2">
        <v>43677</v>
      </c>
      <c r="F538" s="3">
        <v>354.3</v>
      </c>
      <c r="H538" s="1" t="s">
        <v>113</v>
      </c>
      <c r="I538" s="1" t="s">
        <v>38</v>
      </c>
      <c r="J538" s="1" t="s">
        <v>39</v>
      </c>
      <c r="K538" s="1" t="s">
        <v>40</v>
      </c>
      <c r="L538" s="4">
        <v>43678</v>
      </c>
      <c r="M538" s="2">
        <v>43678</v>
      </c>
      <c r="N538" s="1" t="s">
        <v>50</v>
      </c>
      <c r="O538" s="1" t="s">
        <v>252</v>
      </c>
      <c r="P538" s="1" t="b">
        <v>1</v>
      </c>
      <c r="R538" s="1" t="s">
        <v>17</v>
      </c>
      <c r="S538" s="1" t="s">
        <v>52</v>
      </c>
      <c r="X538" s="1" t="s">
        <v>44</v>
      </c>
      <c r="Y538" s="4">
        <v>43683.4997638079</v>
      </c>
      <c r="Z538" s="1" t="s">
        <v>45</v>
      </c>
      <c r="AA538" s="1" t="s">
        <v>114</v>
      </c>
      <c r="AI538" s="1">
        <f t="shared" si="24"/>
        <v>2019</v>
      </c>
      <c r="AJ538" s="1">
        <f t="shared" si="25"/>
        <v>7</v>
      </c>
      <c r="AK538" s="1" t="str">
        <f t="shared" si="26"/>
        <v>48</v>
      </c>
    </row>
    <row r="539" spans="1:37" ht="12.75" customHeight="1" x14ac:dyDescent="0.2">
      <c r="A539" s="1" t="s">
        <v>251</v>
      </c>
      <c r="B539" s="1" t="s">
        <v>48</v>
      </c>
      <c r="D539" s="1" t="s">
        <v>36</v>
      </c>
      <c r="E539" s="2">
        <v>43677</v>
      </c>
      <c r="F539" s="3">
        <v>312.7</v>
      </c>
      <c r="H539" s="1" t="s">
        <v>59</v>
      </c>
      <c r="I539" s="1" t="s">
        <v>38</v>
      </c>
      <c r="J539" s="1" t="s">
        <v>39</v>
      </c>
      <c r="K539" s="1" t="s">
        <v>40</v>
      </c>
      <c r="L539" s="4">
        <v>43678</v>
      </c>
      <c r="M539" s="2">
        <v>43678</v>
      </c>
      <c r="N539" s="1" t="s">
        <v>50</v>
      </c>
      <c r="O539" s="1" t="s">
        <v>252</v>
      </c>
      <c r="P539" s="1" t="b">
        <v>1</v>
      </c>
      <c r="R539" s="1" t="s">
        <v>17</v>
      </c>
      <c r="S539" s="1" t="s">
        <v>52</v>
      </c>
      <c r="X539" s="1" t="s">
        <v>44</v>
      </c>
      <c r="Y539" s="4">
        <v>43683.499765624998</v>
      </c>
      <c r="Z539" s="1" t="s">
        <v>45</v>
      </c>
      <c r="AA539" s="1" t="s">
        <v>60</v>
      </c>
      <c r="AI539" s="1">
        <f t="shared" si="24"/>
        <v>2019</v>
      </c>
      <c r="AJ539" s="1">
        <f t="shared" si="25"/>
        <v>7</v>
      </c>
      <c r="AK539" s="1" t="str">
        <f t="shared" si="26"/>
        <v>53</v>
      </c>
    </row>
    <row r="540" spans="1:37" ht="12.75" customHeight="1" x14ac:dyDescent="0.2">
      <c r="A540" s="1" t="s">
        <v>251</v>
      </c>
      <c r="B540" s="1" t="s">
        <v>48</v>
      </c>
      <c r="D540" s="1" t="s">
        <v>36</v>
      </c>
      <c r="E540" s="2">
        <v>43677</v>
      </c>
      <c r="F540" s="3">
        <v>37.200000000000003</v>
      </c>
      <c r="H540" s="1" t="s">
        <v>141</v>
      </c>
      <c r="I540" s="1" t="s">
        <v>38</v>
      </c>
      <c r="J540" s="1" t="s">
        <v>39</v>
      </c>
      <c r="K540" s="1" t="s">
        <v>40</v>
      </c>
      <c r="L540" s="4">
        <v>43678</v>
      </c>
      <c r="M540" s="2">
        <v>43678</v>
      </c>
      <c r="N540" s="1" t="s">
        <v>50</v>
      </c>
      <c r="O540" s="1" t="s">
        <v>252</v>
      </c>
      <c r="P540" s="1" t="b">
        <v>1</v>
      </c>
      <c r="R540" s="1" t="s">
        <v>17</v>
      </c>
      <c r="S540" s="1" t="s">
        <v>52</v>
      </c>
      <c r="X540" s="1" t="s">
        <v>44</v>
      </c>
      <c r="Y540" s="4">
        <v>43683.499766701403</v>
      </c>
      <c r="Z540" s="1" t="s">
        <v>45</v>
      </c>
      <c r="AA540" s="1" t="s">
        <v>142</v>
      </c>
      <c r="AI540" s="1">
        <f t="shared" si="24"/>
        <v>2019</v>
      </c>
      <c r="AJ540" s="1">
        <f t="shared" si="25"/>
        <v>7</v>
      </c>
      <c r="AK540" s="1" t="str">
        <f t="shared" si="26"/>
        <v>59</v>
      </c>
    </row>
    <row r="541" spans="1:37" ht="12.75" customHeight="1" x14ac:dyDescent="0.2">
      <c r="A541" s="1" t="s">
        <v>251</v>
      </c>
      <c r="B541" s="1" t="s">
        <v>48</v>
      </c>
      <c r="D541" s="1" t="s">
        <v>36</v>
      </c>
      <c r="E541" s="2">
        <v>43677</v>
      </c>
      <c r="F541" s="3">
        <v>309.8</v>
      </c>
      <c r="H541" s="1" t="s">
        <v>37</v>
      </c>
      <c r="I541" s="1" t="s">
        <v>38</v>
      </c>
      <c r="J541" s="1" t="s">
        <v>39</v>
      </c>
      <c r="K541" s="1" t="s">
        <v>40</v>
      </c>
      <c r="L541" s="4">
        <v>43678</v>
      </c>
      <c r="M541" s="2">
        <v>43678</v>
      </c>
      <c r="N541" s="1" t="s">
        <v>50</v>
      </c>
      <c r="O541" s="1" t="s">
        <v>252</v>
      </c>
      <c r="P541" s="1" t="b">
        <v>1</v>
      </c>
      <c r="R541" s="1" t="s">
        <v>17</v>
      </c>
      <c r="S541" s="1" t="s">
        <v>52</v>
      </c>
      <c r="X541" s="1" t="s">
        <v>44</v>
      </c>
      <c r="Y541" s="4">
        <v>43683.499769409696</v>
      </c>
      <c r="Z541" s="1" t="s">
        <v>45</v>
      </c>
      <c r="AA541" s="1" t="s">
        <v>46</v>
      </c>
      <c r="AI541" s="1">
        <f t="shared" si="24"/>
        <v>2019</v>
      </c>
      <c r="AJ541" s="1">
        <f t="shared" si="25"/>
        <v>7</v>
      </c>
      <c r="AK541" s="1" t="str">
        <f t="shared" si="26"/>
        <v>90</v>
      </c>
    </row>
    <row r="542" spans="1:37" ht="12.75" customHeight="1" x14ac:dyDescent="0.2">
      <c r="A542" s="1" t="s">
        <v>251</v>
      </c>
      <c r="B542" s="1" t="s">
        <v>48</v>
      </c>
      <c r="D542" s="1" t="s">
        <v>36</v>
      </c>
      <c r="E542" s="2">
        <v>43677</v>
      </c>
      <c r="F542" s="3">
        <v>1124.3</v>
      </c>
      <c r="H542" s="1" t="s">
        <v>37</v>
      </c>
      <c r="I542" s="1" t="s">
        <v>38</v>
      </c>
      <c r="J542" s="1" t="s">
        <v>39</v>
      </c>
      <c r="K542" s="1" t="s">
        <v>40</v>
      </c>
      <c r="L542" s="4">
        <v>43678</v>
      </c>
      <c r="M542" s="2">
        <v>43678</v>
      </c>
      <c r="N542" s="1" t="s">
        <v>50</v>
      </c>
      <c r="O542" s="1" t="s">
        <v>252</v>
      </c>
      <c r="P542" s="1" t="b">
        <v>1</v>
      </c>
      <c r="R542" s="1" t="s">
        <v>17</v>
      </c>
      <c r="S542" s="1" t="s">
        <v>52</v>
      </c>
      <c r="X542" s="1" t="s">
        <v>44</v>
      </c>
      <c r="Y542" s="4">
        <v>43683.499772835603</v>
      </c>
      <c r="Z542" s="1" t="s">
        <v>45</v>
      </c>
      <c r="AA542" s="1" t="s">
        <v>46</v>
      </c>
      <c r="AI542" s="1">
        <f t="shared" si="24"/>
        <v>2019</v>
      </c>
      <c r="AJ542" s="1">
        <f t="shared" si="25"/>
        <v>7</v>
      </c>
      <c r="AK542" s="1" t="str">
        <f t="shared" si="26"/>
        <v>90</v>
      </c>
    </row>
    <row r="543" spans="1:37" ht="12.75" customHeight="1" x14ac:dyDescent="0.2">
      <c r="A543" s="1" t="s">
        <v>251</v>
      </c>
      <c r="B543" s="1" t="s">
        <v>48</v>
      </c>
      <c r="D543" s="1" t="s">
        <v>36</v>
      </c>
      <c r="E543" s="2">
        <v>43677</v>
      </c>
      <c r="F543" s="3">
        <v>35</v>
      </c>
      <c r="H543" s="1" t="s">
        <v>37</v>
      </c>
      <c r="I543" s="1" t="s">
        <v>38</v>
      </c>
      <c r="J543" s="1" t="s">
        <v>39</v>
      </c>
      <c r="K543" s="1" t="s">
        <v>40</v>
      </c>
      <c r="L543" s="4">
        <v>43678</v>
      </c>
      <c r="M543" s="2">
        <v>43678</v>
      </c>
      <c r="N543" s="1" t="s">
        <v>50</v>
      </c>
      <c r="O543" s="1" t="s">
        <v>252</v>
      </c>
      <c r="P543" s="1" t="b">
        <v>1</v>
      </c>
      <c r="R543" s="1" t="s">
        <v>17</v>
      </c>
      <c r="S543" s="1" t="s">
        <v>52</v>
      </c>
      <c r="X543" s="1" t="s">
        <v>44</v>
      </c>
      <c r="Y543" s="4">
        <v>43683.499776122699</v>
      </c>
      <c r="Z543" s="1" t="s">
        <v>45</v>
      </c>
      <c r="AA543" s="1" t="s">
        <v>46</v>
      </c>
      <c r="AI543" s="1">
        <f t="shared" si="24"/>
        <v>2019</v>
      </c>
      <c r="AJ543" s="1">
        <f t="shared" si="25"/>
        <v>7</v>
      </c>
      <c r="AK543" s="1" t="str">
        <f t="shared" si="26"/>
        <v>90</v>
      </c>
    </row>
    <row r="544" spans="1:37" ht="12.75" customHeight="1" x14ac:dyDescent="0.2">
      <c r="A544" s="1" t="s">
        <v>251</v>
      </c>
      <c r="B544" s="1" t="s">
        <v>48</v>
      </c>
      <c r="D544" s="1" t="s">
        <v>36</v>
      </c>
      <c r="E544" s="2">
        <v>43677</v>
      </c>
      <c r="F544" s="3">
        <v>186.4</v>
      </c>
      <c r="H544" s="1" t="s">
        <v>71</v>
      </c>
      <c r="I544" s="1" t="s">
        <v>38</v>
      </c>
      <c r="J544" s="1" t="s">
        <v>39</v>
      </c>
      <c r="K544" s="1" t="s">
        <v>40</v>
      </c>
      <c r="L544" s="4">
        <v>43678</v>
      </c>
      <c r="M544" s="2">
        <v>43678</v>
      </c>
      <c r="N544" s="1" t="s">
        <v>50</v>
      </c>
      <c r="O544" s="1" t="s">
        <v>252</v>
      </c>
      <c r="P544" s="1" t="b">
        <v>1</v>
      </c>
      <c r="R544" s="1" t="s">
        <v>17</v>
      </c>
      <c r="S544" s="1" t="s">
        <v>52</v>
      </c>
      <c r="X544" s="1" t="s">
        <v>44</v>
      </c>
      <c r="Y544" s="4">
        <v>43683.499796909702</v>
      </c>
      <c r="Z544" s="1" t="s">
        <v>45</v>
      </c>
      <c r="AA544" s="1" t="s">
        <v>72</v>
      </c>
      <c r="AI544" s="1">
        <f t="shared" si="24"/>
        <v>2019</v>
      </c>
      <c r="AJ544" s="1">
        <f t="shared" si="25"/>
        <v>7</v>
      </c>
      <c r="AK544" s="1" t="str">
        <f t="shared" si="26"/>
        <v>90</v>
      </c>
    </row>
    <row r="545" spans="1:37" ht="12.75" customHeight="1" x14ac:dyDescent="0.2">
      <c r="A545" s="1" t="s">
        <v>251</v>
      </c>
      <c r="B545" s="1" t="s">
        <v>48</v>
      </c>
      <c r="D545" s="1" t="s">
        <v>36</v>
      </c>
      <c r="E545" s="2">
        <v>43677</v>
      </c>
      <c r="F545" s="3">
        <v>841.4</v>
      </c>
      <c r="H545" s="1" t="s">
        <v>73</v>
      </c>
      <c r="I545" s="1" t="s">
        <v>38</v>
      </c>
      <c r="J545" s="1" t="s">
        <v>39</v>
      </c>
      <c r="K545" s="1" t="s">
        <v>40</v>
      </c>
      <c r="L545" s="4">
        <v>43678</v>
      </c>
      <c r="M545" s="2">
        <v>43678</v>
      </c>
      <c r="N545" s="1" t="s">
        <v>50</v>
      </c>
      <c r="O545" s="1" t="s">
        <v>252</v>
      </c>
      <c r="P545" s="1" t="b">
        <v>1</v>
      </c>
      <c r="R545" s="1" t="s">
        <v>17</v>
      </c>
      <c r="S545" s="1" t="s">
        <v>52</v>
      </c>
      <c r="X545" s="1" t="s">
        <v>44</v>
      </c>
      <c r="Y545" s="4">
        <v>43683.499799074103</v>
      </c>
      <c r="Z545" s="1" t="s">
        <v>45</v>
      </c>
      <c r="AA545" s="1" t="s">
        <v>74</v>
      </c>
      <c r="AI545" s="1">
        <f t="shared" si="24"/>
        <v>2019</v>
      </c>
      <c r="AJ545" s="1">
        <f t="shared" si="25"/>
        <v>7</v>
      </c>
      <c r="AK545" s="1" t="str">
        <f t="shared" si="26"/>
        <v>90</v>
      </c>
    </row>
    <row r="546" spans="1:37" ht="12.75" customHeight="1" x14ac:dyDescent="0.2">
      <c r="A546" s="1" t="s">
        <v>251</v>
      </c>
      <c r="B546" s="1" t="s">
        <v>48</v>
      </c>
      <c r="D546" s="1" t="s">
        <v>36</v>
      </c>
      <c r="E546" s="2">
        <v>43677</v>
      </c>
      <c r="F546" s="3">
        <v>608.29999999999995</v>
      </c>
      <c r="H546" s="1" t="s">
        <v>73</v>
      </c>
      <c r="I546" s="1" t="s">
        <v>38</v>
      </c>
      <c r="J546" s="1" t="s">
        <v>39</v>
      </c>
      <c r="K546" s="1" t="s">
        <v>40</v>
      </c>
      <c r="L546" s="4">
        <v>43678</v>
      </c>
      <c r="M546" s="2">
        <v>43678</v>
      </c>
      <c r="N546" s="1" t="s">
        <v>50</v>
      </c>
      <c r="O546" s="1" t="s">
        <v>252</v>
      </c>
      <c r="P546" s="1" t="b">
        <v>1</v>
      </c>
      <c r="R546" s="1" t="s">
        <v>17</v>
      </c>
      <c r="S546" s="1" t="s">
        <v>52</v>
      </c>
      <c r="X546" s="1" t="s">
        <v>53</v>
      </c>
      <c r="Y546" s="4">
        <v>43683.499810995403</v>
      </c>
      <c r="Z546" s="1" t="s">
        <v>45</v>
      </c>
      <c r="AA546" s="1" t="s">
        <v>74</v>
      </c>
      <c r="AI546" s="1">
        <f t="shared" si="24"/>
        <v>2019</v>
      </c>
      <c r="AJ546" s="1">
        <f t="shared" si="25"/>
        <v>7</v>
      </c>
      <c r="AK546" s="1" t="str">
        <f t="shared" si="26"/>
        <v>90</v>
      </c>
    </row>
    <row r="547" spans="1:37" ht="12.75" customHeight="1" x14ac:dyDescent="0.2">
      <c r="A547" s="1" t="s">
        <v>251</v>
      </c>
      <c r="B547" s="1" t="s">
        <v>48</v>
      </c>
      <c r="D547" s="1" t="s">
        <v>36</v>
      </c>
      <c r="E547" s="2">
        <v>43677</v>
      </c>
      <c r="F547" s="3">
        <v>405</v>
      </c>
      <c r="H547" s="1" t="s">
        <v>89</v>
      </c>
      <c r="I547" s="1" t="s">
        <v>38</v>
      </c>
      <c r="J547" s="1" t="s">
        <v>39</v>
      </c>
      <c r="K547" s="1" t="s">
        <v>40</v>
      </c>
      <c r="L547" s="4">
        <v>43678</v>
      </c>
      <c r="M547" s="2">
        <v>43678</v>
      </c>
      <c r="N547" s="1" t="s">
        <v>50</v>
      </c>
      <c r="O547" s="1" t="s">
        <v>252</v>
      </c>
      <c r="P547" s="1" t="b">
        <v>1</v>
      </c>
      <c r="R547" s="1" t="s">
        <v>17</v>
      </c>
      <c r="S547" s="1" t="s">
        <v>52</v>
      </c>
      <c r="X547" s="1" t="s">
        <v>53</v>
      </c>
      <c r="Y547" s="4">
        <v>43683.499811539397</v>
      </c>
      <c r="Z547" s="1" t="s">
        <v>45</v>
      </c>
      <c r="AA547" s="1" t="s">
        <v>90</v>
      </c>
      <c r="AI547" s="1">
        <f t="shared" si="24"/>
        <v>2019</v>
      </c>
      <c r="AJ547" s="1">
        <f t="shared" si="25"/>
        <v>7</v>
      </c>
      <c r="AK547" s="1" t="str">
        <f t="shared" si="26"/>
        <v>90</v>
      </c>
    </row>
    <row r="548" spans="1:37" ht="12.75" customHeight="1" x14ac:dyDescent="0.2">
      <c r="A548" s="1" t="s">
        <v>251</v>
      </c>
      <c r="B548" s="1" t="s">
        <v>48</v>
      </c>
      <c r="D548" s="1" t="s">
        <v>36</v>
      </c>
      <c r="E548" s="2">
        <v>43677</v>
      </c>
      <c r="F548" s="3">
        <v>669.9</v>
      </c>
      <c r="H548" s="1" t="s">
        <v>139</v>
      </c>
      <c r="I548" s="1" t="s">
        <v>38</v>
      </c>
      <c r="J548" s="1" t="s">
        <v>39</v>
      </c>
      <c r="K548" s="1" t="s">
        <v>40</v>
      </c>
      <c r="L548" s="4">
        <v>43678</v>
      </c>
      <c r="M548" s="2">
        <v>43678</v>
      </c>
      <c r="N548" s="1" t="s">
        <v>50</v>
      </c>
      <c r="O548" s="1" t="s">
        <v>252</v>
      </c>
      <c r="P548" s="1" t="b">
        <v>1</v>
      </c>
      <c r="R548" s="1" t="s">
        <v>17</v>
      </c>
      <c r="S548" s="1" t="s">
        <v>52</v>
      </c>
      <c r="X548" s="1" t="s">
        <v>44</v>
      </c>
      <c r="Y548" s="4">
        <v>43683.4997645486</v>
      </c>
      <c r="Z548" s="1" t="s">
        <v>45</v>
      </c>
      <c r="AA548" s="1" t="s">
        <v>140</v>
      </c>
      <c r="AI548" s="1">
        <f t="shared" si="24"/>
        <v>2019</v>
      </c>
      <c r="AJ548" s="1">
        <f t="shared" si="25"/>
        <v>7</v>
      </c>
      <c r="AK548" s="1" t="str">
        <f t="shared" si="26"/>
        <v>50</v>
      </c>
    </row>
    <row r="549" spans="1:37" ht="12.75" customHeight="1" x14ac:dyDescent="0.2">
      <c r="A549" s="1" t="s">
        <v>251</v>
      </c>
      <c r="B549" s="1" t="s">
        <v>48</v>
      </c>
      <c r="D549" s="1" t="s">
        <v>36</v>
      </c>
      <c r="E549" s="2">
        <v>43677</v>
      </c>
      <c r="F549" s="3">
        <v>845</v>
      </c>
      <c r="H549" s="1" t="s">
        <v>37</v>
      </c>
      <c r="I549" s="1" t="s">
        <v>38</v>
      </c>
      <c r="J549" s="1" t="s">
        <v>39</v>
      </c>
      <c r="K549" s="1" t="s">
        <v>40</v>
      </c>
      <c r="L549" s="4">
        <v>43678</v>
      </c>
      <c r="M549" s="2">
        <v>43678</v>
      </c>
      <c r="N549" s="1" t="s">
        <v>50</v>
      </c>
      <c r="O549" s="1" t="s">
        <v>252</v>
      </c>
      <c r="P549" s="1" t="b">
        <v>1</v>
      </c>
      <c r="R549" s="1" t="s">
        <v>17</v>
      </c>
      <c r="S549" s="1" t="s">
        <v>52</v>
      </c>
      <c r="X549" s="1" t="s">
        <v>44</v>
      </c>
      <c r="Y549" s="4">
        <v>43683.4997715625</v>
      </c>
      <c r="Z549" s="1" t="s">
        <v>45</v>
      </c>
      <c r="AA549" s="1" t="s">
        <v>46</v>
      </c>
      <c r="AI549" s="1">
        <f t="shared" si="24"/>
        <v>2019</v>
      </c>
      <c r="AJ549" s="1">
        <f t="shared" si="25"/>
        <v>7</v>
      </c>
      <c r="AK549" s="1" t="str">
        <f t="shared" si="26"/>
        <v>90</v>
      </c>
    </row>
    <row r="550" spans="1:37" ht="12.75" customHeight="1" x14ac:dyDescent="0.2">
      <c r="A550" s="1" t="s">
        <v>251</v>
      </c>
      <c r="B550" s="1" t="s">
        <v>48</v>
      </c>
      <c r="D550" s="1" t="s">
        <v>36</v>
      </c>
      <c r="E550" s="2">
        <v>43677</v>
      </c>
      <c r="F550" s="3">
        <v>35</v>
      </c>
      <c r="H550" s="1" t="s">
        <v>89</v>
      </c>
      <c r="I550" s="1" t="s">
        <v>38</v>
      </c>
      <c r="J550" s="1" t="s">
        <v>39</v>
      </c>
      <c r="K550" s="1" t="s">
        <v>40</v>
      </c>
      <c r="L550" s="4">
        <v>43678</v>
      </c>
      <c r="M550" s="2">
        <v>43678</v>
      </c>
      <c r="N550" s="1" t="s">
        <v>50</v>
      </c>
      <c r="O550" s="1" t="s">
        <v>252</v>
      </c>
      <c r="P550" s="1" t="b">
        <v>1</v>
      </c>
      <c r="R550" s="1" t="s">
        <v>17</v>
      </c>
      <c r="S550" s="1" t="s">
        <v>52</v>
      </c>
      <c r="X550" s="1" t="s">
        <v>44</v>
      </c>
      <c r="Y550" s="4">
        <v>43683.499785879598</v>
      </c>
      <c r="Z550" s="1" t="s">
        <v>45</v>
      </c>
      <c r="AA550" s="1" t="s">
        <v>90</v>
      </c>
      <c r="AI550" s="1">
        <f t="shared" si="24"/>
        <v>2019</v>
      </c>
      <c r="AJ550" s="1">
        <f t="shared" si="25"/>
        <v>7</v>
      </c>
      <c r="AK550" s="1" t="str">
        <f t="shared" si="26"/>
        <v>90</v>
      </c>
    </row>
    <row r="551" spans="1:37" ht="12.75" customHeight="1" x14ac:dyDescent="0.2">
      <c r="A551" s="1" t="s">
        <v>251</v>
      </c>
      <c r="B551" s="1" t="s">
        <v>48</v>
      </c>
      <c r="D551" s="1" t="s">
        <v>36</v>
      </c>
      <c r="E551" s="2">
        <v>43677</v>
      </c>
      <c r="F551" s="3">
        <v>1970.9</v>
      </c>
      <c r="H551" s="1" t="s">
        <v>91</v>
      </c>
      <c r="I551" s="1" t="s">
        <v>38</v>
      </c>
      <c r="J551" s="1" t="s">
        <v>39</v>
      </c>
      <c r="K551" s="1" t="s">
        <v>40</v>
      </c>
      <c r="L551" s="4">
        <v>43678</v>
      </c>
      <c r="M551" s="2">
        <v>43678</v>
      </c>
      <c r="N551" s="1" t="s">
        <v>50</v>
      </c>
      <c r="O551" s="1" t="s">
        <v>252</v>
      </c>
      <c r="P551" s="1" t="b">
        <v>1</v>
      </c>
      <c r="R551" s="1" t="s">
        <v>17</v>
      </c>
      <c r="S551" s="1" t="s">
        <v>52</v>
      </c>
      <c r="X551" s="1" t="s">
        <v>53</v>
      </c>
      <c r="Y551" s="4">
        <v>43683.4998101042</v>
      </c>
      <c r="Z551" s="1" t="s">
        <v>45</v>
      </c>
      <c r="AA551" s="1" t="s">
        <v>92</v>
      </c>
      <c r="AI551" s="1">
        <f t="shared" si="24"/>
        <v>2019</v>
      </c>
      <c r="AJ551" s="1">
        <f t="shared" si="25"/>
        <v>7</v>
      </c>
      <c r="AK551" s="1" t="str">
        <f t="shared" si="26"/>
        <v>90</v>
      </c>
    </row>
    <row r="552" spans="1:37" ht="12.75" customHeight="1" x14ac:dyDescent="0.2">
      <c r="A552" s="1" t="s">
        <v>251</v>
      </c>
      <c r="B552" s="1" t="s">
        <v>48</v>
      </c>
      <c r="D552" s="1" t="s">
        <v>36</v>
      </c>
      <c r="E552" s="2">
        <v>43677</v>
      </c>
      <c r="F552" s="3">
        <v>267.39999999999998</v>
      </c>
      <c r="H552" s="1" t="s">
        <v>192</v>
      </c>
      <c r="I552" s="1" t="s">
        <v>38</v>
      </c>
      <c r="J552" s="1" t="s">
        <v>39</v>
      </c>
      <c r="K552" s="1" t="s">
        <v>40</v>
      </c>
      <c r="L552" s="4">
        <v>43678</v>
      </c>
      <c r="M552" s="2">
        <v>43678</v>
      </c>
      <c r="N552" s="1" t="s">
        <v>50</v>
      </c>
      <c r="O552" s="1" t="s">
        <v>252</v>
      </c>
      <c r="P552" s="1" t="b">
        <v>1</v>
      </c>
      <c r="R552" s="1" t="s">
        <v>17</v>
      </c>
      <c r="S552" s="1" t="s">
        <v>52</v>
      </c>
      <c r="X552" s="1" t="s">
        <v>53</v>
      </c>
      <c r="Y552" s="4">
        <v>43683.499812997703</v>
      </c>
      <c r="Z552" s="1" t="s">
        <v>45</v>
      </c>
      <c r="AA552" s="1" t="s">
        <v>193</v>
      </c>
      <c r="AI552" s="1">
        <f t="shared" si="24"/>
        <v>2019</v>
      </c>
      <c r="AJ552" s="1">
        <f t="shared" si="25"/>
        <v>7</v>
      </c>
      <c r="AK552" s="1" t="str">
        <f t="shared" si="26"/>
        <v>08</v>
      </c>
    </row>
    <row r="553" spans="1:37" ht="12.75" customHeight="1" x14ac:dyDescent="0.2">
      <c r="A553" s="1" t="s">
        <v>251</v>
      </c>
      <c r="B553" s="1" t="s">
        <v>48</v>
      </c>
      <c r="D553" s="1" t="s">
        <v>36</v>
      </c>
      <c r="E553" s="2">
        <v>43677</v>
      </c>
      <c r="F553" s="3">
        <v>314.39999999999998</v>
      </c>
      <c r="H553" s="1" t="s">
        <v>115</v>
      </c>
      <c r="I553" s="1" t="s">
        <v>38</v>
      </c>
      <c r="J553" s="1" t="s">
        <v>39</v>
      </c>
      <c r="K553" s="1" t="s">
        <v>40</v>
      </c>
      <c r="L553" s="4">
        <v>43678</v>
      </c>
      <c r="M553" s="2">
        <v>43678</v>
      </c>
      <c r="N553" s="1" t="s">
        <v>50</v>
      </c>
      <c r="O553" s="1" t="s">
        <v>252</v>
      </c>
      <c r="P553" s="1" t="b">
        <v>1</v>
      </c>
      <c r="R553" s="1" t="s">
        <v>17</v>
      </c>
      <c r="S553" s="1" t="s">
        <v>52</v>
      </c>
      <c r="X553" s="1" t="s">
        <v>44</v>
      </c>
      <c r="Y553" s="4">
        <v>43683.499793287003</v>
      </c>
      <c r="Z553" s="1" t="s">
        <v>45</v>
      </c>
      <c r="AA553" s="1" t="s">
        <v>116</v>
      </c>
      <c r="AI553" s="1">
        <f t="shared" si="24"/>
        <v>2019</v>
      </c>
      <c r="AJ553" s="1">
        <f t="shared" si="25"/>
        <v>7</v>
      </c>
      <c r="AK553" s="1" t="str">
        <f t="shared" si="26"/>
        <v>90</v>
      </c>
    </row>
    <row r="554" spans="1:37" ht="12.75" customHeight="1" x14ac:dyDescent="0.2">
      <c r="A554" s="1" t="s">
        <v>251</v>
      </c>
      <c r="B554" s="1" t="s">
        <v>48</v>
      </c>
      <c r="D554" s="1" t="s">
        <v>36</v>
      </c>
      <c r="E554" s="2">
        <v>43677</v>
      </c>
      <c r="F554" s="3">
        <v>1919.2</v>
      </c>
      <c r="H554" s="1" t="s">
        <v>37</v>
      </c>
      <c r="I554" s="1" t="s">
        <v>38</v>
      </c>
      <c r="J554" s="1" t="s">
        <v>39</v>
      </c>
      <c r="K554" s="1" t="s">
        <v>40</v>
      </c>
      <c r="L554" s="4">
        <v>43678</v>
      </c>
      <c r="M554" s="2">
        <v>43678</v>
      </c>
      <c r="N554" s="1" t="s">
        <v>50</v>
      </c>
      <c r="O554" s="1" t="s">
        <v>252</v>
      </c>
      <c r="P554" s="1" t="b">
        <v>1</v>
      </c>
      <c r="R554" s="1" t="s">
        <v>17</v>
      </c>
      <c r="S554" s="1" t="s">
        <v>52</v>
      </c>
      <c r="X554" s="1" t="s">
        <v>53</v>
      </c>
      <c r="Y554" s="4">
        <v>43683.4998144329</v>
      </c>
      <c r="Z554" s="1" t="s">
        <v>45</v>
      </c>
      <c r="AA554" s="1" t="s">
        <v>46</v>
      </c>
      <c r="AI554" s="1">
        <f t="shared" si="24"/>
        <v>2019</v>
      </c>
      <c r="AJ554" s="1">
        <f t="shared" si="25"/>
        <v>7</v>
      </c>
      <c r="AK554" s="1" t="str">
        <f t="shared" si="26"/>
        <v>90</v>
      </c>
    </row>
    <row r="555" spans="1:37" ht="12.75" customHeight="1" x14ac:dyDescent="0.2">
      <c r="A555" s="1" t="s">
        <v>251</v>
      </c>
      <c r="B555" s="1" t="s">
        <v>48</v>
      </c>
      <c r="D555" s="1" t="s">
        <v>36</v>
      </c>
      <c r="E555" s="2">
        <v>43677</v>
      </c>
      <c r="F555" s="3">
        <v>188.1</v>
      </c>
      <c r="H555" s="1" t="s">
        <v>155</v>
      </c>
      <c r="I555" s="1" t="s">
        <v>38</v>
      </c>
      <c r="J555" s="1" t="s">
        <v>39</v>
      </c>
      <c r="K555" s="1" t="s">
        <v>40</v>
      </c>
      <c r="L555" s="4">
        <v>43678</v>
      </c>
      <c r="M555" s="2">
        <v>43678</v>
      </c>
      <c r="N555" s="1" t="s">
        <v>50</v>
      </c>
      <c r="O555" s="1" t="s">
        <v>252</v>
      </c>
      <c r="P555" s="1" t="b">
        <v>1</v>
      </c>
      <c r="R555" s="1" t="s">
        <v>17</v>
      </c>
      <c r="S555" s="1" t="s">
        <v>52</v>
      </c>
      <c r="X555" s="1" t="s">
        <v>44</v>
      </c>
      <c r="Y555" s="4">
        <v>43683.499746064801</v>
      </c>
      <c r="Z555" s="1" t="s">
        <v>45</v>
      </c>
      <c r="AA555" s="1" t="s">
        <v>156</v>
      </c>
      <c r="AI555" s="1">
        <f t="shared" si="24"/>
        <v>2019</v>
      </c>
      <c r="AJ555" s="1">
        <f t="shared" si="25"/>
        <v>7</v>
      </c>
      <c r="AK555" s="1" t="str">
        <f t="shared" si="26"/>
        <v>24</v>
      </c>
    </row>
    <row r="556" spans="1:37" ht="12.75" customHeight="1" x14ac:dyDescent="0.2">
      <c r="A556" s="1" t="s">
        <v>251</v>
      </c>
      <c r="B556" s="1" t="s">
        <v>48</v>
      </c>
      <c r="D556" s="1" t="s">
        <v>36</v>
      </c>
      <c r="E556" s="2">
        <v>43677</v>
      </c>
      <c r="F556" s="3">
        <v>3144</v>
      </c>
      <c r="H556" s="1" t="s">
        <v>129</v>
      </c>
      <c r="I556" s="1" t="s">
        <v>38</v>
      </c>
      <c r="J556" s="1" t="s">
        <v>39</v>
      </c>
      <c r="K556" s="1" t="s">
        <v>40</v>
      </c>
      <c r="L556" s="4">
        <v>43678</v>
      </c>
      <c r="M556" s="2">
        <v>43678</v>
      </c>
      <c r="N556" s="1" t="s">
        <v>50</v>
      </c>
      <c r="O556" s="1" t="s">
        <v>252</v>
      </c>
      <c r="P556" s="1" t="b">
        <v>1</v>
      </c>
      <c r="R556" s="1" t="s">
        <v>17</v>
      </c>
      <c r="S556" s="1" t="s">
        <v>52</v>
      </c>
      <c r="X556" s="1" t="s">
        <v>44</v>
      </c>
      <c r="Y556" s="4">
        <v>43683.499752233802</v>
      </c>
      <c r="Z556" s="1" t="s">
        <v>45</v>
      </c>
      <c r="AA556" s="1" t="s">
        <v>130</v>
      </c>
      <c r="AI556" s="1">
        <f t="shared" si="24"/>
        <v>2019</v>
      </c>
      <c r="AJ556" s="1">
        <f t="shared" si="25"/>
        <v>7</v>
      </c>
      <c r="AK556" s="1" t="str">
        <f t="shared" si="26"/>
        <v>32</v>
      </c>
    </row>
    <row r="557" spans="1:37" ht="12.75" customHeight="1" x14ac:dyDescent="0.2">
      <c r="A557" s="1" t="s">
        <v>251</v>
      </c>
      <c r="B557" s="1" t="s">
        <v>48</v>
      </c>
      <c r="D557" s="1" t="s">
        <v>36</v>
      </c>
      <c r="E557" s="2">
        <v>43677</v>
      </c>
      <c r="F557" s="3">
        <v>1170.4000000000001</v>
      </c>
      <c r="H557" s="1" t="s">
        <v>131</v>
      </c>
      <c r="I557" s="1" t="s">
        <v>38</v>
      </c>
      <c r="J557" s="1" t="s">
        <v>39</v>
      </c>
      <c r="K557" s="1" t="s">
        <v>40</v>
      </c>
      <c r="L557" s="4">
        <v>43678</v>
      </c>
      <c r="M557" s="2">
        <v>43678</v>
      </c>
      <c r="N557" s="1" t="s">
        <v>50</v>
      </c>
      <c r="O557" s="1" t="s">
        <v>252</v>
      </c>
      <c r="P557" s="1" t="b">
        <v>1</v>
      </c>
      <c r="R557" s="1" t="s">
        <v>17</v>
      </c>
      <c r="S557" s="1" t="s">
        <v>52</v>
      </c>
      <c r="X557" s="1" t="s">
        <v>44</v>
      </c>
      <c r="Y557" s="4">
        <v>43683.499752974501</v>
      </c>
      <c r="Z557" s="1" t="s">
        <v>45</v>
      </c>
      <c r="AA557" s="1" t="s">
        <v>132</v>
      </c>
      <c r="AI557" s="1">
        <f t="shared" si="24"/>
        <v>2019</v>
      </c>
      <c r="AJ557" s="1">
        <f t="shared" si="25"/>
        <v>7</v>
      </c>
      <c r="AK557" s="1" t="str">
        <f t="shared" si="26"/>
        <v>33</v>
      </c>
    </row>
    <row r="558" spans="1:37" ht="12.75" customHeight="1" x14ac:dyDescent="0.2">
      <c r="A558" s="1" t="s">
        <v>251</v>
      </c>
      <c r="B558" s="1" t="s">
        <v>48</v>
      </c>
      <c r="D558" s="1" t="s">
        <v>36</v>
      </c>
      <c r="E558" s="2">
        <v>43677</v>
      </c>
      <c r="F558" s="3">
        <v>1273</v>
      </c>
      <c r="H558" s="1" t="s">
        <v>107</v>
      </c>
      <c r="I558" s="1" t="s">
        <v>38</v>
      </c>
      <c r="J558" s="1" t="s">
        <v>39</v>
      </c>
      <c r="K558" s="1" t="s">
        <v>40</v>
      </c>
      <c r="L558" s="4">
        <v>43678</v>
      </c>
      <c r="M558" s="2">
        <v>43678</v>
      </c>
      <c r="N558" s="1" t="s">
        <v>50</v>
      </c>
      <c r="O558" s="1" t="s">
        <v>252</v>
      </c>
      <c r="P558" s="1" t="b">
        <v>1</v>
      </c>
      <c r="R558" s="1" t="s">
        <v>17</v>
      </c>
      <c r="S558" s="1" t="s">
        <v>52</v>
      </c>
      <c r="X558" s="1" t="s">
        <v>44</v>
      </c>
      <c r="Y558" s="4">
        <v>43683.499756400503</v>
      </c>
      <c r="Z558" s="1" t="s">
        <v>45</v>
      </c>
      <c r="AA558" s="1" t="s">
        <v>108</v>
      </c>
      <c r="AI558" s="1">
        <f t="shared" si="24"/>
        <v>2019</v>
      </c>
      <c r="AJ558" s="1">
        <f t="shared" si="25"/>
        <v>7</v>
      </c>
      <c r="AK558" s="1" t="str">
        <f t="shared" si="26"/>
        <v>37</v>
      </c>
    </row>
    <row r="559" spans="1:37" ht="12.75" customHeight="1" x14ac:dyDescent="0.2">
      <c r="A559" s="1" t="s">
        <v>251</v>
      </c>
      <c r="B559" s="1" t="s">
        <v>48</v>
      </c>
      <c r="D559" s="1" t="s">
        <v>36</v>
      </c>
      <c r="E559" s="2">
        <v>43677</v>
      </c>
      <c r="F559" s="3">
        <v>313.5</v>
      </c>
      <c r="H559" s="1" t="s">
        <v>109</v>
      </c>
      <c r="I559" s="1" t="s">
        <v>38</v>
      </c>
      <c r="J559" s="1" t="s">
        <v>39</v>
      </c>
      <c r="K559" s="1" t="s">
        <v>40</v>
      </c>
      <c r="L559" s="4">
        <v>43678</v>
      </c>
      <c r="M559" s="2">
        <v>43678</v>
      </c>
      <c r="N559" s="1" t="s">
        <v>50</v>
      </c>
      <c r="O559" s="1" t="s">
        <v>252</v>
      </c>
      <c r="P559" s="1" t="b">
        <v>1</v>
      </c>
      <c r="R559" s="1" t="s">
        <v>17</v>
      </c>
      <c r="S559" s="1" t="s">
        <v>52</v>
      </c>
      <c r="X559" s="1" t="s">
        <v>44</v>
      </c>
      <c r="Y559" s="4">
        <v>43683.499758912003</v>
      </c>
      <c r="Z559" s="1" t="s">
        <v>45</v>
      </c>
      <c r="AA559" s="1" t="s">
        <v>110</v>
      </c>
      <c r="AI559" s="1">
        <f t="shared" si="24"/>
        <v>2019</v>
      </c>
      <c r="AJ559" s="1">
        <f t="shared" si="25"/>
        <v>7</v>
      </c>
      <c r="AK559" s="1" t="str">
        <f t="shared" si="26"/>
        <v>40</v>
      </c>
    </row>
    <row r="560" spans="1:37" ht="12.75" customHeight="1" x14ac:dyDescent="0.2">
      <c r="A560" s="1" t="s">
        <v>251</v>
      </c>
      <c r="B560" s="1" t="s">
        <v>48</v>
      </c>
      <c r="D560" s="1" t="s">
        <v>36</v>
      </c>
      <c r="E560" s="2">
        <v>43677</v>
      </c>
      <c r="F560" s="3">
        <v>254.1</v>
      </c>
      <c r="H560" s="1" t="s">
        <v>63</v>
      </c>
      <c r="I560" s="1" t="s">
        <v>38</v>
      </c>
      <c r="J560" s="1" t="s">
        <v>39</v>
      </c>
      <c r="K560" s="1" t="s">
        <v>40</v>
      </c>
      <c r="L560" s="4">
        <v>43678</v>
      </c>
      <c r="M560" s="2">
        <v>43678</v>
      </c>
      <c r="N560" s="1" t="s">
        <v>50</v>
      </c>
      <c r="O560" s="1" t="s">
        <v>252</v>
      </c>
      <c r="P560" s="1" t="b">
        <v>1</v>
      </c>
      <c r="R560" s="1" t="s">
        <v>17</v>
      </c>
      <c r="S560" s="1" t="s">
        <v>52</v>
      </c>
      <c r="X560" s="1" t="s">
        <v>44</v>
      </c>
      <c r="Y560" s="4">
        <v>43683.499768518501</v>
      </c>
      <c r="Z560" s="1" t="s">
        <v>45</v>
      </c>
      <c r="AA560" s="1" t="s">
        <v>64</v>
      </c>
      <c r="AI560" s="1">
        <f t="shared" si="24"/>
        <v>2019</v>
      </c>
      <c r="AJ560" s="1">
        <f t="shared" si="25"/>
        <v>7</v>
      </c>
      <c r="AK560" s="1" t="str">
        <f t="shared" si="26"/>
        <v>60</v>
      </c>
    </row>
    <row r="561" spans="1:37" ht="12.75" customHeight="1" x14ac:dyDescent="0.2">
      <c r="A561" s="1" t="s">
        <v>251</v>
      </c>
      <c r="B561" s="1" t="s">
        <v>48</v>
      </c>
      <c r="D561" s="1" t="s">
        <v>36</v>
      </c>
      <c r="E561" s="2">
        <v>43677</v>
      </c>
      <c r="F561" s="3">
        <v>250.8</v>
      </c>
      <c r="H561" s="1" t="s">
        <v>89</v>
      </c>
      <c r="I561" s="1" t="s">
        <v>38</v>
      </c>
      <c r="J561" s="1" t="s">
        <v>39</v>
      </c>
      <c r="K561" s="1" t="s">
        <v>40</v>
      </c>
      <c r="L561" s="4">
        <v>43678</v>
      </c>
      <c r="M561" s="2">
        <v>43678</v>
      </c>
      <c r="N561" s="1" t="s">
        <v>50</v>
      </c>
      <c r="O561" s="1" t="s">
        <v>252</v>
      </c>
      <c r="P561" s="1" t="b">
        <v>1</v>
      </c>
      <c r="R561" s="1" t="s">
        <v>17</v>
      </c>
      <c r="S561" s="1" t="s">
        <v>52</v>
      </c>
      <c r="X561" s="1" t="s">
        <v>44</v>
      </c>
      <c r="Y561" s="4">
        <v>43683.499782256898</v>
      </c>
      <c r="Z561" s="1" t="s">
        <v>45</v>
      </c>
      <c r="AA561" s="1" t="s">
        <v>90</v>
      </c>
      <c r="AI561" s="1">
        <f t="shared" si="24"/>
        <v>2019</v>
      </c>
      <c r="AJ561" s="1">
        <f t="shared" si="25"/>
        <v>7</v>
      </c>
      <c r="AK561" s="1" t="str">
        <f t="shared" si="26"/>
        <v>90</v>
      </c>
    </row>
    <row r="562" spans="1:37" ht="12.75" customHeight="1" x14ac:dyDescent="0.2">
      <c r="A562" s="1" t="s">
        <v>251</v>
      </c>
      <c r="B562" s="1" t="s">
        <v>48</v>
      </c>
      <c r="D562" s="1" t="s">
        <v>36</v>
      </c>
      <c r="E562" s="2">
        <v>43677</v>
      </c>
      <c r="F562" s="3">
        <v>531.1</v>
      </c>
      <c r="H562" s="1" t="s">
        <v>89</v>
      </c>
      <c r="I562" s="1" t="s">
        <v>38</v>
      </c>
      <c r="J562" s="1" t="s">
        <v>39</v>
      </c>
      <c r="K562" s="1" t="s">
        <v>40</v>
      </c>
      <c r="L562" s="4">
        <v>43678</v>
      </c>
      <c r="M562" s="2">
        <v>43678</v>
      </c>
      <c r="N562" s="1" t="s">
        <v>50</v>
      </c>
      <c r="O562" s="1" t="s">
        <v>252</v>
      </c>
      <c r="P562" s="1" t="b">
        <v>1</v>
      </c>
      <c r="R562" s="1" t="s">
        <v>17</v>
      </c>
      <c r="S562" s="1" t="s">
        <v>52</v>
      </c>
      <c r="X562" s="1" t="s">
        <v>44</v>
      </c>
      <c r="Y562" s="4">
        <v>43683.499794710602</v>
      </c>
      <c r="Z562" s="1" t="s">
        <v>45</v>
      </c>
      <c r="AA562" s="1" t="s">
        <v>90</v>
      </c>
      <c r="AI562" s="1">
        <f t="shared" si="24"/>
        <v>2019</v>
      </c>
      <c r="AJ562" s="1">
        <f t="shared" si="25"/>
        <v>7</v>
      </c>
      <c r="AK562" s="1" t="str">
        <f t="shared" si="26"/>
        <v>90</v>
      </c>
    </row>
    <row r="563" spans="1:37" ht="12.75" customHeight="1" x14ac:dyDescent="0.2">
      <c r="A563" s="1" t="s">
        <v>251</v>
      </c>
      <c r="B563" s="1" t="s">
        <v>48</v>
      </c>
      <c r="D563" s="1" t="s">
        <v>36</v>
      </c>
      <c r="E563" s="2">
        <v>43677</v>
      </c>
      <c r="F563" s="3">
        <v>35</v>
      </c>
      <c r="H563" s="1" t="s">
        <v>73</v>
      </c>
      <c r="I563" s="1" t="s">
        <v>38</v>
      </c>
      <c r="J563" s="1" t="s">
        <v>39</v>
      </c>
      <c r="K563" s="1" t="s">
        <v>40</v>
      </c>
      <c r="L563" s="4">
        <v>43678</v>
      </c>
      <c r="M563" s="2">
        <v>43678</v>
      </c>
      <c r="N563" s="1" t="s">
        <v>50</v>
      </c>
      <c r="O563" s="1" t="s">
        <v>252</v>
      </c>
      <c r="P563" s="1" t="b">
        <v>1</v>
      </c>
      <c r="R563" s="1" t="s">
        <v>17</v>
      </c>
      <c r="S563" s="1" t="s">
        <v>52</v>
      </c>
      <c r="X563" s="1" t="s">
        <v>44</v>
      </c>
      <c r="Y563" s="4">
        <v>43683.499801041697</v>
      </c>
      <c r="Z563" s="1" t="s">
        <v>45</v>
      </c>
      <c r="AA563" s="1" t="s">
        <v>74</v>
      </c>
      <c r="AI563" s="1">
        <f t="shared" si="24"/>
        <v>2019</v>
      </c>
      <c r="AJ563" s="1">
        <f t="shared" si="25"/>
        <v>7</v>
      </c>
      <c r="AK563" s="1" t="str">
        <f t="shared" si="26"/>
        <v>90</v>
      </c>
    </row>
    <row r="564" spans="1:37" ht="12.75" customHeight="1" x14ac:dyDescent="0.2">
      <c r="A564" s="1" t="s">
        <v>251</v>
      </c>
      <c r="B564" s="1" t="s">
        <v>48</v>
      </c>
      <c r="D564" s="1" t="s">
        <v>36</v>
      </c>
      <c r="E564" s="2">
        <v>43677</v>
      </c>
      <c r="F564" s="3">
        <v>981.6</v>
      </c>
      <c r="H564" s="1" t="s">
        <v>161</v>
      </c>
      <c r="I564" s="1" t="s">
        <v>38</v>
      </c>
      <c r="J564" s="1" t="s">
        <v>39</v>
      </c>
      <c r="K564" s="1" t="s">
        <v>40</v>
      </c>
      <c r="L564" s="4">
        <v>43678</v>
      </c>
      <c r="M564" s="2">
        <v>43678</v>
      </c>
      <c r="N564" s="1" t="s">
        <v>50</v>
      </c>
      <c r="O564" s="1" t="s">
        <v>252</v>
      </c>
      <c r="P564" s="1" t="b">
        <v>1</v>
      </c>
      <c r="R564" s="1" t="s">
        <v>17</v>
      </c>
      <c r="S564" s="1" t="s">
        <v>52</v>
      </c>
      <c r="X564" s="1" t="s">
        <v>44</v>
      </c>
      <c r="Y564" s="4">
        <v>43683.4998023148</v>
      </c>
      <c r="Z564" s="1" t="s">
        <v>45</v>
      </c>
      <c r="AA564" s="1" t="s">
        <v>162</v>
      </c>
      <c r="AI564" s="1">
        <f t="shared" si="24"/>
        <v>2019</v>
      </c>
      <c r="AJ564" s="1">
        <f t="shared" si="25"/>
        <v>7</v>
      </c>
      <c r="AK564" s="1" t="str">
        <f t="shared" si="26"/>
        <v>93</v>
      </c>
    </row>
    <row r="565" spans="1:37" ht="12.75" customHeight="1" x14ac:dyDescent="0.2">
      <c r="A565" s="1" t="s">
        <v>251</v>
      </c>
      <c r="B565" s="1" t="s">
        <v>48</v>
      </c>
      <c r="D565" s="1" t="s">
        <v>36</v>
      </c>
      <c r="E565" s="2">
        <v>43677</v>
      </c>
      <c r="F565" s="3">
        <v>1961.5</v>
      </c>
      <c r="H565" s="1" t="s">
        <v>95</v>
      </c>
      <c r="I565" s="1" t="s">
        <v>38</v>
      </c>
      <c r="J565" s="1" t="s">
        <v>39</v>
      </c>
      <c r="K565" s="1" t="s">
        <v>40</v>
      </c>
      <c r="L565" s="4">
        <v>43678</v>
      </c>
      <c r="M565" s="2">
        <v>43678</v>
      </c>
      <c r="N565" s="1" t="s">
        <v>50</v>
      </c>
      <c r="O565" s="1" t="s">
        <v>252</v>
      </c>
      <c r="P565" s="1" t="b">
        <v>1</v>
      </c>
      <c r="R565" s="1" t="s">
        <v>17</v>
      </c>
      <c r="S565" s="1" t="s">
        <v>52</v>
      </c>
      <c r="X565" s="1" t="s">
        <v>44</v>
      </c>
      <c r="Y565" s="4">
        <v>43683.499730705997</v>
      </c>
      <c r="Z565" s="1" t="s">
        <v>45</v>
      </c>
      <c r="AA565" s="1" t="s">
        <v>96</v>
      </c>
      <c r="AI565" s="1">
        <f t="shared" si="24"/>
        <v>2019</v>
      </c>
      <c r="AJ565" s="1">
        <f t="shared" si="25"/>
        <v>7</v>
      </c>
      <c r="AK565" s="1" t="str">
        <f t="shared" si="26"/>
        <v>08</v>
      </c>
    </row>
    <row r="566" spans="1:37" ht="12.75" customHeight="1" x14ac:dyDescent="0.2">
      <c r="A566" s="1" t="s">
        <v>251</v>
      </c>
      <c r="B566" s="1" t="s">
        <v>48</v>
      </c>
      <c r="D566" s="1" t="s">
        <v>36</v>
      </c>
      <c r="E566" s="2">
        <v>43677</v>
      </c>
      <c r="F566" s="3">
        <v>1105.5999999999999</v>
      </c>
      <c r="H566" s="1" t="s">
        <v>99</v>
      </c>
      <c r="I566" s="1" t="s">
        <v>38</v>
      </c>
      <c r="J566" s="1" t="s">
        <v>39</v>
      </c>
      <c r="K566" s="1" t="s">
        <v>40</v>
      </c>
      <c r="L566" s="4">
        <v>43678</v>
      </c>
      <c r="M566" s="2">
        <v>43678</v>
      </c>
      <c r="N566" s="1" t="s">
        <v>50</v>
      </c>
      <c r="O566" s="1" t="s">
        <v>252</v>
      </c>
      <c r="P566" s="1" t="b">
        <v>1</v>
      </c>
      <c r="R566" s="1" t="s">
        <v>17</v>
      </c>
      <c r="S566" s="1" t="s">
        <v>52</v>
      </c>
      <c r="X566" s="1" t="s">
        <v>44</v>
      </c>
      <c r="Y566" s="4">
        <v>43683.499736840298</v>
      </c>
      <c r="Z566" s="1" t="s">
        <v>45</v>
      </c>
      <c r="AA566" s="1" t="s">
        <v>100</v>
      </c>
      <c r="AI566" s="1">
        <f t="shared" si="24"/>
        <v>2019</v>
      </c>
      <c r="AJ566" s="1">
        <f t="shared" si="25"/>
        <v>7</v>
      </c>
      <c r="AK566" s="1" t="str">
        <f t="shared" si="26"/>
        <v>12</v>
      </c>
    </row>
    <row r="567" spans="1:37" ht="12.75" customHeight="1" x14ac:dyDescent="0.2">
      <c r="A567" s="1" t="s">
        <v>251</v>
      </c>
      <c r="B567" s="1" t="s">
        <v>48</v>
      </c>
      <c r="D567" s="1" t="s">
        <v>36</v>
      </c>
      <c r="E567" s="2">
        <v>43677</v>
      </c>
      <c r="F567" s="3">
        <v>3337.7</v>
      </c>
      <c r="H567" s="1" t="s">
        <v>85</v>
      </c>
      <c r="I567" s="1" t="s">
        <v>38</v>
      </c>
      <c r="J567" s="1" t="s">
        <v>39</v>
      </c>
      <c r="K567" s="1" t="s">
        <v>40</v>
      </c>
      <c r="L567" s="4">
        <v>43678</v>
      </c>
      <c r="M567" s="2">
        <v>43678</v>
      </c>
      <c r="N567" s="1" t="s">
        <v>50</v>
      </c>
      <c r="O567" s="1" t="s">
        <v>252</v>
      </c>
      <c r="P567" s="1" t="b">
        <v>1</v>
      </c>
      <c r="R567" s="1" t="s">
        <v>17</v>
      </c>
      <c r="S567" s="1" t="s">
        <v>52</v>
      </c>
      <c r="X567" s="1" t="s">
        <v>44</v>
      </c>
      <c r="Y567" s="4">
        <v>43683.499742280103</v>
      </c>
      <c r="Z567" s="1" t="s">
        <v>45</v>
      </c>
      <c r="AA567" s="1" t="s">
        <v>86</v>
      </c>
      <c r="AI567" s="1">
        <f t="shared" si="24"/>
        <v>2019</v>
      </c>
      <c r="AJ567" s="1">
        <f t="shared" si="25"/>
        <v>7</v>
      </c>
      <c r="AK567" s="1" t="str">
        <f t="shared" si="26"/>
        <v>18</v>
      </c>
    </row>
    <row r="568" spans="1:37" ht="12.75" customHeight="1" x14ac:dyDescent="0.2">
      <c r="A568" s="1" t="s">
        <v>251</v>
      </c>
      <c r="B568" s="1" t="s">
        <v>48</v>
      </c>
      <c r="D568" s="1" t="s">
        <v>36</v>
      </c>
      <c r="E568" s="2">
        <v>43677</v>
      </c>
      <c r="F568" s="3">
        <v>941.1</v>
      </c>
      <c r="H568" s="1" t="s">
        <v>169</v>
      </c>
      <c r="I568" s="1" t="s">
        <v>38</v>
      </c>
      <c r="J568" s="1" t="s">
        <v>39</v>
      </c>
      <c r="K568" s="1" t="s">
        <v>40</v>
      </c>
      <c r="L568" s="4">
        <v>43678</v>
      </c>
      <c r="M568" s="2">
        <v>43678</v>
      </c>
      <c r="N568" s="1" t="s">
        <v>50</v>
      </c>
      <c r="O568" s="1" t="s">
        <v>252</v>
      </c>
      <c r="P568" s="1" t="b">
        <v>1</v>
      </c>
      <c r="R568" s="1" t="s">
        <v>17</v>
      </c>
      <c r="S568" s="1" t="s">
        <v>52</v>
      </c>
      <c r="X568" s="1" t="s">
        <v>44</v>
      </c>
      <c r="Y568" s="4">
        <v>43683.499750960596</v>
      </c>
      <c r="Z568" s="1" t="s">
        <v>45</v>
      </c>
      <c r="AA568" s="1" t="s">
        <v>170</v>
      </c>
      <c r="AI568" s="1">
        <f t="shared" si="24"/>
        <v>2019</v>
      </c>
      <c r="AJ568" s="1">
        <f t="shared" si="25"/>
        <v>7</v>
      </c>
      <c r="AK568" s="1" t="str">
        <f t="shared" si="26"/>
        <v>30</v>
      </c>
    </row>
    <row r="569" spans="1:37" ht="12.75" customHeight="1" x14ac:dyDescent="0.2">
      <c r="A569" s="1" t="s">
        <v>251</v>
      </c>
      <c r="B569" s="1" t="s">
        <v>48</v>
      </c>
      <c r="D569" s="1" t="s">
        <v>36</v>
      </c>
      <c r="E569" s="2">
        <v>43677</v>
      </c>
      <c r="F569" s="3">
        <v>361</v>
      </c>
      <c r="H569" s="1" t="s">
        <v>111</v>
      </c>
      <c r="I569" s="1" t="s">
        <v>38</v>
      </c>
      <c r="J569" s="1" t="s">
        <v>39</v>
      </c>
      <c r="K569" s="1" t="s">
        <v>40</v>
      </c>
      <c r="L569" s="4">
        <v>43678</v>
      </c>
      <c r="M569" s="2">
        <v>43678</v>
      </c>
      <c r="N569" s="1" t="s">
        <v>50</v>
      </c>
      <c r="O569" s="1" t="s">
        <v>252</v>
      </c>
      <c r="P569" s="1" t="b">
        <v>1</v>
      </c>
      <c r="R569" s="1" t="s">
        <v>17</v>
      </c>
      <c r="S569" s="1" t="s">
        <v>52</v>
      </c>
      <c r="X569" s="1" t="s">
        <v>44</v>
      </c>
      <c r="Y569" s="4">
        <v>43683.499762881896</v>
      </c>
      <c r="Z569" s="1" t="s">
        <v>45</v>
      </c>
      <c r="AA569" s="1" t="s">
        <v>112</v>
      </c>
      <c r="AI569" s="1">
        <f t="shared" si="24"/>
        <v>2019</v>
      </c>
      <c r="AJ569" s="1">
        <f t="shared" si="25"/>
        <v>7</v>
      </c>
      <c r="AK569" s="1" t="str">
        <f t="shared" si="26"/>
        <v>45</v>
      </c>
    </row>
    <row r="570" spans="1:37" ht="12.75" customHeight="1" x14ac:dyDescent="0.2">
      <c r="A570" s="1" t="s">
        <v>251</v>
      </c>
      <c r="B570" s="1" t="s">
        <v>48</v>
      </c>
      <c r="D570" s="1" t="s">
        <v>36</v>
      </c>
      <c r="E570" s="2">
        <v>43677</v>
      </c>
      <c r="F570" s="3">
        <v>203.7</v>
      </c>
      <c r="H570" s="1" t="s">
        <v>173</v>
      </c>
      <c r="I570" s="1" t="s">
        <v>38</v>
      </c>
      <c r="J570" s="1" t="s">
        <v>39</v>
      </c>
      <c r="K570" s="1" t="s">
        <v>40</v>
      </c>
      <c r="L570" s="4">
        <v>43678</v>
      </c>
      <c r="M570" s="2">
        <v>43678</v>
      </c>
      <c r="N570" s="1" t="s">
        <v>50</v>
      </c>
      <c r="O570" s="1" t="s">
        <v>252</v>
      </c>
      <c r="P570" s="1" t="b">
        <v>1</v>
      </c>
      <c r="R570" s="1" t="s">
        <v>17</v>
      </c>
      <c r="S570" s="1" t="s">
        <v>52</v>
      </c>
      <c r="X570" s="1" t="s">
        <v>53</v>
      </c>
      <c r="Y570" s="4">
        <v>43683.499807557899</v>
      </c>
      <c r="Z570" s="1" t="s">
        <v>45</v>
      </c>
      <c r="AA570" s="1" t="s">
        <v>174</v>
      </c>
      <c r="AI570" s="1">
        <f t="shared" si="24"/>
        <v>2019</v>
      </c>
      <c r="AJ570" s="1">
        <f t="shared" si="25"/>
        <v>7</v>
      </c>
      <c r="AK570" s="1" t="str">
        <f t="shared" si="26"/>
        <v>93</v>
      </c>
    </row>
    <row r="571" spans="1:37" ht="12.75" customHeight="1" x14ac:dyDescent="0.2">
      <c r="A571" s="1" t="s">
        <v>251</v>
      </c>
      <c r="B571" s="1" t="s">
        <v>48</v>
      </c>
      <c r="D571" s="1" t="s">
        <v>36</v>
      </c>
      <c r="E571" s="2">
        <v>43677</v>
      </c>
      <c r="F571" s="3">
        <v>479.6</v>
      </c>
      <c r="H571" s="1" t="s">
        <v>73</v>
      </c>
      <c r="I571" s="1" t="s">
        <v>38</v>
      </c>
      <c r="J571" s="1" t="s">
        <v>39</v>
      </c>
      <c r="K571" s="1" t="s">
        <v>40</v>
      </c>
      <c r="L571" s="4">
        <v>43678</v>
      </c>
      <c r="M571" s="2">
        <v>43678</v>
      </c>
      <c r="N571" s="1" t="s">
        <v>50</v>
      </c>
      <c r="O571" s="1" t="s">
        <v>252</v>
      </c>
      <c r="P571" s="1" t="b">
        <v>1</v>
      </c>
      <c r="R571" s="1" t="s">
        <v>17</v>
      </c>
      <c r="S571" s="1" t="s">
        <v>52</v>
      </c>
      <c r="X571" s="1" t="s">
        <v>53</v>
      </c>
      <c r="Y571" s="4">
        <v>43683.499813738403</v>
      </c>
      <c r="Z571" s="1" t="s">
        <v>45</v>
      </c>
      <c r="AA571" s="1" t="s">
        <v>74</v>
      </c>
      <c r="AI571" s="1">
        <f t="shared" si="24"/>
        <v>2019</v>
      </c>
      <c r="AJ571" s="1">
        <f t="shared" si="25"/>
        <v>7</v>
      </c>
      <c r="AK571" s="1" t="str">
        <f t="shared" si="26"/>
        <v>90</v>
      </c>
    </row>
    <row r="572" spans="1:37" ht="12.75" customHeight="1" x14ac:dyDescent="0.2">
      <c r="A572" s="1" t="s">
        <v>253</v>
      </c>
      <c r="B572" s="1" t="s">
        <v>254</v>
      </c>
      <c r="D572" s="1" t="s">
        <v>36</v>
      </c>
      <c r="E572" s="2">
        <v>43677</v>
      </c>
      <c r="F572" s="3">
        <v>127.05</v>
      </c>
      <c r="H572" s="1" t="s">
        <v>37</v>
      </c>
      <c r="I572" s="1" t="s">
        <v>38</v>
      </c>
      <c r="J572" s="1" t="s">
        <v>39</v>
      </c>
      <c r="K572" s="1" t="s">
        <v>40</v>
      </c>
      <c r="L572" s="4">
        <v>43684</v>
      </c>
      <c r="M572" s="2">
        <v>43684</v>
      </c>
      <c r="N572" s="1" t="s">
        <v>255</v>
      </c>
      <c r="O572" s="1" t="s">
        <v>256</v>
      </c>
      <c r="P572" s="1" t="b">
        <v>1</v>
      </c>
      <c r="R572" s="1" t="s">
        <v>17</v>
      </c>
      <c r="S572" s="1" t="s">
        <v>181</v>
      </c>
      <c r="X572" s="1" t="s">
        <v>53</v>
      </c>
      <c r="Y572" s="4">
        <v>43686.365113622698</v>
      </c>
      <c r="Z572" s="1" t="s">
        <v>45</v>
      </c>
      <c r="AA572" s="1" t="s">
        <v>46</v>
      </c>
      <c r="AI572" s="1">
        <f t="shared" si="24"/>
        <v>2019</v>
      </c>
      <c r="AJ572" s="1">
        <f t="shared" si="25"/>
        <v>7</v>
      </c>
      <c r="AK572" s="1" t="str">
        <f t="shared" si="26"/>
        <v>90</v>
      </c>
    </row>
    <row r="573" spans="1:37" ht="12.75" customHeight="1" x14ac:dyDescent="0.2">
      <c r="A573" s="1" t="s">
        <v>257</v>
      </c>
      <c r="B573" s="1" t="s">
        <v>244</v>
      </c>
      <c r="D573" s="1" t="s">
        <v>36</v>
      </c>
      <c r="E573" s="2">
        <v>43692</v>
      </c>
      <c r="F573" s="3">
        <v>1875.5</v>
      </c>
      <c r="H573" s="1" t="s">
        <v>37</v>
      </c>
      <c r="I573" s="1" t="s">
        <v>38</v>
      </c>
      <c r="J573" s="1" t="s">
        <v>39</v>
      </c>
      <c r="K573" s="1" t="s">
        <v>40</v>
      </c>
      <c r="L573" s="4">
        <v>43689</v>
      </c>
      <c r="M573" s="2">
        <v>43689</v>
      </c>
      <c r="N573" s="1" t="s">
        <v>258</v>
      </c>
      <c r="O573" s="1" t="s">
        <v>259</v>
      </c>
      <c r="P573" s="1" t="b">
        <v>1</v>
      </c>
      <c r="R573" s="1" t="s">
        <v>17</v>
      </c>
      <c r="S573" s="1" t="s">
        <v>181</v>
      </c>
      <c r="X573" s="1" t="s">
        <v>44</v>
      </c>
      <c r="Y573" s="4">
        <v>43693.301798576402</v>
      </c>
      <c r="Z573" s="1" t="s">
        <v>45</v>
      </c>
      <c r="AA573" s="1" t="s">
        <v>46</v>
      </c>
      <c r="AI573" s="1">
        <f t="shared" si="24"/>
        <v>2019</v>
      </c>
      <c r="AJ573" s="1">
        <f t="shared" si="25"/>
        <v>8</v>
      </c>
      <c r="AK573" s="1" t="str">
        <f t="shared" si="26"/>
        <v>90</v>
      </c>
    </row>
    <row r="574" spans="1:37" ht="12.75" customHeight="1" x14ac:dyDescent="0.2">
      <c r="A574" s="1" t="s">
        <v>260</v>
      </c>
      <c r="B574" s="1" t="s">
        <v>248</v>
      </c>
      <c r="D574" s="1" t="s">
        <v>36</v>
      </c>
      <c r="E574" s="2">
        <v>43696</v>
      </c>
      <c r="F574" s="3">
        <v>2227</v>
      </c>
      <c r="H574" s="1" t="s">
        <v>37</v>
      </c>
      <c r="I574" s="1" t="s">
        <v>38</v>
      </c>
      <c r="J574" s="1" t="s">
        <v>39</v>
      </c>
      <c r="K574" s="1" t="s">
        <v>40</v>
      </c>
      <c r="L574" s="4">
        <v>43696</v>
      </c>
      <c r="M574" s="2">
        <v>43696</v>
      </c>
      <c r="N574" s="1" t="s">
        <v>261</v>
      </c>
      <c r="O574" s="1" t="s">
        <v>262</v>
      </c>
      <c r="P574" s="1" t="b">
        <v>1</v>
      </c>
      <c r="R574" s="1" t="s">
        <v>17</v>
      </c>
      <c r="S574" s="1" t="s">
        <v>52</v>
      </c>
      <c r="X574" s="1" t="s">
        <v>53</v>
      </c>
      <c r="Y574" s="4">
        <v>43699.3538718403</v>
      </c>
      <c r="Z574" s="1" t="s">
        <v>45</v>
      </c>
      <c r="AA574" s="1" t="s">
        <v>46</v>
      </c>
      <c r="AI574" s="1">
        <f t="shared" si="24"/>
        <v>2019</v>
      </c>
      <c r="AJ574" s="1">
        <f t="shared" si="25"/>
        <v>8</v>
      </c>
      <c r="AK574" s="1" t="str">
        <f t="shared" si="26"/>
        <v>90</v>
      </c>
    </row>
    <row r="575" spans="1:37" ht="12.75" customHeight="1" x14ac:dyDescent="0.2">
      <c r="A575" s="1" t="s">
        <v>263</v>
      </c>
      <c r="B575" s="1" t="s">
        <v>48</v>
      </c>
      <c r="D575" s="1" t="s">
        <v>36</v>
      </c>
      <c r="E575" s="2">
        <v>43707</v>
      </c>
      <c r="F575" s="3">
        <v>2962.1</v>
      </c>
      <c r="H575" s="1" t="s">
        <v>93</v>
      </c>
      <c r="I575" s="1" t="s">
        <v>38</v>
      </c>
      <c r="J575" s="1" t="s">
        <v>39</v>
      </c>
      <c r="K575" s="1" t="s">
        <v>40</v>
      </c>
      <c r="L575" s="4">
        <v>43707</v>
      </c>
      <c r="M575" s="2">
        <v>43707</v>
      </c>
      <c r="N575" s="1" t="s">
        <v>50</v>
      </c>
      <c r="O575" s="1" t="s">
        <v>264</v>
      </c>
      <c r="P575" s="1" t="b">
        <v>1</v>
      </c>
      <c r="R575" s="1" t="s">
        <v>17</v>
      </c>
      <c r="S575" s="1" t="s">
        <v>52</v>
      </c>
      <c r="X575" s="1" t="s">
        <v>53</v>
      </c>
      <c r="Y575" s="4">
        <v>43711.570221145797</v>
      </c>
      <c r="Z575" s="1" t="s">
        <v>45</v>
      </c>
      <c r="AA575" s="1" t="s">
        <v>94</v>
      </c>
      <c r="AI575" s="1">
        <f t="shared" si="24"/>
        <v>2019</v>
      </c>
      <c r="AJ575" s="1">
        <f t="shared" si="25"/>
        <v>8</v>
      </c>
      <c r="AK575" s="1" t="str">
        <f t="shared" si="26"/>
        <v>02</v>
      </c>
    </row>
    <row r="576" spans="1:37" ht="12.75" customHeight="1" x14ac:dyDescent="0.2">
      <c r="A576" s="1" t="s">
        <v>263</v>
      </c>
      <c r="B576" s="1" t="s">
        <v>48</v>
      </c>
      <c r="D576" s="1" t="s">
        <v>36</v>
      </c>
      <c r="E576" s="2">
        <v>43707</v>
      </c>
      <c r="F576" s="3">
        <v>501.6</v>
      </c>
      <c r="H576" s="1" t="s">
        <v>163</v>
      </c>
      <c r="I576" s="1" t="s">
        <v>38</v>
      </c>
      <c r="J576" s="1" t="s">
        <v>39</v>
      </c>
      <c r="K576" s="1" t="s">
        <v>40</v>
      </c>
      <c r="L576" s="4">
        <v>43707</v>
      </c>
      <c r="M576" s="2">
        <v>43707</v>
      </c>
      <c r="N576" s="1" t="s">
        <v>50</v>
      </c>
      <c r="O576" s="1" t="s">
        <v>264</v>
      </c>
      <c r="P576" s="1" t="b">
        <v>1</v>
      </c>
      <c r="R576" s="1" t="s">
        <v>17</v>
      </c>
      <c r="S576" s="1" t="s">
        <v>52</v>
      </c>
      <c r="X576" s="1" t="s">
        <v>53</v>
      </c>
      <c r="Y576" s="4">
        <v>43711.570223495401</v>
      </c>
      <c r="Z576" s="1" t="s">
        <v>45</v>
      </c>
      <c r="AA576" s="1" t="s">
        <v>164</v>
      </c>
      <c r="AI576" s="1">
        <f t="shared" si="24"/>
        <v>2019</v>
      </c>
      <c r="AJ576" s="1">
        <f t="shared" si="25"/>
        <v>8</v>
      </c>
      <c r="AK576" s="1" t="str">
        <f t="shared" si="26"/>
        <v>05</v>
      </c>
    </row>
    <row r="577" spans="1:37" ht="12.75" customHeight="1" x14ac:dyDescent="0.2">
      <c r="A577" s="1" t="s">
        <v>263</v>
      </c>
      <c r="B577" s="1" t="s">
        <v>48</v>
      </c>
      <c r="D577" s="1" t="s">
        <v>36</v>
      </c>
      <c r="E577" s="2">
        <v>43707</v>
      </c>
      <c r="F577" s="3">
        <v>910.5</v>
      </c>
      <c r="H577" s="1" t="s">
        <v>149</v>
      </c>
      <c r="I577" s="1" t="s">
        <v>38</v>
      </c>
      <c r="J577" s="1" t="s">
        <v>39</v>
      </c>
      <c r="K577" s="1" t="s">
        <v>40</v>
      </c>
      <c r="L577" s="4">
        <v>43707</v>
      </c>
      <c r="M577" s="2">
        <v>43707</v>
      </c>
      <c r="N577" s="1" t="s">
        <v>50</v>
      </c>
      <c r="O577" s="1" t="s">
        <v>264</v>
      </c>
      <c r="P577" s="1" t="b">
        <v>1</v>
      </c>
      <c r="R577" s="1" t="s">
        <v>17</v>
      </c>
      <c r="S577" s="1" t="s">
        <v>52</v>
      </c>
      <c r="X577" s="1" t="s">
        <v>53</v>
      </c>
      <c r="Y577" s="4">
        <v>43711.570226770797</v>
      </c>
      <c r="Z577" s="1" t="s">
        <v>45</v>
      </c>
      <c r="AA577" s="1" t="s">
        <v>150</v>
      </c>
      <c r="AI577" s="1">
        <f t="shared" si="24"/>
        <v>2019</v>
      </c>
      <c r="AJ577" s="1">
        <f t="shared" si="25"/>
        <v>8</v>
      </c>
      <c r="AK577" s="1" t="str">
        <f t="shared" si="26"/>
        <v>07</v>
      </c>
    </row>
    <row r="578" spans="1:37" ht="12.75" customHeight="1" x14ac:dyDescent="0.2">
      <c r="A578" s="1" t="s">
        <v>263</v>
      </c>
      <c r="B578" s="1" t="s">
        <v>48</v>
      </c>
      <c r="D578" s="1" t="s">
        <v>36</v>
      </c>
      <c r="E578" s="2">
        <v>43707</v>
      </c>
      <c r="F578" s="3">
        <v>867</v>
      </c>
      <c r="H578" s="1" t="s">
        <v>77</v>
      </c>
      <c r="I578" s="1" t="s">
        <v>38</v>
      </c>
      <c r="J578" s="1" t="s">
        <v>39</v>
      </c>
      <c r="K578" s="1" t="s">
        <v>40</v>
      </c>
      <c r="L578" s="4">
        <v>43707</v>
      </c>
      <c r="M578" s="2">
        <v>43707</v>
      </c>
      <c r="N578" s="1" t="s">
        <v>50</v>
      </c>
      <c r="O578" s="1" t="s">
        <v>264</v>
      </c>
      <c r="P578" s="1" t="b">
        <v>1</v>
      </c>
      <c r="R578" s="1" t="s">
        <v>17</v>
      </c>
      <c r="S578" s="1" t="s">
        <v>52</v>
      </c>
      <c r="X578" s="1" t="s">
        <v>53</v>
      </c>
      <c r="Y578" s="4">
        <v>43711.570234722203</v>
      </c>
      <c r="Z578" s="1" t="s">
        <v>45</v>
      </c>
      <c r="AA578" s="1" t="s">
        <v>78</v>
      </c>
      <c r="AI578" s="1">
        <f t="shared" si="24"/>
        <v>2019</v>
      </c>
      <c r="AJ578" s="1">
        <f t="shared" si="25"/>
        <v>8</v>
      </c>
      <c r="AK578" s="1" t="str">
        <f t="shared" si="26"/>
        <v>44</v>
      </c>
    </row>
    <row r="579" spans="1:37" ht="12.75" customHeight="1" x14ac:dyDescent="0.2">
      <c r="A579" s="1" t="s">
        <v>263</v>
      </c>
      <c r="B579" s="1" t="s">
        <v>48</v>
      </c>
      <c r="D579" s="1" t="s">
        <v>36</v>
      </c>
      <c r="E579" s="2">
        <v>43707</v>
      </c>
      <c r="F579" s="3">
        <v>4725.8999999999996</v>
      </c>
      <c r="H579" s="1" t="s">
        <v>83</v>
      </c>
      <c r="I579" s="1" t="s">
        <v>38</v>
      </c>
      <c r="J579" s="1" t="s">
        <v>39</v>
      </c>
      <c r="K579" s="1" t="s">
        <v>40</v>
      </c>
      <c r="L579" s="4">
        <v>43707</v>
      </c>
      <c r="M579" s="2">
        <v>43707</v>
      </c>
      <c r="N579" s="1" t="s">
        <v>50</v>
      </c>
      <c r="O579" s="1" t="s">
        <v>264</v>
      </c>
      <c r="P579" s="1" t="b">
        <v>1</v>
      </c>
      <c r="R579" s="1" t="s">
        <v>17</v>
      </c>
      <c r="S579" s="1" t="s">
        <v>52</v>
      </c>
      <c r="X579" s="1" t="s">
        <v>53</v>
      </c>
      <c r="Y579" s="4">
        <v>43711.570242511603</v>
      </c>
      <c r="Z579" s="1" t="s">
        <v>45</v>
      </c>
      <c r="AA579" s="1" t="s">
        <v>84</v>
      </c>
      <c r="AI579" s="1">
        <f t="shared" ref="AI579:AI642" si="27">YEAR(E579)</f>
        <v>2019</v>
      </c>
      <c r="AJ579" s="1">
        <f t="shared" ref="AJ579:AJ642" si="28">MONTH(E579)</f>
        <v>8</v>
      </c>
      <c r="AK579" s="1" t="str">
        <f t="shared" ref="AK579:AK642" si="29">MID(H579,1,2)</f>
        <v>17</v>
      </c>
    </row>
    <row r="580" spans="1:37" ht="12.75" customHeight="1" x14ac:dyDescent="0.2">
      <c r="A580" s="1" t="s">
        <v>263</v>
      </c>
      <c r="B580" s="1" t="s">
        <v>48</v>
      </c>
      <c r="D580" s="1" t="s">
        <v>36</v>
      </c>
      <c r="E580" s="2">
        <v>43707</v>
      </c>
      <c r="F580" s="3">
        <v>3987.6</v>
      </c>
      <c r="H580" s="1" t="s">
        <v>87</v>
      </c>
      <c r="I580" s="1" t="s">
        <v>38</v>
      </c>
      <c r="J580" s="1" t="s">
        <v>39</v>
      </c>
      <c r="K580" s="1" t="s">
        <v>40</v>
      </c>
      <c r="L580" s="4">
        <v>43707</v>
      </c>
      <c r="M580" s="2">
        <v>43707</v>
      </c>
      <c r="N580" s="1" t="s">
        <v>50</v>
      </c>
      <c r="O580" s="1" t="s">
        <v>264</v>
      </c>
      <c r="P580" s="1" t="b">
        <v>1</v>
      </c>
      <c r="R580" s="1" t="s">
        <v>17</v>
      </c>
      <c r="S580" s="1" t="s">
        <v>52</v>
      </c>
      <c r="X580" s="1" t="s">
        <v>53</v>
      </c>
      <c r="Y580" s="4">
        <v>43711.570248298602</v>
      </c>
      <c r="Z580" s="1" t="s">
        <v>45</v>
      </c>
      <c r="AA580" s="1" t="s">
        <v>88</v>
      </c>
      <c r="AI580" s="1">
        <f t="shared" si="27"/>
        <v>2019</v>
      </c>
      <c r="AJ580" s="1">
        <f t="shared" si="28"/>
        <v>8</v>
      </c>
      <c r="AK580" s="1" t="str">
        <f t="shared" si="29"/>
        <v>22</v>
      </c>
    </row>
    <row r="581" spans="1:37" ht="12.75" customHeight="1" x14ac:dyDescent="0.2">
      <c r="A581" s="1" t="s">
        <v>263</v>
      </c>
      <c r="B581" s="1" t="s">
        <v>48</v>
      </c>
      <c r="D581" s="1" t="s">
        <v>36</v>
      </c>
      <c r="E581" s="2">
        <v>43707</v>
      </c>
      <c r="F581" s="3">
        <v>4213.8</v>
      </c>
      <c r="H581" s="1" t="s">
        <v>133</v>
      </c>
      <c r="I581" s="1" t="s">
        <v>38</v>
      </c>
      <c r="J581" s="1" t="s">
        <v>39</v>
      </c>
      <c r="K581" s="1" t="s">
        <v>40</v>
      </c>
      <c r="L581" s="4">
        <v>43707</v>
      </c>
      <c r="M581" s="2">
        <v>43707</v>
      </c>
      <c r="N581" s="1" t="s">
        <v>50</v>
      </c>
      <c r="O581" s="1" t="s">
        <v>264</v>
      </c>
      <c r="P581" s="1" t="b">
        <v>1</v>
      </c>
      <c r="R581" s="1" t="s">
        <v>17</v>
      </c>
      <c r="S581" s="1" t="s">
        <v>52</v>
      </c>
      <c r="X581" s="1" t="s">
        <v>53</v>
      </c>
      <c r="Y581" s="4">
        <v>43711.570261111097</v>
      </c>
      <c r="Z581" s="1" t="s">
        <v>45</v>
      </c>
      <c r="AA581" s="1" t="s">
        <v>134</v>
      </c>
      <c r="AI581" s="1">
        <f t="shared" si="27"/>
        <v>2019</v>
      </c>
      <c r="AJ581" s="1">
        <f t="shared" si="28"/>
        <v>8</v>
      </c>
      <c r="AK581" s="1" t="str">
        <f t="shared" si="29"/>
        <v>34</v>
      </c>
    </row>
    <row r="582" spans="1:37" ht="12.75" customHeight="1" x14ac:dyDescent="0.2">
      <c r="A582" s="1" t="s">
        <v>263</v>
      </c>
      <c r="B582" s="1" t="s">
        <v>48</v>
      </c>
      <c r="D582" s="1" t="s">
        <v>36</v>
      </c>
      <c r="E582" s="2">
        <v>43707</v>
      </c>
      <c r="F582" s="3">
        <v>986.4</v>
      </c>
      <c r="H582" s="1" t="s">
        <v>151</v>
      </c>
      <c r="I582" s="1" t="s">
        <v>38</v>
      </c>
      <c r="J582" s="1" t="s">
        <v>39</v>
      </c>
      <c r="K582" s="1" t="s">
        <v>40</v>
      </c>
      <c r="L582" s="4">
        <v>43707</v>
      </c>
      <c r="M582" s="2">
        <v>43707</v>
      </c>
      <c r="N582" s="1" t="s">
        <v>50</v>
      </c>
      <c r="O582" s="1" t="s">
        <v>264</v>
      </c>
      <c r="P582" s="1" t="b">
        <v>1</v>
      </c>
      <c r="R582" s="1" t="s">
        <v>17</v>
      </c>
      <c r="S582" s="1" t="s">
        <v>52</v>
      </c>
      <c r="X582" s="1" t="s">
        <v>53</v>
      </c>
      <c r="Y582" s="4">
        <v>43711.5702320255</v>
      </c>
      <c r="Z582" s="1" t="s">
        <v>45</v>
      </c>
      <c r="AA582" s="1" t="s">
        <v>152</v>
      </c>
      <c r="AI582" s="1">
        <f t="shared" si="27"/>
        <v>2019</v>
      </c>
      <c r="AJ582" s="1">
        <f t="shared" si="28"/>
        <v>8</v>
      </c>
      <c r="AK582" s="1" t="str">
        <f t="shared" si="29"/>
        <v>09</v>
      </c>
    </row>
    <row r="583" spans="1:37" ht="12.75" customHeight="1" x14ac:dyDescent="0.2">
      <c r="A583" s="1" t="s">
        <v>263</v>
      </c>
      <c r="B583" s="1" t="s">
        <v>48</v>
      </c>
      <c r="D583" s="1" t="s">
        <v>36</v>
      </c>
      <c r="E583" s="2">
        <v>43707</v>
      </c>
      <c r="F583" s="3">
        <v>1369.9</v>
      </c>
      <c r="H583" s="1" t="s">
        <v>131</v>
      </c>
      <c r="I583" s="1" t="s">
        <v>38</v>
      </c>
      <c r="J583" s="1" t="s">
        <v>39</v>
      </c>
      <c r="K583" s="1" t="s">
        <v>40</v>
      </c>
      <c r="L583" s="4">
        <v>43707</v>
      </c>
      <c r="M583" s="2">
        <v>43707</v>
      </c>
      <c r="N583" s="1" t="s">
        <v>50</v>
      </c>
      <c r="O583" s="1" t="s">
        <v>264</v>
      </c>
      <c r="P583" s="1" t="b">
        <v>1</v>
      </c>
      <c r="R583" s="1" t="s">
        <v>17</v>
      </c>
      <c r="S583" s="1" t="s">
        <v>52</v>
      </c>
      <c r="X583" s="1" t="s">
        <v>53</v>
      </c>
      <c r="Y583" s="4">
        <v>43711.570259340297</v>
      </c>
      <c r="Z583" s="1" t="s">
        <v>45</v>
      </c>
      <c r="AA583" s="1" t="s">
        <v>132</v>
      </c>
      <c r="AI583" s="1">
        <f t="shared" si="27"/>
        <v>2019</v>
      </c>
      <c r="AJ583" s="1">
        <f t="shared" si="28"/>
        <v>8</v>
      </c>
      <c r="AK583" s="1" t="str">
        <f t="shared" si="29"/>
        <v>33</v>
      </c>
    </row>
    <row r="584" spans="1:37" ht="12.75" customHeight="1" x14ac:dyDescent="0.2">
      <c r="A584" s="1" t="s">
        <v>263</v>
      </c>
      <c r="B584" s="1" t="s">
        <v>48</v>
      </c>
      <c r="D584" s="1" t="s">
        <v>36</v>
      </c>
      <c r="E584" s="2">
        <v>43707</v>
      </c>
      <c r="F584" s="3">
        <v>1831.6</v>
      </c>
      <c r="H584" s="1" t="s">
        <v>159</v>
      </c>
      <c r="I584" s="1" t="s">
        <v>38</v>
      </c>
      <c r="J584" s="1" t="s">
        <v>39</v>
      </c>
      <c r="K584" s="1" t="s">
        <v>40</v>
      </c>
      <c r="L584" s="4">
        <v>43707</v>
      </c>
      <c r="M584" s="2">
        <v>43707</v>
      </c>
      <c r="N584" s="1" t="s">
        <v>50</v>
      </c>
      <c r="O584" s="1" t="s">
        <v>264</v>
      </c>
      <c r="P584" s="1" t="b">
        <v>1</v>
      </c>
      <c r="R584" s="1" t="s">
        <v>17</v>
      </c>
      <c r="S584" s="1" t="s">
        <v>52</v>
      </c>
      <c r="X584" s="1" t="s">
        <v>53</v>
      </c>
      <c r="Y584" s="4">
        <v>43711.570261840301</v>
      </c>
      <c r="Z584" s="1" t="s">
        <v>45</v>
      </c>
      <c r="AA584" s="1" t="s">
        <v>160</v>
      </c>
      <c r="AI584" s="1">
        <f t="shared" si="27"/>
        <v>2019</v>
      </c>
      <c r="AJ584" s="1">
        <f t="shared" si="28"/>
        <v>8</v>
      </c>
      <c r="AK584" s="1" t="str">
        <f t="shared" si="29"/>
        <v>35</v>
      </c>
    </row>
    <row r="585" spans="1:37" ht="12.75" customHeight="1" x14ac:dyDescent="0.2">
      <c r="A585" s="1" t="s">
        <v>263</v>
      </c>
      <c r="B585" s="1" t="s">
        <v>48</v>
      </c>
      <c r="D585" s="1" t="s">
        <v>36</v>
      </c>
      <c r="E585" s="2">
        <v>43707</v>
      </c>
      <c r="F585" s="3">
        <v>35</v>
      </c>
      <c r="H585" s="1" t="s">
        <v>37</v>
      </c>
      <c r="I585" s="1" t="s">
        <v>38</v>
      </c>
      <c r="J585" s="1" t="s">
        <v>39</v>
      </c>
      <c r="K585" s="1" t="s">
        <v>40</v>
      </c>
      <c r="L585" s="4">
        <v>43707</v>
      </c>
      <c r="M585" s="2">
        <v>43707</v>
      </c>
      <c r="N585" s="1" t="s">
        <v>50</v>
      </c>
      <c r="O585" s="1" t="s">
        <v>264</v>
      </c>
      <c r="P585" s="1" t="b">
        <v>1</v>
      </c>
      <c r="R585" s="1" t="s">
        <v>17</v>
      </c>
      <c r="S585" s="1" t="s">
        <v>52</v>
      </c>
      <c r="X585" s="1" t="s">
        <v>53</v>
      </c>
      <c r="Y585" s="4">
        <v>43711.570278669002</v>
      </c>
      <c r="Z585" s="1" t="s">
        <v>45</v>
      </c>
      <c r="AA585" s="1" t="s">
        <v>46</v>
      </c>
      <c r="AI585" s="1">
        <f t="shared" si="27"/>
        <v>2019</v>
      </c>
      <c r="AJ585" s="1">
        <f t="shared" si="28"/>
        <v>8</v>
      </c>
      <c r="AK585" s="1" t="str">
        <f t="shared" si="29"/>
        <v>90</v>
      </c>
    </row>
    <row r="586" spans="1:37" ht="12.75" customHeight="1" x14ac:dyDescent="0.2">
      <c r="A586" s="1" t="s">
        <v>263</v>
      </c>
      <c r="B586" s="1" t="s">
        <v>48</v>
      </c>
      <c r="D586" s="1" t="s">
        <v>36</v>
      </c>
      <c r="E586" s="2">
        <v>43707</v>
      </c>
      <c r="F586" s="3">
        <v>199.5</v>
      </c>
      <c r="H586" s="1" t="s">
        <v>89</v>
      </c>
      <c r="I586" s="1" t="s">
        <v>38</v>
      </c>
      <c r="J586" s="1" t="s">
        <v>39</v>
      </c>
      <c r="K586" s="1" t="s">
        <v>40</v>
      </c>
      <c r="L586" s="4">
        <v>43707</v>
      </c>
      <c r="M586" s="2">
        <v>43707</v>
      </c>
      <c r="N586" s="1" t="s">
        <v>50</v>
      </c>
      <c r="O586" s="1" t="s">
        <v>264</v>
      </c>
      <c r="P586" s="1" t="b">
        <v>1</v>
      </c>
      <c r="R586" s="1" t="s">
        <v>17</v>
      </c>
      <c r="S586" s="1" t="s">
        <v>52</v>
      </c>
      <c r="X586" s="1" t="s">
        <v>53</v>
      </c>
      <c r="Y586" s="4">
        <v>43711.570284259302</v>
      </c>
      <c r="Z586" s="1" t="s">
        <v>45</v>
      </c>
      <c r="AA586" s="1" t="s">
        <v>90</v>
      </c>
      <c r="AI586" s="1">
        <f t="shared" si="27"/>
        <v>2019</v>
      </c>
      <c r="AJ586" s="1">
        <f t="shared" si="28"/>
        <v>8</v>
      </c>
      <c r="AK586" s="1" t="str">
        <f t="shared" si="29"/>
        <v>90</v>
      </c>
    </row>
    <row r="587" spans="1:37" ht="12.75" customHeight="1" x14ac:dyDescent="0.2">
      <c r="A587" s="1" t="s">
        <v>263</v>
      </c>
      <c r="B587" s="1" t="s">
        <v>48</v>
      </c>
      <c r="D587" s="1" t="s">
        <v>36</v>
      </c>
      <c r="E587" s="2">
        <v>43707</v>
      </c>
      <c r="F587" s="3">
        <v>35</v>
      </c>
      <c r="H587" s="1" t="s">
        <v>69</v>
      </c>
      <c r="I587" s="1" t="s">
        <v>38</v>
      </c>
      <c r="J587" s="1" t="s">
        <v>39</v>
      </c>
      <c r="K587" s="1" t="s">
        <v>40</v>
      </c>
      <c r="L587" s="4">
        <v>43707</v>
      </c>
      <c r="M587" s="2">
        <v>43707</v>
      </c>
      <c r="N587" s="1" t="s">
        <v>50</v>
      </c>
      <c r="O587" s="1" t="s">
        <v>264</v>
      </c>
      <c r="P587" s="1" t="b">
        <v>1</v>
      </c>
      <c r="R587" s="1" t="s">
        <v>17</v>
      </c>
      <c r="S587" s="1" t="s">
        <v>52</v>
      </c>
      <c r="X587" s="1" t="s">
        <v>53</v>
      </c>
      <c r="Y587" s="4">
        <v>43711.570287152797</v>
      </c>
      <c r="Z587" s="1" t="s">
        <v>45</v>
      </c>
      <c r="AA587" s="1" t="s">
        <v>70</v>
      </c>
      <c r="AI587" s="1">
        <f t="shared" si="27"/>
        <v>2019</v>
      </c>
      <c r="AJ587" s="1">
        <f t="shared" si="28"/>
        <v>8</v>
      </c>
      <c r="AK587" s="1" t="str">
        <f t="shared" si="29"/>
        <v>90</v>
      </c>
    </row>
    <row r="588" spans="1:37" ht="12.75" customHeight="1" x14ac:dyDescent="0.2">
      <c r="A588" s="1" t="s">
        <v>263</v>
      </c>
      <c r="B588" s="1" t="s">
        <v>48</v>
      </c>
      <c r="D588" s="1" t="s">
        <v>36</v>
      </c>
      <c r="E588" s="2">
        <v>43707</v>
      </c>
      <c r="F588" s="3">
        <v>731.5</v>
      </c>
      <c r="H588" s="1" t="s">
        <v>139</v>
      </c>
      <c r="I588" s="1" t="s">
        <v>38</v>
      </c>
      <c r="J588" s="1" t="s">
        <v>39</v>
      </c>
      <c r="K588" s="1" t="s">
        <v>40</v>
      </c>
      <c r="L588" s="4">
        <v>43707</v>
      </c>
      <c r="M588" s="2">
        <v>43707</v>
      </c>
      <c r="N588" s="1" t="s">
        <v>50</v>
      </c>
      <c r="O588" s="1" t="s">
        <v>264</v>
      </c>
      <c r="P588" s="1" t="b">
        <v>1</v>
      </c>
      <c r="R588" s="1" t="s">
        <v>17</v>
      </c>
      <c r="S588" s="1" t="s">
        <v>52</v>
      </c>
      <c r="X588" s="1" t="s">
        <v>53</v>
      </c>
      <c r="Y588" s="4">
        <v>43711.570272141202</v>
      </c>
      <c r="Z588" s="1" t="s">
        <v>45</v>
      </c>
      <c r="AA588" s="1" t="s">
        <v>140</v>
      </c>
      <c r="AI588" s="1">
        <f t="shared" si="27"/>
        <v>2019</v>
      </c>
      <c r="AJ588" s="1">
        <f t="shared" si="28"/>
        <v>8</v>
      </c>
      <c r="AK588" s="1" t="str">
        <f t="shared" si="29"/>
        <v>50</v>
      </c>
    </row>
    <row r="589" spans="1:37" ht="12.75" customHeight="1" x14ac:dyDescent="0.2">
      <c r="A589" s="1" t="s">
        <v>263</v>
      </c>
      <c r="B589" s="1" t="s">
        <v>48</v>
      </c>
      <c r="D589" s="1" t="s">
        <v>36</v>
      </c>
      <c r="E589" s="2">
        <v>43707</v>
      </c>
      <c r="F589" s="3">
        <v>478.2</v>
      </c>
      <c r="H589" s="1" t="s">
        <v>37</v>
      </c>
      <c r="I589" s="1" t="s">
        <v>38</v>
      </c>
      <c r="J589" s="1" t="s">
        <v>39</v>
      </c>
      <c r="K589" s="1" t="s">
        <v>40</v>
      </c>
      <c r="L589" s="4">
        <v>43707</v>
      </c>
      <c r="M589" s="2">
        <v>43707</v>
      </c>
      <c r="N589" s="1" t="s">
        <v>50</v>
      </c>
      <c r="O589" s="1" t="s">
        <v>264</v>
      </c>
      <c r="P589" s="1" t="b">
        <v>1</v>
      </c>
      <c r="R589" s="1" t="s">
        <v>17</v>
      </c>
      <c r="S589" s="1" t="s">
        <v>52</v>
      </c>
      <c r="X589" s="1" t="s">
        <v>53</v>
      </c>
      <c r="Y589" s="4">
        <v>43711.570276307903</v>
      </c>
      <c r="Z589" s="1" t="s">
        <v>45</v>
      </c>
      <c r="AA589" s="1" t="s">
        <v>46</v>
      </c>
      <c r="AI589" s="1">
        <f t="shared" si="27"/>
        <v>2019</v>
      </c>
      <c r="AJ589" s="1">
        <f t="shared" si="28"/>
        <v>8</v>
      </c>
      <c r="AK589" s="1" t="str">
        <f t="shared" si="29"/>
        <v>90</v>
      </c>
    </row>
    <row r="590" spans="1:37" ht="12.75" customHeight="1" x14ac:dyDescent="0.2">
      <c r="A590" s="1" t="s">
        <v>263</v>
      </c>
      <c r="B590" s="1" t="s">
        <v>48</v>
      </c>
      <c r="D590" s="1" t="s">
        <v>36</v>
      </c>
      <c r="E590" s="2">
        <v>43707</v>
      </c>
      <c r="F590" s="3">
        <v>862.1</v>
      </c>
      <c r="H590" s="1" t="s">
        <v>37</v>
      </c>
      <c r="I590" s="1" t="s">
        <v>38</v>
      </c>
      <c r="J590" s="1" t="s">
        <v>39</v>
      </c>
      <c r="K590" s="1" t="s">
        <v>40</v>
      </c>
      <c r="L590" s="4">
        <v>43707</v>
      </c>
      <c r="M590" s="2">
        <v>43707</v>
      </c>
      <c r="N590" s="1" t="s">
        <v>50</v>
      </c>
      <c r="O590" s="1" t="s">
        <v>264</v>
      </c>
      <c r="P590" s="1" t="b">
        <v>1</v>
      </c>
      <c r="R590" s="1" t="s">
        <v>17</v>
      </c>
      <c r="S590" s="1" t="s">
        <v>52</v>
      </c>
      <c r="X590" s="1" t="s">
        <v>53</v>
      </c>
      <c r="Y590" s="4">
        <v>43711.570277048602</v>
      </c>
      <c r="Z590" s="1" t="s">
        <v>45</v>
      </c>
      <c r="AA590" s="1" t="s">
        <v>46</v>
      </c>
      <c r="AI590" s="1">
        <f t="shared" si="27"/>
        <v>2019</v>
      </c>
      <c r="AJ590" s="1">
        <f t="shared" si="28"/>
        <v>8</v>
      </c>
      <c r="AK590" s="1" t="str">
        <f t="shared" si="29"/>
        <v>90</v>
      </c>
    </row>
    <row r="591" spans="1:37" ht="12.75" customHeight="1" x14ac:dyDescent="0.2">
      <c r="A591" s="1" t="s">
        <v>263</v>
      </c>
      <c r="B591" s="1" t="s">
        <v>48</v>
      </c>
      <c r="D591" s="1" t="s">
        <v>36</v>
      </c>
      <c r="E591" s="2">
        <v>43707</v>
      </c>
      <c r="F591" s="3">
        <v>48.3</v>
      </c>
      <c r="H591" s="1" t="s">
        <v>145</v>
      </c>
      <c r="I591" s="1" t="s">
        <v>38</v>
      </c>
      <c r="J591" s="1" t="s">
        <v>39</v>
      </c>
      <c r="K591" s="1" t="s">
        <v>40</v>
      </c>
      <c r="L591" s="4">
        <v>43707</v>
      </c>
      <c r="M591" s="2">
        <v>43707</v>
      </c>
      <c r="N591" s="1" t="s">
        <v>50</v>
      </c>
      <c r="O591" s="1" t="s">
        <v>264</v>
      </c>
      <c r="P591" s="1" t="b">
        <v>1</v>
      </c>
      <c r="R591" s="1" t="s">
        <v>17</v>
      </c>
      <c r="S591" s="1" t="s">
        <v>52</v>
      </c>
      <c r="X591" s="1" t="s">
        <v>53</v>
      </c>
      <c r="Y591" s="4">
        <v>43711.570283020803</v>
      </c>
      <c r="Z591" s="1" t="s">
        <v>45</v>
      </c>
      <c r="AA591" s="1" t="s">
        <v>146</v>
      </c>
      <c r="AI591" s="1">
        <f t="shared" si="27"/>
        <v>2019</v>
      </c>
      <c r="AJ591" s="1">
        <f t="shared" si="28"/>
        <v>8</v>
      </c>
      <c r="AK591" s="1" t="str">
        <f t="shared" si="29"/>
        <v>90</v>
      </c>
    </row>
    <row r="592" spans="1:37" ht="12.75" customHeight="1" x14ac:dyDescent="0.2">
      <c r="A592" s="1" t="s">
        <v>263</v>
      </c>
      <c r="B592" s="1" t="s">
        <v>48</v>
      </c>
      <c r="D592" s="1" t="s">
        <v>36</v>
      </c>
      <c r="E592" s="2">
        <v>43707</v>
      </c>
      <c r="F592" s="3">
        <v>55.4</v>
      </c>
      <c r="H592" s="1" t="s">
        <v>89</v>
      </c>
      <c r="I592" s="1" t="s">
        <v>38</v>
      </c>
      <c r="J592" s="1" t="s">
        <v>39</v>
      </c>
      <c r="K592" s="1" t="s">
        <v>40</v>
      </c>
      <c r="L592" s="4">
        <v>43707</v>
      </c>
      <c r="M592" s="2">
        <v>43707</v>
      </c>
      <c r="N592" s="1" t="s">
        <v>50</v>
      </c>
      <c r="O592" s="1" t="s">
        <v>264</v>
      </c>
      <c r="P592" s="1" t="b">
        <v>1</v>
      </c>
      <c r="R592" s="1" t="s">
        <v>17</v>
      </c>
      <c r="S592" s="1" t="s">
        <v>52</v>
      </c>
      <c r="X592" s="1" t="s">
        <v>53</v>
      </c>
      <c r="Y592" s="4">
        <v>43711.5702837153</v>
      </c>
      <c r="Z592" s="1" t="s">
        <v>45</v>
      </c>
      <c r="AA592" s="1" t="s">
        <v>90</v>
      </c>
      <c r="AI592" s="1">
        <f t="shared" si="27"/>
        <v>2019</v>
      </c>
      <c r="AJ592" s="1">
        <f t="shared" si="28"/>
        <v>8</v>
      </c>
      <c r="AK592" s="1" t="str">
        <f t="shared" si="29"/>
        <v>90</v>
      </c>
    </row>
    <row r="593" spans="1:37" ht="12.75" customHeight="1" x14ac:dyDescent="0.2">
      <c r="A593" s="1" t="s">
        <v>263</v>
      </c>
      <c r="B593" s="1" t="s">
        <v>48</v>
      </c>
      <c r="D593" s="1" t="s">
        <v>36</v>
      </c>
      <c r="E593" s="2">
        <v>43707</v>
      </c>
      <c r="F593" s="3">
        <v>134.9</v>
      </c>
      <c r="H593" s="1" t="s">
        <v>71</v>
      </c>
      <c r="I593" s="1" t="s">
        <v>38</v>
      </c>
      <c r="J593" s="1" t="s">
        <v>39</v>
      </c>
      <c r="K593" s="1" t="s">
        <v>40</v>
      </c>
      <c r="L593" s="4">
        <v>43707</v>
      </c>
      <c r="M593" s="2">
        <v>43707</v>
      </c>
      <c r="N593" s="1" t="s">
        <v>50</v>
      </c>
      <c r="O593" s="1" t="s">
        <v>264</v>
      </c>
      <c r="P593" s="1" t="b">
        <v>1</v>
      </c>
      <c r="R593" s="1" t="s">
        <v>17</v>
      </c>
      <c r="S593" s="1" t="s">
        <v>52</v>
      </c>
      <c r="X593" s="1" t="s">
        <v>53</v>
      </c>
      <c r="Y593" s="4">
        <v>43711.570290590302</v>
      </c>
      <c r="Z593" s="1" t="s">
        <v>45</v>
      </c>
      <c r="AA593" s="1" t="s">
        <v>72</v>
      </c>
      <c r="AI593" s="1">
        <f t="shared" si="27"/>
        <v>2019</v>
      </c>
      <c r="AJ593" s="1">
        <f t="shared" si="28"/>
        <v>8</v>
      </c>
      <c r="AK593" s="1" t="str">
        <f t="shared" si="29"/>
        <v>90</v>
      </c>
    </row>
    <row r="594" spans="1:37" ht="12.75" customHeight="1" x14ac:dyDescent="0.2">
      <c r="A594" s="1" t="s">
        <v>263</v>
      </c>
      <c r="B594" s="1" t="s">
        <v>48</v>
      </c>
      <c r="D594" s="1" t="s">
        <v>36</v>
      </c>
      <c r="E594" s="2">
        <v>43707</v>
      </c>
      <c r="F594" s="3">
        <v>2623.8</v>
      </c>
      <c r="H594" s="1" t="s">
        <v>49</v>
      </c>
      <c r="I594" s="1" t="s">
        <v>38</v>
      </c>
      <c r="J594" s="1" t="s">
        <v>39</v>
      </c>
      <c r="K594" s="1" t="s">
        <v>40</v>
      </c>
      <c r="L594" s="4">
        <v>43707</v>
      </c>
      <c r="M594" s="2">
        <v>43707</v>
      </c>
      <c r="N594" s="1" t="s">
        <v>50</v>
      </c>
      <c r="O594" s="1" t="s">
        <v>264</v>
      </c>
      <c r="P594" s="1" t="b">
        <v>1</v>
      </c>
      <c r="R594" s="1" t="s">
        <v>17</v>
      </c>
      <c r="S594" s="1" t="s">
        <v>52</v>
      </c>
      <c r="X594" s="1" t="s">
        <v>53</v>
      </c>
      <c r="Y594" s="4">
        <v>43711.570220451402</v>
      </c>
      <c r="Z594" s="1" t="s">
        <v>45</v>
      </c>
      <c r="AA594" s="1" t="s">
        <v>54</v>
      </c>
      <c r="AI594" s="1">
        <f t="shared" si="27"/>
        <v>2019</v>
      </c>
      <c r="AJ594" s="1">
        <f t="shared" si="28"/>
        <v>8</v>
      </c>
      <c r="AK594" s="1" t="str">
        <f t="shared" si="29"/>
        <v>01</v>
      </c>
    </row>
    <row r="595" spans="1:37" ht="12.75" customHeight="1" x14ac:dyDescent="0.2">
      <c r="A595" s="1" t="s">
        <v>263</v>
      </c>
      <c r="B595" s="1" t="s">
        <v>48</v>
      </c>
      <c r="D595" s="1" t="s">
        <v>36</v>
      </c>
      <c r="E595" s="2">
        <v>43707</v>
      </c>
      <c r="F595" s="3">
        <v>1676.9</v>
      </c>
      <c r="H595" s="1" t="s">
        <v>55</v>
      </c>
      <c r="I595" s="1" t="s">
        <v>38</v>
      </c>
      <c r="J595" s="1" t="s">
        <v>39</v>
      </c>
      <c r="K595" s="1" t="s">
        <v>40</v>
      </c>
      <c r="L595" s="4">
        <v>43707</v>
      </c>
      <c r="M595" s="2">
        <v>43707</v>
      </c>
      <c r="N595" s="1" t="s">
        <v>50</v>
      </c>
      <c r="O595" s="1" t="s">
        <v>264</v>
      </c>
      <c r="P595" s="1" t="b">
        <v>1</v>
      </c>
      <c r="R595" s="1" t="s">
        <v>17</v>
      </c>
      <c r="S595" s="1" t="s">
        <v>52</v>
      </c>
      <c r="X595" s="1" t="s">
        <v>53</v>
      </c>
      <c r="Y595" s="4">
        <v>43711.570222951399</v>
      </c>
      <c r="Z595" s="1" t="s">
        <v>45</v>
      </c>
      <c r="AA595" s="1" t="s">
        <v>56</v>
      </c>
      <c r="AI595" s="1">
        <f t="shared" si="27"/>
        <v>2019</v>
      </c>
      <c r="AJ595" s="1">
        <f t="shared" si="28"/>
        <v>8</v>
      </c>
      <c r="AK595" s="1" t="str">
        <f t="shared" si="29"/>
        <v>04</v>
      </c>
    </row>
    <row r="596" spans="1:37" ht="12.75" customHeight="1" x14ac:dyDescent="0.2">
      <c r="A596" s="1" t="s">
        <v>263</v>
      </c>
      <c r="B596" s="1" t="s">
        <v>48</v>
      </c>
      <c r="D596" s="1" t="s">
        <v>36</v>
      </c>
      <c r="E596" s="2">
        <v>43707</v>
      </c>
      <c r="F596" s="3">
        <v>1002</v>
      </c>
      <c r="H596" s="1" t="s">
        <v>79</v>
      </c>
      <c r="I596" s="1" t="s">
        <v>38</v>
      </c>
      <c r="J596" s="1" t="s">
        <v>39</v>
      </c>
      <c r="K596" s="1" t="s">
        <v>40</v>
      </c>
      <c r="L596" s="4">
        <v>43707</v>
      </c>
      <c r="M596" s="2">
        <v>43707</v>
      </c>
      <c r="N596" s="1" t="s">
        <v>50</v>
      </c>
      <c r="O596" s="1" t="s">
        <v>264</v>
      </c>
      <c r="P596" s="1" t="b">
        <v>1</v>
      </c>
      <c r="R596" s="1" t="s">
        <v>17</v>
      </c>
      <c r="S596" s="1" t="s">
        <v>52</v>
      </c>
      <c r="X596" s="1" t="s">
        <v>53</v>
      </c>
      <c r="Y596" s="4">
        <v>43711.570236192099</v>
      </c>
      <c r="Z596" s="1" t="s">
        <v>45</v>
      </c>
      <c r="AA596" s="1" t="s">
        <v>80</v>
      </c>
      <c r="AI596" s="1">
        <f t="shared" si="27"/>
        <v>2019</v>
      </c>
      <c r="AJ596" s="1">
        <f t="shared" si="28"/>
        <v>8</v>
      </c>
      <c r="AK596" s="1" t="str">
        <f t="shared" si="29"/>
        <v>11</v>
      </c>
    </row>
    <row r="597" spans="1:37" ht="12.75" customHeight="1" x14ac:dyDescent="0.2">
      <c r="A597" s="1" t="s">
        <v>263</v>
      </c>
      <c r="B597" s="1" t="s">
        <v>48</v>
      </c>
      <c r="D597" s="1" t="s">
        <v>36</v>
      </c>
      <c r="E597" s="2">
        <v>43707</v>
      </c>
      <c r="F597" s="3">
        <v>2799.6</v>
      </c>
      <c r="H597" s="1" t="s">
        <v>171</v>
      </c>
      <c r="I597" s="1" t="s">
        <v>38</v>
      </c>
      <c r="J597" s="1" t="s">
        <v>39</v>
      </c>
      <c r="K597" s="1" t="s">
        <v>40</v>
      </c>
      <c r="L597" s="4">
        <v>43707</v>
      </c>
      <c r="M597" s="2">
        <v>43707</v>
      </c>
      <c r="N597" s="1" t="s">
        <v>50</v>
      </c>
      <c r="O597" s="1" t="s">
        <v>264</v>
      </c>
      <c r="P597" s="1" t="b">
        <v>1</v>
      </c>
      <c r="R597" s="1" t="s">
        <v>17</v>
      </c>
      <c r="S597" s="1" t="s">
        <v>52</v>
      </c>
      <c r="X597" s="1" t="s">
        <v>53</v>
      </c>
      <c r="Y597" s="4">
        <v>43711.570263854199</v>
      </c>
      <c r="Z597" s="1" t="s">
        <v>45</v>
      </c>
      <c r="AA597" s="1" t="s">
        <v>172</v>
      </c>
      <c r="AI597" s="1">
        <f t="shared" si="27"/>
        <v>2019</v>
      </c>
      <c r="AJ597" s="1">
        <f t="shared" si="28"/>
        <v>8</v>
      </c>
      <c r="AK597" s="1" t="str">
        <f t="shared" si="29"/>
        <v>38</v>
      </c>
    </row>
    <row r="598" spans="1:37" ht="12.75" customHeight="1" x14ac:dyDescent="0.2">
      <c r="A598" s="1" t="s">
        <v>263</v>
      </c>
      <c r="B598" s="1" t="s">
        <v>48</v>
      </c>
      <c r="D598" s="1" t="s">
        <v>36</v>
      </c>
      <c r="E598" s="2">
        <v>43707</v>
      </c>
      <c r="F598" s="3">
        <v>175.5</v>
      </c>
      <c r="H598" s="1" t="s">
        <v>113</v>
      </c>
      <c r="I598" s="1" t="s">
        <v>38</v>
      </c>
      <c r="J598" s="1" t="s">
        <v>39</v>
      </c>
      <c r="K598" s="1" t="s">
        <v>40</v>
      </c>
      <c r="L598" s="4">
        <v>43707</v>
      </c>
      <c r="M598" s="2">
        <v>43707</v>
      </c>
      <c r="N598" s="1" t="s">
        <v>50</v>
      </c>
      <c r="O598" s="1" t="s">
        <v>264</v>
      </c>
      <c r="P598" s="1" t="b">
        <v>1</v>
      </c>
      <c r="R598" s="1" t="s">
        <v>17</v>
      </c>
      <c r="S598" s="1" t="s">
        <v>52</v>
      </c>
      <c r="X598" s="1" t="s">
        <v>53</v>
      </c>
      <c r="Y598" s="4">
        <v>43711.570271064797</v>
      </c>
      <c r="Z598" s="1" t="s">
        <v>45</v>
      </c>
      <c r="AA598" s="1" t="s">
        <v>114</v>
      </c>
      <c r="AI598" s="1">
        <f t="shared" si="27"/>
        <v>2019</v>
      </c>
      <c r="AJ598" s="1">
        <f t="shared" si="28"/>
        <v>8</v>
      </c>
      <c r="AK598" s="1" t="str">
        <f t="shared" si="29"/>
        <v>48</v>
      </c>
    </row>
    <row r="599" spans="1:37" ht="12.75" customHeight="1" x14ac:dyDescent="0.2">
      <c r="A599" s="1" t="s">
        <v>263</v>
      </c>
      <c r="B599" s="1" t="s">
        <v>48</v>
      </c>
      <c r="D599" s="1" t="s">
        <v>36</v>
      </c>
      <c r="E599" s="2">
        <v>43707</v>
      </c>
      <c r="F599" s="3">
        <v>940.5</v>
      </c>
      <c r="H599" s="1" t="s">
        <v>65</v>
      </c>
      <c r="I599" s="1" t="s">
        <v>38</v>
      </c>
      <c r="J599" s="1" t="s">
        <v>39</v>
      </c>
      <c r="K599" s="1" t="s">
        <v>40</v>
      </c>
      <c r="L599" s="4">
        <v>43707</v>
      </c>
      <c r="M599" s="2">
        <v>43707</v>
      </c>
      <c r="N599" s="1" t="s">
        <v>50</v>
      </c>
      <c r="O599" s="1" t="s">
        <v>264</v>
      </c>
      <c r="P599" s="1" t="b">
        <v>1</v>
      </c>
      <c r="R599" s="1" t="s">
        <v>17</v>
      </c>
      <c r="S599" s="1" t="s">
        <v>52</v>
      </c>
      <c r="X599" s="1" t="s">
        <v>53</v>
      </c>
      <c r="Y599" s="4">
        <v>43711.570281562497</v>
      </c>
      <c r="Z599" s="1" t="s">
        <v>45</v>
      </c>
      <c r="AA599" s="1" t="s">
        <v>66</v>
      </c>
      <c r="AI599" s="1">
        <f t="shared" si="27"/>
        <v>2019</v>
      </c>
      <c r="AJ599" s="1">
        <f t="shared" si="28"/>
        <v>8</v>
      </c>
      <c r="AK599" s="1" t="str">
        <f t="shared" si="29"/>
        <v>90</v>
      </c>
    </row>
    <row r="600" spans="1:37" ht="12.75" customHeight="1" x14ac:dyDescent="0.2">
      <c r="A600" s="1" t="s">
        <v>263</v>
      </c>
      <c r="B600" s="1" t="s">
        <v>48</v>
      </c>
      <c r="D600" s="1" t="s">
        <v>36</v>
      </c>
      <c r="E600" s="2">
        <v>43707</v>
      </c>
      <c r="F600" s="3">
        <v>9.5</v>
      </c>
      <c r="H600" s="1" t="s">
        <v>67</v>
      </c>
      <c r="I600" s="1" t="s">
        <v>38</v>
      </c>
      <c r="J600" s="1" t="s">
        <v>39</v>
      </c>
      <c r="K600" s="1" t="s">
        <v>40</v>
      </c>
      <c r="L600" s="4">
        <v>43707</v>
      </c>
      <c r="M600" s="2">
        <v>43707</v>
      </c>
      <c r="N600" s="1" t="s">
        <v>50</v>
      </c>
      <c r="O600" s="1" t="s">
        <v>264</v>
      </c>
      <c r="P600" s="1" t="b">
        <v>1</v>
      </c>
      <c r="R600" s="1" t="s">
        <v>17</v>
      </c>
      <c r="S600" s="1" t="s">
        <v>52</v>
      </c>
      <c r="X600" s="1" t="s">
        <v>53</v>
      </c>
      <c r="Y600" s="4">
        <v>43711.570282291701</v>
      </c>
      <c r="Z600" s="1" t="s">
        <v>45</v>
      </c>
      <c r="AA600" s="1" t="s">
        <v>68</v>
      </c>
      <c r="AI600" s="1">
        <f t="shared" si="27"/>
        <v>2019</v>
      </c>
      <c r="AJ600" s="1">
        <f t="shared" si="28"/>
        <v>8</v>
      </c>
      <c r="AK600" s="1" t="str">
        <f t="shared" si="29"/>
        <v>54</v>
      </c>
    </row>
    <row r="601" spans="1:37" ht="12.75" customHeight="1" x14ac:dyDescent="0.2">
      <c r="A601" s="1" t="s">
        <v>263</v>
      </c>
      <c r="B601" s="1" t="s">
        <v>48</v>
      </c>
      <c r="D601" s="1" t="s">
        <v>36</v>
      </c>
      <c r="E601" s="2">
        <v>43707</v>
      </c>
      <c r="F601" s="3">
        <v>1226.4000000000001</v>
      </c>
      <c r="H601" s="1" t="s">
        <v>91</v>
      </c>
      <c r="I601" s="1" t="s">
        <v>38</v>
      </c>
      <c r="J601" s="1" t="s">
        <v>39</v>
      </c>
      <c r="K601" s="1" t="s">
        <v>40</v>
      </c>
      <c r="L601" s="4">
        <v>43707</v>
      </c>
      <c r="M601" s="2">
        <v>43707</v>
      </c>
      <c r="N601" s="1" t="s">
        <v>50</v>
      </c>
      <c r="O601" s="1" t="s">
        <v>264</v>
      </c>
      <c r="P601" s="1" t="b">
        <v>1</v>
      </c>
      <c r="R601" s="1" t="s">
        <v>17</v>
      </c>
      <c r="S601" s="1" t="s">
        <v>52</v>
      </c>
      <c r="X601" s="1" t="s">
        <v>53</v>
      </c>
      <c r="Y601" s="4">
        <v>43711.570288969902</v>
      </c>
      <c r="Z601" s="1" t="s">
        <v>45</v>
      </c>
      <c r="AA601" s="1" t="s">
        <v>92</v>
      </c>
      <c r="AI601" s="1">
        <f t="shared" si="27"/>
        <v>2019</v>
      </c>
      <c r="AJ601" s="1">
        <f t="shared" si="28"/>
        <v>8</v>
      </c>
      <c r="AK601" s="1" t="str">
        <f t="shared" si="29"/>
        <v>90</v>
      </c>
    </row>
    <row r="602" spans="1:37" ht="12.75" customHeight="1" x14ac:dyDescent="0.2">
      <c r="A602" s="1" t="s">
        <v>263</v>
      </c>
      <c r="B602" s="1" t="s">
        <v>48</v>
      </c>
      <c r="D602" s="1" t="s">
        <v>36</v>
      </c>
      <c r="E602" s="2">
        <v>43707</v>
      </c>
      <c r="F602" s="3">
        <v>734.9</v>
      </c>
      <c r="H602" s="1" t="s">
        <v>73</v>
      </c>
      <c r="I602" s="1" t="s">
        <v>38</v>
      </c>
      <c r="J602" s="1" t="s">
        <v>39</v>
      </c>
      <c r="K602" s="1" t="s">
        <v>40</v>
      </c>
      <c r="L602" s="4">
        <v>43707</v>
      </c>
      <c r="M602" s="2">
        <v>43707</v>
      </c>
      <c r="N602" s="1" t="s">
        <v>50</v>
      </c>
      <c r="O602" s="1" t="s">
        <v>264</v>
      </c>
      <c r="P602" s="1" t="b">
        <v>1</v>
      </c>
      <c r="R602" s="1" t="s">
        <v>17</v>
      </c>
      <c r="S602" s="1" t="s">
        <v>52</v>
      </c>
      <c r="X602" s="1" t="s">
        <v>53</v>
      </c>
      <c r="Y602" s="4">
        <v>43711.570292592602</v>
      </c>
      <c r="Z602" s="1" t="s">
        <v>45</v>
      </c>
      <c r="AA602" s="1" t="s">
        <v>74</v>
      </c>
      <c r="AI602" s="1">
        <f t="shared" si="27"/>
        <v>2019</v>
      </c>
      <c r="AJ602" s="1">
        <f t="shared" si="28"/>
        <v>8</v>
      </c>
      <c r="AK602" s="1" t="str">
        <f t="shared" si="29"/>
        <v>90</v>
      </c>
    </row>
    <row r="603" spans="1:37" ht="12.75" customHeight="1" x14ac:dyDescent="0.2">
      <c r="A603" s="1" t="s">
        <v>263</v>
      </c>
      <c r="B603" s="1" t="s">
        <v>48</v>
      </c>
      <c r="D603" s="1" t="s">
        <v>36</v>
      </c>
      <c r="E603" s="2">
        <v>43707</v>
      </c>
      <c r="F603" s="3">
        <v>808.2</v>
      </c>
      <c r="H603" s="1" t="s">
        <v>73</v>
      </c>
      <c r="I603" s="1" t="s">
        <v>38</v>
      </c>
      <c r="J603" s="1" t="s">
        <v>39</v>
      </c>
      <c r="K603" s="1" t="s">
        <v>40</v>
      </c>
      <c r="L603" s="4">
        <v>43707</v>
      </c>
      <c r="M603" s="2">
        <v>43707</v>
      </c>
      <c r="N603" s="1" t="s">
        <v>50</v>
      </c>
      <c r="O603" s="1" t="s">
        <v>264</v>
      </c>
      <c r="P603" s="1" t="b">
        <v>1</v>
      </c>
      <c r="R603" s="1" t="s">
        <v>17</v>
      </c>
      <c r="S603" s="1" t="s">
        <v>52</v>
      </c>
      <c r="X603" s="1" t="s">
        <v>53</v>
      </c>
      <c r="Y603" s="4">
        <v>43711.5702983796</v>
      </c>
      <c r="Z603" s="1" t="s">
        <v>45</v>
      </c>
      <c r="AA603" s="1" t="s">
        <v>74</v>
      </c>
      <c r="AI603" s="1">
        <f t="shared" si="27"/>
        <v>2019</v>
      </c>
      <c r="AJ603" s="1">
        <f t="shared" si="28"/>
        <v>8</v>
      </c>
      <c r="AK603" s="1" t="str">
        <f t="shared" si="29"/>
        <v>90</v>
      </c>
    </row>
    <row r="604" spans="1:37" ht="12.75" customHeight="1" x14ac:dyDescent="0.2">
      <c r="A604" s="1" t="s">
        <v>263</v>
      </c>
      <c r="B604" s="1" t="s">
        <v>48</v>
      </c>
      <c r="D604" s="1" t="s">
        <v>36</v>
      </c>
      <c r="E604" s="2">
        <v>43707</v>
      </c>
      <c r="F604" s="3">
        <v>662</v>
      </c>
      <c r="H604" s="1" t="s">
        <v>89</v>
      </c>
      <c r="I604" s="1" t="s">
        <v>38</v>
      </c>
      <c r="J604" s="1" t="s">
        <v>39</v>
      </c>
      <c r="K604" s="1" t="s">
        <v>40</v>
      </c>
      <c r="L604" s="4">
        <v>43707</v>
      </c>
      <c r="M604" s="2">
        <v>43707</v>
      </c>
      <c r="N604" s="1" t="s">
        <v>50</v>
      </c>
      <c r="O604" s="1" t="s">
        <v>264</v>
      </c>
      <c r="P604" s="1" t="b">
        <v>1</v>
      </c>
      <c r="R604" s="1" t="s">
        <v>17</v>
      </c>
      <c r="S604" s="1" t="s">
        <v>52</v>
      </c>
      <c r="X604" s="1" t="s">
        <v>53</v>
      </c>
      <c r="Y604" s="4">
        <v>43711.570300544001</v>
      </c>
      <c r="Z604" s="1" t="s">
        <v>45</v>
      </c>
      <c r="AA604" s="1" t="s">
        <v>90</v>
      </c>
      <c r="AI604" s="1">
        <f t="shared" si="27"/>
        <v>2019</v>
      </c>
      <c r="AJ604" s="1">
        <f t="shared" si="28"/>
        <v>8</v>
      </c>
      <c r="AK604" s="1" t="str">
        <f t="shared" si="29"/>
        <v>90</v>
      </c>
    </row>
    <row r="605" spans="1:37" ht="12.75" customHeight="1" x14ac:dyDescent="0.2">
      <c r="A605" s="1" t="s">
        <v>263</v>
      </c>
      <c r="B605" s="1" t="s">
        <v>48</v>
      </c>
      <c r="D605" s="1" t="s">
        <v>36</v>
      </c>
      <c r="E605" s="2">
        <v>43707</v>
      </c>
      <c r="F605" s="3">
        <v>8459.5</v>
      </c>
      <c r="H605" s="1" t="s">
        <v>37</v>
      </c>
      <c r="I605" s="1" t="s">
        <v>38</v>
      </c>
      <c r="J605" s="1" t="s">
        <v>39</v>
      </c>
      <c r="K605" s="1" t="s">
        <v>40</v>
      </c>
      <c r="L605" s="4">
        <v>43707</v>
      </c>
      <c r="M605" s="2">
        <v>43707</v>
      </c>
      <c r="N605" s="1" t="s">
        <v>50</v>
      </c>
      <c r="O605" s="1" t="s">
        <v>264</v>
      </c>
      <c r="P605" s="1" t="b">
        <v>1</v>
      </c>
      <c r="R605" s="1" t="s">
        <v>17</v>
      </c>
      <c r="S605" s="1" t="s">
        <v>52</v>
      </c>
      <c r="X605" s="1" t="s">
        <v>53</v>
      </c>
      <c r="Y605" s="4">
        <v>43711.570303622699</v>
      </c>
      <c r="Z605" s="1" t="s">
        <v>45</v>
      </c>
      <c r="AA605" s="1" t="s">
        <v>46</v>
      </c>
      <c r="AI605" s="1">
        <f t="shared" si="27"/>
        <v>2019</v>
      </c>
      <c r="AJ605" s="1">
        <f t="shared" si="28"/>
        <v>8</v>
      </c>
      <c r="AK605" s="1" t="str">
        <f t="shared" si="29"/>
        <v>90</v>
      </c>
    </row>
    <row r="606" spans="1:37" ht="12.75" customHeight="1" x14ac:dyDescent="0.2">
      <c r="A606" s="1" t="s">
        <v>263</v>
      </c>
      <c r="B606" s="1" t="s">
        <v>48</v>
      </c>
      <c r="D606" s="1" t="s">
        <v>36</v>
      </c>
      <c r="E606" s="2">
        <v>43707</v>
      </c>
      <c r="F606" s="3">
        <v>1007.3</v>
      </c>
      <c r="H606" s="1" t="s">
        <v>95</v>
      </c>
      <c r="I606" s="1" t="s">
        <v>38</v>
      </c>
      <c r="J606" s="1" t="s">
        <v>39</v>
      </c>
      <c r="K606" s="1" t="s">
        <v>40</v>
      </c>
      <c r="L606" s="4">
        <v>43707</v>
      </c>
      <c r="M606" s="2">
        <v>43707</v>
      </c>
      <c r="N606" s="1" t="s">
        <v>50</v>
      </c>
      <c r="O606" s="1" t="s">
        <v>264</v>
      </c>
      <c r="P606" s="1" t="b">
        <v>1</v>
      </c>
      <c r="R606" s="1" t="s">
        <v>17</v>
      </c>
      <c r="S606" s="1" t="s">
        <v>52</v>
      </c>
      <c r="X606" s="1" t="s">
        <v>53</v>
      </c>
      <c r="Y606" s="4">
        <v>43711.570230011603</v>
      </c>
      <c r="Z606" s="1" t="s">
        <v>45</v>
      </c>
      <c r="AA606" s="1" t="s">
        <v>96</v>
      </c>
      <c r="AI606" s="1">
        <f t="shared" si="27"/>
        <v>2019</v>
      </c>
      <c r="AJ606" s="1">
        <f t="shared" si="28"/>
        <v>8</v>
      </c>
      <c r="AK606" s="1" t="str">
        <f t="shared" si="29"/>
        <v>08</v>
      </c>
    </row>
    <row r="607" spans="1:37" ht="12.75" customHeight="1" x14ac:dyDescent="0.2">
      <c r="A607" s="1" t="s">
        <v>263</v>
      </c>
      <c r="B607" s="1" t="s">
        <v>48</v>
      </c>
      <c r="D607" s="1" t="s">
        <v>36</v>
      </c>
      <c r="E607" s="2">
        <v>43707</v>
      </c>
      <c r="F607" s="3">
        <v>1496.9</v>
      </c>
      <c r="H607" s="1" t="s">
        <v>99</v>
      </c>
      <c r="I607" s="1" t="s">
        <v>38</v>
      </c>
      <c r="J607" s="1" t="s">
        <v>39</v>
      </c>
      <c r="K607" s="1" t="s">
        <v>40</v>
      </c>
      <c r="L607" s="4">
        <v>43707</v>
      </c>
      <c r="M607" s="2">
        <v>43707</v>
      </c>
      <c r="N607" s="1" t="s">
        <v>50</v>
      </c>
      <c r="O607" s="1" t="s">
        <v>264</v>
      </c>
      <c r="P607" s="1" t="b">
        <v>1</v>
      </c>
      <c r="R607" s="1" t="s">
        <v>17</v>
      </c>
      <c r="S607" s="1" t="s">
        <v>52</v>
      </c>
      <c r="X607" s="1" t="s">
        <v>53</v>
      </c>
      <c r="Y607" s="4">
        <v>43711.570236886597</v>
      </c>
      <c r="Z607" s="1" t="s">
        <v>45</v>
      </c>
      <c r="AA607" s="1" t="s">
        <v>100</v>
      </c>
      <c r="AI607" s="1">
        <f t="shared" si="27"/>
        <v>2019</v>
      </c>
      <c r="AJ607" s="1">
        <f t="shared" si="28"/>
        <v>8</v>
      </c>
      <c r="AK607" s="1" t="str">
        <f t="shared" si="29"/>
        <v>12</v>
      </c>
    </row>
    <row r="608" spans="1:37" ht="12.75" customHeight="1" x14ac:dyDescent="0.2">
      <c r="A608" s="1" t="s">
        <v>263</v>
      </c>
      <c r="B608" s="1" t="s">
        <v>48</v>
      </c>
      <c r="D608" s="1" t="s">
        <v>36</v>
      </c>
      <c r="E608" s="2">
        <v>43707</v>
      </c>
      <c r="F608" s="3">
        <v>871.1</v>
      </c>
      <c r="H608" s="1" t="s">
        <v>101</v>
      </c>
      <c r="I608" s="1" t="s">
        <v>38</v>
      </c>
      <c r="J608" s="1" t="s">
        <v>39</v>
      </c>
      <c r="K608" s="1" t="s">
        <v>40</v>
      </c>
      <c r="L608" s="4">
        <v>43707</v>
      </c>
      <c r="M608" s="2">
        <v>43707</v>
      </c>
      <c r="N608" s="1" t="s">
        <v>50</v>
      </c>
      <c r="O608" s="1" t="s">
        <v>264</v>
      </c>
      <c r="P608" s="1" t="b">
        <v>1</v>
      </c>
      <c r="R608" s="1" t="s">
        <v>17</v>
      </c>
      <c r="S608" s="1" t="s">
        <v>52</v>
      </c>
      <c r="X608" s="1" t="s">
        <v>53</v>
      </c>
      <c r="Y608" s="4">
        <v>43711.5702381597</v>
      </c>
      <c r="Z608" s="1" t="s">
        <v>45</v>
      </c>
      <c r="AA608" s="1" t="s">
        <v>102</v>
      </c>
      <c r="AI608" s="1">
        <f t="shared" si="27"/>
        <v>2019</v>
      </c>
      <c r="AJ608" s="1">
        <f t="shared" si="28"/>
        <v>8</v>
      </c>
      <c r="AK608" s="1" t="str">
        <f t="shared" si="29"/>
        <v>13</v>
      </c>
    </row>
    <row r="609" spans="1:37" ht="12.75" customHeight="1" x14ac:dyDescent="0.2">
      <c r="A609" s="1" t="s">
        <v>263</v>
      </c>
      <c r="B609" s="1" t="s">
        <v>48</v>
      </c>
      <c r="D609" s="1" t="s">
        <v>36</v>
      </c>
      <c r="E609" s="2">
        <v>43707</v>
      </c>
      <c r="F609" s="3">
        <v>343.9</v>
      </c>
      <c r="H609" s="1" t="s">
        <v>57</v>
      </c>
      <c r="I609" s="1" t="s">
        <v>38</v>
      </c>
      <c r="J609" s="1" t="s">
        <v>39</v>
      </c>
      <c r="K609" s="1" t="s">
        <v>40</v>
      </c>
      <c r="L609" s="4">
        <v>43707</v>
      </c>
      <c r="M609" s="2">
        <v>43707</v>
      </c>
      <c r="N609" s="1" t="s">
        <v>50</v>
      </c>
      <c r="O609" s="1" t="s">
        <v>264</v>
      </c>
      <c r="P609" s="1" t="b">
        <v>1</v>
      </c>
      <c r="R609" s="1" t="s">
        <v>17</v>
      </c>
      <c r="S609" s="1" t="s">
        <v>52</v>
      </c>
      <c r="X609" s="1" t="s">
        <v>53</v>
      </c>
      <c r="Y609" s="4">
        <v>43711.570239432898</v>
      </c>
      <c r="Z609" s="1" t="s">
        <v>45</v>
      </c>
      <c r="AA609" s="1" t="s">
        <v>58</v>
      </c>
      <c r="AI609" s="1">
        <f t="shared" si="27"/>
        <v>2019</v>
      </c>
      <c r="AJ609" s="1">
        <f t="shared" si="28"/>
        <v>8</v>
      </c>
      <c r="AK609" s="1" t="str">
        <f t="shared" si="29"/>
        <v>14</v>
      </c>
    </row>
    <row r="610" spans="1:37" ht="12.75" customHeight="1" x14ac:dyDescent="0.2">
      <c r="A610" s="1" t="s">
        <v>263</v>
      </c>
      <c r="B610" s="1" t="s">
        <v>48</v>
      </c>
      <c r="D610" s="1" t="s">
        <v>36</v>
      </c>
      <c r="E610" s="2">
        <v>43707</v>
      </c>
      <c r="F610" s="3">
        <v>4551.8</v>
      </c>
      <c r="H610" s="1" t="s">
        <v>81</v>
      </c>
      <c r="I610" s="1" t="s">
        <v>38</v>
      </c>
      <c r="J610" s="1" t="s">
        <v>39</v>
      </c>
      <c r="K610" s="1" t="s">
        <v>40</v>
      </c>
      <c r="L610" s="4">
        <v>43707</v>
      </c>
      <c r="M610" s="2">
        <v>43707</v>
      </c>
      <c r="N610" s="1" t="s">
        <v>50</v>
      </c>
      <c r="O610" s="1" t="s">
        <v>264</v>
      </c>
      <c r="P610" s="1" t="b">
        <v>1</v>
      </c>
      <c r="R610" s="1" t="s">
        <v>17</v>
      </c>
      <c r="S610" s="1" t="s">
        <v>52</v>
      </c>
      <c r="X610" s="1" t="s">
        <v>53</v>
      </c>
      <c r="Y610" s="4">
        <v>43711.570240856498</v>
      </c>
      <c r="Z610" s="1" t="s">
        <v>45</v>
      </c>
      <c r="AA610" s="1" t="s">
        <v>82</v>
      </c>
      <c r="AI610" s="1">
        <f t="shared" si="27"/>
        <v>2019</v>
      </c>
      <c r="AJ610" s="1">
        <f t="shared" si="28"/>
        <v>8</v>
      </c>
      <c r="AK610" s="1" t="str">
        <f t="shared" si="29"/>
        <v>16</v>
      </c>
    </row>
    <row r="611" spans="1:37" ht="12.75" customHeight="1" x14ac:dyDescent="0.2">
      <c r="A611" s="1" t="s">
        <v>263</v>
      </c>
      <c r="B611" s="1" t="s">
        <v>48</v>
      </c>
      <c r="D611" s="1" t="s">
        <v>36</v>
      </c>
      <c r="E611" s="2">
        <v>43707</v>
      </c>
      <c r="F611" s="3">
        <v>2452.6999999999998</v>
      </c>
      <c r="H611" s="1" t="s">
        <v>165</v>
      </c>
      <c r="I611" s="1" t="s">
        <v>38</v>
      </c>
      <c r="J611" s="1" t="s">
        <v>39</v>
      </c>
      <c r="K611" s="1" t="s">
        <v>40</v>
      </c>
      <c r="L611" s="4">
        <v>43707</v>
      </c>
      <c r="M611" s="2">
        <v>43707</v>
      </c>
      <c r="N611" s="1" t="s">
        <v>50</v>
      </c>
      <c r="O611" s="1" t="s">
        <v>264</v>
      </c>
      <c r="P611" s="1" t="b">
        <v>1</v>
      </c>
      <c r="R611" s="1" t="s">
        <v>17</v>
      </c>
      <c r="S611" s="1" t="s">
        <v>52</v>
      </c>
      <c r="X611" s="1" t="s">
        <v>53</v>
      </c>
      <c r="Y611" s="4">
        <v>43711.570244675902</v>
      </c>
      <c r="Z611" s="1" t="s">
        <v>45</v>
      </c>
      <c r="AA611" s="1" t="s">
        <v>166</v>
      </c>
      <c r="AI611" s="1">
        <f t="shared" si="27"/>
        <v>2019</v>
      </c>
      <c r="AJ611" s="1">
        <f t="shared" si="28"/>
        <v>8</v>
      </c>
      <c r="AK611" s="1" t="str">
        <f t="shared" si="29"/>
        <v>19</v>
      </c>
    </row>
    <row r="612" spans="1:37" ht="12.75" customHeight="1" x14ac:dyDescent="0.2">
      <c r="A612" s="1" t="s">
        <v>263</v>
      </c>
      <c r="B612" s="1" t="s">
        <v>48</v>
      </c>
      <c r="D612" s="1" t="s">
        <v>36</v>
      </c>
      <c r="E612" s="2">
        <v>43707</v>
      </c>
      <c r="F612" s="3">
        <v>2509</v>
      </c>
      <c r="H612" s="1" t="s">
        <v>75</v>
      </c>
      <c r="I612" s="1" t="s">
        <v>38</v>
      </c>
      <c r="J612" s="1" t="s">
        <v>39</v>
      </c>
      <c r="K612" s="1" t="s">
        <v>40</v>
      </c>
      <c r="L612" s="4">
        <v>43707</v>
      </c>
      <c r="M612" s="2">
        <v>43707</v>
      </c>
      <c r="N612" s="1" t="s">
        <v>50</v>
      </c>
      <c r="O612" s="1" t="s">
        <v>264</v>
      </c>
      <c r="P612" s="1" t="b">
        <v>1</v>
      </c>
      <c r="R612" s="1" t="s">
        <v>17</v>
      </c>
      <c r="S612" s="1" t="s">
        <v>52</v>
      </c>
      <c r="X612" s="1" t="s">
        <v>53</v>
      </c>
      <c r="Y612" s="4">
        <v>43711.570221875001</v>
      </c>
      <c r="Z612" s="1" t="s">
        <v>45</v>
      </c>
      <c r="AA612" s="1" t="s">
        <v>76</v>
      </c>
      <c r="AI612" s="1">
        <f t="shared" si="27"/>
        <v>2019</v>
      </c>
      <c r="AJ612" s="1">
        <f t="shared" si="28"/>
        <v>8</v>
      </c>
      <c r="AK612" s="1" t="str">
        <f t="shared" si="29"/>
        <v>03</v>
      </c>
    </row>
    <row r="613" spans="1:37" ht="12.75" customHeight="1" x14ac:dyDescent="0.2">
      <c r="A613" s="1" t="s">
        <v>263</v>
      </c>
      <c r="B613" s="1" t="s">
        <v>48</v>
      </c>
      <c r="D613" s="1" t="s">
        <v>36</v>
      </c>
      <c r="E613" s="2">
        <v>43707</v>
      </c>
      <c r="F613" s="3">
        <v>1098.0999999999999</v>
      </c>
      <c r="H613" s="1" t="s">
        <v>117</v>
      </c>
      <c r="I613" s="1" t="s">
        <v>38</v>
      </c>
      <c r="J613" s="1" t="s">
        <v>39</v>
      </c>
      <c r="K613" s="1" t="s">
        <v>40</v>
      </c>
      <c r="L613" s="4">
        <v>43707</v>
      </c>
      <c r="M613" s="2">
        <v>43707</v>
      </c>
      <c r="N613" s="1" t="s">
        <v>50</v>
      </c>
      <c r="O613" s="1" t="s">
        <v>264</v>
      </c>
      <c r="P613" s="1" t="b">
        <v>1</v>
      </c>
      <c r="R613" s="1" t="s">
        <v>17</v>
      </c>
      <c r="S613" s="1" t="s">
        <v>52</v>
      </c>
      <c r="X613" s="1" t="s">
        <v>53</v>
      </c>
      <c r="Y613" s="4">
        <v>43711.570224618103</v>
      </c>
      <c r="Z613" s="1" t="s">
        <v>45</v>
      </c>
      <c r="AA613" s="1" t="s">
        <v>118</v>
      </c>
      <c r="AI613" s="1">
        <f t="shared" si="27"/>
        <v>2019</v>
      </c>
      <c r="AJ613" s="1">
        <f t="shared" si="28"/>
        <v>8</v>
      </c>
      <c r="AK613" s="1" t="str">
        <f t="shared" si="29"/>
        <v>06</v>
      </c>
    </row>
    <row r="614" spans="1:37" ht="12.75" customHeight="1" x14ac:dyDescent="0.2">
      <c r="A614" s="1" t="s">
        <v>263</v>
      </c>
      <c r="B614" s="1" t="s">
        <v>48</v>
      </c>
      <c r="D614" s="1" t="s">
        <v>36</v>
      </c>
      <c r="E614" s="2">
        <v>43707</v>
      </c>
      <c r="F614" s="3">
        <v>1226.3</v>
      </c>
      <c r="H614" s="1" t="s">
        <v>153</v>
      </c>
      <c r="I614" s="1" t="s">
        <v>38</v>
      </c>
      <c r="J614" s="1" t="s">
        <v>39</v>
      </c>
      <c r="K614" s="1" t="s">
        <v>40</v>
      </c>
      <c r="L614" s="4">
        <v>43707</v>
      </c>
      <c r="M614" s="2">
        <v>43707</v>
      </c>
      <c r="N614" s="1" t="s">
        <v>50</v>
      </c>
      <c r="O614" s="1" t="s">
        <v>264</v>
      </c>
      <c r="P614" s="1" t="b">
        <v>1</v>
      </c>
      <c r="R614" s="1" t="s">
        <v>17</v>
      </c>
      <c r="S614" s="1" t="s">
        <v>52</v>
      </c>
      <c r="X614" s="1" t="s">
        <v>53</v>
      </c>
      <c r="Y614" s="4">
        <v>43711.570240127301</v>
      </c>
      <c r="Z614" s="1" t="s">
        <v>45</v>
      </c>
      <c r="AA614" s="1" t="s">
        <v>154</v>
      </c>
      <c r="AI614" s="1">
        <f t="shared" si="27"/>
        <v>2019</v>
      </c>
      <c r="AJ614" s="1">
        <f t="shared" si="28"/>
        <v>8</v>
      </c>
      <c r="AK614" s="1" t="str">
        <f t="shared" si="29"/>
        <v>15</v>
      </c>
    </row>
    <row r="615" spans="1:37" ht="12.75" customHeight="1" x14ac:dyDescent="0.2">
      <c r="A615" s="1" t="s">
        <v>263</v>
      </c>
      <c r="B615" s="1" t="s">
        <v>48</v>
      </c>
      <c r="D615" s="1" t="s">
        <v>36</v>
      </c>
      <c r="E615" s="2">
        <v>43707</v>
      </c>
      <c r="F615" s="3">
        <v>4917.2</v>
      </c>
      <c r="H615" s="1" t="s">
        <v>167</v>
      </c>
      <c r="I615" s="1" t="s">
        <v>38</v>
      </c>
      <c r="J615" s="1" t="s">
        <v>39</v>
      </c>
      <c r="K615" s="1" t="s">
        <v>40</v>
      </c>
      <c r="L615" s="4">
        <v>43707</v>
      </c>
      <c r="M615" s="2">
        <v>43707</v>
      </c>
      <c r="N615" s="1" t="s">
        <v>50</v>
      </c>
      <c r="O615" s="1" t="s">
        <v>264</v>
      </c>
      <c r="P615" s="1" t="b">
        <v>1</v>
      </c>
      <c r="R615" s="1" t="s">
        <v>17</v>
      </c>
      <c r="S615" s="1" t="s">
        <v>52</v>
      </c>
      <c r="X615" s="1" t="s">
        <v>53</v>
      </c>
      <c r="Y615" s="4">
        <v>43711.570247569398</v>
      </c>
      <c r="Z615" s="1" t="s">
        <v>45</v>
      </c>
      <c r="AA615" s="1" t="s">
        <v>168</v>
      </c>
      <c r="AI615" s="1">
        <f t="shared" si="27"/>
        <v>2019</v>
      </c>
      <c r="AJ615" s="1">
        <f t="shared" si="28"/>
        <v>8</v>
      </c>
      <c r="AK615" s="1" t="str">
        <f t="shared" si="29"/>
        <v>21</v>
      </c>
    </row>
    <row r="616" spans="1:37" ht="12.75" customHeight="1" x14ac:dyDescent="0.2">
      <c r="A616" s="1" t="s">
        <v>263</v>
      </c>
      <c r="B616" s="1" t="s">
        <v>48</v>
      </c>
      <c r="D616" s="1" t="s">
        <v>36</v>
      </c>
      <c r="E616" s="2">
        <v>43707</v>
      </c>
      <c r="F616" s="3">
        <v>96.9</v>
      </c>
      <c r="H616" s="1" t="s">
        <v>155</v>
      </c>
      <c r="I616" s="1" t="s">
        <v>38</v>
      </c>
      <c r="J616" s="1" t="s">
        <v>39</v>
      </c>
      <c r="K616" s="1" t="s">
        <v>40</v>
      </c>
      <c r="L616" s="4">
        <v>43707</v>
      </c>
      <c r="M616" s="2">
        <v>43707</v>
      </c>
      <c r="N616" s="1" t="s">
        <v>50</v>
      </c>
      <c r="O616" s="1" t="s">
        <v>264</v>
      </c>
      <c r="P616" s="1" t="b">
        <v>1</v>
      </c>
      <c r="R616" s="1" t="s">
        <v>17</v>
      </c>
      <c r="S616" s="1" t="s">
        <v>52</v>
      </c>
      <c r="X616" s="1" t="s">
        <v>53</v>
      </c>
      <c r="Y616" s="4">
        <v>43711.570249733799</v>
      </c>
      <c r="Z616" s="1" t="s">
        <v>45</v>
      </c>
      <c r="AA616" s="1" t="s">
        <v>156</v>
      </c>
      <c r="AI616" s="1">
        <f t="shared" si="27"/>
        <v>2019</v>
      </c>
      <c r="AJ616" s="1">
        <f t="shared" si="28"/>
        <v>8</v>
      </c>
      <c r="AK616" s="1" t="str">
        <f t="shared" si="29"/>
        <v>24</v>
      </c>
    </row>
    <row r="617" spans="1:37" ht="12.75" customHeight="1" x14ac:dyDescent="0.2">
      <c r="A617" s="1" t="s">
        <v>263</v>
      </c>
      <c r="B617" s="1" t="s">
        <v>48</v>
      </c>
      <c r="D617" s="1" t="s">
        <v>36</v>
      </c>
      <c r="E617" s="2">
        <v>43707</v>
      </c>
      <c r="F617" s="3">
        <v>1364</v>
      </c>
      <c r="H617" s="1" t="s">
        <v>125</v>
      </c>
      <c r="I617" s="1" t="s">
        <v>38</v>
      </c>
      <c r="J617" s="1" t="s">
        <v>39</v>
      </c>
      <c r="K617" s="1" t="s">
        <v>40</v>
      </c>
      <c r="L617" s="4">
        <v>43707</v>
      </c>
      <c r="M617" s="2">
        <v>43707</v>
      </c>
      <c r="N617" s="1" t="s">
        <v>50</v>
      </c>
      <c r="O617" s="1" t="s">
        <v>264</v>
      </c>
      <c r="P617" s="1" t="b">
        <v>1</v>
      </c>
      <c r="R617" s="1" t="s">
        <v>17</v>
      </c>
      <c r="S617" s="1" t="s">
        <v>52</v>
      </c>
      <c r="X617" s="1" t="s">
        <v>53</v>
      </c>
      <c r="Y617" s="4">
        <v>43711.570253356498</v>
      </c>
      <c r="Z617" s="1" t="s">
        <v>45</v>
      </c>
      <c r="AA617" s="1" t="s">
        <v>126</v>
      </c>
      <c r="AI617" s="1">
        <f t="shared" si="27"/>
        <v>2019</v>
      </c>
      <c r="AJ617" s="1">
        <f t="shared" si="28"/>
        <v>8</v>
      </c>
      <c r="AK617" s="1" t="str">
        <f t="shared" si="29"/>
        <v>27</v>
      </c>
    </row>
    <row r="618" spans="1:37" ht="12.75" customHeight="1" x14ac:dyDescent="0.2">
      <c r="A618" s="1" t="s">
        <v>263</v>
      </c>
      <c r="B618" s="1" t="s">
        <v>48</v>
      </c>
      <c r="D618" s="1" t="s">
        <v>36</v>
      </c>
      <c r="E618" s="2">
        <v>43707</v>
      </c>
      <c r="F618" s="3">
        <v>2507.1</v>
      </c>
      <c r="H618" s="1" t="s">
        <v>127</v>
      </c>
      <c r="I618" s="1" t="s">
        <v>38</v>
      </c>
      <c r="J618" s="1" t="s">
        <v>39</v>
      </c>
      <c r="K618" s="1" t="s">
        <v>40</v>
      </c>
      <c r="L618" s="4">
        <v>43707</v>
      </c>
      <c r="M618" s="2">
        <v>43707</v>
      </c>
      <c r="N618" s="1" t="s">
        <v>50</v>
      </c>
      <c r="O618" s="1" t="s">
        <v>264</v>
      </c>
      <c r="P618" s="1" t="b">
        <v>1</v>
      </c>
      <c r="R618" s="1" t="s">
        <v>17</v>
      </c>
      <c r="S618" s="1" t="s">
        <v>52</v>
      </c>
      <c r="X618" s="1" t="s">
        <v>53</v>
      </c>
      <c r="Y618" s="4">
        <v>43711.5702539005</v>
      </c>
      <c r="Z618" s="1" t="s">
        <v>45</v>
      </c>
      <c r="AA618" s="1" t="s">
        <v>128</v>
      </c>
      <c r="AI618" s="1">
        <f t="shared" si="27"/>
        <v>2019</v>
      </c>
      <c r="AJ618" s="1">
        <f t="shared" si="28"/>
        <v>8</v>
      </c>
      <c r="AK618" s="1" t="str">
        <f t="shared" si="29"/>
        <v>28</v>
      </c>
    </row>
    <row r="619" spans="1:37" ht="12.75" customHeight="1" x14ac:dyDescent="0.2">
      <c r="A619" s="1" t="s">
        <v>263</v>
      </c>
      <c r="B619" s="1" t="s">
        <v>48</v>
      </c>
      <c r="D619" s="1" t="s">
        <v>36</v>
      </c>
      <c r="E619" s="2">
        <v>43707</v>
      </c>
      <c r="F619" s="3">
        <v>869.4</v>
      </c>
      <c r="H619" s="1" t="s">
        <v>105</v>
      </c>
      <c r="I619" s="1" t="s">
        <v>38</v>
      </c>
      <c r="J619" s="1" t="s">
        <v>39</v>
      </c>
      <c r="K619" s="1" t="s">
        <v>40</v>
      </c>
      <c r="L619" s="4">
        <v>43707</v>
      </c>
      <c r="M619" s="2">
        <v>43707</v>
      </c>
      <c r="N619" s="1" t="s">
        <v>50</v>
      </c>
      <c r="O619" s="1" t="s">
        <v>264</v>
      </c>
      <c r="P619" s="1" t="b">
        <v>1</v>
      </c>
      <c r="R619" s="1" t="s">
        <v>17</v>
      </c>
      <c r="S619" s="1" t="s">
        <v>52</v>
      </c>
      <c r="X619" s="1" t="s">
        <v>53</v>
      </c>
      <c r="Y619" s="4">
        <v>43711.570256979197</v>
      </c>
      <c r="Z619" s="1" t="s">
        <v>45</v>
      </c>
      <c r="AA619" s="1" t="s">
        <v>106</v>
      </c>
      <c r="AI619" s="1">
        <f t="shared" si="27"/>
        <v>2019</v>
      </c>
      <c r="AJ619" s="1">
        <f t="shared" si="28"/>
        <v>8</v>
      </c>
      <c r="AK619" s="1" t="str">
        <f t="shared" si="29"/>
        <v>31</v>
      </c>
    </row>
    <row r="620" spans="1:37" ht="12.75" customHeight="1" x14ac:dyDescent="0.2">
      <c r="A620" s="1" t="s">
        <v>263</v>
      </c>
      <c r="B620" s="1" t="s">
        <v>48</v>
      </c>
      <c r="D620" s="1" t="s">
        <v>36</v>
      </c>
      <c r="E620" s="2">
        <v>43707</v>
      </c>
      <c r="F620" s="3">
        <v>386.5</v>
      </c>
      <c r="H620" s="1" t="s">
        <v>109</v>
      </c>
      <c r="I620" s="1" t="s">
        <v>38</v>
      </c>
      <c r="J620" s="1" t="s">
        <v>39</v>
      </c>
      <c r="K620" s="1" t="s">
        <v>40</v>
      </c>
      <c r="L620" s="4">
        <v>43707</v>
      </c>
      <c r="M620" s="2">
        <v>43707</v>
      </c>
      <c r="N620" s="1" t="s">
        <v>50</v>
      </c>
      <c r="O620" s="1" t="s">
        <v>264</v>
      </c>
      <c r="P620" s="1" t="b">
        <v>1</v>
      </c>
      <c r="R620" s="1" t="s">
        <v>17</v>
      </c>
      <c r="S620" s="1" t="s">
        <v>52</v>
      </c>
      <c r="X620" s="1" t="s">
        <v>53</v>
      </c>
      <c r="Y620" s="4">
        <v>43711.570266354203</v>
      </c>
      <c r="Z620" s="1" t="s">
        <v>45</v>
      </c>
      <c r="AA620" s="1" t="s">
        <v>110</v>
      </c>
      <c r="AI620" s="1">
        <f t="shared" si="27"/>
        <v>2019</v>
      </c>
      <c r="AJ620" s="1">
        <f t="shared" si="28"/>
        <v>8</v>
      </c>
      <c r="AK620" s="1" t="str">
        <f t="shared" si="29"/>
        <v>40</v>
      </c>
    </row>
    <row r="621" spans="1:37" ht="12.75" customHeight="1" x14ac:dyDescent="0.2">
      <c r="A621" s="1" t="s">
        <v>263</v>
      </c>
      <c r="B621" s="1" t="s">
        <v>48</v>
      </c>
      <c r="D621" s="1" t="s">
        <v>36</v>
      </c>
      <c r="E621" s="2">
        <v>43707</v>
      </c>
      <c r="F621" s="3">
        <v>1233.4000000000001</v>
      </c>
      <c r="H621" s="1" t="s">
        <v>37</v>
      </c>
      <c r="I621" s="1" t="s">
        <v>38</v>
      </c>
      <c r="J621" s="1" t="s">
        <v>39</v>
      </c>
      <c r="K621" s="1" t="s">
        <v>40</v>
      </c>
      <c r="L621" s="4">
        <v>43707</v>
      </c>
      <c r="M621" s="2">
        <v>43707</v>
      </c>
      <c r="N621" s="1" t="s">
        <v>50</v>
      </c>
      <c r="O621" s="1" t="s">
        <v>264</v>
      </c>
      <c r="P621" s="1" t="b">
        <v>1</v>
      </c>
      <c r="R621" s="1" t="s">
        <v>17</v>
      </c>
      <c r="S621" s="1" t="s">
        <v>52</v>
      </c>
      <c r="X621" s="1" t="s">
        <v>53</v>
      </c>
      <c r="Y621" s="4">
        <v>43711.5702801273</v>
      </c>
      <c r="Z621" s="1" t="s">
        <v>45</v>
      </c>
      <c r="AA621" s="1" t="s">
        <v>46</v>
      </c>
      <c r="AI621" s="1">
        <f t="shared" si="27"/>
        <v>2019</v>
      </c>
      <c r="AJ621" s="1">
        <f t="shared" si="28"/>
        <v>8</v>
      </c>
      <c r="AK621" s="1" t="str">
        <f t="shared" si="29"/>
        <v>90</v>
      </c>
    </row>
    <row r="622" spans="1:37" ht="12.75" customHeight="1" x14ac:dyDescent="0.2">
      <c r="A622" s="1" t="s">
        <v>263</v>
      </c>
      <c r="B622" s="1" t="s">
        <v>48</v>
      </c>
      <c r="D622" s="1" t="s">
        <v>36</v>
      </c>
      <c r="E622" s="2">
        <v>43707</v>
      </c>
      <c r="F622" s="3">
        <v>70</v>
      </c>
      <c r="H622" s="1" t="s">
        <v>73</v>
      </c>
      <c r="I622" s="1" t="s">
        <v>38</v>
      </c>
      <c r="J622" s="1" t="s">
        <v>39</v>
      </c>
      <c r="K622" s="1" t="s">
        <v>40</v>
      </c>
      <c r="L622" s="4">
        <v>43707</v>
      </c>
      <c r="M622" s="2">
        <v>43707</v>
      </c>
      <c r="N622" s="1" t="s">
        <v>50</v>
      </c>
      <c r="O622" s="1" t="s">
        <v>264</v>
      </c>
      <c r="P622" s="1" t="b">
        <v>1</v>
      </c>
      <c r="R622" s="1" t="s">
        <v>17</v>
      </c>
      <c r="S622" s="1" t="s">
        <v>52</v>
      </c>
      <c r="X622" s="1" t="s">
        <v>53</v>
      </c>
      <c r="Y622" s="4">
        <v>43711.5702920486</v>
      </c>
      <c r="Z622" s="1" t="s">
        <v>45</v>
      </c>
      <c r="AA622" s="1" t="s">
        <v>74</v>
      </c>
      <c r="AI622" s="1">
        <f t="shared" si="27"/>
        <v>2019</v>
      </c>
      <c r="AJ622" s="1">
        <f t="shared" si="28"/>
        <v>8</v>
      </c>
      <c r="AK622" s="1" t="str">
        <f t="shared" si="29"/>
        <v>90</v>
      </c>
    </row>
    <row r="623" spans="1:37" ht="12.75" customHeight="1" x14ac:dyDescent="0.2">
      <c r="A623" s="1" t="s">
        <v>263</v>
      </c>
      <c r="B623" s="1" t="s">
        <v>48</v>
      </c>
      <c r="D623" s="1" t="s">
        <v>36</v>
      </c>
      <c r="E623" s="2">
        <v>43707</v>
      </c>
      <c r="F623" s="3">
        <v>209</v>
      </c>
      <c r="H623" s="1" t="s">
        <v>161</v>
      </c>
      <c r="I623" s="1" t="s">
        <v>38</v>
      </c>
      <c r="J623" s="1" t="s">
        <v>39</v>
      </c>
      <c r="K623" s="1" t="s">
        <v>40</v>
      </c>
      <c r="L623" s="4">
        <v>43707</v>
      </c>
      <c r="M623" s="2">
        <v>43707</v>
      </c>
      <c r="N623" s="1" t="s">
        <v>50</v>
      </c>
      <c r="O623" s="1" t="s">
        <v>264</v>
      </c>
      <c r="P623" s="1" t="b">
        <v>1</v>
      </c>
      <c r="R623" s="1" t="s">
        <v>17</v>
      </c>
      <c r="S623" s="1" t="s">
        <v>52</v>
      </c>
      <c r="X623" s="1" t="s">
        <v>53</v>
      </c>
      <c r="Y623" s="4">
        <v>43711.570293321798</v>
      </c>
      <c r="Z623" s="1" t="s">
        <v>45</v>
      </c>
      <c r="AA623" s="1" t="s">
        <v>162</v>
      </c>
      <c r="AI623" s="1">
        <f t="shared" si="27"/>
        <v>2019</v>
      </c>
      <c r="AJ623" s="1">
        <f t="shared" si="28"/>
        <v>8</v>
      </c>
      <c r="AK623" s="1" t="str">
        <f t="shared" si="29"/>
        <v>93</v>
      </c>
    </row>
    <row r="624" spans="1:37" ht="12.75" customHeight="1" x14ac:dyDescent="0.2">
      <c r="A624" s="1" t="s">
        <v>263</v>
      </c>
      <c r="B624" s="1" t="s">
        <v>48</v>
      </c>
      <c r="D624" s="1" t="s">
        <v>36</v>
      </c>
      <c r="E624" s="2">
        <v>43707</v>
      </c>
      <c r="F624" s="3">
        <v>334.4</v>
      </c>
      <c r="H624" s="1" t="s">
        <v>115</v>
      </c>
      <c r="I624" s="1" t="s">
        <v>38</v>
      </c>
      <c r="J624" s="1" t="s">
        <v>39</v>
      </c>
      <c r="K624" s="1" t="s">
        <v>40</v>
      </c>
      <c r="L624" s="4">
        <v>43707</v>
      </c>
      <c r="M624" s="2">
        <v>43707</v>
      </c>
      <c r="N624" s="1" t="s">
        <v>50</v>
      </c>
      <c r="O624" s="1" t="s">
        <v>264</v>
      </c>
      <c r="P624" s="1" t="b">
        <v>1</v>
      </c>
      <c r="R624" s="1" t="s">
        <v>17</v>
      </c>
      <c r="S624" s="1" t="s">
        <v>52</v>
      </c>
      <c r="X624" s="1" t="s">
        <v>53</v>
      </c>
      <c r="Y624" s="4">
        <v>43711.570301817097</v>
      </c>
      <c r="Z624" s="1" t="s">
        <v>45</v>
      </c>
      <c r="AA624" s="1" t="s">
        <v>116</v>
      </c>
      <c r="AI624" s="1">
        <f t="shared" si="27"/>
        <v>2019</v>
      </c>
      <c r="AJ624" s="1">
        <f t="shared" si="28"/>
        <v>8</v>
      </c>
      <c r="AK624" s="1" t="str">
        <f t="shared" si="29"/>
        <v>90</v>
      </c>
    </row>
    <row r="625" spans="1:37" ht="12.75" customHeight="1" x14ac:dyDescent="0.2">
      <c r="A625" s="1" t="s">
        <v>263</v>
      </c>
      <c r="B625" s="1" t="s">
        <v>48</v>
      </c>
      <c r="D625" s="1" t="s">
        <v>36</v>
      </c>
      <c r="E625" s="2">
        <v>43707</v>
      </c>
      <c r="F625" s="3">
        <v>177.8</v>
      </c>
      <c r="H625" s="1" t="s">
        <v>73</v>
      </c>
      <c r="I625" s="1" t="s">
        <v>38</v>
      </c>
      <c r="J625" s="1" t="s">
        <v>39</v>
      </c>
      <c r="K625" s="1" t="s">
        <v>40</v>
      </c>
      <c r="L625" s="4">
        <v>43707</v>
      </c>
      <c r="M625" s="2">
        <v>43707</v>
      </c>
      <c r="N625" s="1" t="s">
        <v>50</v>
      </c>
      <c r="O625" s="1" t="s">
        <v>264</v>
      </c>
      <c r="P625" s="1" t="b">
        <v>1</v>
      </c>
      <c r="R625" s="1" t="s">
        <v>17</v>
      </c>
      <c r="S625" s="1" t="s">
        <v>52</v>
      </c>
      <c r="X625" s="1" t="s">
        <v>53</v>
      </c>
      <c r="Y625" s="4">
        <v>43711.570302546301</v>
      </c>
      <c r="Z625" s="1" t="s">
        <v>45</v>
      </c>
      <c r="AA625" s="1" t="s">
        <v>74</v>
      </c>
      <c r="AI625" s="1">
        <f t="shared" si="27"/>
        <v>2019</v>
      </c>
      <c r="AJ625" s="1">
        <f t="shared" si="28"/>
        <v>8</v>
      </c>
      <c r="AK625" s="1" t="str">
        <f t="shared" si="29"/>
        <v>90</v>
      </c>
    </row>
    <row r="626" spans="1:37" ht="12.75" customHeight="1" x14ac:dyDescent="0.2">
      <c r="A626" s="1" t="s">
        <v>263</v>
      </c>
      <c r="B626" s="1" t="s">
        <v>48</v>
      </c>
      <c r="D626" s="1" t="s">
        <v>36</v>
      </c>
      <c r="E626" s="2">
        <v>43707</v>
      </c>
      <c r="F626" s="3">
        <v>111</v>
      </c>
      <c r="H626" s="1" t="s">
        <v>121</v>
      </c>
      <c r="I626" s="1" t="s">
        <v>38</v>
      </c>
      <c r="J626" s="1" t="s">
        <v>39</v>
      </c>
      <c r="K626" s="1" t="s">
        <v>40</v>
      </c>
      <c r="L626" s="4">
        <v>43707</v>
      </c>
      <c r="M626" s="2">
        <v>43707</v>
      </c>
      <c r="N626" s="1" t="s">
        <v>50</v>
      </c>
      <c r="O626" s="1" t="s">
        <v>264</v>
      </c>
      <c r="P626" s="1" t="b">
        <v>1</v>
      </c>
      <c r="R626" s="1" t="s">
        <v>17</v>
      </c>
      <c r="S626" s="1" t="s">
        <v>52</v>
      </c>
      <c r="X626" s="1" t="s">
        <v>53</v>
      </c>
      <c r="Y626" s="4">
        <v>43711.570250810197</v>
      </c>
      <c r="Z626" s="1" t="s">
        <v>45</v>
      </c>
      <c r="AA626" s="1" t="s">
        <v>122</v>
      </c>
      <c r="AI626" s="1">
        <f t="shared" si="27"/>
        <v>2019</v>
      </c>
      <c r="AJ626" s="1">
        <f t="shared" si="28"/>
        <v>8</v>
      </c>
      <c r="AK626" s="1" t="str">
        <f t="shared" si="29"/>
        <v>25</v>
      </c>
    </row>
    <row r="627" spans="1:37" ht="12.75" customHeight="1" x14ac:dyDescent="0.2">
      <c r="A627" s="1" t="s">
        <v>263</v>
      </c>
      <c r="B627" s="1" t="s">
        <v>48</v>
      </c>
      <c r="D627" s="1" t="s">
        <v>36</v>
      </c>
      <c r="E627" s="2">
        <v>43707</v>
      </c>
      <c r="F627" s="3">
        <v>501.8</v>
      </c>
      <c r="H627" s="1" t="s">
        <v>95</v>
      </c>
      <c r="I627" s="1" t="s">
        <v>38</v>
      </c>
      <c r="J627" s="1" t="s">
        <v>39</v>
      </c>
      <c r="K627" s="1" t="s">
        <v>40</v>
      </c>
      <c r="L627" s="4">
        <v>43707</v>
      </c>
      <c r="M627" s="2">
        <v>43707</v>
      </c>
      <c r="N627" s="1" t="s">
        <v>50</v>
      </c>
      <c r="O627" s="1" t="s">
        <v>264</v>
      </c>
      <c r="P627" s="1" t="b">
        <v>1</v>
      </c>
      <c r="R627" s="1" t="s">
        <v>17</v>
      </c>
      <c r="S627" s="1" t="s">
        <v>52</v>
      </c>
      <c r="X627" s="1" t="s">
        <v>53</v>
      </c>
      <c r="Y627" s="4">
        <v>43711.570252430603</v>
      </c>
      <c r="Z627" s="1" t="s">
        <v>45</v>
      </c>
      <c r="AA627" s="1" t="s">
        <v>96</v>
      </c>
      <c r="AI627" s="1">
        <f t="shared" si="27"/>
        <v>2019</v>
      </c>
      <c r="AJ627" s="1">
        <f t="shared" si="28"/>
        <v>8</v>
      </c>
      <c r="AK627" s="1" t="str">
        <f t="shared" si="29"/>
        <v>08</v>
      </c>
    </row>
    <row r="628" spans="1:37" ht="12.75" customHeight="1" x14ac:dyDescent="0.2">
      <c r="A628" s="1" t="s">
        <v>263</v>
      </c>
      <c r="B628" s="1" t="s">
        <v>48</v>
      </c>
      <c r="D628" s="1" t="s">
        <v>36</v>
      </c>
      <c r="E628" s="2">
        <v>43707</v>
      </c>
      <c r="F628" s="3">
        <v>2183.8000000000002</v>
      </c>
      <c r="H628" s="1" t="s">
        <v>129</v>
      </c>
      <c r="I628" s="1" t="s">
        <v>38</v>
      </c>
      <c r="J628" s="1" t="s">
        <v>39</v>
      </c>
      <c r="K628" s="1" t="s">
        <v>40</v>
      </c>
      <c r="L628" s="4">
        <v>43707</v>
      </c>
      <c r="M628" s="2">
        <v>43707</v>
      </c>
      <c r="N628" s="1" t="s">
        <v>50</v>
      </c>
      <c r="O628" s="1" t="s">
        <v>264</v>
      </c>
      <c r="P628" s="1" t="b">
        <v>1</v>
      </c>
      <c r="R628" s="1" t="s">
        <v>17</v>
      </c>
      <c r="S628" s="1" t="s">
        <v>52</v>
      </c>
      <c r="X628" s="1" t="s">
        <v>53</v>
      </c>
      <c r="Y628" s="4">
        <v>43711.5702584143</v>
      </c>
      <c r="Z628" s="1" t="s">
        <v>45</v>
      </c>
      <c r="AA628" s="1" t="s">
        <v>130</v>
      </c>
      <c r="AI628" s="1">
        <f t="shared" si="27"/>
        <v>2019</v>
      </c>
      <c r="AJ628" s="1">
        <f t="shared" si="28"/>
        <v>8</v>
      </c>
      <c r="AK628" s="1" t="str">
        <f t="shared" si="29"/>
        <v>32</v>
      </c>
    </row>
    <row r="629" spans="1:37" ht="12.75" customHeight="1" x14ac:dyDescent="0.2">
      <c r="A629" s="1" t="s">
        <v>263</v>
      </c>
      <c r="B629" s="1" t="s">
        <v>48</v>
      </c>
      <c r="D629" s="1" t="s">
        <v>36</v>
      </c>
      <c r="E629" s="2">
        <v>43707</v>
      </c>
      <c r="F629" s="3">
        <v>990.9</v>
      </c>
      <c r="H629" s="1" t="s">
        <v>107</v>
      </c>
      <c r="I629" s="1" t="s">
        <v>38</v>
      </c>
      <c r="J629" s="1" t="s">
        <v>39</v>
      </c>
      <c r="K629" s="1" t="s">
        <v>40</v>
      </c>
      <c r="L629" s="4">
        <v>43707</v>
      </c>
      <c r="M629" s="2">
        <v>43707</v>
      </c>
      <c r="N629" s="1" t="s">
        <v>50</v>
      </c>
      <c r="O629" s="1" t="s">
        <v>264</v>
      </c>
      <c r="P629" s="1" t="b">
        <v>1</v>
      </c>
      <c r="R629" s="1" t="s">
        <v>17</v>
      </c>
      <c r="S629" s="1" t="s">
        <v>52</v>
      </c>
      <c r="X629" s="1" t="s">
        <v>53</v>
      </c>
      <c r="Y629" s="4">
        <v>43711.570263113397</v>
      </c>
      <c r="Z629" s="1" t="s">
        <v>45</v>
      </c>
      <c r="AA629" s="1" t="s">
        <v>108</v>
      </c>
      <c r="AI629" s="1">
        <f t="shared" si="27"/>
        <v>2019</v>
      </c>
      <c r="AJ629" s="1">
        <f t="shared" si="28"/>
        <v>8</v>
      </c>
      <c r="AK629" s="1" t="str">
        <f t="shared" si="29"/>
        <v>37</v>
      </c>
    </row>
    <row r="630" spans="1:37" ht="12.75" customHeight="1" x14ac:dyDescent="0.2">
      <c r="A630" s="1" t="s">
        <v>263</v>
      </c>
      <c r="B630" s="1" t="s">
        <v>48</v>
      </c>
      <c r="D630" s="1" t="s">
        <v>36</v>
      </c>
      <c r="E630" s="2">
        <v>43707</v>
      </c>
      <c r="F630" s="3">
        <v>320</v>
      </c>
      <c r="H630" s="1" t="s">
        <v>59</v>
      </c>
      <c r="I630" s="1" t="s">
        <v>38</v>
      </c>
      <c r="J630" s="1" t="s">
        <v>39</v>
      </c>
      <c r="K630" s="1" t="s">
        <v>40</v>
      </c>
      <c r="L630" s="4">
        <v>43707</v>
      </c>
      <c r="M630" s="2">
        <v>43707</v>
      </c>
      <c r="N630" s="1" t="s">
        <v>50</v>
      </c>
      <c r="O630" s="1" t="s">
        <v>264</v>
      </c>
      <c r="P630" s="1" t="b">
        <v>1</v>
      </c>
      <c r="R630" s="1" t="s">
        <v>17</v>
      </c>
      <c r="S630" s="1" t="s">
        <v>52</v>
      </c>
      <c r="X630" s="1" t="s">
        <v>53</v>
      </c>
      <c r="Y630" s="4">
        <v>43711.570273414298</v>
      </c>
      <c r="Z630" s="1" t="s">
        <v>45</v>
      </c>
      <c r="AA630" s="1" t="s">
        <v>60</v>
      </c>
      <c r="AI630" s="1">
        <f t="shared" si="27"/>
        <v>2019</v>
      </c>
      <c r="AJ630" s="1">
        <f t="shared" si="28"/>
        <v>8</v>
      </c>
      <c r="AK630" s="1" t="str">
        <f t="shared" si="29"/>
        <v>53</v>
      </c>
    </row>
    <row r="631" spans="1:37" ht="12.75" customHeight="1" x14ac:dyDescent="0.2">
      <c r="A631" s="1" t="s">
        <v>263</v>
      </c>
      <c r="B631" s="1" t="s">
        <v>48</v>
      </c>
      <c r="D631" s="1" t="s">
        <v>36</v>
      </c>
      <c r="E631" s="2">
        <v>43707</v>
      </c>
      <c r="F631" s="3">
        <v>19</v>
      </c>
      <c r="H631" s="1" t="s">
        <v>141</v>
      </c>
      <c r="I631" s="1" t="s">
        <v>38</v>
      </c>
      <c r="J631" s="1" t="s">
        <v>39</v>
      </c>
      <c r="K631" s="1" t="s">
        <v>40</v>
      </c>
      <c r="L631" s="4">
        <v>43707</v>
      </c>
      <c r="M631" s="2">
        <v>43707</v>
      </c>
      <c r="N631" s="1" t="s">
        <v>50</v>
      </c>
      <c r="O631" s="1" t="s">
        <v>264</v>
      </c>
      <c r="P631" s="1" t="b">
        <v>1</v>
      </c>
      <c r="R631" s="1" t="s">
        <v>17</v>
      </c>
      <c r="S631" s="1" t="s">
        <v>52</v>
      </c>
      <c r="X631" s="1" t="s">
        <v>53</v>
      </c>
      <c r="Y631" s="4">
        <v>43711.570274155099</v>
      </c>
      <c r="Z631" s="1" t="s">
        <v>45</v>
      </c>
      <c r="AA631" s="1" t="s">
        <v>142</v>
      </c>
      <c r="AI631" s="1">
        <f t="shared" si="27"/>
        <v>2019</v>
      </c>
      <c r="AJ631" s="1">
        <f t="shared" si="28"/>
        <v>8</v>
      </c>
      <c r="AK631" s="1" t="str">
        <f t="shared" si="29"/>
        <v>59</v>
      </c>
    </row>
    <row r="632" spans="1:37" ht="12.75" customHeight="1" x14ac:dyDescent="0.2">
      <c r="A632" s="1" t="s">
        <v>263</v>
      </c>
      <c r="B632" s="1" t="s">
        <v>48</v>
      </c>
      <c r="D632" s="1" t="s">
        <v>36</v>
      </c>
      <c r="E632" s="2">
        <v>43707</v>
      </c>
      <c r="F632" s="3">
        <v>102.7</v>
      </c>
      <c r="H632" s="1" t="s">
        <v>37</v>
      </c>
      <c r="I632" s="1" t="s">
        <v>38</v>
      </c>
      <c r="J632" s="1" t="s">
        <v>39</v>
      </c>
      <c r="K632" s="1" t="s">
        <v>40</v>
      </c>
      <c r="L632" s="4">
        <v>43707</v>
      </c>
      <c r="M632" s="2">
        <v>43707</v>
      </c>
      <c r="N632" s="1" t="s">
        <v>50</v>
      </c>
      <c r="O632" s="1" t="s">
        <v>264</v>
      </c>
      <c r="P632" s="1" t="b">
        <v>1</v>
      </c>
      <c r="R632" s="1" t="s">
        <v>17</v>
      </c>
      <c r="S632" s="1" t="s">
        <v>52</v>
      </c>
      <c r="X632" s="1" t="s">
        <v>53</v>
      </c>
      <c r="Y632" s="4">
        <v>43711.570280636603</v>
      </c>
      <c r="Z632" s="1" t="s">
        <v>45</v>
      </c>
      <c r="AA632" s="1" t="s">
        <v>46</v>
      </c>
      <c r="AI632" s="1">
        <f t="shared" si="27"/>
        <v>2019</v>
      </c>
      <c r="AJ632" s="1">
        <f t="shared" si="28"/>
        <v>8</v>
      </c>
      <c r="AK632" s="1" t="str">
        <f t="shared" si="29"/>
        <v>90</v>
      </c>
    </row>
    <row r="633" spans="1:37" ht="12.75" customHeight="1" x14ac:dyDescent="0.2">
      <c r="A633" s="1" t="s">
        <v>263</v>
      </c>
      <c r="B633" s="1" t="s">
        <v>48</v>
      </c>
      <c r="D633" s="1" t="s">
        <v>36</v>
      </c>
      <c r="E633" s="2">
        <v>43707</v>
      </c>
      <c r="F633" s="3">
        <v>8709.1</v>
      </c>
      <c r="H633" s="1" t="s">
        <v>89</v>
      </c>
      <c r="I633" s="1" t="s">
        <v>38</v>
      </c>
      <c r="J633" s="1" t="s">
        <v>39</v>
      </c>
      <c r="K633" s="1" t="s">
        <v>40</v>
      </c>
      <c r="L633" s="4">
        <v>43707</v>
      </c>
      <c r="M633" s="2">
        <v>43707</v>
      </c>
      <c r="N633" s="1" t="s">
        <v>50</v>
      </c>
      <c r="O633" s="1" t="s">
        <v>264</v>
      </c>
      <c r="P633" s="1" t="b">
        <v>1</v>
      </c>
      <c r="R633" s="1" t="s">
        <v>17</v>
      </c>
      <c r="S633" s="1" t="s">
        <v>52</v>
      </c>
      <c r="X633" s="1" t="s">
        <v>53</v>
      </c>
      <c r="Y633" s="4">
        <v>43711.570284988396</v>
      </c>
      <c r="Z633" s="1" t="s">
        <v>45</v>
      </c>
      <c r="AA633" s="1" t="s">
        <v>90</v>
      </c>
      <c r="AI633" s="1">
        <f t="shared" si="27"/>
        <v>2019</v>
      </c>
      <c r="AJ633" s="1">
        <f t="shared" si="28"/>
        <v>8</v>
      </c>
      <c r="AK633" s="1" t="str">
        <f t="shared" si="29"/>
        <v>90</v>
      </c>
    </row>
    <row r="634" spans="1:37" ht="12.75" customHeight="1" x14ac:dyDescent="0.2">
      <c r="A634" s="1" t="s">
        <v>263</v>
      </c>
      <c r="B634" s="1" t="s">
        <v>48</v>
      </c>
      <c r="D634" s="1" t="s">
        <v>36</v>
      </c>
      <c r="E634" s="2">
        <v>43707</v>
      </c>
      <c r="F634" s="3">
        <v>495.4</v>
      </c>
      <c r="H634" s="1" t="s">
        <v>89</v>
      </c>
      <c r="I634" s="1" t="s">
        <v>38</v>
      </c>
      <c r="J634" s="1" t="s">
        <v>39</v>
      </c>
      <c r="K634" s="1" t="s">
        <v>40</v>
      </c>
      <c r="L634" s="4">
        <v>43707</v>
      </c>
      <c r="M634" s="2">
        <v>43707</v>
      </c>
      <c r="N634" s="1" t="s">
        <v>50</v>
      </c>
      <c r="O634" s="1" t="s">
        <v>264</v>
      </c>
      <c r="P634" s="1" t="b">
        <v>1</v>
      </c>
      <c r="R634" s="1" t="s">
        <v>17</v>
      </c>
      <c r="S634" s="1" t="s">
        <v>52</v>
      </c>
      <c r="X634" s="1" t="s">
        <v>53</v>
      </c>
      <c r="Y634" s="4">
        <v>43711.570299270803</v>
      </c>
      <c r="Z634" s="1" t="s">
        <v>45</v>
      </c>
      <c r="AA634" s="1" t="s">
        <v>90</v>
      </c>
      <c r="AI634" s="1">
        <f t="shared" si="27"/>
        <v>2019</v>
      </c>
      <c r="AJ634" s="1">
        <f t="shared" si="28"/>
        <v>8</v>
      </c>
      <c r="AK634" s="1" t="str">
        <f t="shared" si="29"/>
        <v>90</v>
      </c>
    </row>
    <row r="635" spans="1:37" ht="12.75" customHeight="1" x14ac:dyDescent="0.2">
      <c r="A635" s="1" t="s">
        <v>263</v>
      </c>
      <c r="B635" s="1" t="s">
        <v>48</v>
      </c>
      <c r="D635" s="1" t="s">
        <v>36</v>
      </c>
      <c r="E635" s="2">
        <v>43707</v>
      </c>
      <c r="F635" s="3">
        <v>133</v>
      </c>
      <c r="H635" s="1" t="s">
        <v>192</v>
      </c>
      <c r="I635" s="1" t="s">
        <v>38</v>
      </c>
      <c r="J635" s="1" t="s">
        <v>39</v>
      </c>
      <c r="K635" s="1" t="s">
        <v>40</v>
      </c>
      <c r="L635" s="4">
        <v>43707</v>
      </c>
      <c r="M635" s="2">
        <v>43707</v>
      </c>
      <c r="N635" s="1" t="s">
        <v>50</v>
      </c>
      <c r="O635" s="1" t="s">
        <v>264</v>
      </c>
      <c r="P635" s="1" t="b">
        <v>1</v>
      </c>
      <c r="R635" s="1" t="s">
        <v>17</v>
      </c>
      <c r="S635" s="1" t="s">
        <v>52</v>
      </c>
      <c r="X635" s="1" t="s">
        <v>53</v>
      </c>
      <c r="Y635" s="4">
        <v>43711.570299999999</v>
      </c>
      <c r="Z635" s="1" t="s">
        <v>45</v>
      </c>
      <c r="AA635" s="1" t="s">
        <v>193</v>
      </c>
      <c r="AI635" s="1">
        <f t="shared" si="27"/>
        <v>2019</v>
      </c>
      <c r="AJ635" s="1">
        <f t="shared" si="28"/>
        <v>8</v>
      </c>
      <c r="AK635" s="1" t="str">
        <f t="shared" si="29"/>
        <v>08</v>
      </c>
    </row>
    <row r="636" spans="1:37" ht="12.75" customHeight="1" x14ac:dyDescent="0.2">
      <c r="A636" s="1" t="s">
        <v>263</v>
      </c>
      <c r="B636" s="1" t="s">
        <v>48</v>
      </c>
      <c r="D636" s="1" t="s">
        <v>36</v>
      </c>
      <c r="E636" s="2">
        <v>43707</v>
      </c>
      <c r="F636" s="3">
        <v>2386.1</v>
      </c>
      <c r="H636" s="1" t="s">
        <v>97</v>
      </c>
      <c r="I636" s="1" t="s">
        <v>38</v>
      </c>
      <c r="J636" s="1" t="s">
        <v>39</v>
      </c>
      <c r="K636" s="1" t="s">
        <v>40</v>
      </c>
      <c r="L636" s="4">
        <v>43707</v>
      </c>
      <c r="M636" s="2">
        <v>43707</v>
      </c>
      <c r="N636" s="1" t="s">
        <v>50</v>
      </c>
      <c r="O636" s="1" t="s">
        <v>264</v>
      </c>
      <c r="P636" s="1" t="b">
        <v>1</v>
      </c>
      <c r="R636" s="1" t="s">
        <v>17</v>
      </c>
      <c r="S636" s="1" t="s">
        <v>52</v>
      </c>
      <c r="X636" s="1" t="s">
        <v>53</v>
      </c>
      <c r="Y636" s="4">
        <v>43711.570233298597</v>
      </c>
      <c r="Z636" s="1" t="s">
        <v>45</v>
      </c>
      <c r="AA636" s="1" t="s">
        <v>98</v>
      </c>
      <c r="AI636" s="1">
        <f t="shared" si="27"/>
        <v>2019</v>
      </c>
      <c r="AJ636" s="1">
        <f t="shared" si="28"/>
        <v>8</v>
      </c>
      <c r="AK636" s="1" t="str">
        <f t="shared" si="29"/>
        <v>10</v>
      </c>
    </row>
    <row r="637" spans="1:37" ht="12.75" customHeight="1" x14ac:dyDescent="0.2">
      <c r="A637" s="1" t="s">
        <v>263</v>
      </c>
      <c r="B637" s="1" t="s">
        <v>48</v>
      </c>
      <c r="D637" s="1" t="s">
        <v>36</v>
      </c>
      <c r="E637" s="2">
        <v>43707</v>
      </c>
      <c r="F637" s="3">
        <v>2708</v>
      </c>
      <c r="H637" s="1" t="s">
        <v>85</v>
      </c>
      <c r="I637" s="1" t="s">
        <v>38</v>
      </c>
      <c r="J637" s="1" t="s">
        <v>39</v>
      </c>
      <c r="K637" s="1" t="s">
        <v>40</v>
      </c>
      <c r="L637" s="4">
        <v>43707</v>
      </c>
      <c r="M637" s="2">
        <v>43707</v>
      </c>
      <c r="N637" s="1" t="s">
        <v>50</v>
      </c>
      <c r="O637" s="1" t="s">
        <v>264</v>
      </c>
      <c r="P637" s="1" t="b">
        <v>1</v>
      </c>
      <c r="R637" s="1" t="s">
        <v>17</v>
      </c>
      <c r="S637" s="1" t="s">
        <v>52</v>
      </c>
      <c r="X637" s="1" t="s">
        <v>53</v>
      </c>
      <c r="Y637" s="4">
        <v>43711.57024375</v>
      </c>
      <c r="Z637" s="1" t="s">
        <v>45</v>
      </c>
      <c r="AA637" s="1" t="s">
        <v>86</v>
      </c>
      <c r="AI637" s="1">
        <f t="shared" si="27"/>
        <v>2019</v>
      </c>
      <c r="AJ637" s="1">
        <f t="shared" si="28"/>
        <v>8</v>
      </c>
      <c r="AK637" s="1" t="str">
        <f t="shared" si="29"/>
        <v>18</v>
      </c>
    </row>
    <row r="638" spans="1:37" ht="12.75" customHeight="1" x14ac:dyDescent="0.2">
      <c r="A638" s="1" t="s">
        <v>263</v>
      </c>
      <c r="B638" s="1" t="s">
        <v>48</v>
      </c>
      <c r="D638" s="1" t="s">
        <v>36</v>
      </c>
      <c r="E638" s="2">
        <v>43707</v>
      </c>
      <c r="F638" s="3">
        <v>800.7</v>
      </c>
      <c r="H638" s="1" t="s">
        <v>119</v>
      </c>
      <c r="I638" s="1" t="s">
        <v>38</v>
      </c>
      <c r="J638" s="1" t="s">
        <v>39</v>
      </c>
      <c r="K638" s="1" t="s">
        <v>40</v>
      </c>
      <c r="L638" s="4">
        <v>43707</v>
      </c>
      <c r="M638" s="2">
        <v>43707</v>
      </c>
      <c r="N638" s="1" t="s">
        <v>50</v>
      </c>
      <c r="O638" s="1" t="s">
        <v>264</v>
      </c>
      <c r="P638" s="1" t="b">
        <v>1</v>
      </c>
      <c r="R638" s="1" t="s">
        <v>17</v>
      </c>
      <c r="S638" s="1" t="s">
        <v>52</v>
      </c>
      <c r="X638" s="1" t="s">
        <v>53</v>
      </c>
      <c r="Y638" s="4">
        <v>43711.5702457523</v>
      </c>
      <c r="Z638" s="1" t="s">
        <v>45</v>
      </c>
      <c r="AA638" s="1" t="s">
        <v>120</v>
      </c>
      <c r="AI638" s="1">
        <f t="shared" si="27"/>
        <v>2019</v>
      </c>
      <c r="AJ638" s="1">
        <f t="shared" si="28"/>
        <v>8</v>
      </c>
      <c r="AK638" s="1" t="str">
        <f t="shared" si="29"/>
        <v>20</v>
      </c>
    </row>
    <row r="639" spans="1:37" ht="12.75" customHeight="1" x14ac:dyDescent="0.2">
      <c r="A639" s="1" t="s">
        <v>263</v>
      </c>
      <c r="B639" s="1" t="s">
        <v>48</v>
      </c>
      <c r="D639" s="1" t="s">
        <v>36</v>
      </c>
      <c r="E639" s="2">
        <v>43707</v>
      </c>
      <c r="F639" s="3">
        <v>120.8</v>
      </c>
      <c r="H639" s="1" t="s">
        <v>103</v>
      </c>
      <c r="I639" s="1" t="s">
        <v>38</v>
      </c>
      <c r="J639" s="1" t="s">
        <v>39</v>
      </c>
      <c r="K639" s="1" t="s">
        <v>40</v>
      </c>
      <c r="L639" s="4">
        <v>43707</v>
      </c>
      <c r="M639" s="2">
        <v>43707</v>
      </c>
      <c r="N639" s="1" t="s">
        <v>50</v>
      </c>
      <c r="O639" s="1" t="s">
        <v>264</v>
      </c>
      <c r="P639" s="1" t="b">
        <v>1</v>
      </c>
      <c r="R639" s="1" t="s">
        <v>17</v>
      </c>
      <c r="S639" s="1" t="s">
        <v>52</v>
      </c>
      <c r="X639" s="1" t="s">
        <v>53</v>
      </c>
      <c r="Y639" s="4">
        <v>43711.570254780097</v>
      </c>
      <c r="Z639" s="1" t="s">
        <v>45</v>
      </c>
      <c r="AA639" s="1" t="s">
        <v>104</v>
      </c>
      <c r="AI639" s="1">
        <f t="shared" si="27"/>
        <v>2019</v>
      </c>
      <c r="AJ639" s="1">
        <f t="shared" si="28"/>
        <v>8</v>
      </c>
      <c r="AK639" s="1" t="str">
        <f t="shared" si="29"/>
        <v>29</v>
      </c>
    </row>
    <row r="640" spans="1:37" ht="12.75" customHeight="1" x14ac:dyDescent="0.2">
      <c r="A640" s="1" t="s">
        <v>263</v>
      </c>
      <c r="B640" s="1" t="s">
        <v>48</v>
      </c>
      <c r="D640" s="1" t="s">
        <v>36</v>
      </c>
      <c r="E640" s="2">
        <v>43707</v>
      </c>
      <c r="F640" s="3">
        <v>722</v>
      </c>
      <c r="H640" s="1" t="s">
        <v>169</v>
      </c>
      <c r="I640" s="1" t="s">
        <v>38</v>
      </c>
      <c r="J640" s="1" t="s">
        <v>39</v>
      </c>
      <c r="K640" s="1" t="s">
        <v>40</v>
      </c>
      <c r="L640" s="4">
        <v>43707</v>
      </c>
      <c r="M640" s="2">
        <v>43707</v>
      </c>
      <c r="N640" s="1" t="s">
        <v>50</v>
      </c>
      <c r="O640" s="1" t="s">
        <v>264</v>
      </c>
      <c r="P640" s="1" t="b">
        <v>1</v>
      </c>
      <c r="R640" s="1" t="s">
        <v>17</v>
      </c>
      <c r="S640" s="1" t="s">
        <v>52</v>
      </c>
      <c r="X640" s="1" t="s">
        <v>53</v>
      </c>
      <c r="Y640" s="4">
        <v>43711.570255705999</v>
      </c>
      <c r="Z640" s="1" t="s">
        <v>45</v>
      </c>
      <c r="AA640" s="1" t="s">
        <v>170</v>
      </c>
      <c r="AI640" s="1">
        <f t="shared" si="27"/>
        <v>2019</v>
      </c>
      <c r="AJ640" s="1">
        <f t="shared" si="28"/>
        <v>8</v>
      </c>
      <c r="AK640" s="1" t="str">
        <f t="shared" si="29"/>
        <v>30</v>
      </c>
    </row>
    <row r="641" spans="1:37" ht="12.75" customHeight="1" x14ac:dyDescent="0.2">
      <c r="A641" s="1" t="s">
        <v>263</v>
      </c>
      <c r="B641" s="1" t="s">
        <v>48</v>
      </c>
      <c r="D641" s="1" t="s">
        <v>36</v>
      </c>
      <c r="E641" s="2">
        <v>43707</v>
      </c>
      <c r="F641" s="3">
        <v>152</v>
      </c>
      <c r="H641" s="1" t="s">
        <v>157</v>
      </c>
      <c r="I641" s="1" t="s">
        <v>38</v>
      </c>
      <c r="J641" s="1" t="s">
        <v>39</v>
      </c>
      <c r="K641" s="1" t="s">
        <v>40</v>
      </c>
      <c r="L641" s="4">
        <v>43707</v>
      </c>
      <c r="M641" s="2">
        <v>43707</v>
      </c>
      <c r="N641" s="1" t="s">
        <v>50</v>
      </c>
      <c r="O641" s="1" t="s">
        <v>264</v>
      </c>
      <c r="P641" s="1" t="b">
        <v>1</v>
      </c>
      <c r="R641" s="1" t="s">
        <v>17</v>
      </c>
      <c r="S641" s="1" t="s">
        <v>52</v>
      </c>
      <c r="X641" s="1" t="s">
        <v>53</v>
      </c>
      <c r="Y641" s="4">
        <v>43711.570260567103</v>
      </c>
      <c r="Z641" s="1" t="s">
        <v>45</v>
      </c>
      <c r="AA641" s="1" t="s">
        <v>158</v>
      </c>
      <c r="AI641" s="1">
        <f t="shared" si="27"/>
        <v>2019</v>
      </c>
      <c r="AJ641" s="1">
        <f t="shared" si="28"/>
        <v>8</v>
      </c>
      <c r="AK641" s="1" t="str">
        <f t="shared" si="29"/>
        <v>33</v>
      </c>
    </row>
    <row r="642" spans="1:37" ht="12.75" customHeight="1" x14ac:dyDescent="0.2">
      <c r="A642" s="1" t="s">
        <v>263</v>
      </c>
      <c r="B642" s="1" t="s">
        <v>48</v>
      </c>
      <c r="D642" s="1" t="s">
        <v>36</v>
      </c>
      <c r="E642" s="2">
        <v>43707</v>
      </c>
      <c r="F642" s="3">
        <v>275.5</v>
      </c>
      <c r="H642" s="1" t="s">
        <v>135</v>
      </c>
      <c r="I642" s="1" t="s">
        <v>38</v>
      </c>
      <c r="J642" s="1" t="s">
        <v>39</v>
      </c>
      <c r="K642" s="1" t="s">
        <v>40</v>
      </c>
      <c r="L642" s="4">
        <v>43707</v>
      </c>
      <c r="M642" s="2">
        <v>43707</v>
      </c>
      <c r="N642" s="1" t="s">
        <v>50</v>
      </c>
      <c r="O642" s="1" t="s">
        <v>264</v>
      </c>
      <c r="P642" s="1" t="b">
        <v>1</v>
      </c>
      <c r="R642" s="1" t="s">
        <v>17</v>
      </c>
      <c r="S642" s="1" t="s">
        <v>52</v>
      </c>
      <c r="X642" s="1" t="s">
        <v>53</v>
      </c>
      <c r="Y642" s="4">
        <v>43711.570264548602</v>
      </c>
      <c r="Z642" s="1" t="s">
        <v>45</v>
      </c>
      <c r="AA642" s="1" t="s">
        <v>136</v>
      </c>
      <c r="AI642" s="1">
        <f t="shared" si="27"/>
        <v>2019</v>
      </c>
      <c r="AJ642" s="1">
        <f t="shared" si="28"/>
        <v>8</v>
      </c>
      <c r="AK642" s="1" t="str">
        <f t="shared" si="29"/>
        <v>39</v>
      </c>
    </row>
    <row r="643" spans="1:37" ht="12.75" customHeight="1" x14ac:dyDescent="0.2">
      <c r="A643" s="1" t="s">
        <v>263</v>
      </c>
      <c r="B643" s="1" t="s">
        <v>48</v>
      </c>
      <c r="D643" s="1" t="s">
        <v>36</v>
      </c>
      <c r="E643" s="2">
        <v>43707</v>
      </c>
      <c r="F643" s="3">
        <v>793.6</v>
      </c>
      <c r="H643" s="1" t="s">
        <v>137</v>
      </c>
      <c r="I643" s="1" t="s">
        <v>38</v>
      </c>
      <c r="J643" s="1" t="s">
        <v>39</v>
      </c>
      <c r="K643" s="1" t="s">
        <v>40</v>
      </c>
      <c r="L643" s="4">
        <v>43707</v>
      </c>
      <c r="M643" s="2">
        <v>43707</v>
      </c>
      <c r="N643" s="1" t="s">
        <v>50</v>
      </c>
      <c r="O643" s="1" t="s">
        <v>264</v>
      </c>
      <c r="P643" s="1" t="b">
        <v>1</v>
      </c>
      <c r="R643" s="1" t="s">
        <v>17</v>
      </c>
      <c r="S643" s="1" t="s">
        <v>52</v>
      </c>
      <c r="X643" s="1" t="s">
        <v>53</v>
      </c>
      <c r="Y643" s="4">
        <v>43711.570267094903</v>
      </c>
      <c r="Z643" s="1" t="s">
        <v>45</v>
      </c>
      <c r="AA643" s="1" t="s">
        <v>138</v>
      </c>
      <c r="AI643" s="1">
        <f t="shared" ref="AI643:AI685" si="30">YEAR(E643)</f>
        <v>2019</v>
      </c>
      <c r="AJ643" s="1">
        <f t="shared" ref="AJ643:AJ685" si="31">MONTH(E643)</f>
        <v>8</v>
      </c>
      <c r="AK643" s="1" t="str">
        <f t="shared" ref="AK643:AK685" si="32">MID(H643,1,2)</f>
        <v>41</v>
      </c>
    </row>
    <row r="644" spans="1:37" ht="12.75" customHeight="1" x14ac:dyDescent="0.2">
      <c r="A644" s="1" t="s">
        <v>263</v>
      </c>
      <c r="B644" s="1" t="s">
        <v>48</v>
      </c>
      <c r="D644" s="1" t="s">
        <v>36</v>
      </c>
      <c r="E644" s="2">
        <v>43707</v>
      </c>
      <c r="F644" s="3">
        <v>615.6</v>
      </c>
      <c r="H644" s="1" t="s">
        <v>111</v>
      </c>
      <c r="I644" s="1" t="s">
        <v>38</v>
      </c>
      <c r="J644" s="1" t="s">
        <v>39</v>
      </c>
      <c r="K644" s="1" t="s">
        <v>40</v>
      </c>
      <c r="L644" s="4">
        <v>43707</v>
      </c>
      <c r="M644" s="2">
        <v>43707</v>
      </c>
      <c r="N644" s="1" t="s">
        <v>50</v>
      </c>
      <c r="O644" s="1" t="s">
        <v>264</v>
      </c>
      <c r="P644" s="1" t="b">
        <v>1</v>
      </c>
      <c r="R644" s="1" t="s">
        <v>17</v>
      </c>
      <c r="S644" s="1" t="s">
        <v>52</v>
      </c>
      <c r="X644" s="1" t="s">
        <v>53</v>
      </c>
      <c r="Y644" s="4">
        <v>43711.570268171301</v>
      </c>
      <c r="Z644" s="1" t="s">
        <v>45</v>
      </c>
      <c r="AA644" s="1" t="s">
        <v>112</v>
      </c>
      <c r="AI644" s="1">
        <f t="shared" si="30"/>
        <v>2019</v>
      </c>
      <c r="AJ644" s="1">
        <f t="shared" si="31"/>
        <v>8</v>
      </c>
      <c r="AK644" s="1" t="str">
        <f t="shared" si="32"/>
        <v>45</v>
      </c>
    </row>
    <row r="645" spans="1:37" ht="12.75" customHeight="1" x14ac:dyDescent="0.2">
      <c r="A645" s="1" t="s">
        <v>263</v>
      </c>
      <c r="B645" s="1" t="s">
        <v>48</v>
      </c>
      <c r="D645" s="1" t="s">
        <v>36</v>
      </c>
      <c r="E645" s="2">
        <v>43707</v>
      </c>
      <c r="F645" s="3">
        <v>415.9</v>
      </c>
      <c r="H645" s="1" t="s">
        <v>63</v>
      </c>
      <c r="I645" s="1" t="s">
        <v>38</v>
      </c>
      <c r="J645" s="1" t="s">
        <v>39</v>
      </c>
      <c r="K645" s="1" t="s">
        <v>40</v>
      </c>
      <c r="L645" s="4">
        <v>43707</v>
      </c>
      <c r="M645" s="2">
        <v>43707</v>
      </c>
      <c r="N645" s="1" t="s">
        <v>50</v>
      </c>
      <c r="O645" s="1" t="s">
        <v>264</v>
      </c>
      <c r="P645" s="1" t="b">
        <v>1</v>
      </c>
      <c r="R645" s="1" t="s">
        <v>17</v>
      </c>
      <c r="S645" s="1" t="s">
        <v>52</v>
      </c>
      <c r="X645" s="1" t="s">
        <v>53</v>
      </c>
      <c r="Y645" s="4">
        <v>43711.570275231497</v>
      </c>
      <c r="Z645" s="1" t="s">
        <v>45</v>
      </c>
      <c r="AA645" s="1" t="s">
        <v>64</v>
      </c>
      <c r="AI645" s="1">
        <f t="shared" si="30"/>
        <v>2019</v>
      </c>
      <c r="AJ645" s="1">
        <f t="shared" si="31"/>
        <v>8</v>
      </c>
      <c r="AK645" s="1" t="str">
        <f t="shared" si="32"/>
        <v>60</v>
      </c>
    </row>
    <row r="646" spans="1:37" ht="12.75" customHeight="1" x14ac:dyDescent="0.2">
      <c r="A646" s="1" t="s">
        <v>263</v>
      </c>
      <c r="B646" s="1" t="s">
        <v>48</v>
      </c>
      <c r="D646" s="1" t="s">
        <v>36</v>
      </c>
      <c r="E646" s="2">
        <v>43707</v>
      </c>
      <c r="F646" s="3">
        <v>757.3</v>
      </c>
      <c r="H646" s="1" t="s">
        <v>89</v>
      </c>
      <c r="I646" s="1" t="s">
        <v>38</v>
      </c>
      <c r="J646" s="1" t="s">
        <v>39</v>
      </c>
      <c r="K646" s="1" t="s">
        <v>40</v>
      </c>
      <c r="L646" s="4">
        <v>43707</v>
      </c>
      <c r="M646" s="2">
        <v>43707</v>
      </c>
      <c r="N646" s="1" t="s">
        <v>50</v>
      </c>
      <c r="O646" s="1" t="s">
        <v>264</v>
      </c>
      <c r="P646" s="1" t="b">
        <v>1</v>
      </c>
      <c r="R646" s="1" t="s">
        <v>17</v>
      </c>
      <c r="S646" s="1" t="s">
        <v>52</v>
      </c>
      <c r="X646" s="1" t="s">
        <v>53</v>
      </c>
      <c r="Y646" s="4">
        <v>43711.570286423601</v>
      </c>
      <c r="Z646" s="1" t="s">
        <v>45</v>
      </c>
      <c r="AA646" s="1" t="s">
        <v>90</v>
      </c>
      <c r="AI646" s="1">
        <f t="shared" si="30"/>
        <v>2019</v>
      </c>
      <c r="AJ646" s="1">
        <f t="shared" si="31"/>
        <v>8</v>
      </c>
      <c r="AK646" s="1" t="str">
        <f t="shared" si="32"/>
        <v>90</v>
      </c>
    </row>
    <row r="647" spans="1:37" ht="12.75" customHeight="1" x14ac:dyDescent="0.2">
      <c r="A647" s="1" t="s">
        <v>263</v>
      </c>
      <c r="B647" s="1" t="s">
        <v>48</v>
      </c>
      <c r="D647" s="1" t="s">
        <v>36</v>
      </c>
      <c r="E647" s="2">
        <v>43707</v>
      </c>
      <c r="F647" s="3">
        <v>86</v>
      </c>
      <c r="H647" s="1" t="s">
        <v>173</v>
      </c>
      <c r="I647" s="1" t="s">
        <v>38</v>
      </c>
      <c r="J647" s="1" t="s">
        <v>39</v>
      </c>
      <c r="K647" s="1" t="s">
        <v>40</v>
      </c>
      <c r="L647" s="4">
        <v>43707</v>
      </c>
      <c r="M647" s="2">
        <v>43707</v>
      </c>
      <c r="N647" s="1" t="s">
        <v>50</v>
      </c>
      <c r="O647" s="1" t="s">
        <v>264</v>
      </c>
      <c r="P647" s="1" t="b">
        <v>1</v>
      </c>
      <c r="R647" s="1" t="s">
        <v>17</v>
      </c>
      <c r="S647" s="1" t="s">
        <v>52</v>
      </c>
      <c r="X647" s="1" t="s">
        <v>53</v>
      </c>
      <c r="Y647" s="4">
        <v>43711.570294062498</v>
      </c>
      <c r="Z647" s="1" t="s">
        <v>45</v>
      </c>
      <c r="AA647" s="1" t="s">
        <v>174</v>
      </c>
      <c r="AI647" s="1">
        <f t="shared" si="30"/>
        <v>2019</v>
      </c>
      <c r="AJ647" s="1">
        <f t="shared" si="31"/>
        <v>8</v>
      </c>
      <c r="AK647" s="1" t="str">
        <f t="shared" si="32"/>
        <v>93</v>
      </c>
    </row>
    <row r="648" spans="1:37" ht="12.75" customHeight="1" x14ac:dyDescent="0.2">
      <c r="A648" s="1" t="s">
        <v>263</v>
      </c>
      <c r="B648" s="1" t="s">
        <v>48</v>
      </c>
      <c r="D648" s="1" t="s">
        <v>36</v>
      </c>
      <c r="E648" s="2">
        <v>43707</v>
      </c>
      <c r="F648" s="3">
        <v>35</v>
      </c>
      <c r="H648" s="1" t="s">
        <v>265</v>
      </c>
      <c r="I648" s="1" t="s">
        <v>38</v>
      </c>
      <c r="J648" s="1" t="s">
        <v>39</v>
      </c>
      <c r="K648" s="1" t="s">
        <v>40</v>
      </c>
      <c r="L648" s="4">
        <v>43707</v>
      </c>
      <c r="M648" s="2">
        <v>43707</v>
      </c>
      <c r="N648" s="1" t="s">
        <v>50</v>
      </c>
      <c r="O648" s="1" t="s">
        <v>264</v>
      </c>
      <c r="P648" s="1" t="b">
        <v>1</v>
      </c>
      <c r="R648" s="1" t="s">
        <v>17</v>
      </c>
      <c r="S648" s="1" t="s">
        <v>52</v>
      </c>
      <c r="X648" s="1" t="s">
        <v>53</v>
      </c>
      <c r="Y648" s="4">
        <v>43711.570295289399</v>
      </c>
      <c r="Z648" s="1" t="s">
        <v>45</v>
      </c>
      <c r="AA648" s="1" t="s">
        <v>266</v>
      </c>
      <c r="AI648" s="1">
        <f t="shared" si="30"/>
        <v>2019</v>
      </c>
      <c r="AJ648" s="1">
        <f t="shared" si="31"/>
        <v>8</v>
      </c>
      <c r="AK648" s="1" t="str">
        <f t="shared" si="32"/>
        <v>94</v>
      </c>
    </row>
    <row r="649" spans="1:37" ht="12.75" customHeight="1" x14ac:dyDescent="0.2">
      <c r="A649" s="1" t="s">
        <v>263</v>
      </c>
      <c r="B649" s="1" t="s">
        <v>48</v>
      </c>
      <c r="D649" s="1" t="s">
        <v>36</v>
      </c>
      <c r="E649" s="2">
        <v>43707</v>
      </c>
      <c r="F649" s="3">
        <v>2667.2</v>
      </c>
      <c r="H649" s="1" t="s">
        <v>91</v>
      </c>
      <c r="I649" s="1" t="s">
        <v>38</v>
      </c>
      <c r="J649" s="1" t="s">
        <v>39</v>
      </c>
      <c r="K649" s="1" t="s">
        <v>40</v>
      </c>
      <c r="L649" s="4">
        <v>43707</v>
      </c>
      <c r="M649" s="2">
        <v>43707</v>
      </c>
      <c r="N649" s="1" t="s">
        <v>50</v>
      </c>
      <c r="O649" s="1" t="s">
        <v>264</v>
      </c>
      <c r="P649" s="1" t="b">
        <v>1</v>
      </c>
      <c r="R649" s="1" t="s">
        <v>17</v>
      </c>
      <c r="S649" s="1" t="s">
        <v>52</v>
      </c>
      <c r="X649" s="1" t="s">
        <v>53</v>
      </c>
      <c r="Y649" s="4">
        <v>43711.570296215301</v>
      </c>
      <c r="Z649" s="1" t="s">
        <v>45</v>
      </c>
      <c r="AA649" s="1" t="s">
        <v>92</v>
      </c>
      <c r="AI649" s="1">
        <f t="shared" si="30"/>
        <v>2019</v>
      </c>
      <c r="AJ649" s="1">
        <f t="shared" si="31"/>
        <v>8</v>
      </c>
      <c r="AK649" s="1" t="str">
        <f t="shared" si="32"/>
        <v>90</v>
      </c>
    </row>
    <row r="650" spans="1:37" ht="12.75" customHeight="1" x14ac:dyDescent="0.2">
      <c r="A650" s="1" t="s">
        <v>263</v>
      </c>
      <c r="B650" s="1" t="s">
        <v>48</v>
      </c>
      <c r="D650" s="1" t="s">
        <v>36</v>
      </c>
      <c r="E650" s="2">
        <v>43707</v>
      </c>
      <c r="F650" s="3">
        <v>75.2</v>
      </c>
      <c r="H650" s="1" t="s">
        <v>267</v>
      </c>
      <c r="I650" s="1" t="s">
        <v>38</v>
      </c>
      <c r="J650" s="1" t="s">
        <v>39</v>
      </c>
      <c r="K650" s="1" t="s">
        <v>40</v>
      </c>
      <c r="L650" s="4">
        <v>43707</v>
      </c>
      <c r="M650" s="2">
        <v>43707</v>
      </c>
      <c r="N650" s="1" t="s">
        <v>50</v>
      </c>
      <c r="O650" s="1" t="s">
        <v>264</v>
      </c>
      <c r="P650" s="1" t="b">
        <v>1</v>
      </c>
      <c r="R650" s="1" t="s">
        <v>17</v>
      </c>
      <c r="S650" s="1" t="s">
        <v>52</v>
      </c>
      <c r="X650" s="1" t="s">
        <v>53</v>
      </c>
      <c r="Y650" s="4">
        <v>43711.570297303202</v>
      </c>
      <c r="Z650" s="1" t="s">
        <v>45</v>
      </c>
      <c r="AA650" s="1" t="s">
        <v>268</v>
      </c>
      <c r="AI650" s="1">
        <f t="shared" si="30"/>
        <v>2019</v>
      </c>
      <c r="AJ650" s="1">
        <f t="shared" si="31"/>
        <v>8</v>
      </c>
      <c r="AK650" s="1" t="str">
        <f t="shared" si="32"/>
        <v>46</v>
      </c>
    </row>
    <row r="651" spans="1:37" ht="12.75" customHeight="1" x14ac:dyDescent="0.2">
      <c r="A651" s="1" t="s">
        <v>263</v>
      </c>
      <c r="B651" s="1" t="s">
        <v>48</v>
      </c>
      <c r="D651" s="1" t="s">
        <v>36</v>
      </c>
      <c r="E651" s="2">
        <v>43707</v>
      </c>
      <c r="F651" s="3">
        <v>9.5</v>
      </c>
      <c r="H651" s="1" t="s">
        <v>69</v>
      </c>
      <c r="I651" s="1" t="s">
        <v>38</v>
      </c>
      <c r="J651" s="1" t="s">
        <v>39</v>
      </c>
      <c r="K651" s="1" t="s">
        <v>40</v>
      </c>
      <c r="L651" s="4">
        <v>43707</v>
      </c>
      <c r="M651" s="2">
        <v>43707</v>
      </c>
      <c r="N651" s="1" t="s">
        <v>50</v>
      </c>
      <c r="O651" s="1" t="s">
        <v>264</v>
      </c>
      <c r="P651" s="1" t="b">
        <v>1</v>
      </c>
      <c r="R651" s="1" t="s">
        <v>17</v>
      </c>
      <c r="S651" s="1" t="s">
        <v>52</v>
      </c>
      <c r="X651" s="1" t="s">
        <v>53</v>
      </c>
      <c r="Y651" s="4">
        <v>43711.570305439804</v>
      </c>
      <c r="Z651" s="1" t="s">
        <v>45</v>
      </c>
      <c r="AA651" s="1" t="s">
        <v>70</v>
      </c>
      <c r="AI651" s="1">
        <f t="shared" si="30"/>
        <v>2019</v>
      </c>
      <c r="AJ651" s="1">
        <f t="shared" si="31"/>
        <v>8</v>
      </c>
      <c r="AK651" s="1" t="str">
        <f t="shared" si="32"/>
        <v>90</v>
      </c>
    </row>
    <row r="652" spans="1:37" ht="12.75" customHeight="1" x14ac:dyDescent="0.2">
      <c r="A652" s="1" t="s">
        <v>263</v>
      </c>
      <c r="B652" s="1" t="s">
        <v>48</v>
      </c>
      <c r="D652" s="1" t="s">
        <v>36</v>
      </c>
      <c r="E652" s="2">
        <v>43707</v>
      </c>
      <c r="F652" s="3">
        <v>35</v>
      </c>
      <c r="H652" s="1" t="s">
        <v>69</v>
      </c>
      <c r="I652" s="1" t="s">
        <v>38</v>
      </c>
      <c r="J652" s="1" t="s">
        <v>39</v>
      </c>
      <c r="K652" s="1" t="s">
        <v>40</v>
      </c>
      <c r="L652" s="4">
        <v>43707</v>
      </c>
      <c r="M652" s="2">
        <v>43707</v>
      </c>
      <c r="N652" s="1" t="s">
        <v>50</v>
      </c>
      <c r="O652" s="1" t="s">
        <v>264</v>
      </c>
      <c r="P652" s="1" t="b">
        <v>1</v>
      </c>
      <c r="R652" s="1" t="s">
        <v>17</v>
      </c>
      <c r="S652" s="1" t="s">
        <v>52</v>
      </c>
      <c r="X652" s="1" t="s">
        <v>53</v>
      </c>
      <c r="Y652" s="4">
        <v>43711.570306169</v>
      </c>
      <c r="Z652" s="1" t="s">
        <v>45</v>
      </c>
      <c r="AA652" s="1" t="s">
        <v>70</v>
      </c>
      <c r="AI652" s="1">
        <f t="shared" si="30"/>
        <v>2019</v>
      </c>
      <c r="AJ652" s="1">
        <f t="shared" si="31"/>
        <v>8</v>
      </c>
      <c r="AK652" s="1" t="str">
        <f t="shared" si="32"/>
        <v>90</v>
      </c>
    </row>
    <row r="653" spans="1:37" ht="12.75" customHeight="1" x14ac:dyDescent="0.2">
      <c r="A653" s="1" t="s">
        <v>269</v>
      </c>
      <c r="B653" s="1" t="s">
        <v>270</v>
      </c>
      <c r="D653" s="1" t="s">
        <v>36</v>
      </c>
      <c r="E653" s="2">
        <v>43708</v>
      </c>
      <c r="F653" s="3">
        <v>101.6</v>
      </c>
      <c r="H653" s="1" t="s">
        <v>37</v>
      </c>
      <c r="I653" s="1" t="s">
        <v>38</v>
      </c>
      <c r="J653" s="1" t="s">
        <v>39</v>
      </c>
      <c r="K653" s="1" t="s">
        <v>40</v>
      </c>
      <c r="L653" s="4">
        <v>43717</v>
      </c>
      <c r="M653" s="2">
        <v>43717</v>
      </c>
      <c r="N653" s="1" t="s">
        <v>271</v>
      </c>
      <c r="O653" s="1" t="s">
        <v>272</v>
      </c>
      <c r="P653" s="1" t="b">
        <v>1</v>
      </c>
      <c r="R653" s="1" t="s">
        <v>17</v>
      </c>
      <c r="S653" s="1" t="s">
        <v>181</v>
      </c>
      <c r="X653" s="1" t="s">
        <v>44</v>
      </c>
      <c r="Y653" s="4">
        <v>43719.363347025501</v>
      </c>
      <c r="Z653" s="1" t="s">
        <v>45</v>
      </c>
      <c r="AA653" s="1" t="s">
        <v>46</v>
      </c>
      <c r="AI653" s="1">
        <f t="shared" si="30"/>
        <v>2019</v>
      </c>
      <c r="AJ653" s="1">
        <f t="shared" si="31"/>
        <v>8</v>
      </c>
      <c r="AK653" s="1" t="str">
        <f t="shared" si="32"/>
        <v>90</v>
      </c>
    </row>
    <row r="654" spans="1:37" ht="12.75" customHeight="1" x14ac:dyDescent="0.2">
      <c r="A654" s="1" t="s">
        <v>273</v>
      </c>
      <c r="B654" s="1" t="s">
        <v>274</v>
      </c>
      <c r="D654" s="1" t="s">
        <v>36</v>
      </c>
      <c r="E654" s="2">
        <v>43510</v>
      </c>
      <c r="F654" s="3">
        <v>-270</v>
      </c>
      <c r="H654" s="1" t="s">
        <v>275</v>
      </c>
      <c r="I654" s="1" t="s">
        <v>276</v>
      </c>
      <c r="J654" s="1" t="s">
        <v>39</v>
      </c>
      <c r="K654" s="1" t="s">
        <v>40</v>
      </c>
      <c r="L654" s="4">
        <v>43510</v>
      </c>
      <c r="O654" s="1" t="s">
        <v>277</v>
      </c>
      <c r="P654" s="1" t="b">
        <v>1</v>
      </c>
      <c r="R654" s="1" t="s">
        <v>17</v>
      </c>
      <c r="S654" s="1" t="s">
        <v>278</v>
      </c>
      <c r="X654" s="1" t="s">
        <v>279</v>
      </c>
      <c r="Y654" s="4">
        <v>43510.403938773103</v>
      </c>
      <c r="Z654" s="1" t="s">
        <v>45</v>
      </c>
      <c r="AA654" s="1" t="s">
        <v>280</v>
      </c>
      <c r="AI654" s="1">
        <f t="shared" si="30"/>
        <v>2019</v>
      </c>
      <c r="AJ654" s="1">
        <f t="shared" si="31"/>
        <v>2</v>
      </c>
      <c r="AK654" s="1" t="str">
        <f t="shared" si="32"/>
        <v>97</v>
      </c>
    </row>
    <row r="655" spans="1:37" ht="12.75" customHeight="1" x14ac:dyDescent="0.2">
      <c r="A655" s="1" t="s">
        <v>281</v>
      </c>
      <c r="B655" s="1" t="s">
        <v>282</v>
      </c>
      <c r="D655" s="1" t="s">
        <v>36</v>
      </c>
      <c r="E655" s="2">
        <v>43468</v>
      </c>
      <c r="F655" s="3">
        <v>40</v>
      </c>
      <c r="H655" s="1" t="s">
        <v>89</v>
      </c>
      <c r="I655" s="1" t="s">
        <v>283</v>
      </c>
      <c r="J655" s="1" t="s">
        <v>39</v>
      </c>
      <c r="K655" s="1" t="s">
        <v>284</v>
      </c>
      <c r="L655" s="4">
        <v>43468.425485995402</v>
      </c>
      <c r="M655" s="2">
        <v>43468</v>
      </c>
      <c r="O655" s="1" t="s">
        <v>285</v>
      </c>
      <c r="P655" s="1" t="b">
        <v>1</v>
      </c>
      <c r="R655" s="1" t="s">
        <v>17</v>
      </c>
      <c r="X655" s="1" t="s">
        <v>286</v>
      </c>
      <c r="Y655" s="4">
        <v>43472.527128205998</v>
      </c>
      <c r="Z655" s="1" t="s">
        <v>45</v>
      </c>
      <c r="AA655" s="1" t="s">
        <v>90</v>
      </c>
      <c r="AI655" s="1">
        <f t="shared" si="30"/>
        <v>2019</v>
      </c>
      <c r="AJ655" s="1">
        <f t="shared" si="31"/>
        <v>1</v>
      </c>
      <c r="AK655" s="1" t="str">
        <f t="shared" si="32"/>
        <v>90</v>
      </c>
    </row>
    <row r="656" spans="1:37" ht="12.75" customHeight="1" x14ac:dyDescent="0.2">
      <c r="A656" s="1" t="s">
        <v>287</v>
      </c>
      <c r="B656" s="1" t="s">
        <v>288</v>
      </c>
      <c r="D656" s="1" t="s">
        <v>36</v>
      </c>
      <c r="E656" s="2">
        <v>43469</v>
      </c>
      <c r="F656" s="3">
        <v>50</v>
      </c>
      <c r="H656" s="1" t="s">
        <v>89</v>
      </c>
      <c r="I656" s="1" t="s">
        <v>283</v>
      </c>
      <c r="J656" s="1" t="s">
        <v>39</v>
      </c>
      <c r="K656" s="1" t="s">
        <v>284</v>
      </c>
      <c r="L656" s="4">
        <v>43469.411351620402</v>
      </c>
      <c r="M656" s="2">
        <v>43469</v>
      </c>
      <c r="O656" s="1" t="s">
        <v>289</v>
      </c>
      <c r="P656" s="1" t="b">
        <v>1</v>
      </c>
      <c r="R656" s="1" t="s">
        <v>17</v>
      </c>
      <c r="X656" s="1" t="s">
        <v>290</v>
      </c>
      <c r="Y656" s="4">
        <v>43483.5311398958</v>
      </c>
      <c r="Z656" s="1" t="s">
        <v>45</v>
      </c>
      <c r="AA656" s="1" t="s">
        <v>90</v>
      </c>
      <c r="AI656" s="1">
        <f t="shared" si="30"/>
        <v>2019</v>
      </c>
      <c r="AJ656" s="1">
        <f t="shared" si="31"/>
        <v>1</v>
      </c>
      <c r="AK656" s="1" t="str">
        <f t="shared" si="32"/>
        <v>90</v>
      </c>
    </row>
    <row r="657" spans="1:37" ht="12.75" customHeight="1" x14ac:dyDescent="0.2">
      <c r="A657" s="1" t="s">
        <v>291</v>
      </c>
      <c r="B657" s="1" t="s">
        <v>292</v>
      </c>
      <c r="D657" s="1" t="s">
        <v>36</v>
      </c>
      <c r="E657" s="2">
        <v>43502</v>
      </c>
      <c r="F657" s="3">
        <v>2341</v>
      </c>
      <c r="H657" s="1" t="s">
        <v>37</v>
      </c>
      <c r="I657" s="1" t="s">
        <v>283</v>
      </c>
      <c r="J657" s="1" t="s">
        <v>39</v>
      </c>
      <c r="K657" s="1" t="s">
        <v>293</v>
      </c>
      <c r="L657" s="4">
        <v>43502.549572800897</v>
      </c>
      <c r="M657" s="2">
        <v>43502</v>
      </c>
      <c r="O657" s="1" t="s">
        <v>294</v>
      </c>
      <c r="P657" s="1" t="b">
        <v>1</v>
      </c>
      <c r="R657" s="1" t="s">
        <v>17</v>
      </c>
      <c r="X657" s="1" t="s">
        <v>290</v>
      </c>
      <c r="Y657" s="4">
        <v>43508.602338391203</v>
      </c>
      <c r="Z657" s="1" t="s">
        <v>45</v>
      </c>
      <c r="AA657" s="1" t="s">
        <v>46</v>
      </c>
      <c r="AI657" s="1">
        <f t="shared" si="30"/>
        <v>2019</v>
      </c>
      <c r="AJ657" s="1">
        <f t="shared" si="31"/>
        <v>2</v>
      </c>
      <c r="AK657" s="1" t="str">
        <f t="shared" si="32"/>
        <v>90</v>
      </c>
    </row>
    <row r="658" spans="1:37" ht="12.75" customHeight="1" x14ac:dyDescent="0.2">
      <c r="A658" s="1" t="s">
        <v>274</v>
      </c>
      <c r="B658" s="1" t="s">
        <v>295</v>
      </c>
      <c r="D658" s="1" t="s">
        <v>296</v>
      </c>
      <c r="E658" s="2">
        <v>43504</v>
      </c>
      <c r="F658" s="3">
        <v>223.13</v>
      </c>
      <c r="H658" s="1" t="s">
        <v>275</v>
      </c>
      <c r="I658" s="1" t="s">
        <v>283</v>
      </c>
      <c r="J658" s="1" t="s">
        <v>39</v>
      </c>
      <c r="K658" s="1" t="s">
        <v>297</v>
      </c>
      <c r="L658" s="4">
        <v>43504.373330937502</v>
      </c>
      <c r="M658" s="2">
        <v>43504</v>
      </c>
      <c r="O658" s="1" t="s">
        <v>298</v>
      </c>
      <c r="P658" s="1" t="b">
        <v>1</v>
      </c>
      <c r="R658" s="1" t="s">
        <v>17</v>
      </c>
      <c r="X658" s="1" t="s">
        <v>290</v>
      </c>
      <c r="Y658" s="4">
        <v>43509.530009178197</v>
      </c>
      <c r="Z658" s="1" t="s">
        <v>45</v>
      </c>
      <c r="AA658" s="1" t="s">
        <v>280</v>
      </c>
      <c r="AI658" s="1">
        <f t="shared" si="30"/>
        <v>2019</v>
      </c>
      <c r="AJ658" s="1">
        <f t="shared" si="31"/>
        <v>2</v>
      </c>
      <c r="AK658" s="1" t="str">
        <f t="shared" si="32"/>
        <v>97</v>
      </c>
    </row>
    <row r="659" spans="1:37" ht="12.75" customHeight="1" x14ac:dyDescent="0.2">
      <c r="A659" s="1" t="s">
        <v>274</v>
      </c>
      <c r="B659" s="1" t="s">
        <v>295</v>
      </c>
      <c r="D659" s="1" t="s">
        <v>299</v>
      </c>
      <c r="E659" s="2">
        <v>43504</v>
      </c>
      <c r="F659" s="3">
        <v>46.87</v>
      </c>
      <c r="H659" s="1" t="s">
        <v>275</v>
      </c>
      <c r="I659" s="1" t="s">
        <v>283</v>
      </c>
      <c r="J659" s="1" t="s">
        <v>39</v>
      </c>
      <c r="K659" s="1" t="s">
        <v>297</v>
      </c>
      <c r="L659" s="4">
        <v>43504.373330937502</v>
      </c>
      <c r="M659" s="2">
        <v>43504</v>
      </c>
      <c r="O659" s="1" t="s">
        <v>298</v>
      </c>
      <c r="P659" s="1" t="b">
        <v>1</v>
      </c>
      <c r="R659" s="1" t="s">
        <v>17</v>
      </c>
      <c r="X659" s="1" t="s">
        <v>290</v>
      </c>
      <c r="Y659" s="4">
        <v>43509.530011342598</v>
      </c>
      <c r="Z659" s="1" t="s">
        <v>45</v>
      </c>
      <c r="AA659" s="1" t="s">
        <v>280</v>
      </c>
      <c r="AI659" s="1">
        <f t="shared" si="30"/>
        <v>2019</v>
      </c>
      <c r="AJ659" s="1">
        <f t="shared" si="31"/>
        <v>2</v>
      </c>
      <c r="AK659" s="1" t="str">
        <f t="shared" si="32"/>
        <v>97</v>
      </c>
    </row>
    <row r="660" spans="1:37" ht="12.75" customHeight="1" x14ac:dyDescent="0.2">
      <c r="A660" s="1" t="s">
        <v>300</v>
      </c>
      <c r="B660" s="1" t="s">
        <v>301</v>
      </c>
      <c r="D660" s="1" t="s">
        <v>36</v>
      </c>
      <c r="E660" s="2">
        <v>43510</v>
      </c>
      <c r="F660" s="3">
        <v>66</v>
      </c>
      <c r="H660" s="1" t="s">
        <v>89</v>
      </c>
      <c r="I660" s="1" t="s">
        <v>283</v>
      </c>
      <c r="J660" s="1" t="s">
        <v>39</v>
      </c>
      <c r="K660" s="1" t="s">
        <v>284</v>
      </c>
      <c r="L660" s="4">
        <v>43510.367994791697</v>
      </c>
      <c r="M660" s="2">
        <v>43510</v>
      </c>
      <c r="O660" s="1" t="s">
        <v>302</v>
      </c>
      <c r="P660" s="1" t="b">
        <v>1</v>
      </c>
      <c r="R660" s="1" t="s">
        <v>17</v>
      </c>
      <c r="X660" s="1" t="s">
        <v>290</v>
      </c>
      <c r="Y660" s="4">
        <v>43517.456025115702</v>
      </c>
      <c r="Z660" s="1" t="s">
        <v>45</v>
      </c>
      <c r="AA660" s="1" t="s">
        <v>90</v>
      </c>
      <c r="AI660" s="1">
        <f t="shared" si="30"/>
        <v>2019</v>
      </c>
      <c r="AJ660" s="1">
        <f t="shared" si="31"/>
        <v>2</v>
      </c>
      <c r="AK660" s="1" t="str">
        <f t="shared" si="32"/>
        <v>90</v>
      </c>
    </row>
    <row r="661" spans="1:37" ht="12.75" customHeight="1" x14ac:dyDescent="0.2">
      <c r="A661" s="1" t="s">
        <v>303</v>
      </c>
      <c r="B661" s="1" t="s">
        <v>304</v>
      </c>
      <c r="D661" s="1" t="s">
        <v>299</v>
      </c>
      <c r="E661" s="2">
        <v>43511</v>
      </c>
      <c r="F661" s="3">
        <v>67.7</v>
      </c>
      <c r="H661" s="1" t="s">
        <v>37</v>
      </c>
      <c r="I661" s="1" t="s">
        <v>283</v>
      </c>
      <c r="J661" s="1" t="s">
        <v>39</v>
      </c>
      <c r="K661" s="1" t="s">
        <v>305</v>
      </c>
      <c r="L661" s="4">
        <v>43511.354006284702</v>
      </c>
      <c r="M661" s="2">
        <v>43511</v>
      </c>
      <c r="O661" s="1" t="s">
        <v>306</v>
      </c>
      <c r="P661" s="1" t="b">
        <v>1</v>
      </c>
      <c r="R661" s="1" t="s">
        <v>17</v>
      </c>
      <c r="X661" s="1" t="s">
        <v>286</v>
      </c>
      <c r="Y661" s="4">
        <v>43514.416922418997</v>
      </c>
      <c r="Z661" s="1" t="s">
        <v>45</v>
      </c>
      <c r="AA661" s="1" t="s">
        <v>46</v>
      </c>
      <c r="AI661" s="1">
        <f t="shared" si="30"/>
        <v>2019</v>
      </c>
      <c r="AJ661" s="1">
        <f t="shared" si="31"/>
        <v>2</v>
      </c>
      <c r="AK661" s="1" t="str">
        <f t="shared" si="32"/>
        <v>90</v>
      </c>
    </row>
    <row r="662" spans="1:37" ht="12.75" customHeight="1" x14ac:dyDescent="0.2">
      <c r="A662" s="1" t="s">
        <v>303</v>
      </c>
      <c r="B662" s="1" t="s">
        <v>304</v>
      </c>
      <c r="D662" s="1" t="s">
        <v>296</v>
      </c>
      <c r="E662" s="2">
        <v>43511</v>
      </c>
      <c r="F662" s="3">
        <v>322.3</v>
      </c>
      <c r="H662" s="1" t="s">
        <v>37</v>
      </c>
      <c r="I662" s="1" t="s">
        <v>283</v>
      </c>
      <c r="J662" s="1" t="s">
        <v>39</v>
      </c>
      <c r="K662" s="1" t="s">
        <v>305</v>
      </c>
      <c r="L662" s="4">
        <v>43511.354006284702</v>
      </c>
      <c r="M662" s="2">
        <v>43511</v>
      </c>
      <c r="O662" s="1" t="s">
        <v>306</v>
      </c>
      <c r="P662" s="1" t="b">
        <v>1</v>
      </c>
      <c r="R662" s="1" t="s">
        <v>17</v>
      </c>
      <c r="X662" s="1" t="s">
        <v>286</v>
      </c>
      <c r="Y662" s="4">
        <v>43514.416921296302</v>
      </c>
      <c r="Z662" s="1" t="s">
        <v>45</v>
      </c>
      <c r="AA662" s="1" t="s">
        <v>46</v>
      </c>
      <c r="AI662" s="1">
        <f t="shared" si="30"/>
        <v>2019</v>
      </c>
      <c r="AJ662" s="1">
        <f t="shared" si="31"/>
        <v>2</v>
      </c>
      <c r="AK662" s="1" t="str">
        <f t="shared" si="32"/>
        <v>90</v>
      </c>
    </row>
    <row r="663" spans="1:37" ht="12.75" customHeight="1" x14ac:dyDescent="0.2">
      <c r="A663" s="1" t="s">
        <v>307</v>
      </c>
      <c r="B663" s="1" t="s">
        <v>308</v>
      </c>
      <c r="D663" s="1" t="s">
        <v>36</v>
      </c>
      <c r="E663" s="2">
        <v>43511</v>
      </c>
      <c r="F663" s="3">
        <v>66</v>
      </c>
      <c r="H663" s="1" t="s">
        <v>171</v>
      </c>
      <c r="I663" s="1" t="s">
        <v>283</v>
      </c>
      <c r="J663" s="1" t="s">
        <v>39</v>
      </c>
      <c r="K663" s="1" t="s">
        <v>309</v>
      </c>
      <c r="L663" s="4">
        <v>43511.555884224501</v>
      </c>
      <c r="M663" s="2">
        <v>43511</v>
      </c>
      <c r="O663" s="1" t="s">
        <v>310</v>
      </c>
      <c r="P663" s="1" t="b">
        <v>1</v>
      </c>
      <c r="R663" s="1" t="s">
        <v>17</v>
      </c>
      <c r="X663" s="1" t="s">
        <v>286</v>
      </c>
      <c r="Y663" s="4">
        <v>43514.531340706002</v>
      </c>
      <c r="Z663" s="1" t="s">
        <v>45</v>
      </c>
      <c r="AA663" s="1" t="s">
        <v>172</v>
      </c>
      <c r="AI663" s="1">
        <f t="shared" si="30"/>
        <v>2019</v>
      </c>
      <c r="AJ663" s="1">
        <f t="shared" si="31"/>
        <v>2</v>
      </c>
      <c r="AK663" s="1" t="str">
        <f t="shared" si="32"/>
        <v>38</v>
      </c>
    </row>
    <row r="664" spans="1:37" ht="12.75" customHeight="1" x14ac:dyDescent="0.2">
      <c r="A664" s="1" t="s">
        <v>311</v>
      </c>
      <c r="B664" s="1" t="s">
        <v>308</v>
      </c>
      <c r="D664" s="1" t="s">
        <v>36</v>
      </c>
      <c r="E664" s="2">
        <v>43511</v>
      </c>
      <c r="F664" s="3">
        <v>576</v>
      </c>
      <c r="H664" s="1" t="s">
        <v>171</v>
      </c>
      <c r="I664" s="1" t="s">
        <v>283</v>
      </c>
      <c r="J664" s="1" t="s">
        <v>39</v>
      </c>
      <c r="K664" s="1" t="s">
        <v>309</v>
      </c>
      <c r="L664" s="4">
        <v>43511.5563531597</v>
      </c>
      <c r="M664" s="2">
        <v>43511</v>
      </c>
      <c r="O664" s="1" t="s">
        <v>312</v>
      </c>
      <c r="P664" s="1" t="b">
        <v>1</v>
      </c>
      <c r="R664" s="1" t="s">
        <v>17</v>
      </c>
      <c r="X664" s="1" t="s">
        <v>286</v>
      </c>
      <c r="Y664" s="4">
        <v>43514.532546990697</v>
      </c>
      <c r="Z664" s="1" t="s">
        <v>45</v>
      </c>
      <c r="AA664" s="1" t="s">
        <v>172</v>
      </c>
      <c r="AI664" s="1">
        <f t="shared" si="30"/>
        <v>2019</v>
      </c>
      <c r="AJ664" s="1">
        <f t="shared" si="31"/>
        <v>2</v>
      </c>
      <c r="AK664" s="1" t="str">
        <f t="shared" si="32"/>
        <v>38</v>
      </c>
    </row>
    <row r="665" spans="1:37" ht="12.75" customHeight="1" x14ac:dyDescent="0.2">
      <c r="A665" s="1" t="s">
        <v>313</v>
      </c>
      <c r="B665" s="1" t="s">
        <v>314</v>
      </c>
      <c r="D665" s="1" t="s">
        <v>296</v>
      </c>
      <c r="E665" s="2">
        <v>43511</v>
      </c>
      <c r="F665" s="3">
        <v>376.84</v>
      </c>
      <c r="H665" s="1" t="s">
        <v>171</v>
      </c>
      <c r="I665" s="1" t="s">
        <v>283</v>
      </c>
      <c r="J665" s="1" t="s">
        <v>39</v>
      </c>
      <c r="K665" s="1" t="s">
        <v>309</v>
      </c>
      <c r="L665" s="4">
        <v>43511.556754479199</v>
      </c>
      <c r="M665" s="2">
        <v>43511</v>
      </c>
      <c r="O665" s="1" t="s">
        <v>315</v>
      </c>
      <c r="P665" s="1" t="b">
        <v>1</v>
      </c>
      <c r="R665" s="1" t="s">
        <v>17</v>
      </c>
      <c r="X665" s="1" t="s">
        <v>286</v>
      </c>
      <c r="Y665" s="4">
        <v>43514.5348135764</v>
      </c>
      <c r="Z665" s="1" t="s">
        <v>45</v>
      </c>
      <c r="AA665" s="1" t="s">
        <v>172</v>
      </c>
      <c r="AI665" s="1">
        <f t="shared" si="30"/>
        <v>2019</v>
      </c>
      <c r="AJ665" s="1">
        <f t="shared" si="31"/>
        <v>2</v>
      </c>
      <c r="AK665" s="1" t="str">
        <f t="shared" si="32"/>
        <v>38</v>
      </c>
    </row>
    <row r="666" spans="1:37" ht="12.75" customHeight="1" x14ac:dyDescent="0.2">
      <c r="A666" s="1" t="s">
        <v>313</v>
      </c>
      <c r="B666" s="1" t="s">
        <v>314</v>
      </c>
      <c r="D666" s="1" t="s">
        <v>299</v>
      </c>
      <c r="E666" s="2">
        <v>43511</v>
      </c>
      <c r="F666" s="3">
        <v>79.16</v>
      </c>
      <c r="H666" s="1" t="s">
        <v>171</v>
      </c>
      <c r="I666" s="1" t="s">
        <v>283</v>
      </c>
      <c r="J666" s="1" t="s">
        <v>39</v>
      </c>
      <c r="K666" s="1" t="s">
        <v>309</v>
      </c>
      <c r="L666" s="4">
        <v>43511.556754479199</v>
      </c>
      <c r="M666" s="2">
        <v>43511</v>
      </c>
      <c r="O666" s="1" t="s">
        <v>315</v>
      </c>
      <c r="P666" s="1" t="b">
        <v>1</v>
      </c>
      <c r="R666" s="1" t="s">
        <v>17</v>
      </c>
      <c r="X666" s="1" t="s">
        <v>286</v>
      </c>
      <c r="Y666" s="4">
        <v>43514.534814467603</v>
      </c>
      <c r="Z666" s="1" t="s">
        <v>45</v>
      </c>
      <c r="AA666" s="1" t="s">
        <v>172</v>
      </c>
      <c r="AI666" s="1">
        <f t="shared" si="30"/>
        <v>2019</v>
      </c>
      <c r="AJ666" s="1">
        <f t="shared" si="31"/>
        <v>2</v>
      </c>
      <c r="AK666" s="1" t="str">
        <f t="shared" si="32"/>
        <v>38</v>
      </c>
    </row>
    <row r="667" spans="1:37" ht="12.75" customHeight="1" x14ac:dyDescent="0.2">
      <c r="A667" s="1" t="s">
        <v>316</v>
      </c>
      <c r="B667" s="1" t="s">
        <v>308</v>
      </c>
      <c r="D667" s="1" t="s">
        <v>299</v>
      </c>
      <c r="E667" s="2">
        <v>43511</v>
      </c>
      <c r="F667" s="3">
        <v>86.45</v>
      </c>
      <c r="H667" s="1" t="s">
        <v>171</v>
      </c>
      <c r="I667" s="1" t="s">
        <v>283</v>
      </c>
      <c r="J667" s="1" t="s">
        <v>39</v>
      </c>
      <c r="K667" s="1" t="s">
        <v>309</v>
      </c>
      <c r="L667" s="4">
        <v>43511.557253437502</v>
      </c>
      <c r="M667" s="2">
        <v>43511</v>
      </c>
      <c r="O667" s="1" t="s">
        <v>317</v>
      </c>
      <c r="P667" s="1" t="b">
        <v>1</v>
      </c>
      <c r="R667" s="1" t="s">
        <v>17</v>
      </c>
      <c r="X667" s="1" t="s">
        <v>286</v>
      </c>
      <c r="Y667" s="4">
        <v>43514.5362535069</v>
      </c>
      <c r="Z667" s="1" t="s">
        <v>45</v>
      </c>
      <c r="AA667" s="1" t="s">
        <v>172</v>
      </c>
      <c r="AI667" s="1">
        <f t="shared" si="30"/>
        <v>2019</v>
      </c>
      <c r="AJ667" s="1">
        <f t="shared" si="31"/>
        <v>2</v>
      </c>
      <c r="AK667" s="1" t="str">
        <f t="shared" si="32"/>
        <v>38</v>
      </c>
    </row>
    <row r="668" spans="1:37" ht="12.75" customHeight="1" x14ac:dyDescent="0.2">
      <c r="A668" s="1" t="s">
        <v>316</v>
      </c>
      <c r="B668" s="1" t="s">
        <v>308</v>
      </c>
      <c r="D668" s="1" t="s">
        <v>296</v>
      </c>
      <c r="E668" s="2">
        <v>43511</v>
      </c>
      <c r="F668" s="3">
        <v>411.55</v>
      </c>
      <c r="H668" s="1" t="s">
        <v>171</v>
      </c>
      <c r="I668" s="1" t="s">
        <v>283</v>
      </c>
      <c r="J668" s="1" t="s">
        <v>39</v>
      </c>
      <c r="K668" s="1" t="s">
        <v>309</v>
      </c>
      <c r="L668" s="4">
        <v>43511.557253437502</v>
      </c>
      <c r="M668" s="2">
        <v>43511</v>
      </c>
      <c r="O668" s="1" t="s">
        <v>317</v>
      </c>
      <c r="P668" s="1" t="b">
        <v>1</v>
      </c>
      <c r="R668" s="1" t="s">
        <v>17</v>
      </c>
      <c r="X668" s="1" t="s">
        <v>286</v>
      </c>
      <c r="Y668" s="4">
        <v>43514.536251851903</v>
      </c>
      <c r="Z668" s="1" t="s">
        <v>45</v>
      </c>
      <c r="AA668" s="1" t="s">
        <v>172</v>
      </c>
      <c r="AI668" s="1">
        <f t="shared" si="30"/>
        <v>2019</v>
      </c>
      <c r="AJ668" s="1">
        <f t="shared" si="31"/>
        <v>2</v>
      </c>
      <c r="AK668" s="1" t="str">
        <f t="shared" si="32"/>
        <v>38</v>
      </c>
    </row>
    <row r="669" spans="1:37" ht="12.75" customHeight="1" x14ac:dyDescent="0.2">
      <c r="A669" s="1" t="s">
        <v>318</v>
      </c>
      <c r="B669" s="1" t="s">
        <v>319</v>
      </c>
      <c r="D669" s="1" t="s">
        <v>299</v>
      </c>
      <c r="E669" s="2">
        <v>43530</v>
      </c>
      <c r="F669" s="3">
        <v>48.94</v>
      </c>
      <c r="H669" s="1" t="s">
        <v>171</v>
      </c>
      <c r="I669" s="1" t="s">
        <v>283</v>
      </c>
      <c r="J669" s="1" t="s">
        <v>39</v>
      </c>
      <c r="K669" s="1" t="s">
        <v>320</v>
      </c>
      <c r="L669" s="4">
        <v>43530.520614386602</v>
      </c>
      <c r="M669" s="2">
        <v>43530</v>
      </c>
      <c r="O669" s="1" t="s">
        <v>321</v>
      </c>
      <c r="P669" s="1" t="b">
        <v>1</v>
      </c>
      <c r="R669" s="1" t="s">
        <v>17</v>
      </c>
      <c r="S669" s="1" t="s">
        <v>322</v>
      </c>
      <c r="X669" s="1" t="s">
        <v>290</v>
      </c>
      <c r="Y669" s="4">
        <v>43538.525784919002</v>
      </c>
      <c r="Z669" s="1" t="s">
        <v>45</v>
      </c>
      <c r="AA669" s="1" t="s">
        <v>172</v>
      </c>
      <c r="AI669" s="1">
        <f t="shared" si="30"/>
        <v>2019</v>
      </c>
      <c r="AJ669" s="1">
        <f t="shared" si="31"/>
        <v>3</v>
      </c>
      <c r="AK669" s="1" t="str">
        <f t="shared" si="32"/>
        <v>38</v>
      </c>
    </row>
    <row r="670" spans="1:37" ht="12.75" customHeight="1" x14ac:dyDescent="0.2">
      <c r="A670" s="1" t="s">
        <v>318</v>
      </c>
      <c r="B670" s="1" t="s">
        <v>319</v>
      </c>
      <c r="D670" s="1" t="s">
        <v>296</v>
      </c>
      <c r="E670" s="2">
        <v>43530</v>
      </c>
      <c r="F670" s="3">
        <v>233.06</v>
      </c>
      <c r="H670" s="1" t="s">
        <v>171</v>
      </c>
      <c r="I670" s="1" t="s">
        <v>283</v>
      </c>
      <c r="J670" s="1" t="s">
        <v>39</v>
      </c>
      <c r="K670" s="1" t="s">
        <v>320</v>
      </c>
      <c r="L670" s="4">
        <v>43530.520614386602</v>
      </c>
      <c r="M670" s="2">
        <v>43530</v>
      </c>
      <c r="O670" s="1" t="s">
        <v>321</v>
      </c>
      <c r="P670" s="1" t="b">
        <v>1</v>
      </c>
      <c r="R670" s="1" t="s">
        <v>17</v>
      </c>
      <c r="S670" s="1" t="s">
        <v>322</v>
      </c>
      <c r="X670" s="1" t="s">
        <v>290</v>
      </c>
      <c r="Y670" s="4">
        <v>43538.525782372701</v>
      </c>
      <c r="Z670" s="1" t="s">
        <v>45</v>
      </c>
      <c r="AA670" s="1" t="s">
        <v>172</v>
      </c>
      <c r="AI670" s="1">
        <f t="shared" si="30"/>
        <v>2019</v>
      </c>
      <c r="AJ670" s="1">
        <f t="shared" si="31"/>
        <v>3</v>
      </c>
      <c r="AK670" s="1" t="str">
        <f t="shared" si="32"/>
        <v>38</v>
      </c>
    </row>
    <row r="671" spans="1:37" ht="12.75" customHeight="1" x14ac:dyDescent="0.2">
      <c r="A671" s="1" t="s">
        <v>323</v>
      </c>
      <c r="B671" s="1" t="s">
        <v>324</v>
      </c>
      <c r="D671" s="1" t="s">
        <v>36</v>
      </c>
      <c r="E671" s="2">
        <v>43539</v>
      </c>
      <c r="F671" s="3">
        <v>55</v>
      </c>
      <c r="H671" s="1" t="s">
        <v>89</v>
      </c>
      <c r="I671" s="1" t="s">
        <v>283</v>
      </c>
      <c r="J671" s="1" t="s">
        <v>39</v>
      </c>
      <c r="K671" s="1" t="s">
        <v>284</v>
      </c>
      <c r="L671" s="4">
        <v>43539.381632060198</v>
      </c>
      <c r="M671" s="2">
        <v>43539</v>
      </c>
      <c r="O671" s="1" t="s">
        <v>325</v>
      </c>
      <c r="P671" s="1" t="b">
        <v>1</v>
      </c>
      <c r="R671" s="1" t="s">
        <v>17</v>
      </c>
      <c r="X671" s="1" t="s">
        <v>286</v>
      </c>
      <c r="Y671" s="4">
        <v>43542.398979085701</v>
      </c>
      <c r="Z671" s="1" t="s">
        <v>45</v>
      </c>
      <c r="AA671" s="1" t="s">
        <v>90</v>
      </c>
      <c r="AI671" s="1">
        <f t="shared" si="30"/>
        <v>2019</v>
      </c>
      <c r="AJ671" s="1">
        <f t="shared" si="31"/>
        <v>3</v>
      </c>
      <c r="AK671" s="1" t="str">
        <f t="shared" si="32"/>
        <v>90</v>
      </c>
    </row>
    <row r="672" spans="1:37" ht="12.75" customHeight="1" x14ac:dyDescent="0.2">
      <c r="A672" s="1" t="s">
        <v>326</v>
      </c>
      <c r="B672" s="1" t="s">
        <v>327</v>
      </c>
      <c r="D672" s="1" t="s">
        <v>36</v>
      </c>
      <c r="E672" s="2">
        <v>43551</v>
      </c>
      <c r="F672" s="3">
        <v>55</v>
      </c>
      <c r="H672" s="1" t="s">
        <v>89</v>
      </c>
      <c r="I672" s="1" t="s">
        <v>283</v>
      </c>
      <c r="J672" s="1" t="s">
        <v>39</v>
      </c>
      <c r="K672" s="1" t="s">
        <v>328</v>
      </c>
      <c r="L672" s="4">
        <v>43551.4758881944</v>
      </c>
      <c r="M672" s="2">
        <v>43551</v>
      </c>
      <c r="O672" s="1" t="s">
        <v>329</v>
      </c>
      <c r="P672" s="1" t="b">
        <v>1</v>
      </c>
      <c r="R672" s="1" t="s">
        <v>17</v>
      </c>
      <c r="X672" s="1" t="s">
        <v>286</v>
      </c>
      <c r="Y672" s="4">
        <v>43552.383590590303</v>
      </c>
      <c r="Z672" s="1" t="s">
        <v>45</v>
      </c>
      <c r="AA672" s="1" t="s">
        <v>90</v>
      </c>
      <c r="AI672" s="1">
        <f t="shared" si="30"/>
        <v>2019</v>
      </c>
      <c r="AJ672" s="1">
        <f t="shared" si="31"/>
        <v>3</v>
      </c>
      <c r="AK672" s="1" t="str">
        <f t="shared" si="32"/>
        <v>90</v>
      </c>
    </row>
    <row r="673" spans="1:37" ht="12.75" customHeight="1" x14ac:dyDescent="0.2">
      <c r="A673" s="1" t="s">
        <v>330</v>
      </c>
      <c r="B673" s="1" t="s">
        <v>331</v>
      </c>
      <c r="D673" s="1" t="s">
        <v>36</v>
      </c>
      <c r="E673" s="2">
        <v>43560</v>
      </c>
      <c r="F673" s="3">
        <v>55</v>
      </c>
      <c r="H673" s="1" t="s">
        <v>89</v>
      </c>
      <c r="I673" s="1" t="s">
        <v>283</v>
      </c>
      <c r="J673" s="1" t="s">
        <v>39</v>
      </c>
      <c r="K673" s="1" t="s">
        <v>328</v>
      </c>
      <c r="L673" s="4">
        <v>43560.389721724503</v>
      </c>
      <c r="M673" s="2">
        <v>43560</v>
      </c>
      <c r="O673" s="1" t="s">
        <v>332</v>
      </c>
      <c r="P673" s="1" t="b">
        <v>1</v>
      </c>
      <c r="R673" s="1" t="s">
        <v>17</v>
      </c>
      <c r="X673" s="1" t="s">
        <v>286</v>
      </c>
      <c r="Y673" s="4">
        <v>43563.432859953697</v>
      </c>
      <c r="Z673" s="1" t="s">
        <v>45</v>
      </c>
      <c r="AA673" s="1" t="s">
        <v>90</v>
      </c>
      <c r="AI673" s="1">
        <f t="shared" si="30"/>
        <v>2019</v>
      </c>
      <c r="AJ673" s="1">
        <f t="shared" si="31"/>
        <v>4</v>
      </c>
      <c r="AK673" s="1" t="str">
        <f t="shared" si="32"/>
        <v>90</v>
      </c>
    </row>
    <row r="674" spans="1:37" ht="12.75" customHeight="1" x14ac:dyDescent="0.2">
      <c r="A674" s="1" t="s">
        <v>333</v>
      </c>
      <c r="B674" s="1" t="s">
        <v>334</v>
      </c>
      <c r="D674" s="1" t="s">
        <v>36</v>
      </c>
      <c r="E674" s="2">
        <v>43579</v>
      </c>
      <c r="F674" s="3">
        <v>55</v>
      </c>
      <c r="H674" s="1" t="s">
        <v>89</v>
      </c>
      <c r="I674" s="1" t="s">
        <v>283</v>
      </c>
      <c r="J674" s="1" t="s">
        <v>39</v>
      </c>
      <c r="K674" s="1" t="s">
        <v>328</v>
      </c>
      <c r="L674" s="4">
        <v>43579.364995219898</v>
      </c>
      <c r="M674" s="2">
        <v>43579</v>
      </c>
      <c r="O674" s="1" t="s">
        <v>335</v>
      </c>
      <c r="P674" s="1" t="b">
        <v>1</v>
      </c>
      <c r="R674" s="1" t="s">
        <v>17</v>
      </c>
      <c r="X674" s="1" t="s">
        <v>290</v>
      </c>
      <c r="Y674" s="4">
        <v>43581.587525659699</v>
      </c>
      <c r="Z674" s="1" t="s">
        <v>45</v>
      </c>
      <c r="AA674" s="1" t="s">
        <v>90</v>
      </c>
      <c r="AI674" s="1">
        <f t="shared" si="30"/>
        <v>2019</v>
      </c>
      <c r="AJ674" s="1">
        <f t="shared" si="31"/>
        <v>4</v>
      </c>
      <c r="AK674" s="1" t="str">
        <f t="shared" si="32"/>
        <v>90</v>
      </c>
    </row>
    <row r="675" spans="1:37" ht="12.75" customHeight="1" x14ac:dyDescent="0.2">
      <c r="A675" s="1" t="s">
        <v>336</v>
      </c>
      <c r="B675" s="1" t="s">
        <v>308</v>
      </c>
      <c r="D675" s="1" t="s">
        <v>36</v>
      </c>
      <c r="E675" s="2">
        <v>43585</v>
      </c>
      <c r="F675" s="3">
        <v>1026</v>
      </c>
      <c r="H675" s="1" t="s">
        <v>171</v>
      </c>
      <c r="I675" s="1" t="s">
        <v>283</v>
      </c>
      <c r="J675" s="1" t="s">
        <v>39</v>
      </c>
      <c r="K675" s="1" t="s">
        <v>309</v>
      </c>
      <c r="L675" s="4">
        <v>43585.306077581001</v>
      </c>
      <c r="M675" s="2">
        <v>43585</v>
      </c>
      <c r="O675" s="1" t="s">
        <v>337</v>
      </c>
      <c r="P675" s="1" t="b">
        <v>1</v>
      </c>
      <c r="R675" s="1" t="s">
        <v>17</v>
      </c>
      <c r="X675" s="1" t="s">
        <v>290</v>
      </c>
      <c r="Y675" s="4">
        <v>43592.514807604202</v>
      </c>
      <c r="Z675" s="1" t="s">
        <v>45</v>
      </c>
      <c r="AA675" s="1" t="s">
        <v>172</v>
      </c>
      <c r="AI675" s="1">
        <f t="shared" si="30"/>
        <v>2019</v>
      </c>
      <c r="AJ675" s="1">
        <f t="shared" si="31"/>
        <v>4</v>
      </c>
      <c r="AK675" s="1" t="str">
        <f t="shared" si="32"/>
        <v>38</v>
      </c>
    </row>
    <row r="676" spans="1:37" ht="12.75" customHeight="1" x14ac:dyDescent="0.2">
      <c r="A676" s="1" t="s">
        <v>336</v>
      </c>
      <c r="B676" s="1" t="s">
        <v>308</v>
      </c>
      <c r="D676" s="1" t="s">
        <v>299</v>
      </c>
      <c r="E676" s="2">
        <v>43585</v>
      </c>
      <c r="F676" s="3">
        <v>147.56</v>
      </c>
      <c r="H676" s="1" t="s">
        <v>171</v>
      </c>
      <c r="I676" s="1" t="s">
        <v>283</v>
      </c>
      <c r="J676" s="1" t="s">
        <v>39</v>
      </c>
      <c r="K676" s="1" t="s">
        <v>309</v>
      </c>
      <c r="L676" s="4">
        <v>43585.306077581001</v>
      </c>
      <c r="M676" s="2">
        <v>43585</v>
      </c>
      <c r="O676" s="1" t="s">
        <v>337</v>
      </c>
      <c r="P676" s="1" t="b">
        <v>1</v>
      </c>
      <c r="R676" s="1" t="s">
        <v>17</v>
      </c>
      <c r="X676" s="1" t="s">
        <v>290</v>
      </c>
      <c r="Y676" s="4">
        <v>43592.514810300898</v>
      </c>
      <c r="Z676" s="1" t="s">
        <v>45</v>
      </c>
      <c r="AA676" s="1" t="s">
        <v>172</v>
      </c>
      <c r="AI676" s="1">
        <f t="shared" si="30"/>
        <v>2019</v>
      </c>
      <c r="AJ676" s="1">
        <f t="shared" si="31"/>
        <v>4</v>
      </c>
      <c r="AK676" s="1" t="str">
        <f t="shared" si="32"/>
        <v>38</v>
      </c>
    </row>
    <row r="677" spans="1:37" ht="12.75" customHeight="1" x14ac:dyDescent="0.2">
      <c r="A677" s="1" t="s">
        <v>336</v>
      </c>
      <c r="B677" s="1" t="s">
        <v>308</v>
      </c>
      <c r="D677" s="1" t="s">
        <v>296</v>
      </c>
      <c r="E677" s="2">
        <v>43585</v>
      </c>
      <c r="F677" s="3">
        <v>702.44</v>
      </c>
      <c r="H677" s="1" t="s">
        <v>171</v>
      </c>
      <c r="I677" s="1" t="s">
        <v>283</v>
      </c>
      <c r="J677" s="1" t="s">
        <v>39</v>
      </c>
      <c r="K677" s="1" t="s">
        <v>309</v>
      </c>
      <c r="L677" s="4">
        <v>43585.306077581001</v>
      </c>
      <c r="M677" s="2">
        <v>43585</v>
      </c>
      <c r="O677" s="1" t="s">
        <v>337</v>
      </c>
      <c r="P677" s="1" t="b">
        <v>1</v>
      </c>
      <c r="R677" s="1" t="s">
        <v>17</v>
      </c>
      <c r="X677" s="1" t="s">
        <v>290</v>
      </c>
      <c r="Y677" s="4">
        <v>43592.514808877298</v>
      </c>
      <c r="Z677" s="1" t="s">
        <v>45</v>
      </c>
      <c r="AA677" s="1" t="s">
        <v>172</v>
      </c>
      <c r="AI677" s="1">
        <f t="shared" si="30"/>
        <v>2019</v>
      </c>
      <c r="AJ677" s="1">
        <f t="shared" si="31"/>
        <v>4</v>
      </c>
      <c r="AK677" s="1" t="str">
        <f t="shared" si="32"/>
        <v>38</v>
      </c>
    </row>
    <row r="678" spans="1:37" ht="12.75" customHeight="1" x14ac:dyDescent="0.2">
      <c r="A678" s="1" t="s">
        <v>338</v>
      </c>
      <c r="B678" s="1" t="s">
        <v>339</v>
      </c>
      <c r="D678" s="1" t="s">
        <v>36</v>
      </c>
      <c r="E678" s="2">
        <v>43588</v>
      </c>
      <c r="F678" s="3">
        <v>55</v>
      </c>
      <c r="H678" s="1" t="s">
        <v>89</v>
      </c>
      <c r="I678" s="1" t="s">
        <v>283</v>
      </c>
      <c r="J678" s="1" t="s">
        <v>39</v>
      </c>
      <c r="K678" s="1" t="s">
        <v>328</v>
      </c>
      <c r="L678" s="4">
        <v>43588.476761539299</v>
      </c>
      <c r="M678" s="2">
        <v>43588</v>
      </c>
      <c r="O678" s="1" t="s">
        <v>340</v>
      </c>
      <c r="P678" s="1" t="b">
        <v>1</v>
      </c>
      <c r="R678" s="1" t="s">
        <v>17</v>
      </c>
      <c r="X678" s="1" t="s">
        <v>286</v>
      </c>
      <c r="Y678" s="4">
        <v>43592.5189026968</v>
      </c>
      <c r="Z678" s="1" t="s">
        <v>45</v>
      </c>
      <c r="AA678" s="1" t="s">
        <v>90</v>
      </c>
      <c r="AI678" s="1">
        <f t="shared" si="30"/>
        <v>2019</v>
      </c>
      <c r="AJ678" s="1">
        <f t="shared" si="31"/>
        <v>5</v>
      </c>
      <c r="AK678" s="1" t="str">
        <f t="shared" si="32"/>
        <v>90</v>
      </c>
    </row>
    <row r="679" spans="1:37" ht="12.75" customHeight="1" x14ac:dyDescent="0.2">
      <c r="A679" s="1" t="s">
        <v>341</v>
      </c>
      <c r="B679" s="1" t="s">
        <v>342</v>
      </c>
      <c r="D679" s="1" t="s">
        <v>296</v>
      </c>
      <c r="E679" s="2">
        <v>43614</v>
      </c>
      <c r="F679" s="3">
        <v>1241.25</v>
      </c>
      <c r="H679" s="1" t="s">
        <v>37</v>
      </c>
      <c r="I679" s="1" t="s">
        <v>283</v>
      </c>
      <c r="J679" s="1" t="s">
        <v>39</v>
      </c>
      <c r="K679" s="1" t="s">
        <v>343</v>
      </c>
      <c r="L679" s="4">
        <v>43614.549707754602</v>
      </c>
      <c r="M679" s="2">
        <v>43614</v>
      </c>
      <c r="O679" s="1" t="s">
        <v>344</v>
      </c>
      <c r="P679" s="1" t="b">
        <v>1</v>
      </c>
      <c r="R679" s="1" t="s">
        <v>17</v>
      </c>
      <c r="X679" s="1" t="s">
        <v>286</v>
      </c>
      <c r="Y679" s="4">
        <v>43615.602408333303</v>
      </c>
      <c r="Z679" s="1" t="s">
        <v>45</v>
      </c>
      <c r="AA679" s="1" t="s">
        <v>46</v>
      </c>
      <c r="AI679" s="1">
        <f t="shared" si="30"/>
        <v>2019</v>
      </c>
      <c r="AJ679" s="1">
        <f t="shared" si="31"/>
        <v>5</v>
      </c>
      <c r="AK679" s="1" t="str">
        <f t="shared" si="32"/>
        <v>90</v>
      </c>
    </row>
    <row r="680" spans="1:37" ht="12.75" customHeight="1" x14ac:dyDescent="0.2">
      <c r="A680" s="1" t="s">
        <v>341</v>
      </c>
      <c r="B680" s="1" t="s">
        <v>342</v>
      </c>
      <c r="D680" s="1" t="s">
        <v>36</v>
      </c>
      <c r="E680" s="2">
        <v>43614</v>
      </c>
      <c r="F680" s="3">
        <v>291</v>
      </c>
      <c r="H680" s="1" t="s">
        <v>37</v>
      </c>
      <c r="I680" s="1" t="s">
        <v>283</v>
      </c>
      <c r="J680" s="1" t="s">
        <v>39</v>
      </c>
      <c r="K680" s="1" t="s">
        <v>343</v>
      </c>
      <c r="L680" s="4">
        <v>43614.549707754602</v>
      </c>
      <c r="M680" s="2">
        <v>43614</v>
      </c>
      <c r="O680" s="1" t="s">
        <v>344</v>
      </c>
      <c r="P680" s="1" t="b">
        <v>1</v>
      </c>
      <c r="R680" s="1" t="s">
        <v>17</v>
      </c>
      <c r="X680" s="1" t="s">
        <v>286</v>
      </c>
      <c r="Y680" s="4">
        <v>43615.6024070602</v>
      </c>
      <c r="Z680" s="1" t="s">
        <v>45</v>
      </c>
      <c r="AA680" s="1" t="s">
        <v>46</v>
      </c>
      <c r="AI680" s="1">
        <f t="shared" si="30"/>
        <v>2019</v>
      </c>
      <c r="AJ680" s="1">
        <f t="shared" si="31"/>
        <v>5</v>
      </c>
      <c r="AK680" s="1" t="str">
        <f t="shared" si="32"/>
        <v>90</v>
      </c>
    </row>
    <row r="681" spans="1:37" ht="12.75" customHeight="1" x14ac:dyDescent="0.2">
      <c r="A681" s="1" t="s">
        <v>341</v>
      </c>
      <c r="B681" s="1" t="s">
        <v>342</v>
      </c>
      <c r="D681" s="1" t="s">
        <v>299</v>
      </c>
      <c r="E681" s="2">
        <v>43614</v>
      </c>
      <c r="F681" s="3">
        <v>260.75</v>
      </c>
      <c r="H681" s="1" t="s">
        <v>37</v>
      </c>
      <c r="I681" s="1" t="s">
        <v>283</v>
      </c>
      <c r="J681" s="1" t="s">
        <v>39</v>
      </c>
      <c r="K681" s="1" t="s">
        <v>343</v>
      </c>
      <c r="L681" s="4">
        <v>43614.549707754602</v>
      </c>
      <c r="M681" s="2">
        <v>43614</v>
      </c>
      <c r="O681" s="1" t="s">
        <v>344</v>
      </c>
      <c r="P681" s="1" t="b">
        <v>1</v>
      </c>
      <c r="R681" s="1" t="s">
        <v>17</v>
      </c>
      <c r="X681" s="1" t="s">
        <v>286</v>
      </c>
      <c r="Y681" s="4">
        <v>43615.6024090625</v>
      </c>
      <c r="Z681" s="1" t="s">
        <v>45</v>
      </c>
      <c r="AA681" s="1" t="s">
        <v>46</v>
      </c>
      <c r="AI681" s="1">
        <f t="shared" si="30"/>
        <v>2019</v>
      </c>
      <c r="AJ681" s="1">
        <f t="shared" si="31"/>
        <v>5</v>
      </c>
      <c r="AK681" s="1" t="str">
        <f t="shared" si="32"/>
        <v>90</v>
      </c>
    </row>
    <row r="682" spans="1:37" ht="12.75" customHeight="1" x14ac:dyDescent="0.2">
      <c r="A682" s="1" t="s">
        <v>345</v>
      </c>
      <c r="B682" s="1" t="s">
        <v>346</v>
      </c>
      <c r="D682" s="1" t="s">
        <v>36</v>
      </c>
      <c r="E682" s="2">
        <v>43621</v>
      </c>
      <c r="F682" s="3">
        <v>55</v>
      </c>
      <c r="H682" s="1" t="s">
        <v>89</v>
      </c>
      <c r="I682" s="1" t="s">
        <v>283</v>
      </c>
      <c r="J682" s="1" t="s">
        <v>39</v>
      </c>
      <c r="K682" s="1" t="s">
        <v>328</v>
      </c>
      <c r="L682" s="4">
        <v>43621.393893252301</v>
      </c>
      <c r="M682" s="2">
        <v>43621</v>
      </c>
      <c r="O682" s="1" t="s">
        <v>347</v>
      </c>
      <c r="P682" s="1" t="b">
        <v>1</v>
      </c>
      <c r="R682" s="1" t="s">
        <v>17</v>
      </c>
      <c r="X682" s="1" t="s">
        <v>286</v>
      </c>
      <c r="Y682" s="4">
        <v>43623.5779358449</v>
      </c>
      <c r="Z682" s="1" t="s">
        <v>45</v>
      </c>
      <c r="AA682" s="1" t="s">
        <v>90</v>
      </c>
      <c r="AI682" s="1">
        <f t="shared" si="30"/>
        <v>2019</v>
      </c>
      <c r="AJ682" s="1">
        <f t="shared" si="31"/>
        <v>6</v>
      </c>
      <c r="AK682" s="1" t="str">
        <f t="shared" si="32"/>
        <v>90</v>
      </c>
    </row>
    <row r="683" spans="1:37" ht="12.75" customHeight="1" x14ac:dyDescent="0.2">
      <c r="A683" s="1" t="s">
        <v>348</v>
      </c>
      <c r="B683" s="1" t="s">
        <v>308</v>
      </c>
      <c r="D683" s="1" t="s">
        <v>299</v>
      </c>
      <c r="E683" s="2">
        <v>43676</v>
      </c>
      <c r="F683" s="3">
        <v>94.76</v>
      </c>
      <c r="H683" s="1" t="s">
        <v>171</v>
      </c>
      <c r="I683" s="1" t="s">
        <v>283</v>
      </c>
      <c r="J683" s="1" t="s">
        <v>39</v>
      </c>
      <c r="K683" s="1" t="s">
        <v>309</v>
      </c>
      <c r="L683" s="4">
        <v>43676.312775081002</v>
      </c>
      <c r="M683" s="2">
        <v>43676</v>
      </c>
      <c r="O683" s="1" t="s">
        <v>349</v>
      </c>
      <c r="P683" s="1" t="b">
        <v>1</v>
      </c>
      <c r="R683" s="1" t="s">
        <v>17</v>
      </c>
      <c r="X683" s="1" t="s">
        <v>290</v>
      </c>
      <c r="Y683" s="4">
        <v>43682.418227581002</v>
      </c>
      <c r="Z683" s="1" t="s">
        <v>45</v>
      </c>
      <c r="AA683" s="1" t="s">
        <v>172</v>
      </c>
      <c r="AI683" s="1">
        <f t="shared" si="30"/>
        <v>2019</v>
      </c>
      <c r="AJ683" s="1">
        <f t="shared" si="31"/>
        <v>7</v>
      </c>
      <c r="AK683" s="1" t="str">
        <f t="shared" si="32"/>
        <v>38</v>
      </c>
    </row>
    <row r="684" spans="1:37" ht="12.75" customHeight="1" x14ac:dyDescent="0.2">
      <c r="A684" s="1" t="s">
        <v>348</v>
      </c>
      <c r="B684" s="1" t="s">
        <v>308</v>
      </c>
      <c r="D684" s="1" t="s">
        <v>36</v>
      </c>
      <c r="E684" s="2">
        <v>43676</v>
      </c>
      <c r="F684" s="3">
        <v>1438</v>
      </c>
      <c r="H684" s="1" t="s">
        <v>171</v>
      </c>
      <c r="I684" s="1" t="s">
        <v>283</v>
      </c>
      <c r="J684" s="1" t="s">
        <v>39</v>
      </c>
      <c r="K684" s="1" t="s">
        <v>309</v>
      </c>
      <c r="L684" s="4">
        <v>43676.312775081002</v>
      </c>
      <c r="M684" s="2">
        <v>43676</v>
      </c>
      <c r="O684" s="1" t="s">
        <v>349</v>
      </c>
      <c r="P684" s="1" t="b">
        <v>1</v>
      </c>
      <c r="R684" s="1" t="s">
        <v>17</v>
      </c>
      <c r="X684" s="1" t="s">
        <v>290</v>
      </c>
      <c r="Y684" s="4">
        <v>43682.418225080997</v>
      </c>
      <c r="Z684" s="1" t="s">
        <v>45</v>
      </c>
      <c r="AA684" s="1" t="s">
        <v>172</v>
      </c>
      <c r="AI684" s="1">
        <f t="shared" si="30"/>
        <v>2019</v>
      </c>
      <c r="AJ684" s="1">
        <f t="shared" si="31"/>
        <v>7</v>
      </c>
      <c r="AK684" s="1" t="str">
        <f t="shared" si="32"/>
        <v>38</v>
      </c>
    </row>
    <row r="685" spans="1:37" ht="12.75" customHeight="1" x14ac:dyDescent="0.2">
      <c r="A685" s="1" t="s">
        <v>348</v>
      </c>
      <c r="B685" s="1" t="s">
        <v>308</v>
      </c>
      <c r="D685" s="1" t="s">
        <v>296</v>
      </c>
      <c r="E685" s="2">
        <v>43676</v>
      </c>
      <c r="F685" s="3">
        <v>451.24</v>
      </c>
      <c r="H685" s="1" t="s">
        <v>171</v>
      </c>
      <c r="I685" s="1" t="s">
        <v>283</v>
      </c>
      <c r="J685" s="1" t="s">
        <v>39</v>
      </c>
      <c r="K685" s="1" t="s">
        <v>309</v>
      </c>
      <c r="L685" s="4">
        <v>43676.312775081002</v>
      </c>
      <c r="M685" s="2">
        <v>43676</v>
      </c>
      <c r="O685" s="1" t="s">
        <v>349</v>
      </c>
      <c r="P685" s="1" t="b">
        <v>1</v>
      </c>
      <c r="R685" s="1" t="s">
        <v>17</v>
      </c>
      <c r="X685" s="1" t="s">
        <v>290</v>
      </c>
      <c r="Y685" s="4">
        <v>43682.418226701397</v>
      </c>
      <c r="Z685" s="1" t="s">
        <v>45</v>
      </c>
      <c r="AA685" s="1" t="s">
        <v>172</v>
      </c>
      <c r="AI685" s="1">
        <f t="shared" si="30"/>
        <v>2019</v>
      </c>
      <c r="AJ685" s="1">
        <f t="shared" si="31"/>
        <v>7</v>
      </c>
      <c r="AK685" s="1" t="str">
        <f t="shared" si="32"/>
        <v>38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5D0E5-4D6A-497D-B452-77F1053D16AF}">
  <dimension ref="A1:AK356"/>
  <sheetViews>
    <sheetView workbookViewId="0">
      <selection activeCell="A3" sqref="A3"/>
    </sheetView>
  </sheetViews>
  <sheetFormatPr defaultColWidth="11.42578125" defaultRowHeight="12.75" customHeight="1" x14ac:dyDescent="0.2"/>
  <cols>
    <col min="1" max="34" width="11.42578125" style="10" customWidth="1"/>
    <col min="35" max="16384" width="11.42578125" style="10"/>
  </cols>
  <sheetData>
    <row r="1" spans="1:37" ht="12.75" customHeight="1" x14ac:dyDescent="0.2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0" t="s">
        <v>15</v>
      </c>
      <c r="Q1" s="10" t="s">
        <v>16</v>
      </c>
      <c r="R1" s="10" t="s">
        <v>17</v>
      </c>
      <c r="S1" s="10" t="s">
        <v>18</v>
      </c>
      <c r="T1" s="10" t="s">
        <v>19</v>
      </c>
      <c r="U1" s="10" t="s">
        <v>20</v>
      </c>
      <c r="V1" s="10" t="s">
        <v>21</v>
      </c>
      <c r="W1" s="10" t="s">
        <v>22</v>
      </c>
      <c r="X1" s="10" t="s">
        <v>23</v>
      </c>
      <c r="Y1" s="10" t="s">
        <v>24</v>
      </c>
      <c r="Z1" s="10" t="s">
        <v>25</v>
      </c>
      <c r="AA1" s="10" t="s">
        <v>26</v>
      </c>
      <c r="AB1" s="10" t="s">
        <v>27</v>
      </c>
      <c r="AC1" s="10" t="s">
        <v>28</v>
      </c>
      <c r="AD1" s="10" t="s">
        <v>29</v>
      </c>
      <c r="AE1" s="10" t="s">
        <v>30</v>
      </c>
      <c r="AF1" s="10" t="s">
        <v>31</v>
      </c>
      <c r="AG1" s="10" t="s">
        <v>32</v>
      </c>
      <c r="AH1" s="10" t="s">
        <v>33</v>
      </c>
      <c r="AI1" s="10" t="s">
        <v>350</v>
      </c>
      <c r="AJ1" s="10" t="s">
        <v>351</v>
      </c>
      <c r="AK1" s="10" t="s">
        <v>352</v>
      </c>
    </row>
    <row r="2" spans="1:37" ht="12.75" customHeight="1" x14ac:dyDescent="0.2">
      <c r="A2" s="10" t="s">
        <v>362</v>
      </c>
      <c r="B2" s="10" t="s">
        <v>183</v>
      </c>
      <c r="D2" s="10" t="s">
        <v>36</v>
      </c>
      <c r="E2" s="13">
        <v>43353</v>
      </c>
      <c r="F2" s="14">
        <v>1815</v>
      </c>
      <c r="H2" s="10" t="s">
        <v>37</v>
      </c>
      <c r="I2" s="10" t="s">
        <v>38</v>
      </c>
      <c r="J2" s="10" t="s">
        <v>39</v>
      </c>
      <c r="K2" s="10" t="s">
        <v>40</v>
      </c>
      <c r="L2" s="15">
        <v>43353</v>
      </c>
      <c r="M2" s="13">
        <v>43353</v>
      </c>
      <c r="N2" s="10" t="s">
        <v>363</v>
      </c>
      <c r="O2" s="10" t="s">
        <v>364</v>
      </c>
      <c r="P2" s="10" t="b">
        <v>1</v>
      </c>
      <c r="R2" s="10" t="s">
        <v>17</v>
      </c>
      <c r="S2" s="10" t="s">
        <v>181</v>
      </c>
      <c r="X2" s="10" t="s">
        <v>44</v>
      </c>
      <c r="Y2" s="15">
        <v>43356.372011145802</v>
      </c>
      <c r="Z2" s="10" t="s">
        <v>45</v>
      </c>
      <c r="AA2" s="10" t="s">
        <v>46</v>
      </c>
      <c r="AI2" s="10">
        <f>YEAR(E2)</f>
        <v>2018</v>
      </c>
      <c r="AJ2" s="10">
        <f>MONTH(E2)</f>
        <v>9</v>
      </c>
      <c r="AK2" s="10" t="str">
        <f>MID(H2,1,2)</f>
        <v>90</v>
      </c>
    </row>
    <row r="3" spans="1:37" ht="12.75" customHeight="1" x14ac:dyDescent="0.2">
      <c r="A3" s="10" t="s">
        <v>365</v>
      </c>
      <c r="B3" s="10" t="s">
        <v>366</v>
      </c>
      <c r="D3" s="10" t="s">
        <v>299</v>
      </c>
      <c r="E3" s="13">
        <v>43357</v>
      </c>
      <c r="F3" s="14">
        <v>2705.32</v>
      </c>
      <c r="H3" s="10" t="s">
        <v>37</v>
      </c>
      <c r="I3" s="10" t="s">
        <v>38</v>
      </c>
      <c r="J3" s="10" t="s">
        <v>39</v>
      </c>
      <c r="K3" s="10" t="s">
        <v>40</v>
      </c>
      <c r="L3" s="15">
        <v>43357</v>
      </c>
      <c r="M3" s="13">
        <v>43357</v>
      </c>
      <c r="N3" s="10" t="s">
        <v>367</v>
      </c>
      <c r="O3" s="10" t="s">
        <v>368</v>
      </c>
      <c r="P3" s="10" t="b">
        <v>1</v>
      </c>
      <c r="R3" s="10" t="s">
        <v>17</v>
      </c>
      <c r="S3" s="10" t="s">
        <v>52</v>
      </c>
      <c r="X3" s="10" t="s">
        <v>53</v>
      </c>
      <c r="Y3" s="15">
        <v>43362.5924711806</v>
      </c>
      <c r="Z3" s="10" t="s">
        <v>45</v>
      </c>
      <c r="AA3" s="10" t="s">
        <v>46</v>
      </c>
      <c r="AI3" s="10">
        <f t="shared" ref="AI3:AI66" si="0">YEAR(E3)</f>
        <v>2018</v>
      </c>
      <c r="AJ3" s="10">
        <f t="shared" ref="AJ3:AJ66" si="1">MONTH(E3)</f>
        <v>9</v>
      </c>
      <c r="AK3" s="10" t="str">
        <f t="shared" ref="AK3:AK66" si="2">MID(H3,1,2)</f>
        <v>90</v>
      </c>
    </row>
    <row r="4" spans="1:37" ht="12.75" customHeight="1" x14ac:dyDescent="0.2">
      <c r="A4" s="10" t="s">
        <v>369</v>
      </c>
      <c r="B4" s="10" t="s">
        <v>48</v>
      </c>
      <c r="D4" s="10" t="s">
        <v>36</v>
      </c>
      <c r="E4" s="13">
        <v>43370</v>
      </c>
      <c r="F4" s="14">
        <v>2056.9</v>
      </c>
      <c r="H4" s="10" t="s">
        <v>93</v>
      </c>
      <c r="I4" s="10" t="s">
        <v>38</v>
      </c>
      <c r="J4" s="10" t="s">
        <v>39</v>
      </c>
      <c r="K4" s="10" t="s">
        <v>40</v>
      </c>
      <c r="L4" s="15">
        <v>43370</v>
      </c>
      <c r="M4" s="13">
        <v>43370</v>
      </c>
      <c r="N4" s="10" t="s">
        <v>50</v>
      </c>
      <c r="O4" s="10" t="s">
        <v>370</v>
      </c>
      <c r="P4" s="10" t="b">
        <v>1</v>
      </c>
      <c r="R4" s="10" t="s">
        <v>17</v>
      </c>
      <c r="S4" s="10" t="s">
        <v>52</v>
      </c>
      <c r="X4" s="10" t="s">
        <v>53</v>
      </c>
      <c r="Y4" s="15">
        <v>43375.377956481498</v>
      </c>
      <c r="Z4" s="10" t="s">
        <v>45</v>
      </c>
      <c r="AA4" s="10" t="s">
        <v>94</v>
      </c>
      <c r="AI4" s="10">
        <f t="shared" si="0"/>
        <v>2018</v>
      </c>
      <c r="AJ4" s="10">
        <f t="shared" si="1"/>
        <v>9</v>
      </c>
      <c r="AK4" s="10" t="str">
        <f t="shared" si="2"/>
        <v>02</v>
      </c>
    </row>
    <row r="5" spans="1:37" ht="12.75" customHeight="1" x14ac:dyDescent="0.2">
      <c r="A5" s="10" t="s">
        <v>369</v>
      </c>
      <c r="B5" s="10" t="s">
        <v>48</v>
      </c>
      <c r="D5" s="10" t="s">
        <v>36</v>
      </c>
      <c r="E5" s="13">
        <v>43370</v>
      </c>
      <c r="F5" s="14">
        <v>341.9</v>
      </c>
      <c r="H5" s="10" t="s">
        <v>149</v>
      </c>
      <c r="I5" s="10" t="s">
        <v>38</v>
      </c>
      <c r="J5" s="10" t="s">
        <v>39</v>
      </c>
      <c r="K5" s="10" t="s">
        <v>40</v>
      </c>
      <c r="L5" s="15">
        <v>43370</v>
      </c>
      <c r="M5" s="13">
        <v>43370</v>
      </c>
      <c r="N5" s="10" t="s">
        <v>50</v>
      </c>
      <c r="O5" s="10" t="s">
        <v>370</v>
      </c>
      <c r="P5" s="10" t="b">
        <v>1</v>
      </c>
      <c r="R5" s="10" t="s">
        <v>17</v>
      </c>
      <c r="S5" s="10" t="s">
        <v>52</v>
      </c>
      <c r="X5" s="10" t="s">
        <v>53</v>
      </c>
      <c r="Y5" s="15">
        <v>43375.377959722202</v>
      </c>
      <c r="Z5" s="10" t="s">
        <v>45</v>
      </c>
      <c r="AA5" s="10" t="s">
        <v>150</v>
      </c>
      <c r="AI5" s="10">
        <f t="shared" si="0"/>
        <v>2018</v>
      </c>
      <c r="AJ5" s="10">
        <f t="shared" si="1"/>
        <v>9</v>
      </c>
      <c r="AK5" s="10" t="str">
        <f t="shared" si="2"/>
        <v>07</v>
      </c>
    </row>
    <row r="6" spans="1:37" ht="12.75" customHeight="1" x14ac:dyDescent="0.2">
      <c r="A6" s="10" t="s">
        <v>369</v>
      </c>
      <c r="B6" s="10" t="s">
        <v>48</v>
      </c>
      <c r="D6" s="10" t="s">
        <v>36</v>
      </c>
      <c r="E6" s="13">
        <v>43370</v>
      </c>
      <c r="F6" s="14">
        <v>816</v>
      </c>
      <c r="H6" s="10" t="s">
        <v>151</v>
      </c>
      <c r="I6" s="10" t="s">
        <v>38</v>
      </c>
      <c r="J6" s="10" t="s">
        <v>39</v>
      </c>
      <c r="K6" s="10" t="s">
        <v>40</v>
      </c>
      <c r="L6" s="15">
        <v>43370</v>
      </c>
      <c r="M6" s="13">
        <v>43370</v>
      </c>
      <c r="N6" s="10" t="s">
        <v>50</v>
      </c>
      <c r="O6" s="10" t="s">
        <v>370</v>
      </c>
      <c r="P6" s="10" t="b">
        <v>1</v>
      </c>
      <c r="R6" s="10" t="s">
        <v>17</v>
      </c>
      <c r="S6" s="10" t="s">
        <v>52</v>
      </c>
      <c r="X6" s="10" t="s">
        <v>53</v>
      </c>
      <c r="Y6" s="15">
        <v>43375.377960844897</v>
      </c>
      <c r="Z6" s="10" t="s">
        <v>45</v>
      </c>
      <c r="AA6" s="10" t="s">
        <v>152</v>
      </c>
      <c r="AI6" s="10">
        <f t="shared" si="0"/>
        <v>2018</v>
      </c>
      <c r="AJ6" s="10">
        <f t="shared" si="1"/>
        <v>9</v>
      </c>
      <c r="AK6" s="10" t="str">
        <f t="shared" si="2"/>
        <v>09</v>
      </c>
    </row>
    <row r="7" spans="1:37" ht="12.75" customHeight="1" x14ac:dyDescent="0.2">
      <c r="A7" s="10" t="s">
        <v>369</v>
      </c>
      <c r="B7" s="10" t="s">
        <v>48</v>
      </c>
      <c r="D7" s="10" t="s">
        <v>36</v>
      </c>
      <c r="E7" s="13">
        <v>43370</v>
      </c>
      <c r="F7" s="14">
        <v>4447.7</v>
      </c>
      <c r="H7" s="10" t="s">
        <v>87</v>
      </c>
      <c r="I7" s="10" t="s">
        <v>38</v>
      </c>
      <c r="J7" s="10" t="s">
        <v>39</v>
      </c>
      <c r="K7" s="10" t="s">
        <v>40</v>
      </c>
      <c r="L7" s="15">
        <v>43370</v>
      </c>
      <c r="M7" s="13">
        <v>43370</v>
      </c>
      <c r="N7" s="10" t="s">
        <v>50</v>
      </c>
      <c r="O7" s="10" t="s">
        <v>370</v>
      </c>
      <c r="P7" s="10" t="b">
        <v>1</v>
      </c>
      <c r="R7" s="10" t="s">
        <v>17</v>
      </c>
      <c r="S7" s="10" t="s">
        <v>52</v>
      </c>
      <c r="X7" s="10" t="s">
        <v>53</v>
      </c>
      <c r="Y7" s="15">
        <v>43375.377972951399</v>
      </c>
      <c r="Z7" s="10" t="s">
        <v>45</v>
      </c>
      <c r="AA7" s="10" t="s">
        <v>88</v>
      </c>
      <c r="AI7" s="10">
        <f t="shared" si="0"/>
        <v>2018</v>
      </c>
      <c r="AJ7" s="10">
        <f t="shared" si="1"/>
        <v>9</v>
      </c>
      <c r="AK7" s="10" t="str">
        <f t="shared" si="2"/>
        <v>22</v>
      </c>
    </row>
    <row r="8" spans="1:37" ht="12.75" customHeight="1" x14ac:dyDescent="0.2">
      <c r="A8" s="10" t="s">
        <v>369</v>
      </c>
      <c r="B8" s="10" t="s">
        <v>48</v>
      </c>
      <c r="D8" s="10" t="s">
        <v>36</v>
      </c>
      <c r="E8" s="13">
        <v>43370</v>
      </c>
      <c r="F8" s="14">
        <v>143.30000000000001</v>
      </c>
      <c r="H8" s="10" t="s">
        <v>121</v>
      </c>
      <c r="I8" s="10" t="s">
        <v>38</v>
      </c>
      <c r="J8" s="10" t="s">
        <v>39</v>
      </c>
      <c r="K8" s="10" t="s">
        <v>40</v>
      </c>
      <c r="L8" s="15">
        <v>43370</v>
      </c>
      <c r="M8" s="13">
        <v>43370</v>
      </c>
      <c r="N8" s="10" t="s">
        <v>50</v>
      </c>
      <c r="O8" s="10" t="s">
        <v>370</v>
      </c>
      <c r="P8" s="10" t="b">
        <v>1</v>
      </c>
      <c r="R8" s="10" t="s">
        <v>17</v>
      </c>
      <c r="S8" s="10" t="s">
        <v>52</v>
      </c>
      <c r="X8" s="10" t="s">
        <v>53</v>
      </c>
      <c r="Y8" s="15">
        <v>43375.377976736097</v>
      </c>
      <c r="Z8" s="10" t="s">
        <v>45</v>
      </c>
      <c r="AA8" s="10" t="s">
        <v>122</v>
      </c>
      <c r="AI8" s="10">
        <f t="shared" si="0"/>
        <v>2018</v>
      </c>
      <c r="AJ8" s="10">
        <f t="shared" si="1"/>
        <v>9</v>
      </c>
      <c r="AK8" s="10" t="str">
        <f t="shared" si="2"/>
        <v>25</v>
      </c>
    </row>
    <row r="9" spans="1:37" ht="12.75" customHeight="1" x14ac:dyDescent="0.2">
      <c r="A9" s="10" t="s">
        <v>369</v>
      </c>
      <c r="B9" s="10" t="s">
        <v>48</v>
      </c>
      <c r="D9" s="10" t="s">
        <v>36</v>
      </c>
      <c r="E9" s="13">
        <v>43370</v>
      </c>
      <c r="F9" s="14">
        <v>3118.4</v>
      </c>
      <c r="H9" s="10" t="s">
        <v>127</v>
      </c>
      <c r="I9" s="10" t="s">
        <v>38</v>
      </c>
      <c r="J9" s="10" t="s">
        <v>39</v>
      </c>
      <c r="K9" s="10" t="s">
        <v>40</v>
      </c>
      <c r="L9" s="15">
        <v>43370</v>
      </c>
      <c r="M9" s="13">
        <v>43370</v>
      </c>
      <c r="N9" s="10" t="s">
        <v>50</v>
      </c>
      <c r="O9" s="10" t="s">
        <v>370</v>
      </c>
      <c r="P9" s="10" t="b">
        <v>1</v>
      </c>
      <c r="R9" s="10" t="s">
        <v>17</v>
      </c>
      <c r="S9" s="10" t="s">
        <v>52</v>
      </c>
      <c r="X9" s="10" t="s">
        <v>53</v>
      </c>
      <c r="Y9" s="15">
        <v>43375.3779796296</v>
      </c>
      <c r="Z9" s="10" t="s">
        <v>45</v>
      </c>
      <c r="AA9" s="10" t="s">
        <v>128</v>
      </c>
      <c r="AI9" s="10">
        <f t="shared" si="0"/>
        <v>2018</v>
      </c>
      <c r="AJ9" s="10">
        <f t="shared" si="1"/>
        <v>9</v>
      </c>
      <c r="AK9" s="10" t="str">
        <f t="shared" si="2"/>
        <v>28</v>
      </c>
    </row>
    <row r="10" spans="1:37" ht="12.75" customHeight="1" x14ac:dyDescent="0.2">
      <c r="A10" s="10" t="s">
        <v>369</v>
      </c>
      <c r="B10" s="10" t="s">
        <v>48</v>
      </c>
      <c r="D10" s="10" t="s">
        <v>36</v>
      </c>
      <c r="E10" s="13">
        <v>43370</v>
      </c>
      <c r="F10" s="14">
        <v>1694.6</v>
      </c>
      <c r="H10" s="10" t="s">
        <v>131</v>
      </c>
      <c r="I10" s="10" t="s">
        <v>38</v>
      </c>
      <c r="J10" s="10" t="s">
        <v>39</v>
      </c>
      <c r="K10" s="10" t="s">
        <v>40</v>
      </c>
      <c r="L10" s="15">
        <v>43370</v>
      </c>
      <c r="M10" s="13">
        <v>43370</v>
      </c>
      <c r="N10" s="10" t="s">
        <v>50</v>
      </c>
      <c r="O10" s="10" t="s">
        <v>370</v>
      </c>
      <c r="P10" s="10" t="b">
        <v>1</v>
      </c>
      <c r="R10" s="10" t="s">
        <v>17</v>
      </c>
      <c r="S10" s="10" t="s">
        <v>52</v>
      </c>
      <c r="X10" s="10" t="s">
        <v>53</v>
      </c>
      <c r="Y10" s="15">
        <v>43375.377982870399</v>
      </c>
      <c r="Z10" s="10" t="s">
        <v>45</v>
      </c>
      <c r="AA10" s="10" t="s">
        <v>132</v>
      </c>
      <c r="AI10" s="10">
        <f t="shared" si="0"/>
        <v>2018</v>
      </c>
      <c r="AJ10" s="10">
        <f t="shared" si="1"/>
        <v>9</v>
      </c>
      <c r="AK10" s="10" t="str">
        <f t="shared" si="2"/>
        <v>33</v>
      </c>
    </row>
    <row r="11" spans="1:37" ht="12.75" customHeight="1" x14ac:dyDescent="0.2">
      <c r="A11" s="10" t="s">
        <v>369</v>
      </c>
      <c r="B11" s="10" t="s">
        <v>48</v>
      </c>
      <c r="D11" s="10" t="s">
        <v>36</v>
      </c>
      <c r="E11" s="13">
        <v>43370</v>
      </c>
      <c r="F11" s="14">
        <v>2605.8000000000002</v>
      </c>
      <c r="H11" s="10" t="s">
        <v>159</v>
      </c>
      <c r="I11" s="10" t="s">
        <v>38</v>
      </c>
      <c r="J11" s="10" t="s">
        <v>39</v>
      </c>
      <c r="K11" s="10" t="s">
        <v>40</v>
      </c>
      <c r="L11" s="15">
        <v>43370</v>
      </c>
      <c r="M11" s="13">
        <v>43370</v>
      </c>
      <c r="N11" s="10" t="s">
        <v>50</v>
      </c>
      <c r="O11" s="10" t="s">
        <v>370</v>
      </c>
      <c r="P11" s="10" t="b">
        <v>1</v>
      </c>
      <c r="R11" s="10" t="s">
        <v>17</v>
      </c>
      <c r="S11" s="10" t="s">
        <v>52</v>
      </c>
      <c r="X11" s="10" t="s">
        <v>53</v>
      </c>
      <c r="Y11" s="15">
        <v>43375.377985960702</v>
      </c>
      <c r="Z11" s="10" t="s">
        <v>45</v>
      </c>
      <c r="AA11" s="10" t="s">
        <v>160</v>
      </c>
      <c r="AI11" s="10">
        <f t="shared" si="0"/>
        <v>2018</v>
      </c>
      <c r="AJ11" s="10">
        <f t="shared" si="1"/>
        <v>9</v>
      </c>
      <c r="AK11" s="10" t="str">
        <f t="shared" si="2"/>
        <v>35</v>
      </c>
    </row>
    <row r="12" spans="1:37" ht="12.75" customHeight="1" x14ac:dyDescent="0.2">
      <c r="A12" s="10" t="s">
        <v>369</v>
      </c>
      <c r="B12" s="10" t="s">
        <v>48</v>
      </c>
      <c r="D12" s="10" t="s">
        <v>36</v>
      </c>
      <c r="E12" s="13">
        <v>43370</v>
      </c>
      <c r="F12" s="14">
        <v>9.5</v>
      </c>
      <c r="H12" s="10" t="s">
        <v>205</v>
      </c>
      <c r="I12" s="10" t="s">
        <v>38</v>
      </c>
      <c r="J12" s="10" t="s">
        <v>39</v>
      </c>
      <c r="K12" s="10" t="s">
        <v>40</v>
      </c>
      <c r="L12" s="15">
        <v>43370</v>
      </c>
      <c r="M12" s="13">
        <v>43370</v>
      </c>
      <c r="N12" s="10" t="s">
        <v>50</v>
      </c>
      <c r="O12" s="10" t="s">
        <v>370</v>
      </c>
      <c r="P12" s="10" t="b">
        <v>1</v>
      </c>
      <c r="R12" s="10" t="s">
        <v>17</v>
      </c>
      <c r="S12" s="10" t="s">
        <v>52</v>
      </c>
      <c r="X12" s="10" t="s">
        <v>53</v>
      </c>
      <c r="Y12" s="15">
        <v>43375.377987766202</v>
      </c>
      <c r="Z12" s="10" t="s">
        <v>45</v>
      </c>
      <c r="AA12" s="10" t="s">
        <v>206</v>
      </c>
      <c r="AI12" s="10">
        <f t="shared" si="0"/>
        <v>2018</v>
      </c>
      <c r="AJ12" s="10">
        <f t="shared" si="1"/>
        <v>9</v>
      </c>
      <c r="AK12" s="10" t="str">
        <f t="shared" si="2"/>
        <v>36</v>
      </c>
    </row>
    <row r="13" spans="1:37" ht="12.75" customHeight="1" x14ac:dyDescent="0.2">
      <c r="A13" s="10" t="s">
        <v>369</v>
      </c>
      <c r="B13" s="10" t="s">
        <v>48</v>
      </c>
      <c r="D13" s="10" t="s">
        <v>36</v>
      </c>
      <c r="E13" s="13">
        <v>43370</v>
      </c>
      <c r="F13" s="14">
        <v>37.200000000000003</v>
      </c>
      <c r="H13" s="10" t="s">
        <v>141</v>
      </c>
      <c r="I13" s="10" t="s">
        <v>38</v>
      </c>
      <c r="J13" s="10" t="s">
        <v>39</v>
      </c>
      <c r="K13" s="10" t="s">
        <v>40</v>
      </c>
      <c r="L13" s="15">
        <v>43370</v>
      </c>
      <c r="M13" s="13">
        <v>43370</v>
      </c>
      <c r="N13" s="10" t="s">
        <v>50</v>
      </c>
      <c r="O13" s="10" t="s">
        <v>370</v>
      </c>
      <c r="P13" s="10" t="b">
        <v>1</v>
      </c>
      <c r="R13" s="10" t="s">
        <v>17</v>
      </c>
      <c r="S13" s="10" t="s">
        <v>52</v>
      </c>
      <c r="X13" s="10" t="s">
        <v>53</v>
      </c>
      <c r="Y13" s="15">
        <v>43375.377998611097</v>
      </c>
      <c r="Z13" s="10" t="s">
        <v>45</v>
      </c>
      <c r="AA13" s="10" t="s">
        <v>142</v>
      </c>
      <c r="AI13" s="10">
        <f t="shared" si="0"/>
        <v>2018</v>
      </c>
      <c r="AJ13" s="10">
        <f t="shared" si="1"/>
        <v>9</v>
      </c>
      <c r="AK13" s="10" t="str">
        <f t="shared" si="2"/>
        <v>59</v>
      </c>
    </row>
    <row r="14" spans="1:37" ht="12.75" customHeight="1" x14ac:dyDescent="0.2">
      <c r="A14" s="10" t="s">
        <v>369</v>
      </c>
      <c r="B14" s="10" t="s">
        <v>48</v>
      </c>
      <c r="D14" s="10" t="s">
        <v>36</v>
      </c>
      <c r="E14" s="13">
        <v>43370</v>
      </c>
      <c r="F14" s="14">
        <v>9.5</v>
      </c>
      <c r="H14" s="10" t="s">
        <v>69</v>
      </c>
      <c r="I14" s="10" t="s">
        <v>38</v>
      </c>
      <c r="J14" s="10" t="s">
        <v>39</v>
      </c>
      <c r="K14" s="10" t="s">
        <v>40</v>
      </c>
      <c r="L14" s="15">
        <v>43370</v>
      </c>
      <c r="M14" s="13">
        <v>43370</v>
      </c>
      <c r="N14" s="10" t="s">
        <v>50</v>
      </c>
      <c r="O14" s="10" t="s">
        <v>370</v>
      </c>
      <c r="P14" s="10" t="b">
        <v>1</v>
      </c>
      <c r="R14" s="10" t="s">
        <v>17</v>
      </c>
      <c r="S14" s="10" t="s">
        <v>52</v>
      </c>
      <c r="X14" s="10" t="s">
        <v>53</v>
      </c>
      <c r="Y14" s="15">
        <v>43375.378007835599</v>
      </c>
      <c r="Z14" s="10" t="s">
        <v>45</v>
      </c>
      <c r="AA14" s="10" t="s">
        <v>70</v>
      </c>
      <c r="AI14" s="10">
        <f t="shared" si="0"/>
        <v>2018</v>
      </c>
      <c r="AJ14" s="10">
        <f t="shared" si="1"/>
        <v>9</v>
      </c>
      <c r="AK14" s="10" t="str">
        <f t="shared" si="2"/>
        <v>90</v>
      </c>
    </row>
    <row r="15" spans="1:37" ht="12.75" customHeight="1" x14ac:dyDescent="0.2">
      <c r="A15" s="10" t="s">
        <v>369</v>
      </c>
      <c r="B15" s="10" t="s">
        <v>48</v>
      </c>
      <c r="D15" s="10" t="s">
        <v>36</v>
      </c>
      <c r="E15" s="13">
        <v>43370</v>
      </c>
      <c r="F15" s="14">
        <v>35</v>
      </c>
      <c r="H15" s="10" t="s">
        <v>265</v>
      </c>
      <c r="I15" s="10" t="s">
        <v>38</v>
      </c>
      <c r="J15" s="10" t="s">
        <v>39</v>
      </c>
      <c r="K15" s="10" t="s">
        <v>40</v>
      </c>
      <c r="L15" s="15">
        <v>43370</v>
      </c>
      <c r="M15" s="13">
        <v>43370</v>
      </c>
      <c r="N15" s="10" t="s">
        <v>50</v>
      </c>
      <c r="O15" s="10" t="s">
        <v>370</v>
      </c>
      <c r="P15" s="10" t="b">
        <v>1</v>
      </c>
      <c r="R15" s="10" t="s">
        <v>17</v>
      </c>
      <c r="S15" s="10" t="s">
        <v>52</v>
      </c>
      <c r="X15" s="10" t="s">
        <v>53</v>
      </c>
      <c r="Y15" s="15">
        <v>43375.3780140046</v>
      </c>
      <c r="Z15" s="10" t="s">
        <v>45</v>
      </c>
      <c r="AA15" s="10" t="s">
        <v>266</v>
      </c>
      <c r="AI15" s="10">
        <f t="shared" si="0"/>
        <v>2018</v>
      </c>
      <c r="AJ15" s="10">
        <f t="shared" si="1"/>
        <v>9</v>
      </c>
      <c r="AK15" s="10" t="str">
        <f t="shared" si="2"/>
        <v>94</v>
      </c>
    </row>
    <row r="16" spans="1:37" ht="12.75" customHeight="1" x14ac:dyDescent="0.2">
      <c r="A16" s="10" t="s">
        <v>369</v>
      </c>
      <c r="B16" s="10" t="s">
        <v>48</v>
      </c>
      <c r="D16" s="10" t="s">
        <v>36</v>
      </c>
      <c r="E16" s="13">
        <v>43370</v>
      </c>
      <c r="F16" s="14">
        <v>1591.7</v>
      </c>
      <c r="H16" s="10" t="s">
        <v>37</v>
      </c>
      <c r="I16" s="10" t="s">
        <v>38</v>
      </c>
      <c r="J16" s="10" t="s">
        <v>39</v>
      </c>
      <c r="K16" s="10" t="s">
        <v>40</v>
      </c>
      <c r="L16" s="15">
        <v>43370</v>
      </c>
      <c r="M16" s="13">
        <v>43370</v>
      </c>
      <c r="N16" s="10" t="s">
        <v>50</v>
      </c>
      <c r="O16" s="10" t="s">
        <v>370</v>
      </c>
      <c r="P16" s="10" t="b">
        <v>1</v>
      </c>
      <c r="R16" s="10" t="s">
        <v>17</v>
      </c>
      <c r="S16" s="10" t="s">
        <v>52</v>
      </c>
      <c r="X16" s="10" t="s">
        <v>53</v>
      </c>
      <c r="Y16" s="15">
        <v>43375.3780177894</v>
      </c>
      <c r="Z16" s="10" t="s">
        <v>45</v>
      </c>
      <c r="AA16" s="10" t="s">
        <v>46</v>
      </c>
      <c r="AI16" s="10">
        <f t="shared" si="0"/>
        <v>2018</v>
      </c>
      <c r="AJ16" s="10">
        <f t="shared" si="1"/>
        <v>9</v>
      </c>
      <c r="AK16" s="10" t="str">
        <f t="shared" si="2"/>
        <v>90</v>
      </c>
    </row>
    <row r="17" spans="1:37" ht="12.75" customHeight="1" x14ac:dyDescent="0.2">
      <c r="A17" s="10" t="s">
        <v>369</v>
      </c>
      <c r="B17" s="10" t="s">
        <v>48</v>
      </c>
      <c r="D17" s="10" t="s">
        <v>36</v>
      </c>
      <c r="E17" s="13">
        <v>43370</v>
      </c>
      <c r="F17" s="14">
        <v>3787.9</v>
      </c>
      <c r="H17" s="10" t="s">
        <v>75</v>
      </c>
      <c r="I17" s="10" t="s">
        <v>38</v>
      </c>
      <c r="J17" s="10" t="s">
        <v>39</v>
      </c>
      <c r="K17" s="10" t="s">
        <v>40</v>
      </c>
      <c r="L17" s="15">
        <v>43370</v>
      </c>
      <c r="M17" s="13">
        <v>43370</v>
      </c>
      <c r="N17" s="10" t="s">
        <v>50</v>
      </c>
      <c r="O17" s="10" t="s">
        <v>370</v>
      </c>
      <c r="P17" s="10" t="b">
        <v>1</v>
      </c>
      <c r="R17" s="10" t="s">
        <v>17</v>
      </c>
      <c r="S17" s="10" t="s">
        <v>52</v>
      </c>
      <c r="X17" s="10" t="s">
        <v>53</v>
      </c>
      <c r="Y17" s="15">
        <v>43375.377957372701</v>
      </c>
      <c r="Z17" s="10" t="s">
        <v>45</v>
      </c>
      <c r="AA17" s="10" t="s">
        <v>76</v>
      </c>
      <c r="AI17" s="10">
        <f t="shared" si="0"/>
        <v>2018</v>
      </c>
      <c r="AJ17" s="10">
        <f t="shared" si="1"/>
        <v>9</v>
      </c>
      <c r="AK17" s="10" t="str">
        <f t="shared" si="2"/>
        <v>03</v>
      </c>
    </row>
    <row r="18" spans="1:37" ht="12.75" customHeight="1" x14ac:dyDescent="0.2">
      <c r="A18" s="10" t="s">
        <v>369</v>
      </c>
      <c r="B18" s="10" t="s">
        <v>48</v>
      </c>
      <c r="D18" s="10" t="s">
        <v>36</v>
      </c>
      <c r="E18" s="13">
        <v>43370</v>
      </c>
      <c r="F18" s="14">
        <v>1283.5</v>
      </c>
      <c r="H18" s="10" t="s">
        <v>79</v>
      </c>
      <c r="I18" s="10" t="s">
        <v>38</v>
      </c>
      <c r="J18" s="10" t="s">
        <v>39</v>
      </c>
      <c r="K18" s="10" t="s">
        <v>40</v>
      </c>
      <c r="L18" s="15">
        <v>43370</v>
      </c>
      <c r="M18" s="13">
        <v>43370</v>
      </c>
      <c r="N18" s="10" t="s">
        <v>50</v>
      </c>
      <c r="O18" s="10" t="s">
        <v>370</v>
      </c>
      <c r="P18" s="10" t="b">
        <v>1</v>
      </c>
      <c r="R18" s="10" t="s">
        <v>17</v>
      </c>
      <c r="S18" s="10" t="s">
        <v>52</v>
      </c>
      <c r="X18" s="10" t="s">
        <v>53</v>
      </c>
      <c r="Y18" s="15">
        <v>43375.377963344901</v>
      </c>
      <c r="Z18" s="10" t="s">
        <v>45</v>
      </c>
      <c r="AA18" s="10" t="s">
        <v>80</v>
      </c>
      <c r="AI18" s="10">
        <f t="shared" si="0"/>
        <v>2018</v>
      </c>
      <c r="AJ18" s="10">
        <f t="shared" si="1"/>
        <v>9</v>
      </c>
      <c r="AK18" s="10" t="str">
        <f t="shared" si="2"/>
        <v>11</v>
      </c>
    </row>
    <row r="19" spans="1:37" ht="12.75" customHeight="1" x14ac:dyDescent="0.2">
      <c r="A19" s="10" t="s">
        <v>369</v>
      </c>
      <c r="B19" s="10" t="s">
        <v>48</v>
      </c>
      <c r="D19" s="10" t="s">
        <v>36</v>
      </c>
      <c r="E19" s="13">
        <v>43370</v>
      </c>
      <c r="F19" s="14">
        <v>1099.8</v>
      </c>
      <c r="H19" s="10" t="s">
        <v>101</v>
      </c>
      <c r="I19" s="10" t="s">
        <v>38</v>
      </c>
      <c r="J19" s="10" t="s">
        <v>39</v>
      </c>
      <c r="K19" s="10" t="s">
        <v>40</v>
      </c>
      <c r="L19" s="15">
        <v>43370</v>
      </c>
      <c r="M19" s="13">
        <v>43370</v>
      </c>
      <c r="N19" s="10" t="s">
        <v>50</v>
      </c>
      <c r="O19" s="10" t="s">
        <v>370</v>
      </c>
      <c r="P19" s="10" t="b">
        <v>1</v>
      </c>
      <c r="R19" s="10" t="s">
        <v>17</v>
      </c>
      <c r="S19" s="10" t="s">
        <v>52</v>
      </c>
      <c r="X19" s="10" t="s">
        <v>53</v>
      </c>
      <c r="Y19" s="15">
        <v>43375.377965011598</v>
      </c>
      <c r="Z19" s="10" t="s">
        <v>45</v>
      </c>
      <c r="AA19" s="10" t="s">
        <v>102</v>
      </c>
      <c r="AI19" s="10">
        <f t="shared" si="0"/>
        <v>2018</v>
      </c>
      <c r="AJ19" s="10">
        <f t="shared" si="1"/>
        <v>9</v>
      </c>
      <c r="AK19" s="10" t="str">
        <f t="shared" si="2"/>
        <v>13</v>
      </c>
    </row>
    <row r="20" spans="1:37" ht="12.75" customHeight="1" x14ac:dyDescent="0.2">
      <c r="A20" s="10" t="s">
        <v>369</v>
      </c>
      <c r="B20" s="10" t="s">
        <v>48</v>
      </c>
      <c r="D20" s="10" t="s">
        <v>36</v>
      </c>
      <c r="E20" s="13">
        <v>43370</v>
      </c>
      <c r="F20" s="14">
        <v>3271.5</v>
      </c>
      <c r="H20" s="10" t="s">
        <v>85</v>
      </c>
      <c r="I20" s="10" t="s">
        <v>38</v>
      </c>
      <c r="J20" s="10" t="s">
        <v>39</v>
      </c>
      <c r="K20" s="10" t="s">
        <v>40</v>
      </c>
      <c r="L20" s="15">
        <v>43370</v>
      </c>
      <c r="M20" s="13">
        <v>43370</v>
      </c>
      <c r="N20" s="10" t="s">
        <v>50</v>
      </c>
      <c r="O20" s="10" t="s">
        <v>370</v>
      </c>
      <c r="P20" s="10" t="b">
        <v>1</v>
      </c>
      <c r="R20" s="10" t="s">
        <v>17</v>
      </c>
      <c r="S20" s="10" t="s">
        <v>52</v>
      </c>
      <c r="X20" s="10" t="s">
        <v>53</v>
      </c>
      <c r="Y20" s="15">
        <v>43375.377968784698</v>
      </c>
      <c r="Z20" s="10" t="s">
        <v>45</v>
      </c>
      <c r="AA20" s="10" t="s">
        <v>86</v>
      </c>
      <c r="AI20" s="10">
        <f t="shared" si="0"/>
        <v>2018</v>
      </c>
      <c r="AJ20" s="10">
        <f t="shared" si="1"/>
        <v>9</v>
      </c>
      <c r="AK20" s="10" t="str">
        <f t="shared" si="2"/>
        <v>18</v>
      </c>
    </row>
    <row r="21" spans="1:37" ht="12.75" customHeight="1" x14ac:dyDescent="0.2">
      <c r="A21" s="10" t="s">
        <v>369</v>
      </c>
      <c r="B21" s="10" t="s">
        <v>48</v>
      </c>
      <c r="D21" s="10" t="s">
        <v>36</v>
      </c>
      <c r="E21" s="13">
        <v>43370</v>
      </c>
      <c r="F21" s="14">
        <v>3696.8</v>
      </c>
      <c r="H21" s="10" t="s">
        <v>165</v>
      </c>
      <c r="I21" s="10" t="s">
        <v>38</v>
      </c>
      <c r="J21" s="10" t="s">
        <v>39</v>
      </c>
      <c r="K21" s="10" t="s">
        <v>40</v>
      </c>
      <c r="L21" s="15">
        <v>43370</v>
      </c>
      <c r="M21" s="13">
        <v>43370</v>
      </c>
      <c r="N21" s="10" t="s">
        <v>50</v>
      </c>
      <c r="O21" s="10" t="s">
        <v>370</v>
      </c>
      <c r="P21" s="10" t="b">
        <v>1</v>
      </c>
      <c r="R21" s="10" t="s">
        <v>17</v>
      </c>
      <c r="S21" s="10" t="s">
        <v>52</v>
      </c>
      <c r="X21" s="10" t="s">
        <v>53</v>
      </c>
      <c r="Y21" s="15">
        <v>43375.377970057903</v>
      </c>
      <c r="Z21" s="10" t="s">
        <v>45</v>
      </c>
      <c r="AA21" s="10" t="s">
        <v>166</v>
      </c>
      <c r="AI21" s="10">
        <f t="shared" si="0"/>
        <v>2018</v>
      </c>
      <c r="AJ21" s="10">
        <f t="shared" si="1"/>
        <v>9</v>
      </c>
      <c r="AK21" s="10" t="str">
        <f t="shared" si="2"/>
        <v>19</v>
      </c>
    </row>
    <row r="22" spans="1:37" ht="12.75" customHeight="1" x14ac:dyDescent="0.2">
      <c r="A22" s="10" t="s">
        <v>369</v>
      </c>
      <c r="B22" s="10" t="s">
        <v>48</v>
      </c>
      <c r="D22" s="10" t="s">
        <v>36</v>
      </c>
      <c r="E22" s="13">
        <v>43370</v>
      </c>
      <c r="F22" s="14">
        <v>854.7</v>
      </c>
      <c r="H22" s="10" t="s">
        <v>105</v>
      </c>
      <c r="I22" s="10" t="s">
        <v>38</v>
      </c>
      <c r="J22" s="10" t="s">
        <v>39</v>
      </c>
      <c r="K22" s="10" t="s">
        <v>40</v>
      </c>
      <c r="L22" s="15">
        <v>43370</v>
      </c>
      <c r="M22" s="13">
        <v>43370</v>
      </c>
      <c r="N22" s="10" t="s">
        <v>50</v>
      </c>
      <c r="O22" s="10" t="s">
        <v>370</v>
      </c>
      <c r="P22" s="10" t="b">
        <v>1</v>
      </c>
      <c r="R22" s="10" t="s">
        <v>17</v>
      </c>
      <c r="S22" s="10" t="s">
        <v>52</v>
      </c>
      <c r="X22" s="10" t="s">
        <v>53</v>
      </c>
      <c r="Y22" s="15">
        <v>43375.377981794001</v>
      </c>
      <c r="Z22" s="10" t="s">
        <v>45</v>
      </c>
      <c r="AA22" s="10" t="s">
        <v>106</v>
      </c>
      <c r="AI22" s="10">
        <f t="shared" si="0"/>
        <v>2018</v>
      </c>
      <c r="AJ22" s="10">
        <f t="shared" si="1"/>
        <v>9</v>
      </c>
      <c r="AK22" s="10" t="str">
        <f t="shared" si="2"/>
        <v>31</v>
      </c>
    </row>
    <row r="23" spans="1:37" ht="12.75" customHeight="1" x14ac:dyDescent="0.2">
      <c r="A23" s="10" t="s">
        <v>369</v>
      </c>
      <c r="B23" s="10" t="s">
        <v>48</v>
      </c>
      <c r="D23" s="10" t="s">
        <v>36</v>
      </c>
      <c r="E23" s="13">
        <v>43370</v>
      </c>
      <c r="F23" s="14">
        <v>2844.1</v>
      </c>
      <c r="H23" s="10" t="s">
        <v>129</v>
      </c>
      <c r="I23" s="10" t="s">
        <v>38</v>
      </c>
      <c r="J23" s="10" t="s">
        <v>39</v>
      </c>
      <c r="K23" s="10" t="s">
        <v>40</v>
      </c>
      <c r="L23" s="15">
        <v>43370</v>
      </c>
      <c r="M23" s="13">
        <v>43370</v>
      </c>
      <c r="N23" s="10" t="s">
        <v>50</v>
      </c>
      <c r="O23" s="10" t="s">
        <v>370</v>
      </c>
      <c r="P23" s="10" t="b">
        <v>1</v>
      </c>
      <c r="R23" s="10" t="s">
        <v>17</v>
      </c>
      <c r="S23" s="10" t="s">
        <v>52</v>
      </c>
      <c r="X23" s="10" t="s">
        <v>53</v>
      </c>
      <c r="Y23" s="15">
        <v>43375.377982372702</v>
      </c>
      <c r="Z23" s="10" t="s">
        <v>45</v>
      </c>
      <c r="AA23" s="10" t="s">
        <v>130</v>
      </c>
      <c r="AI23" s="10">
        <f t="shared" si="0"/>
        <v>2018</v>
      </c>
      <c r="AJ23" s="10">
        <f t="shared" si="1"/>
        <v>9</v>
      </c>
      <c r="AK23" s="10" t="str">
        <f t="shared" si="2"/>
        <v>32</v>
      </c>
    </row>
    <row r="24" spans="1:37" ht="12.75" customHeight="1" x14ac:dyDescent="0.2">
      <c r="A24" s="10" t="s">
        <v>369</v>
      </c>
      <c r="B24" s="10" t="s">
        <v>48</v>
      </c>
      <c r="D24" s="10" t="s">
        <v>36</v>
      </c>
      <c r="E24" s="13">
        <v>43370</v>
      </c>
      <c r="F24" s="14">
        <v>171</v>
      </c>
      <c r="H24" s="10" t="s">
        <v>157</v>
      </c>
      <c r="I24" s="10" t="s">
        <v>38</v>
      </c>
      <c r="J24" s="10" t="s">
        <v>39</v>
      </c>
      <c r="K24" s="10" t="s">
        <v>40</v>
      </c>
      <c r="L24" s="15">
        <v>43370</v>
      </c>
      <c r="M24" s="13">
        <v>43370</v>
      </c>
      <c r="N24" s="10" t="s">
        <v>50</v>
      </c>
      <c r="O24" s="10" t="s">
        <v>370</v>
      </c>
      <c r="P24" s="10" t="b">
        <v>1</v>
      </c>
      <c r="R24" s="10" t="s">
        <v>17</v>
      </c>
      <c r="S24" s="10" t="s">
        <v>52</v>
      </c>
      <c r="X24" s="10" t="s">
        <v>53</v>
      </c>
      <c r="Y24" s="15">
        <v>43375.377983796301</v>
      </c>
      <c r="Z24" s="10" t="s">
        <v>45</v>
      </c>
      <c r="AA24" s="10" t="s">
        <v>158</v>
      </c>
      <c r="AI24" s="10">
        <f t="shared" si="0"/>
        <v>2018</v>
      </c>
      <c r="AJ24" s="10">
        <f t="shared" si="1"/>
        <v>9</v>
      </c>
      <c r="AK24" s="10" t="str">
        <f t="shared" si="2"/>
        <v>33</v>
      </c>
    </row>
    <row r="25" spans="1:37" ht="12.75" customHeight="1" x14ac:dyDescent="0.2">
      <c r="A25" s="10" t="s">
        <v>369</v>
      </c>
      <c r="B25" s="10" t="s">
        <v>48</v>
      </c>
      <c r="D25" s="10" t="s">
        <v>36</v>
      </c>
      <c r="E25" s="13">
        <v>43370</v>
      </c>
      <c r="F25" s="14">
        <v>3436.8</v>
      </c>
      <c r="H25" s="10" t="s">
        <v>133</v>
      </c>
      <c r="I25" s="10" t="s">
        <v>38</v>
      </c>
      <c r="J25" s="10" t="s">
        <v>39</v>
      </c>
      <c r="K25" s="10" t="s">
        <v>40</v>
      </c>
      <c r="L25" s="15">
        <v>43370</v>
      </c>
      <c r="M25" s="13">
        <v>43370</v>
      </c>
      <c r="N25" s="10" t="s">
        <v>50</v>
      </c>
      <c r="O25" s="10" t="s">
        <v>370</v>
      </c>
      <c r="P25" s="10" t="b">
        <v>1</v>
      </c>
      <c r="R25" s="10" t="s">
        <v>17</v>
      </c>
      <c r="S25" s="10" t="s">
        <v>52</v>
      </c>
      <c r="X25" s="10" t="s">
        <v>53</v>
      </c>
      <c r="Y25" s="15">
        <v>43375.377985069397</v>
      </c>
      <c r="Z25" s="10" t="s">
        <v>45</v>
      </c>
      <c r="AA25" s="10" t="s">
        <v>134</v>
      </c>
      <c r="AI25" s="10">
        <f t="shared" si="0"/>
        <v>2018</v>
      </c>
      <c r="AJ25" s="10">
        <f t="shared" si="1"/>
        <v>9</v>
      </c>
      <c r="AK25" s="10" t="str">
        <f t="shared" si="2"/>
        <v>34</v>
      </c>
    </row>
    <row r="26" spans="1:37" ht="12.75" customHeight="1" x14ac:dyDescent="0.2">
      <c r="A26" s="10" t="s">
        <v>369</v>
      </c>
      <c r="B26" s="10" t="s">
        <v>48</v>
      </c>
      <c r="D26" s="10" t="s">
        <v>36</v>
      </c>
      <c r="E26" s="13">
        <v>43370</v>
      </c>
      <c r="F26" s="14">
        <v>922.8</v>
      </c>
      <c r="H26" s="10" t="s">
        <v>107</v>
      </c>
      <c r="I26" s="10" t="s">
        <v>38</v>
      </c>
      <c r="J26" s="10" t="s">
        <v>39</v>
      </c>
      <c r="K26" s="10" t="s">
        <v>40</v>
      </c>
      <c r="L26" s="15">
        <v>43370</v>
      </c>
      <c r="M26" s="13">
        <v>43370</v>
      </c>
      <c r="N26" s="10" t="s">
        <v>50</v>
      </c>
      <c r="O26" s="10" t="s">
        <v>370</v>
      </c>
      <c r="P26" s="10" t="b">
        <v>1</v>
      </c>
      <c r="R26" s="10" t="s">
        <v>17</v>
      </c>
      <c r="S26" s="10" t="s">
        <v>52</v>
      </c>
      <c r="X26" s="10" t="s">
        <v>53</v>
      </c>
      <c r="Y26" s="15">
        <v>43375.377988854198</v>
      </c>
      <c r="Z26" s="10" t="s">
        <v>45</v>
      </c>
      <c r="AA26" s="10" t="s">
        <v>108</v>
      </c>
      <c r="AI26" s="10">
        <f t="shared" si="0"/>
        <v>2018</v>
      </c>
      <c r="AJ26" s="10">
        <f t="shared" si="1"/>
        <v>9</v>
      </c>
      <c r="AK26" s="10" t="str">
        <f t="shared" si="2"/>
        <v>37</v>
      </c>
    </row>
    <row r="27" spans="1:37" ht="12.75" customHeight="1" x14ac:dyDescent="0.2">
      <c r="A27" s="10" t="s">
        <v>369</v>
      </c>
      <c r="B27" s="10" t="s">
        <v>48</v>
      </c>
      <c r="D27" s="10" t="s">
        <v>36</v>
      </c>
      <c r="E27" s="13">
        <v>43370</v>
      </c>
      <c r="F27" s="14">
        <v>646</v>
      </c>
      <c r="H27" s="10" t="s">
        <v>111</v>
      </c>
      <c r="I27" s="10" t="s">
        <v>38</v>
      </c>
      <c r="J27" s="10" t="s">
        <v>39</v>
      </c>
      <c r="K27" s="10" t="s">
        <v>40</v>
      </c>
      <c r="L27" s="15">
        <v>43370</v>
      </c>
      <c r="M27" s="13">
        <v>43370</v>
      </c>
      <c r="N27" s="10" t="s">
        <v>50</v>
      </c>
      <c r="O27" s="10" t="s">
        <v>370</v>
      </c>
      <c r="P27" s="10" t="b">
        <v>1</v>
      </c>
      <c r="R27" s="10" t="s">
        <v>17</v>
      </c>
      <c r="S27" s="10" t="s">
        <v>52</v>
      </c>
      <c r="X27" s="10" t="s">
        <v>53</v>
      </c>
      <c r="Y27" s="15">
        <v>43375.377994097202</v>
      </c>
      <c r="Z27" s="10" t="s">
        <v>45</v>
      </c>
      <c r="AA27" s="10" t="s">
        <v>112</v>
      </c>
      <c r="AI27" s="10">
        <f t="shared" si="0"/>
        <v>2018</v>
      </c>
      <c r="AJ27" s="10">
        <f t="shared" si="1"/>
        <v>9</v>
      </c>
      <c r="AK27" s="10" t="str">
        <f t="shared" si="2"/>
        <v>45</v>
      </c>
    </row>
    <row r="28" spans="1:37" ht="12.75" customHeight="1" x14ac:dyDescent="0.2">
      <c r="A28" s="10" t="s">
        <v>369</v>
      </c>
      <c r="B28" s="10" t="s">
        <v>48</v>
      </c>
      <c r="D28" s="10" t="s">
        <v>36</v>
      </c>
      <c r="E28" s="13">
        <v>43370</v>
      </c>
      <c r="F28" s="14">
        <v>130.6</v>
      </c>
      <c r="H28" s="10" t="s">
        <v>63</v>
      </c>
      <c r="I28" s="10" t="s">
        <v>38</v>
      </c>
      <c r="J28" s="10" t="s">
        <v>39</v>
      </c>
      <c r="K28" s="10" t="s">
        <v>40</v>
      </c>
      <c r="L28" s="15">
        <v>43370</v>
      </c>
      <c r="M28" s="13">
        <v>43370</v>
      </c>
      <c r="N28" s="10" t="s">
        <v>50</v>
      </c>
      <c r="O28" s="10" t="s">
        <v>370</v>
      </c>
      <c r="P28" s="10" t="b">
        <v>1</v>
      </c>
      <c r="R28" s="10" t="s">
        <v>17</v>
      </c>
      <c r="S28" s="10" t="s">
        <v>52</v>
      </c>
      <c r="X28" s="10" t="s">
        <v>53</v>
      </c>
      <c r="Y28" s="15">
        <v>43375.3779993403</v>
      </c>
      <c r="Z28" s="10" t="s">
        <v>45</v>
      </c>
      <c r="AA28" s="10" t="s">
        <v>64</v>
      </c>
      <c r="AI28" s="10">
        <f t="shared" si="0"/>
        <v>2018</v>
      </c>
      <c r="AJ28" s="10">
        <f t="shared" si="1"/>
        <v>9</v>
      </c>
      <c r="AK28" s="10" t="str">
        <f t="shared" si="2"/>
        <v>60</v>
      </c>
    </row>
    <row r="29" spans="1:37" ht="12.75" customHeight="1" x14ac:dyDescent="0.2">
      <c r="A29" s="10" t="s">
        <v>369</v>
      </c>
      <c r="B29" s="10" t="s">
        <v>48</v>
      </c>
      <c r="D29" s="10" t="s">
        <v>36</v>
      </c>
      <c r="E29" s="13">
        <v>43370</v>
      </c>
      <c r="F29" s="14">
        <v>444.4</v>
      </c>
      <c r="H29" s="10" t="s">
        <v>37</v>
      </c>
      <c r="I29" s="10" t="s">
        <v>38</v>
      </c>
      <c r="J29" s="10" t="s">
        <v>39</v>
      </c>
      <c r="K29" s="10" t="s">
        <v>40</v>
      </c>
      <c r="L29" s="15">
        <v>43370</v>
      </c>
      <c r="M29" s="13">
        <v>43370</v>
      </c>
      <c r="N29" s="10" t="s">
        <v>50</v>
      </c>
      <c r="O29" s="10" t="s">
        <v>370</v>
      </c>
      <c r="P29" s="10" t="b">
        <v>1</v>
      </c>
      <c r="R29" s="10" t="s">
        <v>17</v>
      </c>
      <c r="S29" s="10" t="s">
        <v>52</v>
      </c>
      <c r="X29" s="10" t="s">
        <v>53</v>
      </c>
      <c r="Y29" s="15">
        <v>43375.377999884302</v>
      </c>
      <c r="Z29" s="10" t="s">
        <v>45</v>
      </c>
      <c r="AA29" s="10" t="s">
        <v>46</v>
      </c>
      <c r="AI29" s="10">
        <f t="shared" si="0"/>
        <v>2018</v>
      </c>
      <c r="AJ29" s="10">
        <f t="shared" si="1"/>
        <v>9</v>
      </c>
      <c r="AK29" s="10" t="str">
        <f t="shared" si="2"/>
        <v>90</v>
      </c>
    </row>
    <row r="30" spans="1:37" ht="12.75" customHeight="1" x14ac:dyDescent="0.2">
      <c r="A30" s="10" t="s">
        <v>369</v>
      </c>
      <c r="B30" s="10" t="s">
        <v>48</v>
      </c>
      <c r="D30" s="10" t="s">
        <v>36</v>
      </c>
      <c r="E30" s="13">
        <v>43370</v>
      </c>
      <c r="F30" s="14">
        <v>250.9</v>
      </c>
      <c r="H30" s="10" t="s">
        <v>89</v>
      </c>
      <c r="I30" s="10" t="s">
        <v>38</v>
      </c>
      <c r="J30" s="10" t="s">
        <v>39</v>
      </c>
      <c r="K30" s="10" t="s">
        <v>40</v>
      </c>
      <c r="L30" s="15">
        <v>43370</v>
      </c>
      <c r="M30" s="13">
        <v>43370</v>
      </c>
      <c r="N30" s="10" t="s">
        <v>50</v>
      </c>
      <c r="O30" s="10" t="s">
        <v>370</v>
      </c>
      <c r="P30" s="10" t="b">
        <v>1</v>
      </c>
      <c r="R30" s="10" t="s">
        <v>17</v>
      </c>
      <c r="S30" s="10" t="s">
        <v>52</v>
      </c>
      <c r="X30" s="10" t="s">
        <v>53</v>
      </c>
      <c r="Y30" s="15">
        <v>43375.378004398102</v>
      </c>
      <c r="Z30" s="10" t="s">
        <v>45</v>
      </c>
      <c r="AA30" s="10" t="s">
        <v>90</v>
      </c>
      <c r="AI30" s="10">
        <f t="shared" si="0"/>
        <v>2018</v>
      </c>
      <c r="AJ30" s="10">
        <f t="shared" si="1"/>
        <v>9</v>
      </c>
      <c r="AK30" s="10" t="str">
        <f t="shared" si="2"/>
        <v>90</v>
      </c>
    </row>
    <row r="31" spans="1:37" ht="12.75" customHeight="1" x14ac:dyDescent="0.2">
      <c r="A31" s="10" t="s">
        <v>369</v>
      </c>
      <c r="B31" s="10" t="s">
        <v>48</v>
      </c>
      <c r="D31" s="10" t="s">
        <v>36</v>
      </c>
      <c r="E31" s="13">
        <v>43370</v>
      </c>
      <c r="F31" s="14">
        <v>13.3</v>
      </c>
      <c r="H31" s="10" t="s">
        <v>69</v>
      </c>
      <c r="I31" s="10" t="s">
        <v>38</v>
      </c>
      <c r="J31" s="10" t="s">
        <v>39</v>
      </c>
      <c r="K31" s="10" t="s">
        <v>40</v>
      </c>
      <c r="L31" s="15">
        <v>43370</v>
      </c>
      <c r="M31" s="13">
        <v>43370</v>
      </c>
      <c r="N31" s="10" t="s">
        <v>50</v>
      </c>
      <c r="O31" s="10" t="s">
        <v>370</v>
      </c>
      <c r="P31" s="10" t="b">
        <v>1</v>
      </c>
      <c r="R31" s="10" t="s">
        <v>17</v>
      </c>
      <c r="S31" s="10" t="s">
        <v>52</v>
      </c>
      <c r="X31" s="10" t="s">
        <v>53</v>
      </c>
      <c r="Y31" s="15">
        <v>43375.378009294</v>
      </c>
      <c r="Z31" s="10" t="s">
        <v>45</v>
      </c>
      <c r="AA31" s="10" t="s">
        <v>70</v>
      </c>
      <c r="AI31" s="10">
        <f t="shared" si="0"/>
        <v>2018</v>
      </c>
      <c r="AJ31" s="10">
        <f t="shared" si="1"/>
        <v>9</v>
      </c>
      <c r="AK31" s="10" t="str">
        <f t="shared" si="2"/>
        <v>90</v>
      </c>
    </row>
    <row r="32" spans="1:37" ht="12.75" customHeight="1" x14ac:dyDescent="0.2">
      <c r="A32" s="10" t="s">
        <v>369</v>
      </c>
      <c r="B32" s="10" t="s">
        <v>48</v>
      </c>
      <c r="D32" s="10" t="s">
        <v>36</v>
      </c>
      <c r="E32" s="13">
        <v>43370</v>
      </c>
      <c r="F32" s="14">
        <v>1100</v>
      </c>
      <c r="H32" s="10" t="s">
        <v>91</v>
      </c>
      <c r="I32" s="10" t="s">
        <v>38</v>
      </c>
      <c r="J32" s="10" t="s">
        <v>39</v>
      </c>
      <c r="K32" s="10" t="s">
        <v>40</v>
      </c>
      <c r="L32" s="15">
        <v>43370</v>
      </c>
      <c r="M32" s="13">
        <v>43370</v>
      </c>
      <c r="N32" s="10" t="s">
        <v>50</v>
      </c>
      <c r="O32" s="10" t="s">
        <v>370</v>
      </c>
      <c r="P32" s="10" t="b">
        <v>1</v>
      </c>
      <c r="R32" s="10" t="s">
        <v>17</v>
      </c>
      <c r="S32" s="10" t="s">
        <v>52</v>
      </c>
      <c r="X32" s="10" t="s">
        <v>53</v>
      </c>
      <c r="Y32" s="15">
        <v>43375.378010185203</v>
      </c>
      <c r="Z32" s="10" t="s">
        <v>45</v>
      </c>
      <c r="AA32" s="10" t="s">
        <v>92</v>
      </c>
      <c r="AI32" s="10">
        <f t="shared" si="0"/>
        <v>2018</v>
      </c>
      <c r="AJ32" s="10">
        <f t="shared" si="1"/>
        <v>9</v>
      </c>
      <c r="AK32" s="10" t="str">
        <f t="shared" si="2"/>
        <v>90</v>
      </c>
    </row>
    <row r="33" spans="1:37" ht="12.75" customHeight="1" x14ac:dyDescent="0.2">
      <c r="A33" s="10" t="s">
        <v>369</v>
      </c>
      <c r="B33" s="10" t="s">
        <v>48</v>
      </c>
      <c r="D33" s="10" t="s">
        <v>36</v>
      </c>
      <c r="E33" s="13">
        <v>43370</v>
      </c>
      <c r="F33" s="14">
        <v>532.79999999999995</v>
      </c>
      <c r="H33" s="10" t="s">
        <v>163</v>
      </c>
      <c r="I33" s="10" t="s">
        <v>38</v>
      </c>
      <c r="J33" s="10" t="s">
        <v>39</v>
      </c>
      <c r="K33" s="10" t="s">
        <v>40</v>
      </c>
      <c r="L33" s="15">
        <v>43370</v>
      </c>
      <c r="M33" s="13">
        <v>43370</v>
      </c>
      <c r="N33" s="10" t="s">
        <v>50</v>
      </c>
      <c r="O33" s="10" t="s">
        <v>370</v>
      </c>
      <c r="P33" s="10" t="b">
        <v>1</v>
      </c>
      <c r="R33" s="10" t="s">
        <v>17</v>
      </c>
      <c r="S33" s="10" t="s">
        <v>52</v>
      </c>
      <c r="X33" s="10" t="s">
        <v>53</v>
      </c>
      <c r="Y33" s="15">
        <v>43375.377958298603</v>
      </c>
      <c r="Z33" s="10" t="s">
        <v>45</v>
      </c>
      <c r="AA33" s="10" t="s">
        <v>164</v>
      </c>
      <c r="AI33" s="10">
        <f t="shared" si="0"/>
        <v>2018</v>
      </c>
      <c r="AJ33" s="10">
        <f t="shared" si="1"/>
        <v>9</v>
      </c>
      <c r="AK33" s="10" t="str">
        <f t="shared" si="2"/>
        <v>05</v>
      </c>
    </row>
    <row r="34" spans="1:37" ht="12.75" customHeight="1" x14ac:dyDescent="0.2">
      <c r="A34" s="10" t="s">
        <v>369</v>
      </c>
      <c r="B34" s="10" t="s">
        <v>48</v>
      </c>
      <c r="D34" s="10" t="s">
        <v>36</v>
      </c>
      <c r="E34" s="13">
        <v>43370</v>
      </c>
      <c r="F34" s="14">
        <v>383.6</v>
      </c>
      <c r="H34" s="10" t="s">
        <v>57</v>
      </c>
      <c r="I34" s="10" t="s">
        <v>38</v>
      </c>
      <c r="J34" s="10" t="s">
        <v>39</v>
      </c>
      <c r="K34" s="10" t="s">
        <v>40</v>
      </c>
      <c r="L34" s="15">
        <v>43370</v>
      </c>
      <c r="M34" s="13">
        <v>43370</v>
      </c>
      <c r="N34" s="10" t="s">
        <v>50</v>
      </c>
      <c r="O34" s="10" t="s">
        <v>370</v>
      </c>
      <c r="P34" s="10" t="b">
        <v>1</v>
      </c>
      <c r="R34" s="10" t="s">
        <v>17</v>
      </c>
      <c r="S34" s="10" t="s">
        <v>52</v>
      </c>
      <c r="X34" s="10" t="s">
        <v>53</v>
      </c>
      <c r="Y34" s="15">
        <v>43375.377965891203</v>
      </c>
      <c r="Z34" s="10" t="s">
        <v>45</v>
      </c>
      <c r="AA34" s="10" t="s">
        <v>58</v>
      </c>
      <c r="AI34" s="10">
        <f t="shared" si="0"/>
        <v>2018</v>
      </c>
      <c r="AJ34" s="10">
        <f t="shared" si="1"/>
        <v>9</v>
      </c>
      <c r="AK34" s="10" t="str">
        <f t="shared" si="2"/>
        <v>14</v>
      </c>
    </row>
    <row r="35" spans="1:37" ht="12.75" customHeight="1" x14ac:dyDescent="0.2">
      <c r="A35" s="10" t="s">
        <v>369</v>
      </c>
      <c r="B35" s="10" t="s">
        <v>48</v>
      </c>
      <c r="D35" s="10" t="s">
        <v>36</v>
      </c>
      <c r="E35" s="13">
        <v>43370</v>
      </c>
      <c r="F35" s="14">
        <v>4583.2</v>
      </c>
      <c r="H35" s="10" t="s">
        <v>81</v>
      </c>
      <c r="I35" s="10" t="s">
        <v>38</v>
      </c>
      <c r="J35" s="10" t="s">
        <v>39</v>
      </c>
      <c r="K35" s="10" t="s">
        <v>40</v>
      </c>
      <c r="L35" s="15">
        <v>43370</v>
      </c>
      <c r="M35" s="13">
        <v>43370</v>
      </c>
      <c r="N35" s="10" t="s">
        <v>50</v>
      </c>
      <c r="O35" s="10" t="s">
        <v>370</v>
      </c>
      <c r="P35" s="10" t="b">
        <v>1</v>
      </c>
      <c r="R35" s="10" t="s">
        <v>17</v>
      </c>
      <c r="S35" s="10" t="s">
        <v>52</v>
      </c>
      <c r="X35" s="10" t="s">
        <v>53</v>
      </c>
      <c r="Y35" s="15">
        <v>43375.377966979198</v>
      </c>
      <c r="Z35" s="10" t="s">
        <v>45</v>
      </c>
      <c r="AA35" s="10" t="s">
        <v>82</v>
      </c>
      <c r="AI35" s="10">
        <f t="shared" si="0"/>
        <v>2018</v>
      </c>
      <c r="AJ35" s="10">
        <f t="shared" si="1"/>
        <v>9</v>
      </c>
      <c r="AK35" s="10" t="str">
        <f t="shared" si="2"/>
        <v>16</v>
      </c>
    </row>
    <row r="36" spans="1:37" ht="12.75" customHeight="1" x14ac:dyDescent="0.2">
      <c r="A36" s="10" t="s">
        <v>369</v>
      </c>
      <c r="B36" s="10" t="s">
        <v>48</v>
      </c>
      <c r="D36" s="10" t="s">
        <v>36</v>
      </c>
      <c r="E36" s="13">
        <v>43370</v>
      </c>
      <c r="F36" s="14">
        <v>5852.7</v>
      </c>
      <c r="H36" s="10" t="s">
        <v>83</v>
      </c>
      <c r="I36" s="10" t="s">
        <v>38</v>
      </c>
      <c r="J36" s="10" t="s">
        <v>39</v>
      </c>
      <c r="K36" s="10" t="s">
        <v>40</v>
      </c>
      <c r="L36" s="15">
        <v>43370</v>
      </c>
      <c r="M36" s="13">
        <v>43370</v>
      </c>
      <c r="N36" s="10" t="s">
        <v>50</v>
      </c>
      <c r="O36" s="10" t="s">
        <v>370</v>
      </c>
      <c r="P36" s="10" t="b">
        <v>1</v>
      </c>
      <c r="R36" s="10" t="s">
        <v>17</v>
      </c>
      <c r="S36" s="10" t="s">
        <v>52</v>
      </c>
      <c r="X36" s="10" t="s">
        <v>53</v>
      </c>
      <c r="Y36" s="15">
        <v>43375.3779679051</v>
      </c>
      <c r="Z36" s="10" t="s">
        <v>45</v>
      </c>
      <c r="AA36" s="10" t="s">
        <v>84</v>
      </c>
      <c r="AI36" s="10">
        <f t="shared" si="0"/>
        <v>2018</v>
      </c>
      <c r="AJ36" s="10">
        <f t="shared" si="1"/>
        <v>9</v>
      </c>
      <c r="AK36" s="10" t="str">
        <f t="shared" si="2"/>
        <v>17</v>
      </c>
    </row>
    <row r="37" spans="1:37" ht="12.75" customHeight="1" x14ac:dyDescent="0.2">
      <c r="A37" s="10" t="s">
        <v>369</v>
      </c>
      <c r="B37" s="10" t="s">
        <v>48</v>
      </c>
      <c r="D37" s="10" t="s">
        <v>36</v>
      </c>
      <c r="E37" s="13">
        <v>43370</v>
      </c>
      <c r="F37" s="14">
        <v>144.4</v>
      </c>
      <c r="H37" s="10" t="s">
        <v>155</v>
      </c>
      <c r="I37" s="10" t="s">
        <v>38</v>
      </c>
      <c r="J37" s="10" t="s">
        <v>39</v>
      </c>
      <c r="K37" s="10" t="s">
        <v>40</v>
      </c>
      <c r="L37" s="15">
        <v>43370</v>
      </c>
      <c r="M37" s="13">
        <v>43370</v>
      </c>
      <c r="N37" s="10" t="s">
        <v>50</v>
      </c>
      <c r="O37" s="10" t="s">
        <v>370</v>
      </c>
      <c r="P37" s="10" t="b">
        <v>1</v>
      </c>
      <c r="R37" s="10" t="s">
        <v>17</v>
      </c>
      <c r="S37" s="10" t="s">
        <v>52</v>
      </c>
      <c r="X37" s="10" t="s">
        <v>53</v>
      </c>
      <c r="Y37" s="15">
        <v>43375.377976006901</v>
      </c>
      <c r="Z37" s="10" t="s">
        <v>45</v>
      </c>
      <c r="AA37" s="10" t="s">
        <v>156</v>
      </c>
      <c r="AI37" s="10">
        <f t="shared" si="0"/>
        <v>2018</v>
      </c>
      <c r="AJ37" s="10">
        <f t="shared" si="1"/>
        <v>9</v>
      </c>
      <c r="AK37" s="10" t="str">
        <f t="shared" si="2"/>
        <v>24</v>
      </c>
    </row>
    <row r="38" spans="1:37" ht="12.75" customHeight="1" x14ac:dyDescent="0.2">
      <c r="A38" s="10" t="s">
        <v>369</v>
      </c>
      <c r="B38" s="10" t="s">
        <v>48</v>
      </c>
      <c r="D38" s="10" t="s">
        <v>36</v>
      </c>
      <c r="E38" s="13">
        <v>43370</v>
      </c>
      <c r="F38" s="14">
        <v>665.8</v>
      </c>
      <c r="H38" s="10" t="s">
        <v>109</v>
      </c>
      <c r="I38" s="10" t="s">
        <v>38</v>
      </c>
      <c r="J38" s="10" t="s">
        <v>39</v>
      </c>
      <c r="K38" s="10" t="s">
        <v>40</v>
      </c>
      <c r="L38" s="15">
        <v>43370</v>
      </c>
      <c r="M38" s="13">
        <v>43370</v>
      </c>
      <c r="N38" s="10" t="s">
        <v>50</v>
      </c>
      <c r="O38" s="10" t="s">
        <v>370</v>
      </c>
      <c r="P38" s="10" t="b">
        <v>1</v>
      </c>
      <c r="R38" s="10" t="s">
        <v>17</v>
      </c>
      <c r="S38" s="10" t="s">
        <v>52</v>
      </c>
      <c r="X38" s="10" t="s">
        <v>53</v>
      </c>
      <c r="Y38" s="15">
        <v>43375.377991932903</v>
      </c>
      <c r="Z38" s="10" t="s">
        <v>45</v>
      </c>
      <c r="AA38" s="10" t="s">
        <v>110</v>
      </c>
      <c r="AI38" s="10">
        <f t="shared" si="0"/>
        <v>2018</v>
      </c>
      <c r="AJ38" s="10">
        <f t="shared" si="1"/>
        <v>9</v>
      </c>
      <c r="AK38" s="10" t="str">
        <f t="shared" si="2"/>
        <v>40</v>
      </c>
    </row>
    <row r="39" spans="1:37" ht="12.75" customHeight="1" x14ac:dyDescent="0.2">
      <c r="A39" s="10" t="s">
        <v>369</v>
      </c>
      <c r="B39" s="10" t="s">
        <v>48</v>
      </c>
      <c r="D39" s="10" t="s">
        <v>36</v>
      </c>
      <c r="E39" s="13">
        <v>43370</v>
      </c>
      <c r="F39" s="14">
        <v>395</v>
      </c>
      <c r="H39" s="10" t="s">
        <v>59</v>
      </c>
      <c r="I39" s="10" t="s">
        <v>38</v>
      </c>
      <c r="J39" s="10" t="s">
        <v>39</v>
      </c>
      <c r="K39" s="10" t="s">
        <v>40</v>
      </c>
      <c r="L39" s="15">
        <v>43370</v>
      </c>
      <c r="M39" s="13">
        <v>43370</v>
      </c>
      <c r="N39" s="10" t="s">
        <v>50</v>
      </c>
      <c r="O39" s="10" t="s">
        <v>370</v>
      </c>
      <c r="P39" s="10" t="b">
        <v>1</v>
      </c>
      <c r="R39" s="10" t="s">
        <v>17</v>
      </c>
      <c r="S39" s="10" t="s">
        <v>52</v>
      </c>
      <c r="X39" s="10" t="s">
        <v>53</v>
      </c>
      <c r="Y39" s="15">
        <v>43375.377996643503</v>
      </c>
      <c r="Z39" s="10" t="s">
        <v>45</v>
      </c>
      <c r="AA39" s="10" t="s">
        <v>60</v>
      </c>
      <c r="AI39" s="10">
        <f t="shared" si="0"/>
        <v>2018</v>
      </c>
      <c r="AJ39" s="10">
        <f t="shared" si="1"/>
        <v>9</v>
      </c>
      <c r="AK39" s="10" t="str">
        <f t="shared" si="2"/>
        <v>53</v>
      </c>
    </row>
    <row r="40" spans="1:37" ht="12.75" customHeight="1" x14ac:dyDescent="0.2">
      <c r="A40" s="10" t="s">
        <v>369</v>
      </c>
      <c r="B40" s="10" t="s">
        <v>48</v>
      </c>
      <c r="D40" s="10" t="s">
        <v>36</v>
      </c>
      <c r="E40" s="13">
        <v>43370</v>
      </c>
      <c r="F40" s="14">
        <v>711.8</v>
      </c>
      <c r="H40" s="10" t="s">
        <v>37</v>
      </c>
      <c r="I40" s="10" t="s">
        <v>38</v>
      </c>
      <c r="J40" s="10" t="s">
        <v>39</v>
      </c>
      <c r="K40" s="10" t="s">
        <v>40</v>
      </c>
      <c r="L40" s="15">
        <v>43370</v>
      </c>
      <c r="M40" s="13">
        <v>43370</v>
      </c>
      <c r="N40" s="10" t="s">
        <v>50</v>
      </c>
      <c r="O40" s="10" t="s">
        <v>370</v>
      </c>
      <c r="P40" s="10" t="b">
        <v>1</v>
      </c>
      <c r="R40" s="10" t="s">
        <v>17</v>
      </c>
      <c r="S40" s="10" t="s">
        <v>52</v>
      </c>
      <c r="X40" s="10" t="s">
        <v>53</v>
      </c>
      <c r="Y40" s="15">
        <v>43375.378000428202</v>
      </c>
      <c r="Z40" s="10" t="s">
        <v>45</v>
      </c>
      <c r="AA40" s="10" t="s">
        <v>46</v>
      </c>
      <c r="AI40" s="10">
        <f t="shared" si="0"/>
        <v>2018</v>
      </c>
      <c r="AJ40" s="10">
        <f t="shared" si="1"/>
        <v>9</v>
      </c>
      <c r="AK40" s="10" t="str">
        <f t="shared" si="2"/>
        <v>90</v>
      </c>
    </row>
    <row r="41" spans="1:37" ht="12.75" customHeight="1" x14ac:dyDescent="0.2">
      <c r="A41" s="10" t="s">
        <v>369</v>
      </c>
      <c r="B41" s="10" t="s">
        <v>48</v>
      </c>
      <c r="D41" s="10" t="s">
        <v>36</v>
      </c>
      <c r="E41" s="13">
        <v>43370</v>
      </c>
      <c r="F41" s="14">
        <v>9.5</v>
      </c>
      <c r="H41" s="10" t="s">
        <v>37</v>
      </c>
      <c r="I41" s="10" t="s">
        <v>38</v>
      </c>
      <c r="J41" s="10" t="s">
        <v>39</v>
      </c>
      <c r="K41" s="10" t="s">
        <v>40</v>
      </c>
      <c r="L41" s="15">
        <v>43370</v>
      </c>
      <c r="M41" s="13">
        <v>43370</v>
      </c>
      <c r="N41" s="10" t="s">
        <v>50</v>
      </c>
      <c r="O41" s="10" t="s">
        <v>370</v>
      </c>
      <c r="P41" s="10" t="b">
        <v>1</v>
      </c>
      <c r="R41" s="10" t="s">
        <v>17</v>
      </c>
      <c r="S41" s="10" t="s">
        <v>52</v>
      </c>
      <c r="X41" s="10" t="s">
        <v>53</v>
      </c>
      <c r="Y41" s="15">
        <v>43375.378002777798</v>
      </c>
      <c r="Z41" s="10" t="s">
        <v>45</v>
      </c>
      <c r="AA41" s="10" t="s">
        <v>46</v>
      </c>
      <c r="AI41" s="10">
        <f t="shared" si="0"/>
        <v>2018</v>
      </c>
      <c r="AJ41" s="10">
        <f t="shared" si="1"/>
        <v>9</v>
      </c>
      <c r="AK41" s="10" t="str">
        <f t="shared" si="2"/>
        <v>90</v>
      </c>
    </row>
    <row r="42" spans="1:37" ht="12.75" customHeight="1" x14ac:dyDescent="0.2">
      <c r="A42" s="10" t="s">
        <v>369</v>
      </c>
      <c r="B42" s="10" t="s">
        <v>48</v>
      </c>
      <c r="D42" s="10" t="s">
        <v>36</v>
      </c>
      <c r="E42" s="13">
        <v>43370</v>
      </c>
      <c r="F42" s="14">
        <v>3281.8</v>
      </c>
      <c r="H42" s="10" t="s">
        <v>89</v>
      </c>
      <c r="I42" s="10" t="s">
        <v>38</v>
      </c>
      <c r="J42" s="10" t="s">
        <v>39</v>
      </c>
      <c r="K42" s="10" t="s">
        <v>40</v>
      </c>
      <c r="L42" s="15">
        <v>43370</v>
      </c>
      <c r="M42" s="13">
        <v>43370</v>
      </c>
      <c r="N42" s="10" t="s">
        <v>50</v>
      </c>
      <c r="O42" s="10" t="s">
        <v>370</v>
      </c>
      <c r="P42" s="10" t="b">
        <v>1</v>
      </c>
      <c r="R42" s="10" t="s">
        <v>17</v>
      </c>
      <c r="S42" s="10" t="s">
        <v>52</v>
      </c>
      <c r="X42" s="10" t="s">
        <v>53</v>
      </c>
      <c r="Y42" s="15">
        <v>43375.378004780097</v>
      </c>
      <c r="Z42" s="10" t="s">
        <v>45</v>
      </c>
      <c r="AA42" s="10" t="s">
        <v>90</v>
      </c>
      <c r="AI42" s="10">
        <f t="shared" si="0"/>
        <v>2018</v>
      </c>
      <c r="AJ42" s="10">
        <f t="shared" si="1"/>
        <v>9</v>
      </c>
      <c r="AK42" s="10" t="str">
        <f t="shared" si="2"/>
        <v>90</v>
      </c>
    </row>
    <row r="43" spans="1:37" ht="12.75" customHeight="1" x14ac:dyDescent="0.2">
      <c r="A43" s="10" t="s">
        <v>369</v>
      </c>
      <c r="B43" s="10" t="s">
        <v>48</v>
      </c>
      <c r="D43" s="10" t="s">
        <v>36</v>
      </c>
      <c r="E43" s="13">
        <v>43370</v>
      </c>
      <c r="F43" s="14">
        <v>19</v>
      </c>
      <c r="H43" s="10" t="s">
        <v>89</v>
      </c>
      <c r="I43" s="10" t="s">
        <v>38</v>
      </c>
      <c r="J43" s="10" t="s">
        <v>39</v>
      </c>
      <c r="K43" s="10" t="s">
        <v>40</v>
      </c>
      <c r="L43" s="15">
        <v>43370</v>
      </c>
      <c r="M43" s="13">
        <v>43370</v>
      </c>
      <c r="N43" s="10" t="s">
        <v>50</v>
      </c>
      <c r="O43" s="10" t="s">
        <v>370</v>
      </c>
      <c r="P43" s="10" t="b">
        <v>1</v>
      </c>
      <c r="R43" s="10" t="s">
        <v>17</v>
      </c>
      <c r="S43" s="10" t="s">
        <v>52</v>
      </c>
      <c r="X43" s="10" t="s">
        <v>53</v>
      </c>
      <c r="Y43" s="15">
        <v>43375.378006944396</v>
      </c>
      <c r="Z43" s="10" t="s">
        <v>45</v>
      </c>
      <c r="AA43" s="10" t="s">
        <v>90</v>
      </c>
      <c r="AI43" s="10">
        <f t="shared" si="0"/>
        <v>2018</v>
      </c>
      <c r="AJ43" s="10">
        <f t="shared" si="1"/>
        <v>9</v>
      </c>
      <c r="AK43" s="10" t="str">
        <f t="shared" si="2"/>
        <v>90</v>
      </c>
    </row>
    <row r="44" spans="1:37" ht="12.75" customHeight="1" x14ac:dyDescent="0.2">
      <c r="A44" s="10" t="s">
        <v>369</v>
      </c>
      <c r="B44" s="10" t="s">
        <v>48</v>
      </c>
      <c r="D44" s="10" t="s">
        <v>36</v>
      </c>
      <c r="E44" s="13">
        <v>43370</v>
      </c>
      <c r="F44" s="14">
        <v>860.8</v>
      </c>
      <c r="H44" s="10" t="s">
        <v>89</v>
      </c>
      <c r="I44" s="10" t="s">
        <v>38</v>
      </c>
      <c r="J44" s="10" t="s">
        <v>39</v>
      </c>
      <c r="K44" s="10" t="s">
        <v>40</v>
      </c>
      <c r="L44" s="15">
        <v>43370</v>
      </c>
      <c r="M44" s="13">
        <v>43370</v>
      </c>
      <c r="N44" s="10" t="s">
        <v>50</v>
      </c>
      <c r="O44" s="10" t="s">
        <v>370</v>
      </c>
      <c r="P44" s="10" t="b">
        <v>1</v>
      </c>
      <c r="R44" s="10" t="s">
        <v>17</v>
      </c>
      <c r="S44" s="10" t="s">
        <v>52</v>
      </c>
      <c r="X44" s="10" t="s">
        <v>53</v>
      </c>
      <c r="Y44" s="15">
        <v>43375.3780072917</v>
      </c>
      <c r="Z44" s="10" t="s">
        <v>45</v>
      </c>
      <c r="AA44" s="10" t="s">
        <v>90</v>
      </c>
      <c r="AI44" s="10">
        <f t="shared" si="0"/>
        <v>2018</v>
      </c>
      <c r="AJ44" s="10">
        <f t="shared" si="1"/>
        <v>9</v>
      </c>
      <c r="AK44" s="10" t="str">
        <f t="shared" si="2"/>
        <v>90</v>
      </c>
    </row>
    <row r="45" spans="1:37" ht="12.75" customHeight="1" x14ac:dyDescent="0.2">
      <c r="A45" s="10" t="s">
        <v>369</v>
      </c>
      <c r="B45" s="10" t="s">
        <v>48</v>
      </c>
      <c r="D45" s="10" t="s">
        <v>36</v>
      </c>
      <c r="E45" s="13">
        <v>43370</v>
      </c>
      <c r="F45" s="14">
        <v>128.9</v>
      </c>
      <c r="H45" s="10" t="s">
        <v>71</v>
      </c>
      <c r="I45" s="10" t="s">
        <v>38</v>
      </c>
      <c r="J45" s="10" t="s">
        <v>39</v>
      </c>
      <c r="K45" s="10" t="s">
        <v>40</v>
      </c>
      <c r="L45" s="15">
        <v>43370</v>
      </c>
      <c r="M45" s="13">
        <v>43370</v>
      </c>
      <c r="N45" s="10" t="s">
        <v>50</v>
      </c>
      <c r="O45" s="10" t="s">
        <v>370</v>
      </c>
      <c r="P45" s="10" t="b">
        <v>1</v>
      </c>
      <c r="R45" s="10" t="s">
        <v>17</v>
      </c>
      <c r="S45" s="10" t="s">
        <v>52</v>
      </c>
      <c r="X45" s="10" t="s">
        <v>53</v>
      </c>
      <c r="Y45" s="15">
        <v>43375.378010567103</v>
      </c>
      <c r="Z45" s="10" t="s">
        <v>45</v>
      </c>
      <c r="AA45" s="10" t="s">
        <v>72</v>
      </c>
      <c r="AI45" s="10">
        <f t="shared" si="0"/>
        <v>2018</v>
      </c>
      <c r="AJ45" s="10">
        <f t="shared" si="1"/>
        <v>9</v>
      </c>
      <c r="AK45" s="10" t="str">
        <f t="shared" si="2"/>
        <v>90</v>
      </c>
    </row>
    <row r="46" spans="1:37" ht="12.75" customHeight="1" x14ac:dyDescent="0.2">
      <c r="A46" s="10" t="s">
        <v>369</v>
      </c>
      <c r="B46" s="10" t="s">
        <v>48</v>
      </c>
      <c r="D46" s="10" t="s">
        <v>36</v>
      </c>
      <c r="E46" s="13">
        <v>43370</v>
      </c>
      <c r="F46" s="14">
        <v>793</v>
      </c>
      <c r="H46" s="10" t="s">
        <v>161</v>
      </c>
      <c r="I46" s="10" t="s">
        <v>38</v>
      </c>
      <c r="J46" s="10" t="s">
        <v>39</v>
      </c>
      <c r="K46" s="10" t="s">
        <v>40</v>
      </c>
      <c r="L46" s="15">
        <v>43370</v>
      </c>
      <c r="M46" s="13">
        <v>43370</v>
      </c>
      <c r="N46" s="10" t="s">
        <v>50</v>
      </c>
      <c r="O46" s="10" t="s">
        <v>370</v>
      </c>
      <c r="P46" s="10" t="b">
        <v>1</v>
      </c>
      <c r="R46" s="10" t="s">
        <v>17</v>
      </c>
      <c r="S46" s="10" t="s">
        <v>52</v>
      </c>
      <c r="X46" s="10" t="s">
        <v>53</v>
      </c>
      <c r="Y46" s="15">
        <v>43375.378012731497</v>
      </c>
      <c r="Z46" s="10" t="s">
        <v>45</v>
      </c>
      <c r="AA46" s="10" t="s">
        <v>162</v>
      </c>
      <c r="AI46" s="10">
        <f t="shared" si="0"/>
        <v>2018</v>
      </c>
      <c r="AJ46" s="10">
        <f t="shared" si="1"/>
        <v>9</v>
      </c>
      <c r="AK46" s="10" t="str">
        <f t="shared" si="2"/>
        <v>93</v>
      </c>
    </row>
    <row r="47" spans="1:37" ht="12.75" customHeight="1" x14ac:dyDescent="0.2">
      <c r="A47" s="10" t="s">
        <v>369</v>
      </c>
      <c r="B47" s="10" t="s">
        <v>48</v>
      </c>
      <c r="D47" s="10" t="s">
        <v>36</v>
      </c>
      <c r="E47" s="13">
        <v>43370</v>
      </c>
      <c r="F47" s="14">
        <v>62.7</v>
      </c>
      <c r="H47" s="10" t="s">
        <v>115</v>
      </c>
      <c r="I47" s="10" t="s">
        <v>38</v>
      </c>
      <c r="J47" s="10" t="s">
        <v>39</v>
      </c>
      <c r="K47" s="10" t="s">
        <v>40</v>
      </c>
      <c r="L47" s="15">
        <v>43370</v>
      </c>
      <c r="M47" s="13">
        <v>43370</v>
      </c>
      <c r="N47" s="10" t="s">
        <v>50</v>
      </c>
      <c r="O47" s="10" t="s">
        <v>370</v>
      </c>
      <c r="P47" s="10" t="b">
        <v>1</v>
      </c>
      <c r="R47" s="10" t="s">
        <v>17</v>
      </c>
      <c r="S47" s="10" t="s">
        <v>52</v>
      </c>
      <c r="X47" s="10" t="s">
        <v>53</v>
      </c>
      <c r="Y47" s="15">
        <v>43375.378017245399</v>
      </c>
      <c r="Z47" s="10" t="s">
        <v>45</v>
      </c>
      <c r="AA47" s="10" t="s">
        <v>116</v>
      </c>
      <c r="AI47" s="10">
        <f t="shared" si="0"/>
        <v>2018</v>
      </c>
      <c r="AJ47" s="10">
        <f t="shared" si="1"/>
        <v>9</v>
      </c>
      <c r="AK47" s="10" t="str">
        <f t="shared" si="2"/>
        <v>90</v>
      </c>
    </row>
    <row r="48" spans="1:37" ht="12.75" customHeight="1" x14ac:dyDescent="0.2">
      <c r="A48" s="10" t="s">
        <v>369</v>
      </c>
      <c r="B48" s="10" t="s">
        <v>48</v>
      </c>
      <c r="D48" s="10" t="s">
        <v>36</v>
      </c>
      <c r="E48" s="13">
        <v>43370</v>
      </c>
      <c r="F48" s="14">
        <v>3843.1</v>
      </c>
      <c r="H48" s="10" t="s">
        <v>97</v>
      </c>
      <c r="I48" s="10" t="s">
        <v>38</v>
      </c>
      <c r="J48" s="10" t="s">
        <v>39</v>
      </c>
      <c r="K48" s="10" t="s">
        <v>40</v>
      </c>
      <c r="L48" s="15">
        <v>43370</v>
      </c>
      <c r="M48" s="13">
        <v>43370</v>
      </c>
      <c r="N48" s="10" t="s">
        <v>50</v>
      </c>
      <c r="O48" s="10" t="s">
        <v>370</v>
      </c>
      <c r="P48" s="10" t="b">
        <v>1</v>
      </c>
      <c r="R48" s="10" t="s">
        <v>17</v>
      </c>
      <c r="S48" s="10" t="s">
        <v>52</v>
      </c>
      <c r="X48" s="10" t="s">
        <v>53</v>
      </c>
      <c r="Y48" s="15">
        <v>43375.377961724502</v>
      </c>
      <c r="Z48" s="10" t="s">
        <v>45</v>
      </c>
      <c r="AA48" s="10" t="s">
        <v>98</v>
      </c>
      <c r="AI48" s="10">
        <f t="shared" si="0"/>
        <v>2018</v>
      </c>
      <c r="AJ48" s="10">
        <f t="shared" si="1"/>
        <v>9</v>
      </c>
      <c r="AK48" s="10" t="str">
        <f t="shared" si="2"/>
        <v>10</v>
      </c>
    </row>
    <row r="49" spans="1:37" ht="12.75" customHeight="1" x14ac:dyDescent="0.2">
      <c r="A49" s="10" t="s">
        <v>369</v>
      </c>
      <c r="B49" s="10" t="s">
        <v>48</v>
      </c>
      <c r="D49" s="10" t="s">
        <v>36</v>
      </c>
      <c r="E49" s="13">
        <v>43370</v>
      </c>
      <c r="F49" s="14">
        <v>585.6</v>
      </c>
      <c r="H49" s="10" t="s">
        <v>77</v>
      </c>
      <c r="I49" s="10" t="s">
        <v>38</v>
      </c>
      <c r="J49" s="10" t="s">
        <v>39</v>
      </c>
      <c r="K49" s="10" t="s">
        <v>40</v>
      </c>
      <c r="L49" s="15">
        <v>43370</v>
      </c>
      <c r="M49" s="13">
        <v>43370</v>
      </c>
      <c r="N49" s="10" t="s">
        <v>50</v>
      </c>
      <c r="O49" s="10" t="s">
        <v>370</v>
      </c>
      <c r="P49" s="10" t="b">
        <v>1</v>
      </c>
      <c r="R49" s="10" t="s">
        <v>17</v>
      </c>
      <c r="S49" s="10" t="s">
        <v>52</v>
      </c>
      <c r="X49" s="10" t="s">
        <v>53</v>
      </c>
      <c r="Y49" s="15">
        <v>43375.377962812498</v>
      </c>
      <c r="Z49" s="10" t="s">
        <v>45</v>
      </c>
      <c r="AA49" s="10" t="s">
        <v>78</v>
      </c>
      <c r="AI49" s="10">
        <f t="shared" si="0"/>
        <v>2018</v>
      </c>
      <c r="AJ49" s="10">
        <f t="shared" si="1"/>
        <v>9</v>
      </c>
      <c r="AK49" s="10" t="str">
        <f t="shared" si="2"/>
        <v>44</v>
      </c>
    </row>
    <row r="50" spans="1:37" ht="12.75" customHeight="1" x14ac:dyDescent="0.2">
      <c r="A50" s="10" t="s">
        <v>369</v>
      </c>
      <c r="B50" s="10" t="s">
        <v>48</v>
      </c>
      <c r="D50" s="10" t="s">
        <v>36</v>
      </c>
      <c r="E50" s="13">
        <v>43370</v>
      </c>
      <c r="F50" s="14">
        <v>567</v>
      </c>
      <c r="H50" s="10" t="s">
        <v>153</v>
      </c>
      <c r="I50" s="10" t="s">
        <v>38</v>
      </c>
      <c r="J50" s="10" t="s">
        <v>39</v>
      </c>
      <c r="K50" s="10" t="s">
        <v>40</v>
      </c>
      <c r="L50" s="15">
        <v>43370</v>
      </c>
      <c r="M50" s="13">
        <v>43370</v>
      </c>
      <c r="N50" s="10" t="s">
        <v>50</v>
      </c>
      <c r="O50" s="10" t="s">
        <v>370</v>
      </c>
      <c r="P50" s="10" t="b">
        <v>1</v>
      </c>
      <c r="R50" s="10" t="s">
        <v>17</v>
      </c>
      <c r="S50" s="10" t="s">
        <v>52</v>
      </c>
      <c r="X50" s="10" t="s">
        <v>53</v>
      </c>
      <c r="Y50" s="15">
        <v>43375.377966631902</v>
      </c>
      <c r="Z50" s="10" t="s">
        <v>45</v>
      </c>
      <c r="AA50" s="10" t="s">
        <v>154</v>
      </c>
      <c r="AI50" s="10">
        <f t="shared" si="0"/>
        <v>2018</v>
      </c>
      <c r="AJ50" s="10">
        <f t="shared" si="1"/>
        <v>9</v>
      </c>
      <c r="AK50" s="10" t="str">
        <f t="shared" si="2"/>
        <v>15</v>
      </c>
    </row>
    <row r="51" spans="1:37" ht="12.75" customHeight="1" x14ac:dyDescent="0.2">
      <c r="A51" s="10" t="s">
        <v>369</v>
      </c>
      <c r="B51" s="10" t="s">
        <v>48</v>
      </c>
      <c r="D51" s="10" t="s">
        <v>36</v>
      </c>
      <c r="E51" s="13">
        <v>43370</v>
      </c>
      <c r="F51" s="14">
        <v>5538.1</v>
      </c>
      <c r="H51" s="10" t="s">
        <v>167</v>
      </c>
      <c r="I51" s="10" t="s">
        <v>38</v>
      </c>
      <c r="J51" s="10" t="s">
        <v>39</v>
      </c>
      <c r="K51" s="10" t="s">
        <v>40</v>
      </c>
      <c r="L51" s="15">
        <v>43370</v>
      </c>
      <c r="M51" s="13">
        <v>43370</v>
      </c>
      <c r="N51" s="10" t="s">
        <v>50</v>
      </c>
      <c r="O51" s="10" t="s">
        <v>370</v>
      </c>
      <c r="P51" s="10" t="b">
        <v>1</v>
      </c>
      <c r="R51" s="10" t="s">
        <v>17</v>
      </c>
      <c r="S51" s="10" t="s">
        <v>52</v>
      </c>
      <c r="X51" s="10" t="s">
        <v>53</v>
      </c>
      <c r="Y51" s="15">
        <v>43375.377972025497</v>
      </c>
      <c r="Z51" s="10" t="s">
        <v>45</v>
      </c>
      <c r="AA51" s="10" t="s">
        <v>168</v>
      </c>
      <c r="AI51" s="10">
        <f t="shared" si="0"/>
        <v>2018</v>
      </c>
      <c r="AJ51" s="10">
        <f t="shared" si="1"/>
        <v>9</v>
      </c>
      <c r="AK51" s="10" t="str">
        <f t="shared" si="2"/>
        <v>21</v>
      </c>
    </row>
    <row r="52" spans="1:37" ht="12.75" customHeight="1" x14ac:dyDescent="0.2">
      <c r="A52" s="10" t="s">
        <v>369</v>
      </c>
      <c r="B52" s="10" t="s">
        <v>48</v>
      </c>
      <c r="D52" s="10" t="s">
        <v>36</v>
      </c>
      <c r="E52" s="13">
        <v>43370</v>
      </c>
      <c r="F52" s="14">
        <v>404.6</v>
      </c>
      <c r="H52" s="10" t="s">
        <v>123</v>
      </c>
      <c r="I52" s="10" t="s">
        <v>38</v>
      </c>
      <c r="J52" s="10" t="s">
        <v>39</v>
      </c>
      <c r="K52" s="10" t="s">
        <v>40</v>
      </c>
      <c r="L52" s="15">
        <v>43370</v>
      </c>
      <c r="M52" s="13">
        <v>43370</v>
      </c>
      <c r="N52" s="10" t="s">
        <v>50</v>
      </c>
      <c r="O52" s="10" t="s">
        <v>370</v>
      </c>
      <c r="P52" s="10" t="b">
        <v>1</v>
      </c>
      <c r="R52" s="10" t="s">
        <v>17</v>
      </c>
      <c r="S52" s="10" t="s">
        <v>52</v>
      </c>
      <c r="X52" s="10" t="s">
        <v>53</v>
      </c>
      <c r="Y52" s="15">
        <v>43375.377978009303</v>
      </c>
      <c r="Z52" s="10" t="s">
        <v>45</v>
      </c>
      <c r="AA52" s="10" t="s">
        <v>124</v>
      </c>
      <c r="AI52" s="10">
        <f t="shared" si="0"/>
        <v>2018</v>
      </c>
      <c r="AJ52" s="10">
        <f t="shared" si="1"/>
        <v>9</v>
      </c>
      <c r="AK52" s="10" t="str">
        <f t="shared" si="2"/>
        <v>26</v>
      </c>
    </row>
    <row r="53" spans="1:37" ht="12.75" customHeight="1" x14ac:dyDescent="0.2">
      <c r="A53" s="10" t="s">
        <v>369</v>
      </c>
      <c r="B53" s="10" t="s">
        <v>48</v>
      </c>
      <c r="D53" s="10" t="s">
        <v>36</v>
      </c>
      <c r="E53" s="13">
        <v>43370</v>
      </c>
      <c r="F53" s="14">
        <v>148.30000000000001</v>
      </c>
      <c r="H53" s="10" t="s">
        <v>113</v>
      </c>
      <c r="I53" s="10" t="s">
        <v>38</v>
      </c>
      <c r="J53" s="10" t="s">
        <v>39</v>
      </c>
      <c r="K53" s="10" t="s">
        <v>40</v>
      </c>
      <c r="L53" s="15">
        <v>43370</v>
      </c>
      <c r="M53" s="13">
        <v>43370</v>
      </c>
      <c r="N53" s="10" t="s">
        <v>50</v>
      </c>
      <c r="O53" s="10" t="s">
        <v>370</v>
      </c>
      <c r="P53" s="10" t="b">
        <v>1</v>
      </c>
      <c r="R53" s="10" t="s">
        <v>17</v>
      </c>
      <c r="S53" s="10" t="s">
        <v>52</v>
      </c>
      <c r="X53" s="10" t="s">
        <v>53</v>
      </c>
      <c r="Y53" s="15">
        <v>43375.377994444403</v>
      </c>
      <c r="Z53" s="10" t="s">
        <v>45</v>
      </c>
      <c r="AA53" s="10" t="s">
        <v>114</v>
      </c>
      <c r="AI53" s="10">
        <f t="shared" si="0"/>
        <v>2018</v>
      </c>
      <c r="AJ53" s="10">
        <f t="shared" si="1"/>
        <v>9</v>
      </c>
      <c r="AK53" s="10" t="str">
        <f t="shared" si="2"/>
        <v>48</v>
      </c>
    </row>
    <row r="54" spans="1:37" ht="12.75" customHeight="1" x14ac:dyDescent="0.2">
      <c r="A54" s="10" t="s">
        <v>369</v>
      </c>
      <c r="B54" s="10" t="s">
        <v>48</v>
      </c>
      <c r="D54" s="10" t="s">
        <v>36</v>
      </c>
      <c r="E54" s="13">
        <v>43370</v>
      </c>
      <c r="F54" s="14">
        <v>886.7</v>
      </c>
      <c r="H54" s="10" t="s">
        <v>139</v>
      </c>
      <c r="I54" s="10" t="s">
        <v>38</v>
      </c>
      <c r="J54" s="10" t="s">
        <v>39</v>
      </c>
      <c r="K54" s="10" t="s">
        <v>40</v>
      </c>
      <c r="L54" s="15">
        <v>43370</v>
      </c>
      <c r="M54" s="13">
        <v>43370</v>
      </c>
      <c r="N54" s="10" t="s">
        <v>50</v>
      </c>
      <c r="O54" s="10" t="s">
        <v>370</v>
      </c>
      <c r="P54" s="10" t="b">
        <v>1</v>
      </c>
      <c r="R54" s="10" t="s">
        <v>17</v>
      </c>
      <c r="S54" s="10" t="s">
        <v>52</v>
      </c>
      <c r="X54" s="10" t="s">
        <v>53</v>
      </c>
      <c r="Y54" s="15">
        <v>43375.377995717601</v>
      </c>
      <c r="Z54" s="10" t="s">
        <v>45</v>
      </c>
      <c r="AA54" s="10" t="s">
        <v>140</v>
      </c>
      <c r="AI54" s="10">
        <f t="shared" si="0"/>
        <v>2018</v>
      </c>
      <c r="AJ54" s="10">
        <f t="shared" si="1"/>
        <v>9</v>
      </c>
      <c r="AK54" s="10" t="str">
        <f t="shared" si="2"/>
        <v>50</v>
      </c>
    </row>
    <row r="55" spans="1:37" ht="12.75" customHeight="1" x14ac:dyDescent="0.2">
      <c r="A55" s="10" t="s">
        <v>369</v>
      </c>
      <c r="B55" s="10" t="s">
        <v>48</v>
      </c>
      <c r="D55" s="10" t="s">
        <v>36</v>
      </c>
      <c r="E55" s="13">
        <v>43370</v>
      </c>
      <c r="F55" s="14">
        <v>1303.2</v>
      </c>
      <c r="H55" s="10" t="s">
        <v>37</v>
      </c>
      <c r="I55" s="10" t="s">
        <v>38</v>
      </c>
      <c r="J55" s="10" t="s">
        <v>39</v>
      </c>
      <c r="K55" s="10" t="s">
        <v>40</v>
      </c>
      <c r="L55" s="15">
        <v>43370</v>
      </c>
      <c r="M55" s="13">
        <v>43370</v>
      </c>
      <c r="N55" s="10" t="s">
        <v>50</v>
      </c>
      <c r="O55" s="10" t="s">
        <v>370</v>
      </c>
      <c r="P55" s="10" t="b">
        <v>1</v>
      </c>
      <c r="R55" s="10" t="s">
        <v>17</v>
      </c>
      <c r="S55" s="10" t="s">
        <v>52</v>
      </c>
      <c r="X55" s="10" t="s">
        <v>53</v>
      </c>
      <c r="Y55" s="15">
        <v>43375.378001354198</v>
      </c>
      <c r="Z55" s="10" t="s">
        <v>45</v>
      </c>
      <c r="AA55" s="10" t="s">
        <v>46</v>
      </c>
      <c r="AI55" s="10">
        <f t="shared" si="0"/>
        <v>2018</v>
      </c>
      <c r="AJ55" s="10">
        <f t="shared" si="1"/>
        <v>9</v>
      </c>
      <c r="AK55" s="10" t="str">
        <f t="shared" si="2"/>
        <v>90</v>
      </c>
    </row>
    <row r="56" spans="1:37" ht="12.75" customHeight="1" x14ac:dyDescent="0.2">
      <c r="A56" s="10" t="s">
        <v>369</v>
      </c>
      <c r="B56" s="10" t="s">
        <v>48</v>
      </c>
      <c r="D56" s="10" t="s">
        <v>36</v>
      </c>
      <c r="E56" s="13">
        <v>43370</v>
      </c>
      <c r="F56" s="14">
        <v>19</v>
      </c>
      <c r="H56" s="10" t="s">
        <v>37</v>
      </c>
      <c r="I56" s="10" t="s">
        <v>38</v>
      </c>
      <c r="J56" s="10" t="s">
        <v>39</v>
      </c>
      <c r="K56" s="10" t="s">
        <v>40</v>
      </c>
      <c r="L56" s="15">
        <v>43370</v>
      </c>
      <c r="M56" s="13">
        <v>43370</v>
      </c>
      <c r="N56" s="10" t="s">
        <v>50</v>
      </c>
      <c r="O56" s="10" t="s">
        <v>370</v>
      </c>
      <c r="P56" s="10" t="b">
        <v>1</v>
      </c>
      <c r="R56" s="10" t="s">
        <v>17</v>
      </c>
      <c r="S56" s="10" t="s">
        <v>52</v>
      </c>
      <c r="X56" s="10" t="s">
        <v>53</v>
      </c>
      <c r="Y56" s="15">
        <v>43375.378001886602</v>
      </c>
      <c r="Z56" s="10" t="s">
        <v>45</v>
      </c>
      <c r="AA56" s="10" t="s">
        <v>46</v>
      </c>
      <c r="AI56" s="10">
        <f t="shared" si="0"/>
        <v>2018</v>
      </c>
      <c r="AJ56" s="10">
        <f t="shared" si="1"/>
        <v>9</v>
      </c>
      <c r="AK56" s="10" t="str">
        <f t="shared" si="2"/>
        <v>90</v>
      </c>
    </row>
    <row r="57" spans="1:37" ht="12.75" customHeight="1" x14ac:dyDescent="0.2">
      <c r="A57" s="10" t="s">
        <v>369</v>
      </c>
      <c r="B57" s="10" t="s">
        <v>48</v>
      </c>
      <c r="D57" s="10" t="s">
        <v>36</v>
      </c>
      <c r="E57" s="13">
        <v>43370</v>
      </c>
      <c r="F57" s="14">
        <v>885.1</v>
      </c>
      <c r="H57" s="10" t="s">
        <v>95</v>
      </c>
      <c r="I57" s="10" t="s">
        <v>38</v>
      </c>
      <c r="J57" s="10" t="s">
        <v>39</v>
      </c>
      <c r="K57" s="10" t="s">
        <v>40</v>
      </c>
      <c r="L57" s="15">
        <v>43370</v>
      </c>
      <c r="M57" s="13">
        <v>43370</v>
      </c>
      <c r="N57" s="10" t="s">
        <v>50</v>
      </c>
      <c r="O57" s="10" t="s">
        <v>370</v>
      </c>
      <c r="P57" s="10" t="b">
        <v>1</v>
      </c>
      <c r="R57" s="10" t="s">
        <v>17</v>
      </c>
      <c r="S57" s="10" t="s">
        <v>52</v>
      </c>
      <c r="X57" s="10" t="s">
        <v>53</v>
      </c>
      <c r="Y57" s="15">
        <v>43375.377960266203</v>
      </c>
      <c r="Z57" s="10" t="s">
        <v>45</v>
      </c>
      <c r="AA57" s="10" t="s">
        <v>96</v>
      </c>
      <c r="AI57" s="10">
        <f t="shared" si="0"/>
        <v>2018</v>
      </c>
      <c r="AJ57" s="10">
        <f t="shared" si="1"/>
        <v>9</v>
      </c>
      <c r="AK57" s="10" t="str">
        <f t="shared" si="2"/>
        <v>08</v>
      </c>
    </row>
    <row r="58" spans="1:37" ht="12.75" customHeight="1" x14ac:dyDescent="0.2">
      <c r="A58" s="10" t="s">
        <v>369</v>
      </c>
      <c r="B58" s="10" t="s">
        <v>48</v>
      </c>
      <c r="D58" s="10" t="s">
        <v>36</v>
      </c>
      <c r="E58" s="13">
        <v>43370</v>
      </c>
      <c r="F58" s="14">
        <v>1294.2</v>
      </c>
      <c r="H58" s="10" t="s">
        <v>125</v>
      </c>
      <c r="I58" s="10" t="s">
        <v>38</v>
      </c>
      <c r="J58" s="10" t="s">
        <v>39</v>
      </c>
      <c r="K58" s="10" t="s">
        <v>40</v>
      </c>
      <c r="L58" s="15">
        <v>43370</v>
      </c>
      <c r="M58" s="13">
        <v>43370</v>
      </c>
      <c r="N58" s="10" t="s">
        <v>50</v>
      </c>
      <c r="O58" s="10" t="s">
        <v>370</v>
      </c>
      <c r="P58" s="10" t="b">
        <v>1</v>
      </c>
      <c r="R58" s="10" t="s">
        <v>17</v>
      </c>
      <c r="S58" s="10" t="s">
        <v>52</v>
      </c>
      <c r="X58" s="10" t="s">
        <v>53</v>
      </c>
      <c r="Y58" s="15">
        <v>43375.377978553202</v>
      </c>
      <c r="Z58" s="10" t="s">
        <v>45</v>
      </c>
      <c r="AA58" s="10" t="s">
        <v>126</v>
      </c>
      <c r="AI58" s="10">
        <f t="shared" si="0"/>
        <v>2018</v>
      </c>
      <c r="AJ58" s="10">
        <f t="shared" si="1"/>
        <v>9</v>
      </c>
      <c r="AK58" s="10" t="str">
        <f t="shared" si="2"/>
        <v>27</v>
      </c>
    </row>
    <row r="59" spans="1:37" ht="12.75" customHeight="1" x14ac:dyDescent="0.2">
      <c r="A59" s="10" t="s">
        <v>369</v>
      </c>
      <c r="B59" s="10" t="s">
        <v>48</v>
      </c>
      <c r="D59" s="10" t="s">
        <v>36</v>
      </c>
      <c r="E59" s="13">
        <v>43370</v>
      </c>
      <c r="F59" s="14">
        <v>925.3</v>
      </c>
      <c r="H59" s="10" t="s">
        <v>169</v>
      </c>
      <c r="I59" s="10" t="s">
        <v>38</v>
      </c>
      <c r="J59" s="10" t="s">
        <v>39</v>
      </c>
      <c r="K59" s="10" t="s">
        <v>40</v>
      </c>
      <c r="L59" s="15">
        <v>43370</v>
      </c>
      <c r="M59" s="13">
        <v>43370</v>
      </c>
      <c r="N59" s="10" t="s">
        <v>50</v>
      </c>
      <c r="O59" s="10" t="s">
        <v>370</v>
      </c>
      <c r="P59" s="10" t="b">
        <v>1</v>
      </c>
      <c r="R59" s="10" t="s">
        <v>17</v>
      </c>
      <c r="S59" s="10" t="s">
        <v>52</v>
      </c>
      <c r="X59" s="10" t="s">
        <v>53</v>
      </c>
      <c r="Y59" s="15">
        <v>43375.377981099497</v>
      </c>
      <c r="Z59" s="10" t="s">
        <v>45</v>
      </c>
      <c r="AA59" s="10" t="s">
        <v>170</v>
      </c>
      <c r="AI59" s="10">
        <f t="shared" si="0"/>
        <v>2018</v>
      </c>
      <c r="AJ59" s="10">
        <f t="shared" si="1"/>
        <v>9</v>
      </c>
      <c r="AK59" s="10" t="str">
        <f t="shared" si="2"/>
        <v>30</v>
      </c>
    </row>
    <row r="60" spans="1:37" ht="12.75" customHeight="1" x14ac:dyDescent="0.2">
      <c r="A60" s="10" t="s">
        <v>369</v>
      </c>
      <c r="B60" s="10" t="s">
        <v>48</v>
      </c>
      <c r="D60" s="10" t="s">
        <v>36</v>
      </c>
      <c r="E60" s="13">
        <v>43370</v>
      </c>
      <c r="F60" s="14">
        <v>1946.4</v>
      </c>
      <c r="H60" s="10" t="s">
        <v>171</v>
      </c>
      <c r="I60" s="10" t="s">
        <v>38</v>
      </c>
      <c r="J60" s="10" t="s">
        <v>39</v>
      </c>
      <c r="K60" s="10" t="s">
        <v>40</v>
      </c>
      <c r="L60" s="15">
        <v>43370</v>
      </c>
      <c r="M60" s="13">
        <v>43370</v>
      </c>
      <c r="N60" s="10" t="s">
        <v>50</v>
      </c>
      <c r="O60" s="10" t="s">
        <v>370</v>
      </c>
      <c r="P60" s="10" t="b">
        <v>1</v>
      </c>
      <c r="R60" s="10" t="s">
        <v>17</v>
      </c>
      <c r="S60" s="10" t="s">
        <v>52</v>
      </c>
      <c r="X60" s="10" t="s">
        <v>53</v>
      </c>
      <c r="Y60" s="15">
        <v>43375.377990312503</v>
      </c>
      <c r="Z60" s="10" t="s">
        <v>45</v>
      </c>
      <c r="AA60" s="10" t="s">
        <v>172</v>
      </c>
      <c r="AI60" s="10">
        <f t="shared" si="0"/>
        <v>2018</v>
      </c>
      <c r="AJ60" s="10">
        <f t="shared" si="1"/>
        <v>9</v>
      </c>
      <c r="AK60" s="10" t="str">
        <f t="shared" si="2"/>
        <v>38</v>
      </c>
    </row>
    <row r="61" spans="1:37" ht="12.75" customHeight="1" x14ac:dyDescent="0.2">
      <c r="A61" s="10" t="s">
        <v>369</v>
      </c>
      <c r="B61" s="10" t="s">
        <v>48</v>
      </c>
      <c r="D61" s="10" t="s">
        <v>36</v>
      </c>
      <c r="E61" s="13">
        <v>43370</v>
      </c>
      <c r="F61" s="14">
        <v>370.3</v>
      </c>
      <c r="H61" s="10" t="s">
        <v>135</v>
      </c>
      <c r="I61" s="10" t="s">
        <v>38</v>
      </c>
      <c r="J61" s="10" t="s">
        <v>39</v>
      </c>
      <c r="K61" s="10" t="s">
        <v>40</v>
      </c>
      <c r="L61" s="15">
        <v>43370</v>
      </c>
      <c r="M61" s="13">
        <v>43370</v>
      </c>
      <c r="N61" s="10" t="s">
        <v>50</v>
      </c>
      <c r="O61" s="10" t="s">
        <v>370</v>
      </c>
      <c r="P61" s="10" t="b">
        <v>1</v>
      </c>
      <c r="R61" s="10" t="s">
        <v>17</v>
      </c>
      <c r="S61" s="10" t="s">
        <v>52</v>
      </c>
      <c r="X61" s="10" t="s">
        <v>53</v>
      </c>
      <c r="Y61" s="15">
        <v>43375.377991053203</v>
      </c>
      <c r="Z61" s="10" t="s">
        <v>45</v>
      </c>
      <c r="AA61" s="10" t="s">
        <v>136</v>
      </c>
      <c r="AI61" s="10">
        <f t="shared" si="0"/>
        <v>2018</v>
      </c>
      <c r="AJ61" s="10">
        <f t="shared" si="1"/>
        <v>9</v>
      </c>
      <c r="AK61" s="10" t="str">
        <f t="shared" si="2"/>
        <v>39</v>
      </c>
    </row>
    <row r="62" spans="1:37" ht="12.75" customHeight="1" x14ac:dyDescent="0.2">
      <c r="A62" s="10" t="s">
        <v>369</v>
      </c>
      <c r="B62" s="10" t="s">
        <v>48</v>
      </c>
      <c r="D62" s="10" t="s">
        <v>36</v>
      </c>
      <c r="E62" s="13">
        <v>43370</v>
      </c>
      <c r="F62" s="14">
        <v>1229.0999999999999</v>
      </c>
      <c r="H62" s="10" t="s">
        <v>65</v>
      </c>
      <c r="I62" s="10" t="s">
        <v>38</v>
      </c>
      <c r="J62" s="10" t="s">
        <v>39</v>
      </c>
      <c r="K62" s="10" t="s">
        <v>40</v>
      </c>
      <c r="L62" s="15">
        <v>43370</v>
      </c>
      <c r="M62" s="13">
        <v>43370</v>
      </c>
      <c r="N62" s="10" t="s">
        <v>50</v>
      </c>
      <c r="O62" s="10" t="s">
        <v>370</v>
      </c>
      <c r="P62" s="10" t="b">
        <v>1</v>
      </c>
      <c r="R62" s="10" t="s">
        <v>17</v>
      </c>
      <c r="S62" s="10" t="s">
        <v>52</v>
      </c>
      <c r="X62" s="10" t="s">
        <v>53</v>
      </c>
      <c r="Y62" s="15">
        <v>43375.378003321799</v>
      </c>
      <c r="Z62" s="10" t="s">
        <v>45</v>
      </c>
      <c r="AA62" s="10" t="s">
        <v>66</v>
      </c>
      <c r="AI62" s="10">
        <f t="shared" si="0"/>
        <v>2018</v>
      </c>
      <c r="AJ62" s="10">
        <f t="shared" si="1"/>
        <v>9</v>
      </c>
      <c r="AK62" s="10" t="str">
        <f t="shared" si="2"/>
        <v>90</v>
      </c>
    </row>
    <row r="63" spans="1:37" ht="12.75" customHeight="1" x14ac:dyDescent="0.2">
      <c r="A63" s="10" t="s">
        <v>369</v>
      </c>
      <c r="B63" s="10" t="s">
        <v>48</v>
      </c>
      <c r="D63" s="10" t="s">
        <v>36</v>
      </c>
      <c r="E63" s="13">
        <v>43370</v>
      </c>
      <c r="F63" s="14">
        <v>9.5</v>
      </c>
      <c r="H63" s="10" t="s">
        <v>67</v>
      </c>
      <c r="I63" s="10" t="s">
        <v>38</v>
      </c>
      <c r="J63" s="10" t="s">
        <v>39</v>
      </c>
      <c r="K63" s="10" t="s">
        <v>40</v>
      </c>
      <c r="L63" s="15">
        <v>43370</v>
      </c>
      <c r="M63" s="13">
        <v>43370</v>
      </c>
      <c r="N63" s="10" t="s">
        <v>50</v>
      </c>
      <c r="O63" s="10" t="s">
        <v>370</v>
      </c>
      <c r="P63" s="10" t="b">
        <v>1</v>
      </c>
      <c r="R63" s="10" t="s">
        <v>17</v>
      </c>
      <c r="S63" s="10" t="s">
        <v>52</v>
      </c>
      <c r="X63" s="10" t="s">
        <v>53</v>
      </c>
      <c r="Y63" s="15">
        <v>43375.378003854203</v>
      </c>
      <c r="Z63" s="10" t="s">
        <v>45</v>
      </c>
      <c r="AA63" s="10" t="s">
        <v>68</v>
      </c>
      <c r="AI63" s="10">
        <f t="shared" si="0"/>
        <v>2018</v>
      </c>
      <c r="AJ63" s="10">
        <f t="shared" si="1"/>
        <v>9</v>
      </c>
      <c r="AK63" s="10" t="str">
        <f t="shared" si="2"/>
        <v>54</v>
      </c>
    </row>
    <row r="64" spans="1:37" ht="12.75" customHeight="1" x14ac:dyDescent="0.2">
      <c r="A64" s="10" t="s">
        <v>369</v>
      </c>
      <c r="B64" s="10" t="s">
        <v>48</v>
      </c>
      <c r="D64" s="10" t="s">
        <v>36</v>
      </c>
      <c r="E64" s="13">
        <v>43370</v>
      </c>
      <c r="F64" s="14">
        <v>5048.6000000000004</v>
      </c>
      <c r="H64" s="10" t="s">
        <v>89</v>
      </c>
      <c r="I64" s="10" t="s">
        <v>38</v>
      </c>
      <c r="J64" s="10" t="s">
        <v>39</v>
      </c>
      <c r="K64" s="10" t="s">
        <v>40</v>
      </c>
      <c r="L64" s="15">
        <v>43370</v>
      </c>
      <c r="M64" s="13">
        <v>43370</v>
      </c>
      <c r="N64" s="10" t="s">
        <v>50</v>
      </c>
      <c r="O64" s="10" t="s">
        <v>370</v>
      </c>
      <c r="P64" s="10" t="b">
        <v>1</v>
      </c>
      <c r="R64" s="10" t="s">
        <v>17</v>
      </c>
      <c r="S64" s="10" t="s">
        <v>52</v>
      </c>
      <c r="X64" s="10" t="s">
        <v>53</v>
      </c>
      <c r="Y64" s="15">
        <v>43375.378006018502</v>
      </c>
      <c r="Z64" s="10" t="s">
        <v>45</v>
      </c>
      <c r="AA64" s="10" t="s">
        <v>90</v>
      </c>
      <c r="AI64" s="10">
        <f t="shared" si="0"/>
        <v>2018</v>
      </c>
      <c r="AJ64" s="10">
        <f t="shared" si="1"/>
        <v>9</v>
      </c>
      <c r="AK64" s="10" t="str">
        <f t="shared" si="2"/>
        <v>90</v>
      </c>
    </row>
    <row r="65" spans="1:37" ht="12.75" customHeight="1" x14ac:dyDescent="0.2">
      <c r="A65" s="10" t="s">
        <v>369</v>
      </c>
      <c r="B65" s="10" t="s">
        <v>48</v>
      </c>
      <c r="D65" s="10" t="s">
        <v>36</v>
      </c>
      <c r="E65" s="13">
        <v>43370</v>
      </c>
      <c r="F65" s="14">
        <v>38</v>
      </c>
      <c r="H65" s="10" t="s">
        <v>69</v>
      </c>
      <c r="I65" s="10" t="s">
        <v>38</v>
      </c>
      <c r="J65" s="10" t="s">
        <v>39</v>
      </c>
      <c r="K65" s="10" t="s">
        <v>40</v>
      </c>
      <c r="L65" s="15">
        <v>43370</v>
      </c>
      <c r="M65" s="13">
        <v>43370</v>
      </c>
      <c r="N65" s="10" t="s">
        <v>50</v>
      </c>
      <c r="O65" s="10" t="s">
        <v>370</v>
      </c>
      <c r="P65" s="10" t="b">
        <v>1</v>
      </c>
      <c r="R65" s="10" t="s">
        <v>17</v>
      </c>
      <c r="S65" s="10" t="s">
        <v>52</v>
      </c>
      <c r="X65" s="10" t="s">
        <v>53</v>
      </c>
      <c r="Y65" s="15">
        <v>43375.378008217602</v>
      </c>
      <c r="Z65" s="10" t="s">
        <v>45</v>
      </c>
      <c r="AA65" s="10" t="s">
        <v>70</v>
      </c>
      <c r="AI65" s="10">
        <f t="shared" si="0"/>
        <v>2018</v>
      </c>
      <c r="AJ65" s="10">
        <f t="shared" si="1"/>
        <v>9</v>
      </c>
      <c r="AK65" s="10" t="str">
        <f t="shared" si="2"/>
        <v>90</v>
      </c>
    </row>
    <row r="66" spans="1:37" ht="12.75" customHeight="1" x14ac:dyDescent="0.2">
      <c r="A66" s="10" t="s">
        <v>369</v>
      </c>
      <c r="B66" s="10" t="s">
        <v>48</v>
      </c>
      <c r="D66" s="10" t="s">
        <v>36</v>
      </c>
      <c r="E66" s="13">
        <v>43370</v>
      </c>
      <c r="F66" s="14">
        <v>189.2</v>
      </c>
      <c r="H66" s="10" t="s">
        <v>192</v>
      </c>
      <c r="I66" s="10" t="s">
        <v>38</v>
      </c>
      <c r="J66" s="10" t="s">
        <v>39</v>
      </c>
      <c r="K66" s="10" t="s">
        <v>40</v>
      </c>
      <c r="L66" s="15">
        <v>43370</v>
      </c>
      <c r="M66" s="13">
        <v>43370</v>
      </c>
      <c r="N66" s="10" t="s">
        <v>50</v>
      </c>
      <c r="O66" s="10" t="s">
        <v>370</v>
      </c>
      <c r="P66" s="10" t="b">
        <v>1</v>
      </c>
      <c r="R66" s="10" t="s">
        <v>17</v>
      </c>
      <c r="S66" s="10" t="s">
        <v>52</v>
      </c>
      <c r="X66" s="10" t="s">
        <v>53</v>
      </c>
      <c r="Y66" s="15">
        <v>43375.378016701397</v>
      </c>
      <c r="Z66" s="10" t="s">
        <v>45</v>
      </c>
      <c r="AA66" s="10" t="s">
        <v>193</v>
      </c>
      <c r="AI66" s="10">
        <f t="shared" si="0"/>
        <v>2018</v>
      </c>
      <c r="AJ66" s="10">
        <f t="shared" si="1"/>
        <v>9</v>
      </c>
      <c r="AK66" s="10" t="str">
        <f t="shared" si="2"/>
        <v>08</v>
      </c>
    </row>
    <row r="67" spans="1:37" ht="12.75" customHeight="1" x14ac:dyDescent="0.2">
      <c r="A67" s="10" t="s">
        <v>369</v>
      </c>
      <c r="B67" s="10" t="s">
        <v>48</v>
      </c>
      <c r="D67" s="10" t="s">
        <v>36</v>
      </c>
      <c r="E67" s="13">
        <v>43370</v>
      </c>
      <c r="F67" s="14">
        <v>2970.6</v>
      </c>
      <c r="H67" s="10" t="s">
        <v>49</v>
      </c>
      <c r="I67" s="10" t="s">
        <v>38</v>
      </c>
      <c r="J67" s="10" t="s">
        <v>39</v>
      </c>
      <c r="K67" s="10" t="s">
        <v>40</v>
      </c>
      <c r="L67" s="15">
        <v>43370</v>
      </c>
      <c r="M67" s="13">
        <v>43370</v>
      </c>
      <c r="N67" s="10" t="s">
        <v>50</v>
      </c>
      <c r="O67" s="10" t="s">
        <v>370</v>
      </c>
      <c r="P67" s="10" t="b">
        <v>1</v>
      </c>
      <c r="R67" s="10" t="s">
        <v>17</v>
      </c>
      <c r="S67" s="10" t="s">
        <v>52</v>
      </c>
      <c r="X67" s="10" t="s">
        <v>53</v>
      </c>
      <c r="Y67" s="15">
        <v>43375.377955937503</v>
      </c>
      <c r="Z67" s="10" t="s">
        <v>45</v>
      </c>
      <c r="AA67" s="10" t="s">
        <v>54</v>
      </c>
      <c r="AI67" s="10">
        <f t="shared" ref="AI67:AI130" si="3">YEAR(E67)</f>
        <v>2018</v>
      </c>
      <c r="AJ67" s="10">
        <f t="shared" ref="AJ67:AJ130" si="4">MONTH(E67)</f>
        <v>9</v>
      </c>
      <c r="AK67" s="10" t="str">
        <f t="shared" ref="AK67:AK130" si="5">MID(H67,1,2)</f>
        <v>01</v>
      </c>
    </row>
    <row r="68" spans="1:37" ht="12.75" customHeight="1" x14ac:dyDescent="0.2">
      <c r="A68" s="10" t="s">
        <v>369</v>
      </c>
      <c r="B68" s="10" t="s">
        <v>48</v>
      </c>
      <c r="D68" s="10" t="s">
        <v>36</v>
      </c>
      <c r="E68" s="13">
        <v>43370</v>
      </c>
      <c r="F68" s="14">
        <v>1704.3</v>
      </c>
      <c r="H68" s="10" t="s">
        <v>55</v>
      </c>
      <c r="I68" s="10" t="s">
        <v>38</v>
      </c>
      <c r="J68" s="10" t="s">
        <v>39</v>
      </c>
      <c r="K68" s="10" t="s">
        <v>40</v>
      </c>
      <c r="L68" s="15">
        <v>43370</v>
      </c>
      <c r="M68" s="13">
        <v>43370</v>
      </c>
      <c r="N68" s="10" t="s">
        <v>50</v>
      </c>
      <c r="O68" s="10" t="s">
        <v>370</v>
      </c>
      <c r="P68" s="10" t="b">
        <v>1</v>
      </c>
      <c r="R68" s="10" t="s">
        <v>17</v>
      </c>
      <c r="S68" s="10" t="s">
        <v>52</v>
      </c>
      <c r="X68" s="10" t="s">
        <v>53</v>
      </c>
      <c r="Y68" s="15">
        <v>43375.377957754601</v>
      </c>
      <c r="Z68" s="10" t="s">
        <v>45</v>
      </c>
      <c r="AA68" s="10" t="s">
        <v>56</v>
      </c>
      <c r="AI68" s="10">
        <f t="shared" si="3"/>
        <v>2018</v>
      </c>
      <c r="AJ68" s="10">
        <f t="shared" si="4"/>
        <v>9</v>
      </c>
      <c r="AK68" s="10" t="str">
        <f t="shared" si="5"/>
        <v>04</v>
      </c>
    </row>
    <row r="69" spans="1:37" ht="12.75" customHeight="1" x14ac:dyDescent="0.2">
      <c r="A69" s="10" t="s">
        <v>369</v>
      </c>
      <c r="B69" s="10" t="s">
        <v>48</v>
      </c>
      <c r="D69" s="10" t="s">
        <v>36</v>
      </c>
      <c r="E69" s="13">
        <v>43370</v>
      </c>
      <c r="F69" s="14">
        <v>1321.3</v>
      </c>
      <c r="H69" s="10" t="s">
        <v>117</v>
      </c>
      <c r="I69" s="10" t="s">
        <v>38</v>
      </c>
      <c r="J69" s="10" t="s">
        <v>39</v>
      </c>
      <c r="K69" s="10" t="s">
        <v>40</v>
      </c>
      <c r="L69" s="15">
        <v>43370</v>
      </c>
      <c r="M69" s="13">
        <v>43370</v>
      </c>
      <c r="N69" s="10" t="s">
        <v>50</v>
      </c>
      <c r="O69" s="10" t="s">
        <v>370</v>
      </c>
      <c r="P69" s="10" t="b">
        <v>1</v>
      </c>
      <c r="R69" s="10" t="s">
        <v>17</v>
      </c>
      <c r="S69" s="10" t="s">
        <v>52</v>
      </c>
      <c r="X69" s="10" t="s">
        <v>53</v>
      </c>
      <c r="Y69" s="15">
        <v>43375.377959224497</v>
      </c>
      <c r="Z69" s="10" t="s">
        <v>45</v>
      </c>
      <c r="AA69" s="10" t="s">
        <v>118</v>
      </c>
      <c r="AI69" s="10">
        <f t="shared" si="3"/>
        <v>2018</v>
      </c>
      <c r="AJ69" s="10">
        <f t="shared" si="4"/>
        <v>9</v>
      </c>
      <c r="AK69" s="10" t="str">
        <f t="shared" si="5"/>
        <v>06</v>
      </c>
    </row>
    <row r="70" spans="1:37" ht="12.75" customHeight="1" x14ac:dyDescent="0.2">
      <c r="A70" s="10" t="s">
        <v>369</v>
      </c>
      <c r="B70" s="10" t="s">
        <v>48</v>
      </c>
      <c r="D70" s="10" t="s">
        <v>36</v>
      </c>
      <c r="E70" s="13">
        <v>43370</v>
      </c>
      <c r="F70" s="14">
        <v>1509.4</v>
      </c>
      <c r="H70" s="10" t="s">
        <v>99</v>
      </c>
      <c r="I70" s="10" t="s">
        <v>38</v>
      </c>
      <c r="J70" s="10" t="s">
        <v>39</v>
      </c>
      <c r="K70" s="10" t="s">
        <v>40</v>
      </c>
      <c r="L70" s="15">
        <v>43370</v>
      </c>
      <c r="M70" s="13">
        <v>43370</v>
      </c>
      <c r="N70" s="10" t="s">
        <v>50</v>
      </c>
      <c r="O70" s="10" t="s">
        <v>370</v>
      </c>
      <c r="P70" s="10" t="b">
        <v>1</v>
      </c>
      <c r="R70" s="10" t="s">
        <v>17</v>
      </c>
      <c r="S70" s="10" t="s">
        <v>52</v>
      </c>
      <c r="X70" s="10" t="s">
        <v>53</v>
      </c>
      <c r="Y70" s="15">
        <v>43375.377963888903</v>
      </c>
      <c r="Z70" s="10" t="s">
        <v>45</v>
      </c>
      <c r="AA70" s="10" t="s">
        <v>100</v>
      </c>
      <c r="AI70" s="10">
        <f t="shared" si="3"/>
        <v>2018</v>
      </c>
      <c r="AJ70" s="10">
        <f t="shared" si="4"/>
        <v>9</v>
      </c>
      <c r="AK70" s="10" t="str">
        <f t="shared" si="5"/>
        <v>12</v>
      </c>
    </row>
    <row r="71" spans="1:37" ht="12.75" customHeight="1" x14ac:dyDescent="0.2">
      <c r="A71" s="10" t="s">
        <v>369</v>
      </c>
      <c r="B71" s="10" t="s">
        <v>48</v>
      </c>
      <c r="D71" s="10" t="s">
        <v>36</v>
      </c>
      <c r="E71" s="13">
        <v>43370</v>
      </c>
      <c r="F71" s="14">
        <v>984.1</v>
      </c>
      <c r="H71" s="10" t="s">
        <v>119</v>
      </c>
      <c r="I71" s="10" t="s">
        <v>38</v>
      </c>
      <c r="J71" s="10" t="s">
        <v>39</v>
      </c>
      <c r="K71" s="10" t="s">
        <v>40</v>
      </c>
      <c r="L71" s="15">
        <v>43370</v>
      </c>
      <c r="M71" s="13">
        <v>43370</v>
      </c>
      <c r="N71" s="10" t="s">
        <v>50</v>
      </c>
      <c r="O71" s="10" t="s">
        <v>370</v>
      </c>
      <c r="P71" s="10" t="b">
        <v>1</v>
      </c>
      <c r="R71" s="10" t="s">
        <v>17</v>
      </c>
      <c r="S71" s="10" t="s">
        <v>52</v>
      </c>
      <c r="X71" s="10" t="s">
        <v>53</v>
      </c>
      <c r="Y71" s="15">
        <v>43375.377970798603</v>
      </c>
      <c r="Z71" s="10" t="s">
        <v>45</v>
      </c>
      <c r="AA71" s="10" t="s">
        <v>120</v>
      </c>
      <c r="AI71" s="10">
        <f t="shared" si="3"/>
        <v>2018</v>
      </c>
      <c r="AJ71" s="10">
        <f t="shared" si="4"/>
        <v>9</v>
      </c>
      <c r="AK71" s="10" t="str">
        <f t="shared" si="5"/>
        <v>20</v>
      </c>
    </row>
    <row r="72" spans="1:37" ht="12.75" customHeight="1" x14ac:dyDescent="0.2">
      <c r="A72" s="10" t="s">
        <v>369</v>
      </c>
      <c r="B72" s="10" t="s">
        <v>48</v>
      </c>
      <c r="D72" s="10" t="s">
        <v>36</v>
      </c>
      <c r="E72" s="13">
        <v>43370</v>
      </c>
      <c r="F72" s="14">
        <v>409.4</v>
      </c>
      <c r="H72" s="10" t="s">
        <v>103</v>
      </c>
      <c r="I72" s="10" t="s">
        <v>38</v>
      </c>
      <c r="J72" s="10" t="s">
        <v>39</v>
      </c>
      <c r="K72" s="10" t="s">
        <v>40</v>
      </c>
      <c r="L72" s="15">
        <v>43370</v>
      </c>
      <c r="M72" s="13">
        <v>43370</v>
      </c>
      <c r="N72" s="10" t="s">
        <v>50</v>
      </c>
      <c r="O72" s="10" t="s">
        <v>370</v>
      </c>
      <c r="P72" s="10" t="b">
        <v>1</v>
      </c>
      <c r="R72" s="10" t="s">
        <v>17</v>
      </c>
      <c r="S72" s="10" t="s">
        <v>52</v>
      </c>
      <c r="X72" s="10" t="s">
        <v>53</v>
      </c>
      <c r="Y72" s="15">
        <v>43375.377980705998</v>
      </c>
      <c r="Z72" s="10" t="s">
        <v>45</v>
      </c>
      <c r="AA72" s="10" t="s">
        <v>104</v>
      </c>
      <c r="AI72" s="10">
        <f t="shared" si="3"/>
        <v>2018</v>
      </c>
      <c r="AJ72" s="10">
        <f t="shared" si="4"/>
        <v>9</v>
      </c>
      <c r="AK72" s="10" t="str">
        <f t="shared" si="5"/>
        <v>29</v>
      </c>
    </row>
    <row r="73" spans="1:37" ht="12.75" customHeight="1" x14ac:dyDescent="0.2">
      <c r="A73" s="10" t="s">
        <v>369</v>
      </c>
      <c r="B73" s="10" t="s">
        <v>48</v>
      </c>
      <c r="D73" s="10" t="s">
        <v>36</v>
      </c>
      <c r="E73" s="13">
        <v>43370</v>
      </c>
      <c r="F73" s="14">
        <v>661.2</v>
      </c>
      <c r="H73" s="10" t="s">
        <v>137</v>
      </c>
      <c r="I73" s="10" t="s">
        <v>38</v>
      </c>
      <c r="J73" s="10" t="s">
        <v>39</v>
      </c>
      <c r="K73" s="10" t="s">
        <v>40</v>
      </c>
      <c r="L73" s="15">
        <v>43370</v>
      </c>
      <c r="M73" s="13">
        <v>43370</v>
      </c>
      <c r="N73" s="10" t="s">
        <v>50</v>
      </c>
      <c r="O73" s="10" t="s">
        <v>370</v>
      </c>
      <c r="P73" s="10" t="b">
        <v>1</v>
      </c>
      <c r="R73" s="10" t="s">
        <v>17</v>
      </c>
      <c r="S73" s="10" t="s">
        <v>52</v>
      </c>
      <c r="X73" s="10" t="s">
        <v>53</v>
      </c>
      <c r="Y73" s="15">
        <v>43375.377992673602</v>
      </c>
      <c r="Z73" s="10" t="s">
        <v>45</v>
      </c>
      <c r="AA73" s="10" t="s">
        <v>138</v>
      </c>
      <c r="AI73" s="10">
        <f t="shared" si="3"/>
        <v>2018</v>
      </c>
      <c r="AJ73" s="10">
        <f t="shared" si="4"/>
        <v>9</v>
      </c>
      <c r="AK73" s="10" t="str">
        <f t="shared" si="5"/>
        <v>41</v>
      </c>
    </row>
    <row r="74" spans="1:37" ht="12.75" customHeight="1" x14ac:dyDescent="0.2">
      <c r="A74" s="10" t="s">
        <v>369</v>
      </c>
      <c r="B74" s="10" t="s">
        <v>48</v>
      </c>
      <c r="D74" s="10" t="s">
        <v>36</v>
      </c>
      <c r="E74" s="13">
        <v>43370</v>
      </c>
      <c r="F74" s="14">
        <v>125</v>
      </c>
      <c r="H74" s="10" t="s">
        <v>89</v>
      </c>
      <c r="I74" s="10" t="s">
        <v>38</v>
      </c>
      <c r="J74" s="10" t="s">
        <v>39</v>
      </c>
      <c r="K74" s="10" t="s">
        <v>40</v>
      </c>
      <c r="L74" s="15">
        <v>43370</v>
      </c>
      <c r="M74" s="13">
        <v>43370</v>
      </c>
      <c r="N74" s="10" t="s">
        <v>50</v>
      </c>
      <c r="O74" s="10" t="s">
        <v>370</v>
      </c>
      <c r="P74" s="10" t="b">
        <v>1</v>
      </c>
      <c r="R74" s="10" t="s">
        <v>17</v>
      </c>
      <c r="S74" s="10" t="s">
        <v>52</v>
      </c>
      <c r="X74" s="10" t="s">
        <v>53</v>
      </c>
      <c r="Y74" s="15">
        <v>43375.378005324099</v>
      </c>
      <c r="Z74" s="10" t="s">
        <v>45</v>
      </c>
      <c r="AA74" s="10" t="s">
        <v>90</v>
      </c>
      <c r="AI74" s="10">
        <f t="shared" si="3"/>
        <v>2018</v>
      </c>
      <c r="AJ74" s="10">
        <f t="shared" si="4"/>
        <v>9</v>
      </c>
      <c r="AK74" s="10" t="str">
        <f t="shared" si="5"/>
        <v>90</v>
      </c>
    </row>
    <row r="75" spans="1:37" ht="12.75" customHeight="1" x14ac:dyDescent="0.2">
      <c r="A75" s="10" t="s">
        <v>369</v>
      </c>
      <c r="B75" s="10" t="s">
        <v>48</v>
      </c>
      <c r="D75" s="10" t="s">
        <v>36</v>
      </c>
      <c r="E75" s="13">
        <v>43370</v>
      </c>
      <c r="F75" s="14">
        <v>72.2</v>
      </c>
      <c r="H75" s="10" t="s">
        <v>371</v>
      </c>
      <c r="I75" s="10" t="s">
        <v>38</v>
      </c>
      <c r="J75" s="10" t="s">
        <v>39</v>
      </c>
      <c r="K75" s="10" t="s">
        <v>40</v>
      </c>
      <c r="L75" s="15">
        <v>43370</v>
      </c>
      <c r="M75" s="13">
        <v>43370</v>
      </c>
      <c r="N75" s="10" t="s">
        <v>50</v>
      </c>
      <c r="O75" s="10" t="s">
        <v>370</v>
      </c>
      <c r="P75" s="10" t="b">
        <v>1</v>
      </c>
      <c r="R75" s="10" t="s">
        <v>17</v>
      </c>
      <c r="S75" s="10" t="s">
        <v>52</v>
      </c>
      <c r="X75" s="10" t="s">
        <v>53</v>
      </c>
      <c r="Y75" s="15">
        <v>43375.378008761603</v>
      </c>
      <c r="Z75" s="10" t="s">
        <v>45</v>
      </c>
      <c r="AA75" s="10" t="s">
        <v>372</v>
      </c>
      <c r="AI75" s="10">
        <f t="shared" si="3"/>
        <v>2018</v>
      </c>
      <c r="AJ75" s="10">
        <f t="shared" si="4"/>
        <v>9</v>
      </c>
      <c r="AK75" s="10" t="str">
        <f t="shared" si="5"/>
        <v>90</v>
      </c>
    </row>
    <row r="76" spans="1:37" ht="12.75" customHeight="1" x14ac:dyDescent="0.2">
      <c r="A76" s="10" t="s">
        <v>369</v>
      </c>
      <c r="B76" s="10" t="s">
        <v>48</v>
      </c>
      <c r="D76" s="10" t="s">
        <v>36</v>
      </c>
      <c r="E76" s="13">
        <v>43370</v>
      </c>
      <c r="F76" s="14">
        <v>425</v>
      </c>
      <c r="H76" s="10" t="s">
        <v>73</v>
      </c>
      <c r="I76" s="10" t="s">
        <v>38</v>
      </c>
      <c r="J76" s="10" t="s">
        <v>39</v>
      </c>
      <c r="K76" s="10" t="s">
        <v>40</v>
      </c>
      <c r="L76" s="15">
        <v>43370</v>
      </c>
      <c r="M76" s="13">
        <v>43370</v>
      </c>
      <c r="N76" s="10" t="s">
        <v>50</v>
      </c>
      <c r="O76" s="10" t="s">
        <v>370</v>
      </c>
      <c r="P76" s="10" t="b">
        <v>1</v>
      </c>
      <c r="R76" s="10" t="s">
        <v>17</v>
      </c>
      <c r="S76" s="10" t="s">
        <v>52</v>
      </c>
      <c r="X76" s="10" t="s">
        <v>53</v>
      </c>
      <c r="Y76" s="15">
        <v>43375.378011111097</v>
      </c>
      <c r="Z76" s="10" t="s">
        <v>45</v>
      </c>
      <c r="AA76" s="10" t="s">
        <v>74</v>
      </c>
      <c r="AI76" s="10">
        <f t="shared" si="3"/>
        <v>2018</v>
      </c>
      <c r="AJ76" s="10">
        <f t="shared" si="4"/>
        <v>9</v>
      </c>
      <c r="AK76" s="10" t="str">
        <f t="shared" si="5"/>
        <v>90</v>
      </c>
    </row>
    <row r="77" spans="1:37" ht="12.75" customHeight="1" x14ac:dyDescent="0.2">
      <c r="A77" s="10" t="s">
        <v>369</v>
      </c>
      <c r="B77" s="10" t="s">
        <v>48</v>
      </c>
      <c r="D77" s="10" t="s">
        <v>36</v>
      </c>
      <c r="E77" s="13">
        <v>43370</v>
      </c>
      <c r="F77" s="14">
        <v>546.1</v>
      </c>
      <c r="H77" s="10" t="s">
        <v>73</v>
      </c>
      <c r="I77" s="10" t="s">
        <v>38</v>
      </c>
      <c r="J77" s="10" t="s">
        <v>39</v>
      </c>
      <c r="K77" s="10" t="s">
        <v>40</v>
      </c>
      <c r="L77" s="15">
        <v>43370</v>
      </c>
      <c r="M77" s="13">
        <v>43370</v>
      </c>
      <c r="N77" s="10" t="s">
        <v>50</v>
      </c>
      <c r="O77" s="10" t="s">
        <v>370</v>
      </c>
      <c r="P77" s="10" t="b">
        <v>1</v>
      </c>
      <c r="R77" s="10" t="s">
        <v>17</v>
      </c>
      <c r="S77" s="10" t="s">
        <v>52</v>
      </c>
      <c r="X77" s="10" t="s">
        <v>53</v>
      </c>
      <c r="Y77" s="15">
        <v>43375.378011655099</v>
      </c>
      <c r="Z77" s="10" t="s">
        <v>45</v>
      </c>
      <c r="AA77" s="10" t="s">
        <v>74</v>
      </c>
      <c r="AI77" s="10">
        <f t="shared" si="3"/>
        <v>2018</v>
      </c>
      <c r="AJ77" s="10">
        <f t="shared" si="4"/>
        <v>9</v>
      </c>
      <c r="AK77" s="10" t="str">
        <f t="shared" si="5"/>
        <v>90</v>
      </c>
    </row>
    <row r="78" spans="1:37" ht="12.75" customHeight="1" x14ac:dyDescent="0.2">
      <c r="A78" s="10" t="s">
        <v>369</v>
      </c>
      <c r="B78" s="10" t="s">
        <v>48</v>
      </c>
      <c r="D78" s="10" t="s">
        <v>36</v>
      </c>
      <c r="E78" s="13">
        <v>43370</v>
      </c>
      <c r="F78" s="14">
        <v>37.200000000000003</v>
      </c>
      <c r="H78" s="10" t="s">
        <v>73</v>
      </c>
      <c r="I78" s="10" t="s">
        <v>38</v>
      </c>
      <c r="J78" s="10" t="s">
        <v>39</v>
      </c>
      <c r="K78" s="10" t="s">
        <v>40</v>
      </c>
      <c r="L78" s="15">
        <v>43370</v>
      </c>
      <c r="M78" s="13">
        <v>43370</v>
      </c>
      <c r="N78" s="10" t="s">
        <v>50</v>
      </c>
      <c r="O78" s="10" t="s">
        <v>370</v>
      </c>
      <c r="P78" s="10" t="b">
        <v>1</v>
      </c>
      <c r="R78" s="10" t="s">
        <v>17</v>
      </c>
      <c r="S78" s="10" t="s">
        <v>52</v>
      </c>
      <c r="X78" s="10" t="s">
        <v>53</v>
      </c>
      <c r="Y78" s="15">
        <v>43375.378012187502</v>
      </c>
      <c r="Z78" s="10" t="s">
        <v>45</v>
      </c>
      <c r="AA78" s="10" t="s">
        <v>74</v>
      </c>
      <c r="AI78" s="10">
        <f t="shared" si="3"/>
        <v>2018</v>
      </c>
      <c r="AJ78" s="10">
        <f t="shared" si="4"/>
        <v>9</v>
      </c>
      <c r="AK78" s="10" t="str">
        <f t="shared" si="5"/>
        <v>90</v>
      </c>
    </row>
    <row r="79" spans="1:37" ht="12.75" customHeight="1" x14ac:dyDescent="0.2">
      <c r="A79" s="10" t="s">
        <v>369</v>
      </c>
      <c r="B79" s="10" t="s">
        <v>48</v>
      </c>
      <c r="D79" s="10" t="s">
        <v>36</v>
      </c>
      <c r="E79" s="13">
        <v>43370</v>
      </c>
      <c r="F79" s="14">
        <v>141</v>
      </c>
      <c r="H79" s="10" t="s">
        <v>173</v>
      </c>
      <c r="I79" s="10" t="s">
        <v>38</v>
      </c>
      <c r="J79" s="10" t="s">
        <v>39</v>
      </c>
      <c r="K79" s="10" t="s">
        <v>40</v>
      </c>
      <c r="L79" s="15">
        <v>43370</v>
      </c>
      <c r="M79" s="13">
        <v>43370</v>
      </c>
      <c r="N79" s="10" t="s">
        <v>50</v>
      </c>
      <c r="O79" s="10" t="s">
        <v>370</v>
      </c>
      <c r="P79" s="10" t="b">
        <v>1</v>
      </c>
      <c r="R79" s="10" t="s">
        <v>17</v>
      </c>
      <c r="S79" s="10" t="s">
        <v>52</v>
      </c>
      <c r="X79" s="10" t="s">
        <v>53</v>
      </c>
      <c r="Y79" s="15">
        <v>43375.378013460599</v>
      </c>
      <c r="Z79" s="10" t="s">
        <v>45</v>
      </c>
      <c r="AA79" s="10" t="s">
        <v>174</v>
      </c>
      <c r="AI79" s="10">
        <f t="shared" si="3"/>
        <v>2018</v>
      </c>
      <c r="AJ79" s="10">
        <f t="shared" si="4"/>
        <v>9</v>
      </c>
      <c r="AK79" s="10" t="str">
        <f t="shared" si="5"/>
        <v>93</v>
      </c>
    </row>
    <row r="80" spans="1:37" ht="12.75" customHeight="1" x14ac:dyDescent="0.2">
      <c r="A80" s="10" t="s">
        <v>369</v>
      </c>
      <c r="B80" s="10" t="s">
        <v>48</v>
      </c>
      <c r="D80" s="10" t="s">
        <v>36</v>
      </c>
      <c r="E80" s="13">
        <v>43370</v>
      </c>
      <c r="F80" s="14">
        <v>19</v>
      </c>
      <c r="H80" s="10" t="s">
        <v>175</v>
      </c>
      <c r="I80" s="10" t="s">
        <v>38</v>
      </c>
      <c r="J80" s="10" t="s">
        <v>39</v>
      </c>
      <c r="K80" s="10" t="s">
        <v>40</v>
      </c>
      <c r="L80" s="15">
        <v>43370</v>
      </c>
      <c r="M80" s="13">
        <v>43370</v>
      </c>
      <c r="N80" s="10" t="s">
        <v>50</v>
      </c>
      <c r="O80" s="10" t="s">
        <v>370</v>
      </c>
      <c r="P80" s="10" t="b">
        <v>1</v>
      </c>
      <c r="R80" s="10" t="s">
        <v>17</v>
      </c>
      <c r="S80" s="10" t="s">
        <v>52</v>
      </c>
      <c r="X80" s="10" t="s">
        <v>53</v>
      </c>
      <c r="Y80" s="15">
        <v>43375.378014351903</v>
      </c>
      <c r="Z80" s="10" t="s">
        <v>45</v>
      </c>
      <c r="AA80" s="10" t="s">
        <v>176</v>
      </c>
      <c r="AI80" s="10">
        <f t="shared" si="3"/>
        <v>2018</v>
      </c>
      <c r="AJ80" s="10">
        <f t="shared" si="4"/>
        <v>9</v>
      </c>
      <c r="AK80" s="10" t="str">
        <f t="shared" si="5"/>
        <v>98</v>
      </c>
    </row>
    <row r="81" spans="1:37" ht="12.75" customHeight="1" x14ac:dyDescent="0.2">
      <c r="A81" s="10" t="s">
        <v>369</v>
      </c>
      <c r="B81" s="10" t="s">
        <v>48</v>
      </c>
      <c r="D81" s="10" t="s">
        <v>36</v>
      </c>
      <c r="E81" s="13">
        <v>43370</v>
      </c>
      <c r="F81" s="14">
        <v>1965.2</v>
      </c>
      <c r="H81" s="10" t="s">
        <v>91</v>
      </c>
      <c r="I81" s="10" t="s">
        <v>38</v>
      </c>
      <c r="J81" s="10" t="s">
        <v>39</v>
      </c>
      <c r="K81" s="10" t="s">
        <v>40</v>
      </c>
      <c r="L81" s="15">
        <v>43370</v>
      </c>
      <c r="M81" s="13">
        <v>43370</v>
      </c>
      <c r="N81" s="10" t="s">
        <v>50</v>
      </c>
      <c r="O81" s="10" t="s">
        <v>370</v>
      </c>
      <c r="P81" s="10" t="b">
        <v>1</v>
      </c>
      <c r="R81" s="10" t="s">
        <v>17</v>
      </c>
      <c r="S81" s="10" t="s">
        <v>52</v>
      </c>
      <c r="X81" s="10" t="s">
        <v>53</v>
      </c>
      <c r="Y81" s="15">
        <v>43375.378014895803</v>
      </c>
      <c r="Z81" s="10" t="s">
        <v>45</v>
      </c>
      <c r="AA81" s="10" t="s">
        <v>92</v>
      </c>
      <c r="AI81" s="10">
        <f t="shared" si="3"/>
        <v>2018</v>
      </c>
      <c r="AJ81" s="10">
        <f t="shared" si="4"/>
        <v>9</v>
      </c>
      <c r="AK81" s="10" t="str">
        <f t="shared" si="5"/>
        <v>90</v>
      </c>
    </row>
    <row r="82" spans="1:37" ht="12.75" customHeight="1" x14ac:dyDescent="0.2">
      <c r="A82" s="10" t="s">
        <v>369</v>
      </c>
      <c r="B82" s="10" t="s">
        <v>48</v>
      </c>
      <c r="D82" s="10" t="s">
        <v>36</v>
      </c>
      <c r="E82" s="13">
        <v>43370</v>
      </c>
      <c r="F82" s="14">
        <v>1807.1</v>
      </c>
      <c r="H82" s="10" t="s">
        <v>73</v>
      </c>
      <c r="I82" s="10" t="s">
        <v>38</v>
      </c>
      <c r="J82" s="10" t="s">
        <v>39</v>
      </c>
      <c r="K82" s="10" t="s">
        <v>40</v>
      </c>
      <c r="L82" s="15">
        <v>43370</v>
      </c>
      <c r="M82" s="13">
        <v>43370</v>
      </c>
      <c r="N82" s="10" t="s">
        <v>50</v>
      </c>
      <c r="O82" s="10" t="s">
        <v>370</v>
      </c>
      <c r="P82" s="10" t="b">
        <v>1</v>
      </c>
      <c r="R82" s="10" t="s">
        <v>17</v>
      </c>
      <c r="S82" s="10" t="s">
        <v>52</v>
      </c>
      <c r="X82" s="10" t="s">
        <v>53</v>
      </c>
      <c r="Y82" s="15">
        <v>43375.378015428199</v>
      </c>
      <c r="Z82" s="10" t="s">
        <v>45</v>
      </c>
      <c r="AA82" s="10" t="s">
        <v>74</v>
      </c>
      <c r="AI82" s="10">
        <f t="shared" si="3"/>
        <v>2018</v>
      </c>
      <c r="AJ82" s="10">
        <f t="shared" si="4"/>
        <v>9</v>
      </c>
      <c r="AK82" s="10" t="str">
        <f t="shared" si="5"/>
        <v>90</v>
      </c>
    </row>
    <row r="83" spans="1:37" ht="12.75" customHeight="1" x14ac:dyDescent="0.2">
      <c r="A83" s="10" t="s">
        <v>369</v>
      </c>
      <c r="B83" s="10" t="s">
        <v>48</v>
      </c>
      <c r="D83" s="10" t="s">
        <v>36</v>
      </c>
      <c r="E83" s="13">
        <v>43370</v>
      </c>
      <c r="F83" s="14">
        <v>784</v>
      </c>
      <c r="H83" s="10" t="s">
        <v>89</v>
      </c>
      <c r="I83" s="10" t="s">
        <v>38</v>
      </c>
      <c r="J83" s="10" t="s">
        <v>39</v>
      </c>
      <c r="K83" s="10" t="s">
        <v>40</v>
      </c>
      <c r="L83" s="15">
        <v>43370</v>
      </c>
      <c r="M83" s="13">
        <v>43370</v>
      </c>
      <c r="N83" s="10" t="s">
        <v>50</v>
      </c>
      <c r="O83" s="10" t="s">
        <v>370</v>
      </c>
      <c r="P83" s="10" t="b">
        <v>1</v>
      </c>
      <c r="R83" s="10" t="s">
        <v>17</v>
      </c>
      <c r="S83" s="10" t="s">
        <v>52</v>
      </c>
      <c r="X83" s="10" t="s">
        <v>53</v>
      </c>
      <c r="Y83" s="15">
        <v>43375.378015972201</v>
      </c>
      <c r="Z83" s="10" t="s">
        <v>45</v>
      </c>
      <c r="AA83" s="10" t="s">
        <v>90</v>
      </c>
      <c r="AI83" s="10">
        <f t="shared" si="3"/>
        <v>2018</v>
      </c>
      <c r="AJ83" s="10">
        <f t="shared" si="4"/>
        <v>9</v>
      </c>
      <c r="AK83" s="10" t="str">
        <f t="shared" si="5"/>
        <v>90</v>
      </c>
    </row>
    <row r="84" spans="1:37" ht="12.75" customHeight="1" x14ac:dyDescent="0.2">
      <c r="A84" s="10" t="s">
        <v>373</v>
      </c>
      <c r="B84" s="10" t="s">
        <v>374</v>
      </c>
      <c r="E84" s="13">
        <v>43373</v>
      </c>
      <c r="F84" s="14">
        <v>767.75</v>
      </c>
      <c r="H84" s="10" t="s">
        <v>375</v>
      </c>
      <c r="I84" s="10" t="s">
        <v>38</v>
      </c>
      <c r="J84" s="10" t="s">
        <v>39</v>
      </c>
      <c r="K84" s="10" t="s">
        <v>376</v>
      </c>
      <c r="L84" s="15">
        <v>43376</v>
      </c>
      <c r="M84" s="13">
        <v>43376</v>
      </c>
      <c r="N84" s="10" t="s">
        <v>377</v>
      </c>
      <c r="O84" s="10" t="s">
        <v>378</v>
      </c>
      <c r="P84" s="10" t="b">
        <v>1</v>
      </c>
      <c r="R84" s="10" t="s">
        <v>17</v>
      </c>
      <c r="S84" s="10" t="s">
        <v>379</v>
      </c>
      <c r="X84" s="10" t="s">
        <v>53</v>
      </c>
      <c r="Y84" s="15">
        <v>43378.365372569402</v>
      </c>
      <c r="Z84" s="10" t="s">
        <v>45</v>
      </c>
      <c r="AA84" s="10" t="s">
        <v>380</v>
      </c>
      <c r="AI84" s="10">
        <f t="shared" si="3"/>
        <v>2018</v>
      </c>
      <c r="AJ84" s="10">
        <f t="shared" si="4"/>
        <v>9</v>
      </c>
      <c r="AK84" s="10" t="str">
        <f t="shared" si="5"/>
        <v>98</v>
      </c>
    </row>
    <row r="85" spans="1:37" ht="12.75" customHeight="1" x14ac:dyDescent="0.2">
      <c r="A85" s="10" t="s">
        <v>381</v>
      </c>
      <c r="B85" s="10" t="s">
        <v>183</v>
      </c>
      <c r="D85" s="10" t="s">
        <v>36</v>
      </c>
      <c r="E85" s="13">
        <v>43373</v>
      </c>
      <c r="F85" s="14">
        <v>134.31</v>
      </c>
      <c r="H85" s="10" t="s">
        <v>37</v>
      </c>
      <c r="I85" s="10" t="s">
        <v>38</v>
      </c>
      <c r="J85" s="10" t="s">
        <v>39</v>
      </c>
      <c r="K85" s="10" t="s">
        <v>40</v>
      </c>
      <c r="L85" s="15">
        <v>43382</v>
      </c>
      <c r="M85" s="13">
        <v>43382</v>
      </c>
      <c r="N85" s="10" t="s">
        <v>382</v>
      </c>
      <c r="O85" s="10" t="s">
        <v>383</v>
      </c>
      <c r="P85" s="10" t="b">
        <v>1</v>
      </c>
      <c r="R85" s="10" t="s">
        <v>17</v>
      </c>
      <c r="S85" s="10" t="s">
        <v>181</v>
      </c>
      <c r="X85" s="10" t="s">
        <v>53</v>
      </c>
      <c r="Y85" s="15">
        <v>43384.3369282407</v>
      </c>
      <c r="Z85" s="10" t="s">
        <v>45</v>
      </c>
      <c r="AA85" s="10" t="s">
        <v>46</v>
      </c>
      <c r="AI85" s="10">
        <f t="shared" si="3"/>
        <v>2018</v>
      </c>
      <c r="AJ85" s="10">
        <f t="shared" si="4"/>
        <v>9</v>
      </c>
      <c r="AK85" s="10" t="str">
        <f t="shared" si="5"/>
        <v>90</v>
      </c>
    </row>
    <row r="86" spans="1:37" ht="12.75" customHeight="1" x14ac:dyDescent="0.2">
      <c r="A86" s="10" t="s">
        <v>384</v>
      </c>
      <c r="B86" s="10" t="s">
        <v>183</v>
      </c>
      <c r="D86" s="10" t="s">
        <v>36</v>
      </c>
      <c r="E86" s="13">
        <v>43373</v>
      </c>
      <c r="F86" s="14">
        <v>1815</v>
      </c>
      <c r="H86" s="10" t="s">
        <v>37</v>
      </c>
      <c r="I86" s="10" t="s">
        <v>38</v>
      </c>
      <c r="J86" s="10" t="s">
        <v>39</v>
      </c>
      <c r="K86" s="10" t="s">
        <v>40</v>
      </c>
      <c r="L86" s="15">
        <v>43382</v>
      </c>
      <c r="M86" s="13">
        <v>43382</v>
      </c>
      <c r="N86" s="10" t="s">
        <v>385</v>
      </c>
      <c r="O86" s="10" t="s">
        <v>386</v>
      </c>
      <c r="P86" s="10" t="b">
        <v>1</v>
      </c>
      <c r="R86" s="10" t="s">
        <v>17</v>
      </c>
      <c r="S86" s="10" t="s">
        <v>181</v>
      </c>
      <c r="X86" s="10" t="s">
        <v>53</v>
      </c>
      <c r="Y86" s="15">
        <v>43384.336928784702</v>
      </c>
      <c r="Z86" s="10" t="s">
        <v>45</v>
      </c>
      <c r="AA86" s="10" t="s">
        <v>46</v>
      </c>
      <c r="AI86" s="10">
        <f t="shared" si="3"/>
        <v>2018</v>
      </c>
      <c r="AJ86" s="10">
        <f t="shared" si="4"/>
        <v>9</v>
      </c>
      <c r="AK86" s="10" t="str">
        <f t="shared" si="5"/>
        <v>90</v>
      </c>
    </row>
    <row r="87" spans="1:37" ht="12.75" customHeight="1" x14ac:dyDescent="0.2">
      <c r="A87" s="10" t="s">
        <v>387</v>
      </c>
      <c r="B87" s="10" t="s">
        <v>187</v>
      </c>
      <c r="D87" s="10" t="s">
        <v>36</v>
      </c>
      <c r="E87" s="13">
        <v>43385</v>
      </c>
      <c r="F87" s="14">
        <v>4926.22</v>
      </c>
      <c r="H87" s="10" t="s">
        <v>37</v>
      </c>
      <c r="I87" s="10" t="s">
        <v>38</v>
      </c>
      <c r="J87" s="10" t="s">
        <v>39</v>
      </c>
      <c r="K87" s="10" t="s">
        <v>40</v>
      </c>
      <c r="L87" s="15">
        <v>43385</v>
      </c>
      <c r="M87" s="13">
        <v>43385</v>
      </c>
      <c r="N87" s="10" t="s">
        <v>388</v>
      </c>
      <c r="O87" s="10" t="s">
        <v>389</v>
      </c>
      <c r="P87" s="10" t="b">
        <v>1</v>
      </c>
      <c r="R87" s="10" t="s">
        <v>17</v>
      </c>
      <c r="S87" s="10" t="s">
        <v>52</v>
      </c>
      <c r="X87" s="10" t="s">
        <v>44</v>
      </c>
      <c r="Y87" s="15">
        <v>43391.603530243097</v>
      </c>
      <c r="Z87" s="10" t="s">
        <v>45</v>
      </c>
      <c r="AA87" s="10" t="s">
        <v>46</v>
      </c>
      <c r="AI87" s="10">
        <f t="shared" si="3"/>
        <v>2018</v>
      </c>
      <c r="AJ87" s="10">
        <f t="shared" si="4"/>
        <v>10</v>
      </c>
      <c r="AK87" s="10" t="str">
        <f t="shared" si="5"/>
        <v>90</v>
      </c>
    </row>
    <row r="88" spans="1:37" ht="12.75" customHeight="1" x14ac:dyDescent="0.2">
      <c r="A88" s="10" t="s">
        <v>390</v>
      </c>
      <c r="B88" s="10" t="s">
        <v>48</v>
      </c>
      <c r="D88" s="10" t="s">
        <v>36</v>
      </c>
      <c r="E88" s="13">
        <v>43404</v>
      </c>
      <c r="F88" s="14">
        <v>2230</v>
      </c>
      <c r="H88" s="10" t="s">
        <v>55</v>
      </c>
      <c r="I88" s="10" t="s">
        <v>38</v>
      </c>
      <c r="J88" s="10" t="s">
        <v>39</v>
      </c>
      <c r="K88" s="10" t="s">
        <v>40</v>
      </c>
      <c r="L88" s="15">
        <v>43404</v>
      </c>
      <c r="M88" s="13">
        <v>43404</v>
      </c>
      <c r="N88" s="10" t="s">
        <v>50</v>
      </c>
      <c r="O88" s="10" t="s">
        <v>391</v>
      </c>
      <c r="P88" s="10" t="b">
        <v>1</v>
      </c>
      <c r="R88" s="10" t="s">
        <v>17</v>
      </c>
      <c r="S88" s="10" t="s">
        <v>52</v>
      </c>
      <c r="X88" s="10" t="s">
        <v>53</v>
      </c>
      <c r="Y88" s="15">
        <v>43406.3305541667</v>
      </c>
      <c r="Z88" s="10" t="s">
        <v>45</v>
      </c>
      <c r="AA88" s="10" t="s">
        <v>56</v>
      </c>
      <c r="AI88" s="10">
        <f t="shared" si="3"/>
        <v>2018</v>
      </c>
      <c r="AJ88" s="10">
        <f t="shared" si="4"/>
        <v>10</v>
      </c>
      <c r="AK88" s="10" t="str">
        <f t="shared" si="5"/>
        <v>04</v>
      </c>
    </row>
    <row r="89" spans="1:37" ht="12.75" customHeight="1" x14ac:dyDescent="0.2">
      <c r="A89" s="10" t="s">
        <v>390</v>
      </c>
      <c r="B89" s="10" t="s">
        <v>48</v>
      </c>
      <c r="D89" s="10" t="s">
        <v>36</v>
      </c>
      <c r="E89" s="13">
        <v>43404</v>
      </c>
      <c r="F89" s="14">
        <v>875.4</v>
      </c>
      <c r="H89" s="10" t="s">
        <v>163</v>
      </c>
      <c r="I89" s="10" t="s">
        <v>38</v>
      </c>
      <c r="J89" s="10" t="s">
        <v>39</v>
      </c>
      <c r="K89" s="10" t="s">
        <v>40</v>
      </c>
      <c r="L89" s="15">
        <v>43404</v>
      </c>
      <c r="M89" s="13">
        <v>43404</v>
      </c>
      <c r="N89" s="10" t="s">
        <v>50</v>
      </c>
      <c r="O89" s="10" t="s">
        <v>391</v>
      </c>
      <c r="P89" s="10" t="b">
        <v>1</v>
      </c>
      <c r="R89" s="10" t="s">
        <v>17</v>
      </c>
      <c r="S89" s="10" t="s">
        <v>52</v>
      </c>
      <c r="X89" s="10" t="s">
        <v>53</v>
      </c>
      <c r="Y89" s="15">
        <v>43406.3305588773</v>
      </c>
      <c r="Z89" s="10" t="s">
        <v>45</v>
      </c>
      <c r="AA89" s="10" t="s">
        <v>164</v>
      </c>
      <c r="AI89" s="10">
        <f t="shared" si="3"/>
        <v>2018</v>
      </c>
      <c r="AJ89" s="10">
        <f t="shared" si="4"/>
        <v>10</v>
      </c>
      <c r="AK89" s="10" t="str">
        <f t="shared" si="5"/>
        <v>05</v>
      </c>
    </row>
    <row r="90" spans="1:37" ht="12.75" customHeight="1" x14ac:dyDescent="0.2">
      <c r="A90" s="10" t="s">
        <v>390</v>
      </c>
      <c r="B90" s="10" t="s">
        <v>48</v>
      </c>
      <c r="D90" s="10" t="s">
        <v>36</v>
      </c>
      <c r="E90" s="13">
        <v>43404</v>
      </c>
      <c r="F90" s="14">
        <v>1431.4</v>
      </c>
      <c r="H90" s="10" t="s">
        <v>151</v>
      </c>
      <c r="I90" s="10" t="s">
        <v>38</v>
      </c>
      <c r="J90" s="10" t="s">
        <v>39</v>
      </c>
      <c r="K90" s="10" t="s">
        <v>40</v>
      </c>
      <c r="L90" s="15">
        <v>43404</v>
      </c>
      <c r="M90" s="13">
        <v>43404</v>
      </c>
      <c r="N90" s="10" t="s">
        <v>50</v>
      </c>
      <c r="O90" s="10" t="s">
        <v>391</v>
      </c>
      <c r="P90" s="10" t="b">
        <v>1</v>
      </c>
      <c r="R90" s="10" t="s">
        <v>17</v>
      </c>
      <c r="S90" s="10" t="s">
        <v>52</v>
      </c>
      <c r="X90" s="10" t="s">
        <v>53</v>
      </c>
      <c r="Y90" s="15">
        <v>43406.330569710597</v>
      </c>
      <c r="Z90" s="10" t="s">
        <v>45</v>
      </c>
      <c r="AA90" s="10" t="s">
        <v>152</v>
      </c>
      <c r="AI90" s="10">
        <f t="shared" si="3"/>
        <v>2018</v>
      </c>
      <c r="AJ90" s="10">
        <f t="shared" si="4"/>
        <v>10</v>
      </c>
      <c r="AK90" s="10" t="str">
        <f t="shared" si="5"/>
        <v>09</v>
      </c>
    </row>
    <row r="91" spans="1:37" ht="12.75" customHeight="1" x14ac:dyDescent="0.2">
      <c r="A91" s="10" t="s">
        <v>390</v>
      </c>
      <c r="B91" s="10" t="s">
        <v>48</v>
      </c>
      <c r="D91" s="10" t="s">
        <v>36</v>
      </c>
      <c r="E91" s="13">
        <v>43404</v>
      </c>
      <c r="F91" s="14">
        <v>132.80000000000001</v>
      </c>
      <c r="H91" s="10" t="s">
        <v>121</v>
      </c>
      <c r="I91" s="10" t="s">
        <v>38</v>
      </c>
      <c r="J91" s="10" t="s">
        <v>39</v>
      </c>
      <c r="K91" s="10" t="s">
        <v>40</v>
      </c>
      <c r="L91" s="15">
        <v>43404</v>
      </c>
      <c r="M91" s="13">
        <v>43404</v>
      </c>
      <c r="N91" s="10" t="s">
        <v>50</v>
      </c>
      <c r="O91" s="10" t="s">
        <v>391</v>
      </c>
      <c r="P91" s="10" t="b">
        <v>1</v>
      </c>
      <c r="R91" s="10" t="s">
        <v>17</v>
      </c>
      <c r="S91" s="10" t="s">
        <v>52</v>
      </c>
      <c r="X91" s="10" t="s">
        <v>53</v>
      </c>
      <c r="Y91" s="15">
        <v>43406.330622881898</v>
      </c>
      <c r="Z91" s="10" t="s">
        <v>45</v>
      </c>
      <c r="AA91" s="10" t="s">
        <v>122</v>
      </c>
      <c r="AI91" s="10">
        <f t="shared" si="3"/>
        <v>2018</v>
      </c>
      <c r="AJ91" s="10">
        <f t="shared" si="4"/>
        <v>10</v>
      </c>
      <c r="AK91" s="10" t="str">
        <f t="shared" si="5"/>
        <v>25</v>
      </c>
    </row>
    <row r="92" spans="1:37" ht="12.75" customHeight="1" x14ac:dyDescent="0.2">
      <c r="A92" s="10" t="s">
        <v>390</v>
      </c>
      <c r="B92" s="10" t="s">
        <v>48</v>
      </c>
      <c r="D92" s="10" t="s">
        <v>36</v>
      </c>
      <c r="E92" s="13">
        <v>43404</v>
      </c>
      <c r="F92" s="14">
        <v>4276.6000000000004</v>
      </c>
      <c r="H92" s="10" t="s">
        <v>127</v>
      </c>
      <c r="I92" s="10" t="s">
        <v>38</v>
      </c>
      <c r="J92" s="10" t="s">
        <v>39</v>
      </c>
      <c r="K92" s="10" t="s">
        <v>40</v>
      </c>
      <c r="L92" s="15">
        <v>43404</v>
      </c>
      <c r="M92" s="13">
        <v>43404</v>
      </c>
      <c r="N92" s="10" t="s">
        <v>50</v>
      </c>
      <c r="O92" s="10" t="s">
        <v>391</v>
      </c>
      <c r="P92" s="10" t="b">
        <v>1</v>
      </c>
      <c r="R92" s="10" t="s">
        <v>17</v>
      </c>
      <c r="S92" s="10" t="s">
        <v>52</v>
      </c>
      <c r="X92" s="10" t="s">
        <v>53</v>
      </c>
      <c r="Y92" s="15">
        <v>43406.330639155101</v>
      </c>
      <c r="Z92" s="10" t="s">
        <v>45</v>
      </c>
      <c r="AA92" s="10" t="s">
        <v>128</v>
      </c>
      <c r="AI92" s="10">
        <f t="shared" si="3"/>
        <v>2018</v>
      </c>
      <c r="AJ92" s="10">
        <f t="shared" si="4"/>
        <v>10</v>
      </c>
      <c r="AK92" s="10" t="str">
        <f t="shared" si="5"/>
        <v>28</v>
      </c>
    </row>
    <row r="93" spans="1:37" ht="12.75" customHeight="1" x14ac:dyDescent="0.2">
      <c r="A93" s="10" t="s">
        <v>390</v>
      </c>
      <c r="B93" s="10" t="s">
        <v>48</v>
      </c>
      <c r="D93" s="10" t="s">
        <v>36</v>
      </c>
      <c r="E93" s="13">
        <v>43404</v>
      </c>
      <c r="F93" s="14">
        <v>3705.2</v>
      </c>
      <c r="H93" s="10" t="s">
        <v>129</v>
      </c>
      <c r="I93" s="10" t="s">
        <v>38</v>
      </c>
      <c r="J93" s="10" t="s">
        <v>39</v>
      </c>
      <c r="K93" s="10" t="s">
        <v>40</v>
      </c>
      <c r="L93" s="15">
        <v>43404</v>
      </c>
      <c r="M93" s="13">
        <v>43404</v>
      </c>
      <c r="N93" s="10" t="s">
        <v>50</v>
      </c>
      <c r="O93" s="10" t="s">
        <v>391</v>
      </c>
      <c r="P93" s="10" t="b">
        <v>1</v>
      </c>
      <c r="R93" s="10" t="s">
        <v>17</v>
      </c>
      <c r="S93" s="10" t="s">
        <v>52</v>
      </c>
      <c r="X93" s="10" t="s">
        <v>53</v>
      </c>
      <c r="Y93" s="15">
        <v>43406.330657256898</v>
      </c>
      <c r="Z93" s="10" t="s">
        <v>45</v>
      </c>
      <c r="AA93" s="10" t="s">
        <v>130</v>
      </c>
      <c r="AI93" s="10">
        <f t="shared" si="3"/>
        <v>2018</v>
      </c>
      <c r="AJ93" s="10">
        <f t="shared" si="4"/>
        <v>10</v>
      </c>
      <c r="AK93" s="10" t="str">
        <f t="shared" si="5"/>
        <v>32</v>
      </c>
    </row>
    <row r="94" spans="1:37" ht="12.75" customHeight="1" x14ac:dyDescent="0.2">
      <c r="A94" s="10" t="s">
        <v>390</v>
      </c>
      <c r="B94" s="10" t="s">
        <v>48</v>
      </c>
      <c r="D94" s="10" t="s">
        <v>36</v>
      </c>
      <c r="E94" s="13">
        <v>43404</v>
      </c>
      <c r="F94" s="14">
        <v>1229.3</v>
      </c>
      <c r="H94" s="10" t="s">
        <v>107</v>
      </c>
      <c r="I94" s="10" t="s">
        <v>38</v>
      </c>
      <c r="J94" s="10" t="s">
        <v>39</v>
      </c>
      <c r="K94" s="10" t="s">
        <v>40</v>
      </c>
      <c r="L94" s="15">
        <v>43404</v>
      </c>
      <c r="M94" s="13">
        <v>43404</v>
      </c>
      <c r="N94" s="10" t="s">
        <v>50</v>
      </c>
      <c r="O94" s="10" t="s">
        <v>391</v>
      </c>
      <c r="P94" s="10" t="b">
        <v>1</v>
      </c>
      <c r="R94" s="10" t="s">
        <v>17</v>
      </c>
      <c r="S94" s="10" t="s">
        <v>52</v>
      </c>
      <c r="X94" s="10" t="s">
        <v>53</v>
      </c>
      <c r="Y94" s="15">
        <v>43406.330677696802</v>
      </c>
      <c r="Z94" s="10" t="s">
        <v>45</v>
      </c>
      <c r="AA94" s="10" t="s">
        <v>108</v>
      </c>
      <c r="AI94" s="10">
        <f t="shared" si="3"/>
        <v>2018</v>
      </c>
      <c r="AJ94" s="10">
        <f t="shared" si="4"/>
        <v>10</v>
      </c>
      <c r="AK94" s="10" t="str">
        <f t="shared" si="5"/>
        <v>37</v>
      </c>
    </row>
    <row r="95" spans="1:37" ht="12.75" customHeight="1" x14ac:dyDescent="0.2">
      <c r="A95" s="10" t="s">
        <v>390</v>
      </c>
      <c r="B95" s="10" t="s">
        <v>48</v>
      </c>
      <c r="D95" s="10" t="s">
        <v>36</v>
      </c>
      <c r="E95" s="13">
        <v>43404</v>
      </c>
      <c r="F95" s="14">
        <v>9.5</v>
      </c>
      <c r="H95" s="10" t="s">
        <v>147</v>
      </c>
      <c r="I95" s="10" t="s">
        <v>38</v>
      </c>
      <c r="J95" s="10" t="s">
        <v>39</v>
      </c>
      <c r="K95" s="10" t="s">
        <v>40</v>
      </c>
      <c r="L95" s="15">
        <v>43404</v>
      </c>
      <c r="M95" s="13">
        <v>43404</v>
      </c>
      <c r="N95" s="10" t="s">
        <v>50</v>
      </c>
      <c r="O95" s="10" t="s">
        <v>391</v>
      </c>
      <c r="P95" s="10" t="b">
        <v>1</v>
      </c>
      <c r="R95" s="10" t="s">
        <v>17</v>
      </c>
      <c r="S95" s="10" t="s">
        <v>52</v>
      </c>
      <c r="X95" s="10" t="s">
        <v>53</v>
      </c>
      <c r="Y95" s="15">
        <v>43406.330754166702</v>
      </c>
      <c r="Z95" s="10" t="s">
        <v>45</v>
      </c>
      <c r="AA95" s="10" t="s">
        <v>148</v>
      </c>
      <c r="AI95" s="10">
        <f t="shared" si="3"/>
        <v>2018</v>
      </c>
      <c r="AJ95" s="10">
        <f t="shared" si="4"/>
        <v>10</v>
      </c>
      <c r="AK95" s="10" t="str">
        <f t="shared" si="5"/>
        <v>95</v>
      </c>
    </row>
    <row r="96" spans="1:37" ht="12.75" customHeight="1" x14ac:dyDescent="0.2">
      <c r="A96" s="10" t="s">
        <v>390</v>
      </c>
      <c r="B96" s="10" t="s">
        <v>48</v>
      </c>
      <c r="D96" s="10" t="s">
        <v>36</v>
      </c>
      <c r="E96" s="13">
        <v>43404</v>
      </c>
      <c r="F96" s="14">
        <v>210</v>
      </c>
      <c r="H96" s="10" t="s">
        <v>73</v>
      </c>
      <c r="I96" s="10" t="s">
        <v>38</v>
      </c>
      <c r="J96" s="10" t="s">
        <v>39</v>
      </c>
      <c r="K96" s="10" t="s">
        <v>40</v>
      </c>
      <c r="L96" s="15">
        <v>43404</v>
      </c>
      <c r="M96" s="13">
        <v>43404</v>
      </c>
      <c r="N96" s="10" t="s">
        <v>50</v>
      </c>
      <c r="O96" s="10" t="s">
        <v>391</v>
      </c>
      <c r="P96" s="10" t="b">
        <v>1</v>
      </c>
      <c r="R96" s="10" t="s">
        <v>17</v>
      </c>
      <c r="S96" s="10" t="s">
        <v>52</v>
      </c>
      <c r="X96" s="10" t="s">
        <v>53</v>
      </c>
      <c r="Y96" s="15">
        <v>43406.330772800902</v>
      </c>
      <c r="Z96" s="10" t="s">
        <v>45</v>
      </c>
      <c r="AA96" s="10" t="s">
        <v>74</v>
      </c>
      <c r="AI96" s="10">
        <f t="shared" si="3"/>
        <v>2018</v>
      </c>
      <c r="AJ96" s="10">
        <f t="shared" si="4"/>
        <v>10</v>
      </c>
      <c r="AK96" s="10" t="str">
        <f t="shared" si="5"/>
        <v>90</v>
      </c>
    </row>
    <row r="97" spans="1:37" ht="12.75" customHeight="1" x14ac:dyDescent="0.2">
      <c r="A97" s="10" t="s">
        <v>390</v>
      </c>
      <c r="B97" s="10" t="s">
        <v>48</v>
      </c>
      <c r="D97" s="10" t="s">
        <v>36</v>
      </c>
      <c r="E97" s="13">
        <v>43404</v>
      </c>
      <c r="F97" s="14">
        <v>4144.8999999999996</v>
      </c>
      <c r="H97" s="10" t="s">
        <v>49</v>
      </c>
      <c r="I97" s="10" t="s">
        <v>38</v>
      </c>
      <c r="J97" s="10" t="s">
        <v>39</v>
      </c>
      <c r="K97" s="10" t="s">
        <v>40</v>
      </c>
      <c r="L97" s="15">
        <v>43404</v>
      </c>
      <c r="M97" s="13">
        <v>43404</v>
      </c>
      <c r="N97" s="10" t="s">
        <v>50</v>
      </c>
      <c r="O97" s="10" t="s">
        <v>391</v>
      </c>
      <c r="P97" s="10" t="b">
        <v>1</v>
      </c>
      <c r="R97" s="10" t="s">
        <v>17</v>
      </c>
      <c r="S97" s="10" t="s">
        <v>52</v>
      </c>
      <c r="X97" s="10" t="s">
        <v>53</v>
      </c>
      <c r="Y97" s="15">
        <v>43406.330545682897</v>
      </c>
      <c r="Z97" s="10" t="s">
        <v>45</v>
      </c>
      <c r="AA97" s="10" t="s">
        <v>54</v>
      </c>
      <c r="AI97" s="10">
        <f t="shared" si="3"/>
        <v>2018</v>
      </c>
      <c r="AJ97" s="10">
        <f t="shared" si="4"/>
        <v>10</v>
      </c>
      <c r="AK97" s="10" t="str">
        <f t="shared" si="5"/>
        <v>01</v>
      </c>
    </row>
    <row r="98" spans="1:37" ht="12.75" customHeight="1" x14ac:dyDescent="0.2">
      <c r="A98" s="10" t="s">
        <v>390</v>
      </c>
      <c r="B98" s="10" t="s">
        <v>48</v>
      </c>
      <c r="D98" s="10" t="s">
        <v>36</v>
      </c>
      <c r="E98" s="13">
        <v>43404</v>
      </c>
      <c r="F98" s="14">
        <v>507.1</v>
      </c>
      <c r="H98" s="10" t="s">
        <v>57</v>
      </c>
      <c r="I98" s="10" t="s">
        <v>38</v>
      </c>
      <c r="J98" s="10" t="s">
        <v>39</v>
      </c>
      <c r="K98" s="10" t="s">
        <v>40</v>
      </c>
      <c r="L98" s="15">
        <v>43404</v>
      </c>
      <c r="M98" s="13">
        <v>43404</v>
      </c>
      <c r="N98" s="10" t="s">
        <v>50</v>
      </c>
      <c r="O98" s="10" t="s">
        <v>391</v>
      </c>
      <c r="P98" s="10" t="b">
        <v>1</v>
      </c>
      <c r="R98" s="10" t="s">
        <v>17</v>
      </c>
      <c r="S98" s="10" t="s">
        <v>52</v>
      </c>
      <c r="X98" s="10" t="s">
        <v>53</v>
      </c>
      <c r="Y98" s="15">
        <v>43406.330587997698</v>
      </c>
      <c r="Z98" s="10" t="s">
        <v>45</v>
      </c>
      <c r="AA98" s="10" t="s">
        <v>58</v>
      </c>
      <c r="AI98" s="10">
        <f t="shared" si="3"/>
        <v>2018</v>
      </c>
      <c r="AJ98" s="10">
        <f t="shared" si="4"/>
        <v>10</v>
      </c>
      <c r="AK98" s="10" t="str">
        <f t="shared" si="5"/>
        <v>14</v>
      </c>
    </row>
    <row r="99" spans="1:37" ht="12.75" customHeight="1" x14ac:dyDescent="0.2">
      <c r="A99" s="10" t="s">
        <v>390</v>
      </c>
      <c r="B99" s="10" t="s">
        <v>48</v>
      </c>
      <c r="D99" s="10" t="s">
        <v>36</v>
      </c>
      <c r="E99" s="13">
        <v>43404</v>
      </c>
      <c r="F99" s="14">
        <v>6289.1</v>
      </c>
      <c r="H99" s="10" t="s">
        <v>87</v>
      </c>
      <c r="I99" s="10" t="s">
        <v>38</v>
      </c>
      <c r="J99" s="10" t="s">
        <v>39</v>
      </c>
      <c r="K99" s="10" t="s">
        <v>40</v>
      </c>
      <c r="L99" s="15">
        <v>43404</v>
      </c>
      <c r="M99" s="13">
        <v>43404</v>
      </c>
      <c r="N99" s="10" t="s">
        <v>50</v>
      </c>
      <c r="O99" s="10" t="s">
        <v>391</v>
      </c>
      <c r="P99" s="10" t="b">
        <v>1</v>
      </c>
      <c r="R99" s="10" t="s">
        <v>17</v>
      </c>
      <c r="S99" s="10" t="s">
        <v>52</v>
      </c>
      <c r="X99" s="10" t="s">
        <v>53</v>
      </c>
      <c r="Y99" s="15">
        <v>43406.330618020802</v>
      </c>
      <c r="Z99" s="10" t="s">
        <v>45</v>
      </c>
      <c r="AA99" s="10" t="s">
        <v>88</v>
      </c>
      <c r="AI99" s="10">
        <f t="shared" si="3"/>
        <v>2018</v>
      </c>
      <c r="AJ99" s="10">
        <f t="shared" si="4"/>
        <v>10</v>
      </c>
      <c r="AK99" s="10" t="str">
        <f t="shared" si="5"/>
        <v>22</v>
      </c>
    </row>
    <row r="100" spans="1:37" ht="12.75" customHeight="1" x14ac:dyDescent="0.2">
      <c r="A100" s="10" t="s">
        <v>390</v>
      </c>
      <c r="B100" s="10" t="s">
        <v>48</v>
      </c>
      <c r="D100" s="10" t="s">
        <v>36</v>
      </c>
      <c r="E100" s="13">
        <v>43404</v>
      </c>
      <c r="F100" s="14">
        <v>572.29999999999995</v>
      </c>
      <c r="H100" s="10" t="s">
        <v>123</v>
      </c>
      <c r="I100" s="10" t="s">
        <v>38</v>
      </c>
      <c r="J100" s="10" t="s">
        <v>39</v>
      </c>
      <c r="K100" s="10" t="s">
        <v>40</v>
      </c>
      <c r="L100" s="15">
        <v>43404</v>
      </c>
      <c r="M100" s="13">
        <v>43404</v>
      </c>
      <c r="N100" s="10" t="s">
        <v>50</v>
      </c>
      <c r="O100" s="10" t="s">
        <v>391</v>
      </c>
      <c r="P100" s="10" t="b">
        <v>1</v>
      </c>
      <c r="R100" s="10" t="s">
        <v>17</v>
      </c>
      <c r="S100" s="10" t="s">
        <v>52</v>
      </c>
      <c r="X100" s="10" t="s">
        <v>53</v>
      </c>
      <c r="Y100" s="15">
        <v>43406.3306254282</v>
      </c>
      <c r="Z100" s="10" t="s">
        <v>45</v>
      </c>
      <c r="AA100" s="10" t="s">
        <v>124</v>
      </c>
      <c r="AI100" s="10">
        <f t="shared" si="3"/>
        <v>2018</v>
      </c>
      <c r="AJ100" s="10">
        <f t="shared" si="4"/>
        <v>10</v>
      </c>
      <c r="AK100" s="10" t="str">
        <f t="shared" si="5"/>
        <v>26</v>
      </c>
    </row>
    <row r="101" spans="1:37" ht="12.75" customHeight="1" x14ac:dyDescent="0.2">
      <c r="A101" s="10" t="s">
        <v>390</v>
      </c>
      <c r="B101" s="10" t="s">
        <v>48</v>
      </c>
      <c r="D101" s="10" t="s">
        <v>36</v>
      </c>
      <c r="E101" s="13">
        <v>43404</v>
      </c>
      <c r="F101" s="14">
        <v>2130.1</v>
      </c>
      <c r="H101" s="10" t="s">
        <v>131</v>
      </c>
      <c r="I101" s="10" t="s">
        <v>38</v>
      </c>
      <c r="J101" s="10" t="s">
        <v>39</v>
      </c>
      <c r="K101" s="10" t="s">
        <v>40</v>
      </c>
      <c r="L101" s="15">
        <v>43404</v>
      </c>
      <c r="M101" s="13">
        <v>43404</v>
      </c>
      <c r="N101" s="10" t="s">
        <v>50</v>
      </c>
      <c r="O101" s="10" t="s">
        <v>391</v>
      </c>
      <c r="P101" s="10" t="b">
        <v>1</v>
      </c>
      <c r="R101" s="10" t="s">
        <v>17</v>
      </c>
      <c r="S101" s="10" t="s">
        <v>52</v>
      </c>
      <c r="X101" s="10" t="s">
        <v>53</v>
      </c>
      <c r="Y101" s="15">
        <v>43406.3306590625</v>
      </c>
      <c r="Z101" s="10" t="s">
        <v>45</v>
      </c>
      <c r="AA101" s="10" t="s">
        <v>132</v>
      </c>
      <c r="AI101" s="10">
        <f t="shared" si="3"/>
        <v>2018</v>
      </c>
      <c r="AJ101" s="10">
        <f t="shared" si="4"/>
        <v>10</v>
      </c>
      <c r="AK101" s="10" t="str">
        <f t="shared" si="5"/>
        <v>33</v>
      </c>
    </row>
    <row r="102" spans="1:37" ht="12.75" customHeight="1" x14ac:dyDescent="0.2">
      <c r="A102" s="10" t="s">
        <v>390</v>
      </c>
      <c r="B102" s="10" t="s">
        <v>48</v>
      </c>
      <c r="D102" s="10" t="s">
        <v>36</v>
      </c>
      <c r="E102" s="13">
        <v>43404</v>
      </c>
      <c r="F102" s="14">
        <v>162</v>
      </c>
      <c r="H102" s="10" t="s">
        <v>113</v>
      </c>
      <c r="I102" s="10" t="s">
        <v>38</v>
      </c>
      <c r="J102" s="10" t="s">
        <v>39</v>
      </c>
      <c r="K102" s="10" t="s">
        <v>40</v>
      </c>
      <c r="L102" s="15">
        <v>43404</v>
      </c>
      <c r="M102" s="13">
        <v>43404</v>
      </c>
      <c r="N102" s="10" t="s">
        <v>50</v>
      </c>
      <c r="O102" s="10" t="s">
        <v>391</v>
      </c>
      <c r="P102" s="10" t="b">
        <v>1</v>
      </c>
      <c r="R102" s="10" t="s">
        <v>17</v>
      </c>
      <c r="S102" s="10" t="s">
        <v>52</v>
      </c>
      <c r="X102" s="10" t="s">
        <v>53</v>
      </c>
      <c r="Y102" s="15">
        <v>43406.330701192099</v>
      </c>
      <c r="Z102" s="10" t="s">
        <v>45</v>
      </c>
      <c r="AA102" s="10" t="s">
        <v>114</v>
      </c>
      <c r="AI102" s="10">
        <f t="shared" si="3"/>
        <v>2018</v>
      </c>
      <c r="AJ102" s="10">
        <f t="shared" si="4"/>
        <v>10</v>
      </c>
      <c r="AK102" s="10" t="str">
        <f t="shared" si="5"/>
        <v>48</v>
      </c>
    </row>
    <row r="103" spans="1:37" ht="12.75" customHeight="1" x14ac:dyDescent="0.2">
      <c r="A103" s="10" t="s">
        <v>390</v>
      </c>
      <c r="B103" s="10" t="s">
        <v>48</v>
      </c>
      <c r="D103" s="10" t="s">
        <v>36</v>
      </c>
      <c r="E103" s="13">
        <v>43404</v>
      </c>
      <c r="F103" s="14">
        <v>1334.2</v>
      </c>
      <c r="H103" s="10" t="s">
        <v>139</v>
      </c>
      <c r="I103" s="10" t="s">
        <v>38</v>
      </c>
      <c r="J103" s="10" t="s">
        <v>39</v>
      </c>
      <c r="K103" s="10" t="s">
        <v>40</v>
      </c>
      <c r="L103" s="15">
        <v>43404</v>
      </c>
      <c r="M103" s="13">
        <v>43404</v>
      </c>
      <c r="N103" s="10" t="s">
        <v>50</v>
      </c>
      <c r="O103" s="10" t="s">
        <v>391</v>
      </c>
      <c r="P103" s="10" t="b">
        <v>1</v>
      </c>
      <c r="R103" s="10" t="s">
        <v>17</v>
      </c>
      <c r="S103" s="10" t="s">
        <v>52</v>
      </c>
      <c r="X103" s="10" t="s">
        <v>53</v>
      </c>
      <c r="Y103" s="15">
        <v>43406.330706793997</v>
      </c>
      <c r="Z103" s="10" t="s">
        <v>45</v>
      </c>
      <c r="AA103" s="10" t="s">
        <v>140</v>
      </c>
      <c r="AI103" s="10">
        <f t="shared" si="3"/>
        <v>2018</v>
      </c>
      <c r="AJ103" s="10">
        <f t="shared" si="4"/>
        <v>10</v>
      </c>
      <c r="AK103" s="10" t="str">
        <f t="shared" si="5"/>
        <v>50</v>
      </c>
    </row>
    <row r="104" spans="1:37" ht="12.75" customHeight="1" x14ac:dyDescent="0.2">
      <c r="A104" s="10" t="s">
        <v>390</v>
      </c>
      <c r="B104" s="10" t="s">
        <v>48</v>
      </c>
      <c r="D104" s="10" t="s">
        <v>36</v>
      </c>
      <c r="E104" s="13">
        <v>43404</v>
      </c>
      <c r="F104" s="14">
        <v>1772.3</v>
      </c>
      <c r="H104" s="10" t="s">
        <v>37</v>
      </c>
      <c r="I104" s="10" t="s">
        <v>38</v>
      </c>
      <c r="J104" s="10" t="s">
        <v>39</v>
      </c>
      <c r="K104" s="10" t="s">
        <v>40</v>
      </c>
      <c r="L104" s="15">
        <v>43404</v>
      </c>
      <c r="M104" s="13">
        <v>43404</v>
      </c>
      <c r="N104" s="10" t="s">
        <v>50</v>
      </c>
      <c r="O104" s="10" t="s">
        <v>391</v>
      </c>
      <c r="P104" s="10" t="b">
        <v>1</v>
      </c>
      <c r="R104" s="10" t="s">
        <v>17</v>
      </c>
      <c r="S104" s="10" t="s">
        <v>52</v>
      </c>
      <c r="X104" s="10" t="s">
        <v>53</v>
      </c>
      <c r="Y104" s="15">
        <v>43406.330720370403</v>
      </c>
      <c r="Z104" s="10" t="s">
        <v>45</v>
      </c>
      <c r="AA104" s="10" t="s">
        <v>46</v>
      </c>
      <c r="AI104" s="10">
        <f t="shared" si="3"/>
        <v>2018</v>
      </c>
      <c r="AJ104" s="10">
        <f t="shared" si="4"/>
        <v>10</v>
      </c>
      <c r="AK104" s="10" t="str">
        <f t="shared" si="5"/>
        <v>90</v>
      </c>
    </row>
    <row r="105" spans="1:37" ht="12.75" customHeight="1" x14ac:dyDescent="0.2">
      <c r="A105" s="10" t="s">
        <v>390</v>
      </c>
      <c r="B105" s="10" t="s">
        <v>48</v>
      </c>
      <c r="D105" s="10" t="s">
        <v>36</v>
      </c>
      <c r="E105" s="13">
        <v>43404</v>
      </c>
      <c r="F105" s="14">
        <v>113.3</v>
      </c>
      <c r="H105" s="10" t="s">
        <v>145</v>
      </c>
      <c r="I105" s="10" t="s">
        <v>38</v>
      </c>
      <c r="J105" s="10" t="s">
        <v>39</v>
      </c>
      <c r="K105" s="10" t="s">
        <v>40</v>
      </c>
      <c r="L105" s="15">
        <v>43404</v>
      </c>
      <c r="M105" s="13">
        <v>43404</v>
      </c>
      <c r="N105" s="10" t="s">
        <v>50</v>
      </c>
      <c r="O105" s="10" t="s">
        <v>391</v>
      </c>
      <c r="P105" s="10" t="b">
        <v>1</v>
      </c>
      <c r="R105" s="10" t="s">
        <v>17</v>
      </c>
      <c r="S105" s="10" t="s">
        <v>52</v>
      </c>
      <c r="X105" s="10" t="s">
        <v>53</v>
      </c>
      <c r="Y105" s="15">
        <v>43406.330725960703</v>
      </c>
      <c r="Z105" s="10" t="s">
        <v>45</v>
      </c>
      <c r="AA105" s="10" t="s">
        <v>146</v>
      </c>
      <c r="AI105" s="10">
        <f t="shared" si="3"/>
        <v>2018</v>
      </c>
      <c r="AJ105" s="10">
        <f t="shared" si="4"/>
        <v>10</v>
      </c>
      <c r="AK105" s="10" t="str">
        <f t="shared" si="5"/>
        <v>90</v>
      </c>
    </row>
    <row r="106" spans="1:37" ht="12.75" customHeight="1" x14ac:dyDescent="0.2">
      <c r="A106" s="10" t="s">
        <v>390</v>
      </c>
      <c r="B106" s="10" t="s">
        <v>48</v>
      </c>
      <c r="D106" s="10" t="s">
        <v>36</v>
      </c>
      <c r="E106" s="13">
        <v>43404</v>
      </c>
      <c r="F106" s="14">
        <v>256.60000000000002</v>
      </c>
      <c r="H106" s="10" t="s">
        <v>89</v>
      </c>
      <c r="I106" s="10" t="s">
        <v>38</v>
      </c>
      <c r="J106" s="10" t="s">
        <v>39</v>
      </c>
      <c r="K106" s="10" t="s">
        <v>40</v>
      </c>
      <c r="L106" s="15">
        <v>43404</v>
      </c>
      <c r="M106" s="13">
        <v>43404</v>
      </c>
      <c r="N106" s="10" t="s">
        <v>50</v>
      </c>
      <c r="O106" s="10" t="s">
        <v>391</v>
      </c>
      <c r="P106" s="10" t="b">
        <v>1</v>
      </c>
      <c r="R106" s="10" t="s">
        <v>17</v>
      </c>
      <c r="S106" s="10" t="s">
        <v>52</v>
      </c>
      <c r="X106" s="10" t="s">
        <v>53</v>
      </c>
      <c r="Y106" s="15">
        <v>43406.330726886597</v>
      </c>
      <c r="Z106" s="10" t="s">
        <v>45</v>
      </c>
      <c r="AA106" s="10" t="s">
        <v>90</v>
      </c>
      <c r="AI106" s="10">
        <f t="shared" si="3"/>
        <v>2018</v>
      </c>
      <c r="AJ106" s="10">
        <f t="shared" si="4"/>
        <v>10</v>
      </c>
      <c r="AK106" s="10" t="str">
        <f t="shared" si="5"/>
        <v>90</v>
      </c>
    </row>
    <row r="107" spans="1:37" ht="12.75" customHeight="1" x14ac:dyDescent="0.2">
      <c r="A107" s="10" t="s">
        <v>390</v>
      </c>
      <c r="B107" s="10" t="s">
        <v>48</v>
      </c>
      <c r="D107" s="10" t="s">
        <v>36</v>
      </c>
      <c r="E107" s="13">
        <v>43404</v>
      </c>
      <c r="F107" s="14">
        <v>4484.3999999999996</v>
      </c>
      <c r="H107" s="10" t="s">
        <v>89</v>
      </c>
      <c r="I107" s="10" t="s">
        <v>38</v>
      </c>
      <c r="J107" s="10" t="s">
        <v>39</v>
      </c>
      <c r="K107" s="10" t="s">
        <v>40</v>
      </c>
      <c r="L107" s="15">
        <v>43404</v>
      </c>
      <c r="M107" s="13">
        <v>43404</v>
      </c>
      <c r="N107" s="10" t="s">
        <v>50</v>
      </c>
      <c r="O107" s="10" t="s">
        <v>391</v>
      </c>
      <c r="P107" s="10" t="b">
        <v>1</v>
      </c>
      <c r="R107" s="10" t="s">
        <v>17</v>
      </c>
      <c r="S107" s="10" t="s">
        <v>52</v>
      </c>
      <c r="X107" s="10" t="s">
        <v>53</v>
      </c>
      <c r="Y107" s="15">
        <v>43406.330728854198</v>
      </c>
      <c r="Z107" s="10" t="s">
        <v>45</v>
      </c>
      <c r="AA107" s="10" t="s">
        <v>90</v>
      </c>
      <c r="AI107" s="10">
        <f t="shared" si="3"/>
        <v>2018</v>
      </c>
      <c r="AJ107" s="10">
        <f t="shared" si="4"/>
        <v>10</v>
      </c>
      <c r="AK107" s="10" t="str">
        <f t="shared" si="5"/>
        <v>90</v>
      </c>
    </row>
    <row r="108" spans="1:37" ht="12.75" customHeight="1" x14ac:dyDescent="0.2">
      <c r="A108" s="10" t="s">
        <v>390</v>
      </c>
      <c r="B108" s="10" t="s">
        <v>48</v>
      </c>
      <c r="D108" s="10" t="s">
        <v>36</v>
      </c>
      <c r="E108" s="13">
        <v>43404</v>
      </c>
      <c r="F108" s="14">
        <v>70</v>
      </c>
      <c r="H108" s="10" t="s">
        <v>89</v>
      </c>
      <c r="I108" s="10" t="s">
        <v>38</v>
      </c>
      <c r="J108" s="10" t="s">
        <v>39</v>
      </c>
      <c r="K108" s="10" t="s">
        <v>40</v>
      </c>
      <c r="L108" s="15">
        <v>43404</v>
      </c>
      <c r="M108" s="13">
        <v>43404</v>
      </c>
      <c r="N108" s="10" t="s">
        <v>50</v>
      </c>
      <c r="O108" s="10" t="s">
        <v>391</v>
      </c>
      <c r="P108" s="10" t="b">
        <v>1</v>
      </c>
      <c r="R108" s="10" t="s">
        <v>17</v>
      </c>
      <c r="S108" s="10" t="s">
        <v>52</v>
      </c>
      <c r="X108" s="10" t="s">
        <v>53</v>
      </c>
      <c r="Y108" s="15">
        <v>43406.330732835602</v>
      </c>
      <c r="Z108" s="10" t="s">
        <v>45</v>
      </c>
      <c r="AA108" s="10" t="s">
        <v>90</v>
      </c>
      <c r="AI108" s="10">
        <f t="shared" si="3"/>
        <v>2018</v>
      </c>
      <c r="AJ108" s="10">
        <f t="shared" si="4"/>
        <v>10</v>
      </c>
      <c r="AK108" s="10" t="str">
        <f t="shared" si="5"/>
        <v>90</v>
      </c>
    </row>
    <row r="109" spans="1:37" ht="12.75" customHeight="1" x14ac:dyDescent="0.2">
      <c r="A109" s="10" t="s">
        <v>390</v>
      </c>
      <c r="B109" s="10" t="s">
        <v>48</v>
      </c>
      <c r="D109" s="10" t="s">
        <v>36</v>
      </c>
      <c r="E109" s="13">
        <v>43404</v>
      </c>
      <c r="F109" s="14">
        <v>790.9</v>
      </c>
      <c r="H109" s="10" t="s">
        <v>89</v>
      </c>
      <c r="I109" s="10" t="s">
        <v>38</v>
      </c>
      <c r="J109" s="10" t="s">
        <v>39</v>
      </c>
      <c r="K109" s="10" t="s">
        <v>40</v>
      </c>
      <c r="L109" s="15">
        <v>43404</v>
      </c>
      <c r="M109" s="13">
        <v>43404</v>
      </c>
      <c r="N109" s="10" t="s">
        <v>50</v>
      </c>
      <c r="O109" s="10" t="s">
        <v>391</v>
      </c>
      <c r="P109" s="10" t="b">
        <v>1</v>
      </c>
      <c r="R109" s="10" t="s">
        <v>17</v>
      </c>
      <c r="S109" s="10" t="s">
        <v>52</v>
      </c>
      <c r="X109" s="10" t="s">
        <v>53</v>
      </c>
      <c r="Y109" s="15">
        <v>43406.3307363079</v>
      </c>
      <c r="Z109" s="10" t="s">
        <v>45</v>
      </c>
      <c r="AA109" s="10" t="s">
        <v>90</v>
      </c>
      <c r="AI109" s="10">
        <f t="shared" si="3"/>
        <v>2018</v>
      </c>
      <c r="AJ109" s="10">
        <f t="shared" si="4"/>
        <v>10</v>
      </c>
      <c r="AK109" s="10" t="str">
        <f t="shared" si="5"/>
        <v>90</v>
      </c>
    </row>
    <row r="110" spans="1:37" ht="12.75" customHeight="1" x14ac:dyDescent="0.2">
      <c r="A110" s="10" t="s">
        <v>390</v>
      </c>
      <c r="B110" s="10" t="s">
        <v>48</v>
      </c>
      <c r="D110" s="10" t="s">
        <v>36</v>
      </c>
      <c r="E110" s="13">
        <v>43404</v>
      </c>
      <c r="F110" s="14">
        <v>1578.2</v>
      </c>
      <c r="H110" s="10" t="s">
        <v>73</v>
      </c>
      <c r="I110" s="10" t="s">
        <v>38</v>
      </c>
      <c r="J110" s="10" t="s">
        <v>39</v>
      </c>
      <c r="K110" s="10" t="s">
        <v>40</v>
      </c>
      <c r="L110" s="15">
        <v>43404</v>
      </c>
      <c r="M110" s="13">
        <v>43404</v>
      </c>
      <c r="N110" s="10" t="s">
        <v>50</v>
      </c>
      <c r="O110" s="10" t="s">
        <v>391</v>
      </c>
      <c r="P110" s="10" t="b">
        <v>1</v>
      </c>
      <c r="R110" s="10" t="s">
        <v>17</v>
      </c>
      <c r="S110" s="10" t="s">
        <v>52</v>
      </c>
      <c r="X110" s="10" t="s">
        <v>53</v>
      </c>
      <c r="Y110" s="15">
        <v>43406.330751817099</v>
      </c>
      <c r="Z110" s="10" t="s">
        <v>45</v>
      </c>
      <c r="AA110" s="10" t="s">
        <v>74</v>
      </c>
      <c r="AI110" s="10">
        <f t="shared" si="3"/>
        <v>2018</v>
      </c>
      <c r="AJ110" s="10">
        <f t="shared" si="4"/>
        <v>10</v>
      </c>
      <c r="AK110" s="10" t="str">
        <f t="shared" si="5"/>
        <v>90</v>
      </c>
    </row>
    <row r="111" spans="1:37" ht="12.75" customHeight="1" x14ac:dyDescent="0.2">
      <c r="A111" s="10" t="s">
        <v>390</v>
      </c>
      <c r="B111" s="10" t="s">
        <v>48</v>
      </c>
      <c r="D111" s="10" t="s">
        <v>36</v>
      </c>
      <c r="E111" s="13">
        <v>43404</v>
      </c>
      <c r="F111" s="14">
        <v>235.6</v>
      </c>
      <c r="H111" s="10" t="s">
        <v>173</v>
      </c>
      <c r="I111" s="10" t="s">
        <v>38</v>
      </c>
      <c r="J111" s="10" t="s">
        <v>39</v>
      </c>
      <c r="K111" s="10" t="s">
        <v>40</v>
      </c>
      <c r="L111" s="15">
        <v>43404</v>
      </c>
      <c r="M111" s="13">
        <v>43404</v>
      </c>
      <c r="N111" s="10" t="s">
        <v>50</v>
      </c>
      <c r="O111" s="10" t="s">
        <v>391</v>
      </c>
      <c r="P111" s="10" t="b">
        <v>1</v>
      </c>
      <c r="R111" s="10" t="s">
        <v>17</v>
      </c>
      <c r="S111" s="10" t="s">
        <v>52</v>
      </c>
      <c r="X111" s="10" t="s">
        <v>53</v>
      </c>
      <c r="Y111" s="15">
        <v>43406.330753668997</v>
      </c>
      <c r="Z111" s="10" t="s">
        <v>45</v>
      </c>
      <c r="AA111" s="10" t="s">
        <v>174</v>
      </c>
      <c r="AI111" s="10">
        <f t="shared" si="3"/>
        <v>2018</v>
      </c>
      <c r="AJ111" s="10">
        <f t="shared" si="4"/>
        <v>10</v>
      </c>
      <c r="AK111" s="10" t="str">
        <f t="shared" si="5"/>
        <v>93</v>
      </c>
    </row>
    <row r="112" spans="1:37" ht="12.75" customHeight="1" x14ac:dyDescent="0.2">
      <c r="A112" s="10" t="s">
        <v>390</v>
      </c>
      <c r="B112" s="10" t="s">
        <v>48</v>
      </c>
      <c r="D112" s="10" t="s">
        <v>36</v>
      </c>
      <c r="E112" s="13">
        <v>43404</v>
      </c>
      <c r="F112" s="14">
        <v>27.7</v>
      </c>
      <c r="H112" s="10" t="s">
        <v>91</v>
      </c>
      <c r="I112" s="10" t="s">
        <v>38</v>
      </c>
      <c r="J112" s="10" t="s">
        <v>39</v>
      </c>
      <c r="K112" s="10" t="s">
        <v>40</v>
      </c>
      <c r="L112" s="15">
        <v>43404</v>
      </c>
      <c r="M112" s="13">
        <v>43404</v>
      </c>
      <c r="N112" s="10" t="s">
        <v>50</v>
      </c>
      <c r="O112" s="10" t="s">
        <v>391</v>
      </c>
      <c r="P112" s="10" t="b">
        <v>1</v>
      </c>
      <c r="R112" s="10" t="s">
        <v>17</v>
      </c>
      <c r="S112" s="10" t="s">
        <v>52</v>
      </c>
      <c r="X112" s="10" t="s">
        <v>53</v>
      </c>
      <c r="Y112" s="15">
        <v>43406.330761226898</v>
      </c>
      <c r="Z112" s="10" t="s">
        <v>45</v>
      </c>
      <c r="AA112" s="10" t="s">
        <v>92</v>
      </c>
      <c r="AI112" s="10">
        <f t="shared" si="3"/>
        <v>2018</v>
      </c>
      <c r="AJ112" s="10">
        <f t="shared" si="4"/>
        <v>10</v>
      </c>
      <c r="AK112" s="10" t="str">
        <f t="shared" si="5"/>
        <v>90</v>
      </c>
    </row>
    <row r="113" spans="1:37" ht="12.75" customHeight="1" x14ac:dyDescent="0.2">
      <c r="A113" s="10" t="s">
        <v>390</v>
      </c>
      <c r="B113" s="10" t="s">
        <v>48</v>
      </c>
      <c r="D113" s="10" t="s">
        <v>36</v>
      </c>
      <c r="E113" s="13">
        <v>43404</v>
      </c>
      <c r="F113" s="14">
        <v>2406.4</v>
      </c>
      <c r="H113" s="10" t="s">
        <v>93</v>
      </c>
      <c r="I113" s="10" t="s">
        <v>38</v>
      </c>
      <c r="J113" s="10" t="s">
        <v>39</v>
      </c>
      <c r="K113" s="10" t="s">
        <v>40</v>
      </c>
      <c r="L113" s="15">
        <v>43404</v>
      </c>
      <c r="M113" s="13">
        <v>43404</v>
      </c>
      <c r="N113" s="10" t="s">
        <v>50</v>
      </c>
      <c r="O113" s="10" t="s">
        <v>391</v>
      </c>
      <c r="P113" s="10" t="b">
        <v>1</v>
      </c>
      <c r="R113" s="10" t="s">
        <v>17</v>
      </c>
      <c r="S113" s="10" t="s">
        <v>52</v>
      </c>
      <c r="X113" s="10" t="s">
        <v>53</v>
      </c>
      <c r="Y113" s="15">
        <v>43406.330546377299</v>
      </c>
      <c r="Z113" s="10" t="s">
        <v>45</v>
      </c>
      <c r="AA113" s="10" t="s">
        <v>94</v>
      </c>
      <c r="AI113" s="10">
        <f t="shared" si="3"/>
        <v>2018</v>
      </c>
      <c r="AJ113" s="10">
        <f t="shared" si="4"/>
        <v>10</v>
      </c>
      <c r="AK113" s="10" t="str">
        <f t="shared" si="5"/>
        <v>02</v>
      </c>
    </row>
    <row r="114" spans="1:37" ht="12.75" customHeight="1" x14ac:dyDescent="0.2">
      <c r="A114" s="10" t="s">
        <v>390</v>
      </c>
      <c r="B114" s="10" t="s">
        <v>48</v>
      </c>
      <c r="D114" s="10" t="s">
        <v>36</v>
      </c>
      <c r="E114" s="13">
        <v>43404</v>
      </c>
      <c r="F114" s="14">
        <v>4267</v>
      </c>
      <c r="H114" s="10" t="s">
        <v>75</v>
      </c>
      <c r="I114" s="10" t="s">
        <v>38</v>
      </c>
      <c r="J114" s="10" t="s">
        <v>39</v>
      </c>
      <c r="K114" s="10" t="s">
        <v>40</v>
      </c>
      <c r="L114" s="15">
        <v>43404</v>
      </c>
      <c r="M114" s="13">
        <v>43404</v>
      </c>
      <c r="N114" s="10" t="s">
        <v>50</v>
      </c>
      <c r="O114" s="10" t="s">
        <v>391</v>
      </c>
      <c r="P114" s="10" t="b">
        <v>1</v>
      </c>
      <c r="R114" s="10" t="s">
        <v>17</v>
      </c>
      <c r="S114" s="10" t="s">
        <v>52</v>
      </c>
      <c r="X114" s="10" t="s">
        <v>53</v>
      </c>
      <c r="Y114" s="15">
        <v>43406.330551076397</v>
      </c>
      <c r="Z114" s="10" t="s">
        <v>45</v>
      </c>
      <c r="AA114" s="10" t="s">
        <v>76</v>
      </c>
      <c r="AI114" s="10">
        <f t="shared" si="3"/>
        <v>2018</v>
      </c>
      <c r="AJ114" s="10">
        <f t="shared" si="4"/>
        <v>10</v>
      </c>
      <c r="AK114" s="10" t="str">
        <f t="shared" si="5"/>
        <v>03</v>
      </c>
    </row>
    <row r="115" spans="1:37" ht="12.75" customHeight="1" x14ac:dyDescent="0.2">
      <c r="A115" s="10" t="s">
        <v>390</v>
      </c>
      <c r="B115" s="10" t="s">
        <v>48</v>
      </c>
      <c r="D115" s="10" t="s">
        <v>36</v>
      </c>
      <c r="E115" s="13">
        <v>43404</v>
      </c>
      <c r="F115" s="14">
        <v>4958.8999999999996</v>
      </c>
      <c r="H115" s="10" t="s">
        <v>97</v>
      </c>
      <c r="I115" s="10" t="s">
        <v>38</v>
      </c>
      <c r="J115" s="10" t="s">
        <v>39</v>
      </c>
      <c r="K115" s="10" t="s">
        <v>40</v>
      </c>
      <c r="L115" s="15">
        <v>43404</v>
      </c>
      <c r="M115" s="13">
        <v>43404</v>
      </c>
      <c r="N115" s="10" t="s">
        <v>50</v>
      </c>
      <c r="O115" s="10" t="s">
        <v>391</v>
      </c>
      <c r="P115" s="10" t="b">
        <v>1</v>
      </c>
      <c r="R115" s="10" t="s">
        <v>17</v>
      </c>
      <c r="S115" s="10" t="s">
        <v>52</v>
      </c>
      <c r="X115" s="10" t="s">
        <v>53</v>
      </c>
      <c r="Y115" s="15">
        <v>43406.3305728009</v>
      </c>
      <c r="Z115" s="10" t="s">
        <v>45</v>
      </c>
      <c r="AA115" s="10" t="s">
        <v>98</v>
      </c>
      <c r="AI115" s="10">
        <f t="shared" si="3"/>
        <v>2018</v>
      </c>
      <c r="AJ115" s="10">
        <f t="shared" si="4"/>
        <v>10</v>
      </c>
      <c r="AK115" s="10" t="str">
        <f t="shared" si="5"/>
        <v>10</v>
      </c>
    </row>
    <row r="116" spans="1:37" ht="12.75" customHeight="1" x14ac:dyDescent="0.2">
      <c r="A116" s="10" t="s">
        <v>390</v>
      </c>
      <c r="B116" s="10" t="s">
        <v>48</v>
      </c>
      <c r="D116" s="10" t="s">
        <v>36</v>
      </c>
      <c r="E116" s="13">
        <v>43404</v>
      </c>
      <c r="F116" s="14">
        <v>2074.8000000000002</v>
      </c>
      <c r="H116" s="10" t="s">
        <v>101</v>
      </c>
      <c r="I116" s="10" t="s">
        <v>38</v>
      </c>
      <c r="J116" s="10" t="s">
        <v>39</v>
      </c>
      <c r="K116" s="10" t="s">
        <v>40</v>
      </c>
      <c r="L116" s="15">
        <v>43404</v>
      </c>
      <c r="M116" s="13">
        <v>43404</v>
      </c>
      <c r="N116" s="10" t="s">
        <v>50</v>
      </c>
      <c r="O116" s="10" t="s">
        <v>391</v>
      </c>
      <c r="P116" s="10" t="b">
        <v>1</v>
      </c>
      <c r="R116" s="10" t="s">
        <v>17</v>
      </c>
      <c r="S116" s="10" t="s">
        <v>52</v>
      </c>
      <c r="X116" s="10" t="s">
        <v>53</v>
      </c>
      <c r="Y116" s="15">
        <v>43406.3305867245</v>
      </c>
      <c r="Z116" s="10" t="s">
        <v>45</v>
      </c>
      <c r="AA116" s="10" t="s">
        <v>102</v>
      </c>
      <c r="AI116" s="10">
        <f t="shared" si="3"/>
        <v>2018</v>
      </c>
      <c r="AJ116" s="10">
        <f t="shared" si="4"/>
        <v>10</v>
      </c>
      <c r="AK116" s="10" t="str">
        <f t="shared" si="5"/>
        <v>13</v>
      </c>
    </row>
    <row r="117" spans="1:37" ht="12.75" customHeight="1" x14ac:dyDescent="0.2">
      <c r="A117" s="10" t="s">
        <v>390</v>
      </c>
      <c r="B117" s="10" t="s">
        <v>48</v>
      </c>
      <c r="D117" s="10" t="s">
        <v>36</v>
      </c>
      <c r="E117" s="13">
        <v>43404</v>
      </c>
      <c r="F117" s="14">
        <v>883.1</v>
      </c>
      <c r="H117" s="10" t="s">
        <v>119</v>
      </c>
      <c r="I117" s="10" t="s">
        <v>38</v>
      </c>
      <c r="J117" s="10" t="s">
        <v>39</v>
      </c>
      <c r="K117" s="10" t="s">
        <v>40</v>
      </c>
      <c r="L117" s="15">
        <v>43404</v>
      </c>
      <c r="M117" s="13">
        <v>43404</v>
      </c>
      <c r="N117" s="10" t="s">
        <v>50</v>
      </c>
      <c r="O117" s="10" t="s">
        <v>391</v>
      </c>
      <c r="P117" s="10" t="b">
        <v>1</v>
      </c>
      <c r="R117" s="10" t="s">
        <v>17</v>
      </c>
      <c r="S117" s="10" t="s">
        <v>52</v>
      </c>
      <c r="X117" s="10" t="s">
        <v>53</v>
      </c>
      <c r="Y117" s="15">
        <v>43406.330611493097</v>
      </c>
      <c r="Z117" s="10" t="s">
        <v>45</v>
      </c>
      <c r="AA117" s="10" t="s">
        <v>120</v>
      </c>
      <c r="AI117" s="10">
        <f t="shared" si="3"/>
        <v>2018</v>
      </c>
      <c r="AJ117" s="10">
        <f t="shared" si="4"/>
        <v>10</v>
      </c>
      <c r="AK117" s="10" t="str">
        <f t="shared" si="5"/>
        <v>20</v>
      </c>
    </row>
    <row r="118" spans="1:37" ht="12.75" customHeight="1" x14ac:dyDescent="0.2">
      <c r="A118" s="10" t="s">
        <v>390</v>
      </c>
      <c r="B118" s="10" t="s">
        <v>48</v>
      </c>
      <c r="D118" s="10" t="s">
        <v>36</v>
      </c>
      <c r="E118" s="13">
        <v>43404</v>
      </c>
      <c r="F118" s="14">
        <v>764.9</v>
      </c>
      <c r="H118" s="10" t="s">
        <v>105</v>
      </c>
      <c r="I118" s="10" t="s">
        <v>38</v>
      </c>
      <c r="J118" s="10" t="s">
        <v>39</v>
      </c>
      <c r="K118" s="10" t="s">
        <v>40</v>
      </c>
      <c r="L118" s="15">
        <v>43404</v>
      </c>
      <c r="M118" s="13">
        <v>43404</v>
      </c>
      <c r="N118" s="10" t="s">
        <v>50</v>
      </c>
      <c r="O118" s="10" t="s">
        <v>391</v>
      </c>
      <c r="P118" s="10" t="b">
        <v>1</v>
      </c>
      <c r="R118" s="10" t="s">
        <v>17</v>
      </c>
      <c r="S118" s="10" t="s">
        <v>52</v>
      </c>
      <c r="X118" s="10" t="s">
        <v>53</v>
      </c>
      <c r="Y118" s="15">
        <v>43406.330650381897</v>
      </c>
      <c r="Z118" s="10" t="s">
        <v>45</v>
      </c>
      <c r="AA118" s="10" t="s">
        <v>106</v>
      </c>
      <c r="AI118" s="10">
        <f t="shared" si="3"/>
        <v>2018</v>
      </c>
      <c r="AJ118" s="10">
        <f t="shared" si="4"/>
        <v>10</v>
      </c>
      <c r="AK118" s="10" t="str">
        <f t="shared" si="5"/>
        <v>31</v>
      </c>
    </row>
    <row r="119" spans="1:37" ht="12.75" customHeight="1" x14ac:dyDescent="0.2">
      <c r="A119" s="10" t="s">
        <v>390</v>
      </c>
      <c r="B119" s="10" t="s">
        <v>48</v>
      </c>
      <c r="D119" s="10" t="s">
        <v>36</v>
      </c>
      <c r="E119" s="13">
        <v>43404</v>
      </c>
      <c r="F119" s="14">
        <v>395.9</v>
      </c>
      <c r="H119" s="10" t="s">
        <v>59</v>
      </c>
      <c r="I119" s="10" t="s">
        <v>38</v>
      </c>
      <c r="J119" s="10" t="s">
        <v>39</v>
      </c>
      <c r="K119" s="10" t="s">
        <v>40</v>
      </c>
      <c r="L119" s="15">
        <v>43404</v>
      </c>
      <c r="M119" s="13">
        <v>43404</v>
      </c>
      <c r="N119" s="10" t="s">
        <v>50</v>
      </c>
      <c r="O119" s="10" t="s">
        <v>391</v>
      </c>
      <c r="P119" s="10" t="b">
        <v>1</v>
      </c>
      <c r="R119" s="10" t="s">
        <v>17</v>
      </c>
      <c r="S119" s="10" t="s">
        <v>52</v>
      </c>
      <c r="X119" s="10" t="s">
        <v>53</v>
      </c>
      <c r="Y119" s="15">
        <v>43406.3307080671</v>
      </c>
      <c r="Z119" s="10" t="s">
        <v>45</v>
      </c>
      <c r="AA119" s="10" t="s">
        <v>60</v>
      </c>
      <c r="AI119" s="10">
        <f t="shared" si="3"/>
        <v>2018</v>
      </c>
      <c r="AJ119" s="10">
        <f t="shared" si="4"/>
        <v>10</v>
      </c>
      <c r="AK119" s="10" t="str">
        <f t="shared" si="5"/>
        <v>53</v>
      </c>
    </row>
    <row r="120" spans="1:37" ht="12.75" customHeight="1" x14ac:dyDescent="0.2">
      <c r="A120" s="10" t="s">
        <v>390</v>
      </c>
      <c r="B120" s="10" t="s">
        <v>48</v>
      </c>
      <c r="D120" s="10" t="s">
        <v>36</v>
      </c>
      <c r="E120" s="13">
        <v>43404</v>
      </c>
      <c r="F120" s="14">
        <v>1241.5</v>
      </c>
      <c r="H120" s="10" t="s">
        <v>91</v>
      </c>
      <c r="I120" s="10" t="s">
        <v>38</v>
      </c>
      <c r="J120" s="10" t="s">
        <v>39</v>
      </c>
      <c r="K120" s="10" t="s">
        <v>40</v>
      </c>
      <c r="L120" s="15">
        <v>43404</v>
      </c>
      <c r="M120" s="13">
        <v>43404</v>
      </c>
      <c r="N120" s="10" t="s">
        <v>50</v>
      </c>
      <c r="O120" s="10" t="s">
        <v>391</v>
      </c>
      <c r="P120" s="10" t="b">
        <v>1</v>
      </c>
      <c r="R120" s="10" t="s">
        <v>17</v>
      </c>
      <c r="S120" s="10" t="s">
        <v>52</v>
      </c>
      <c r="X120" s="10" t="s">
        <v>53</v>
      </c>
      <c r="Y120" s="15">
        <v>43406.330747141197</v>
      </c>
      <c r="Z120" s="10" t="s">
        <v>45</v>
      </c>
      <c r="AA120" s="10" t="s">
        <v>92</v>
      </c>
      <c r="AI120" s="10">
        <f t="shared" si="3"/>
        <v>2018</v>
      </c>
      <c r="AJ120" s="10">
        <f t="shared" si="4"/>
        <v>10</v>
      </c>
      <c r="AK120" s="10" t="str">
        <f t="shared" si="5"/>
        <v>90</v>
      </c>
    </row>
    <row r="121" spans="1:37" ht="12.75" customHeight="1" x14ac:dyDescent="0.2">
      <c r="A121" s="10" t="s">
        <v>390</v>
      </c>
      <c r="B121" s="10" t="s">
        <v>48</v>
      </c>
      <c r="D121" s="10" t="s">
        <v>36</v>
      </c>
      <c r="E121" s="13">
        <v>43404</v>
      </c>
      <c r="F121" s="14">
        <v>105</v>
      </c>
      <c r="H121" s="10" t="s">
        <v>89</v>
      </c>
      <c r="I121" s="10" t="s">
        <v>38</v>
      </c>
      <c r="J121" s="10" t="s">
        <v>39</v>
      </c>
      <c r="K121" s="10" t="s">
        <v>40</v>
      </c>
      <c r="L121" s="15">
        <v>43404</v>
      </c>
      <c r="M121" s="13">
        <v>43404</v>
      </c>
      <c r="N121" s="10" t="s">
        <v>50</v>
      </c>
      <c r="O121" s="10" t="s">
        <v>391</v>
      </c>
      <c r="P121" s="10" t="b">
        <v>1</v>
      </c>
      <c r="R121" s="10" t="s">
        <v>17</v>
      </c>
      <c r="S121" s="10" t="s">
        <v>52</v>
      </c>
      <c r="X121" s="10" t="s">
        <v>53</v>
      </c>
      <c r="Y121" s="15">
        <v>43406.330766122701</v>
      </c>
      <c r="Z121" s="10" t="s">
        <v>45</v>
      </c>
      <c r="AA121" s="10" t="s">
        <v>90</v>
      </c>
      <c r="AI121" s="10">
        <f t="shared" si="3"/>
        <v>2018</v>
      </c>
      <c r="AJ121" s="10">
        <f t="shared" si="4"/>
        <v>10</v>
      </c>
      <c r="AK121" s="10" t="str">
        <f t="shared" si="5"/>
        <v>90</v>
      </c>
    </row>
    <row r="122" spans="1:37" ht="12.75" customHeight="1" x14ac:dyDescent="0.2">
      <c r="A122" s="10" t="s">
        <v>390</v>
      </c>
      <c r="B122" s="10" t="s">
        <v>48</v>
      </c>
      <c r="D122" s="10" t="s">
        <v>36</v>
      </c>
      <c r="E122" s="13">
        <v>43404</v>
      </c>
      <c r="F122" s="14">
        <v>545.29999999999995</v>
      </c>
      <c r="H122" s="10" t="s">
        <v>149</v>
      </c>
      <c r="I122" s="10" t="s">
        <v>38</v>
      </c>
      <c r="J122" s="10" t="s">
        <v>39</v>
      </c>
      <c r="K122" s="10" t="s">
        <v>40</v>
      </c>
      <c r="L122" s="15">
        <v>43404</v>
      </c>
      <c r="M122" s="13">
        <v>43404</v>
      </c>
      <c r="N122" s="10" t="s">
        <v>50</v>
      </c>
      <c r="O122" s="10" t="s">
        <v>391</v>
      </c>
      <c r="P122" s="10" t="b">
        <v>1</v>
      </c>
      <c r="R122" s="10" t="s">
        <v>17</v>
      </c>
      <c r="S122" s="10" t="s">
        <v>52</v>
      </c>
      <c r="X122" s="10" t="s">
        <v>53</v>
      </c>
      <c r="Y122" s="15">
        <v>43406.330563044001</v>
      </c>
      <c r="Z122" s="10" t="s">
        <v>45</v>
      </c>
      <c r="AA122" s="10" t="s">
        <v>150</v>
      </c>
      <c r="AI122" s="10">
        <f t="shared" si="3"/>
        <v>2018</v>
      </c>
      <c r="AJ122" s="10">
        <f t="shared" si="4"/>
        <v>10</v>
      </c>
      <c r="AK122" s="10" t="str">
        <f t="shared" si="5"/>
        <v>07</v>
      </c>
    </row>
    <row r="123" spans="1:37" ht="12.75" customHeight="1" x14ac:dyDescent="0.2">
      <c r="A123" s="10" t="s">
        <v>390</v>
      </c>
      <c r="B123" s="10" t="s">
        <v>48</v>
      </c>
      <c r="D123" s="10" t="s">
        <v>36</v>
      </c>
      <c r="E123" s="13">
        <v>43404</v>
      </c>
      <c r="F123" s="14">
        <v>6500.7</v>
      </c>
      <c r="H123" s="10" t="s">
        <v>83</v>
      </c>
      <c r="I123" s="10" t="s">
        <v>38</v>
      </c>
      <c r="J123" s="10" t="s">
        <v>39</v>
      </c>
      <c r="K123" s="10" t="s">
        <v>40</v>
      </c>
      <c r="L123" s="15">
        <v>43404</v>
      </c>
      <c r="M123" s="13">
        <v>43404</v>
      </c>
      <c r="N123" s="10" t="s">
        <v>50</v>
      </c>
      <c r="O123" s="10" t="s">
        <v>391</v>
      </c>
      <c r="P123" s="10" t="b">
        <v>1</v>
      </c>
      <c r="R123" s="10" t="s">
        <v>17</v>
      </c>
      <c r="S123" s="10" t="s">
        <v>52</v>
      </c>
      <c r="X123" s="10" t="s">
        <v>53</v>
      </c>
      <c r="Y123" s="15">
        <v>43406.330599571796</v>
      </c>
      <c r="Z123" s="10" t="s">
        <v>45</v>
      </c>
      <c r="AA123" s="10" t="s">
        <v>84</v>
      </c>
      <c r="AI123" s="10">
        <f t="shared" si="3"/>
        <v>2018</v>
      </c>
      <c r="AJ123" s="10">
        <f t="shared" si="4"/>
        <v>10</v>
      </c>
      <c r="AK123" s="10" t="str">
        <f t="shared" si="5"/>
        <v>17</v>
      </c>
    </row>
    <row r="124" spans="1:37" ht="12.75" customHeight="1" x14ac:dyDescent="0.2">
      <c r="A124" s="10" t="s">
        <v>390</v>
      </c>
      <c r="B124" s="10" t="s">
        <v>48</v>
      </c>
      <c r="D124" s="10" t="s">
        <v>36</v>
      </c>
      <c r="E124" s="13">
        <v>43404</v>
      </c>
      <c r="F124" s="14">
        <v>4459.3</v>
      </c>
      <c r="H124" s="10" t="s">
        <v>165</v>
      </c>
      <c r="I124" s="10" t="s">
        <v>38</v>
      </c>
      <c r="J124" s="10" t="s">
        <v>39</v>
      </c>
      <c r="K124" s="10" t="s">
        <v>40</v>
      </c>
      <c r="L124" s="15">
        <v>43404</v>
      </c>
      <c r="M124" s="13">
        <v>43404</v>
      </c>
      <c r="N124" s="10" t="s">
        <v>50</v>
      </c>
      <c r="O124" s="10" t="s">
        <v>391</v>
      </c>
      <c r="P124" s="10" t="b">
        <v>1</v>
      </c>
      <c r="R124" s="10" t="s">
        <v>17</v>
      </c>
      <c r="S124" s="10" t="s">
        <v>52</v>
      </c>
      <c r="X124" s="10" t="s">
        <v>53</v>
      </c>
      <c r="Y124" s="15">
        <v>43406.330603900496</v>
      </c>
      <c r="Z124" s="10" t="s">
        <v>45</v>
      </c>
      <c r="AA124" s="10" t="s">
        <v>166</v>
      </c>
      <c r="AI124" s="10">
        <f t="shared" si="3"/>
        <v>2018</v>
      </c>
      <c r="AJ124" s="10">
        <f t="shared" si="4"/>
        <v>10</v>
      </c>
      <c r="AK124" s="10" t="str">
        <f t="shared" si="5"/>
        <v>19</v>
      </c>
    </row>
    <row r="125" spans="1:37" ht="12.75" customHeight="1" x14ac:dyDescent="0.2">
      <c r="A125" s="10" t="s">
        <v>390</v>
      </c>
      <c r="B125" s="10" t="s">
        <v>48</v>
      </c>
      <c r="D125" s="10" t="s">
        <v>36</v>
      </c>
      <c r="E125" s="13">
        <v>43404</v>
      </c>
      <c r="F125" s="14">
        <v>1855.4</v>
      </c>
      <c r="H125" s="10" t="s">
        <v>125</v>
      </c>
      <c r="I125" s="10" t="s">
        <v>38</v>
      </c>
      <c r="J125" s="10" t="s">
        <v>39</v>
      </c>
      <c r="K125" s="10" t="s">
        <v>40</v>
      </c>
      <c r="L125" s="15">
        <v>43404</v>
      </c>
      <c r="M125" s="13">
        <v>43404</v>
      </c>
      <c r="N125" s="10" t="s">
        <v>50</v>
      </c>
      <c r="O125" s="10" t="s">
        <v>391</v>
      </c>
      <c r="P125" s="10" t="b">
        <v>1</v>
      </c>
      <c r="R125" s="10" t="s">
        <v>17</v>
      </c>
      <c r="S125" s="10" t="s">
        <v>52</v>
      </c>
      <c r="X125" s="10" t="s">
        <v>53</v>
      </c>
      <c r="Y125" s="15">
        <v>43406.330632488403</v>
      </c>
      <c r="Z125" s="10" t="s">
        <v>45</v>
      </c>
      <c r="AA125" s="10" t="s">
        <v>126</v>
      </c>
      <c r="AI125" s="10">
        <f t="shared" si="3"/>
        <v>2018</v>
      </c>
      <c r="AJ125" s="10">
        <f t="shared" si="4"/>
        <v>10</v>
      </c>
      <c r="AK125" s="10" t="str">
        <f t="shared" si="5"/>
        <v>27</v>
      </c>
    </row>
    <row r="126" spans="1:37" ht="12.75" customHeight="1" x14ac:dyDescent="0.2">
      <c r="A126" s="10" t="s">
        <v>390</v>
      </c>
      <c r="B126" s="10" t="s">
        <v>48</v>
      </c>
      <c r="D126" s="10" t="s">
        <v>36</v>
      </c>
      <c r="E126" s="13">
        <v>43404</v>
      </c>
      <c r="F126" s="14">
        <v>180.5</v>
      </c>
      <c r="H126" s="10" t="s">
        <v>157</v>
      </c>
      <c r="I126" s="10" t="s">
        <v>38</v>
      </c>
      <c r="J126" s="10" t="s">
        <v>39</v>
      </c>
      <c r="K126" s="10" t="s">
        <v>40</v>
      </c>
      <c r="L126" s="15">
        <v>43404</v>
      </c>
      <c r="M126" s="13">
        <v>43404</v>
      </c>
      <c r="N126" s="10" t="s">
        <v>50</v>
      </c>
      <c r="O126" s="10" t="s">
        <v>391</v>
      </c>
      <c r="P126" s="10" t="b">
        <v>1</v>
      </c>
      <c r="R126" s="10" t="s">
        <v>17</v>
      </c>
      <c r="S126" s="10" t="s">
        <v>52</v>
      </c>
      <c r="X126" s="10" t="s">
        <v>53</v>
      </c>
      <c r="Y126" s="15">
        <v>43406.3306655903</v>
      </c>
      <c r="Z126" s="10" t="s">
        <v>45</v>
      </c>
      <c r="AA126" s="10" t="s">
        <v>158</v>
      </c>
      <c r="AI126" s="10">
        <f t="shared" si="3"/>
        <v>2018</v>
      </c>
      <c r="AJ126" s="10">
        <f t="shared" si="4"/>
        <v>10</v>
      </c>
      <c r="AK126" s="10" t="str">
        <f t="shared" si="5"/>
        <v>33</v>
      </c>
    </row>
    <row r="127" spans="1:37" ht="12.75" customHeight="1" x14ac:dyDescent="0.2">
      <c r="A127" s="10" t="s">
        <v>390</v>
      </c>
      <c r="B127" s="10" t="s">
        <v>48</v>
      </c>
      <c r="D127" s="10" t="s">
        <v>36</v>
      </c>
      <c r="E127" s="13">
        <v>43404</v>
      </c>
      <c r="F127" s="14">
        <v>3618.3</v>
      </c>
      <c r="H127" s="10" t="s">
        <v>171</v>
      </c>
      <c r="I127" s="10" t="s">
        <v>38</v>
      </c>
      <c r="J127" s="10" t="s">
        <v>39</v>
      </c>
      <c r="K127" s="10" t="s">
        <v>40</v>
      </c>
      <c r="L127" s="15">
        <v>43404</v>
      </c>
      <c r="M127" s="13">
        <v>43404</v>
      </c>
      <c r="N127" s="10" t="s">
        <v>50</v>
      </c>
      <c r="O127" s="10" t="s">
        <v>391</v>
      </c>
      <c r="P127" s="10" t="b">
        <v>1</v>
      </c>
      <c r="R127" s="10" t="s">
        <v>17</v>
      </c>
      <c r="S127" s="10" t="s">
        <v>52</v>
      </c>
      <c r="X127" s="10" t="s">
        <v>53</v>
      </c>
      <c r="Y127" s="15">
        <v>43406.330685266199</v>
      </c>
      <c r="Z127" s="10" t="s">
        <v>45</v>
      </c>
      <c r="AA127" s="10" t="s">
        <v>172</v>
      </c>
      <c r="AI127" s="10">
        <f t="shared" si="3"/>
        <v>2018</v>
      </c>
      <c r="AJ127" s="10">
        <f t="shared" si="4"/>
        <v>10</v>
      </c>
      <c r="AK127" s="10" t="str">
        <f t="shared" si="5"/>
        <v>38</v>
      </c>
    </row>
    <row r="128" spans="1:37" ht="12.75" customHeight="1" x14ac:dyDescent="0.2">
      <c r="A128" s="10" t="s">
        <v>390</v>
      </c>
      <c r="B128" s="10" t="s">
        <v>48</v>
      </c>
      <c r="D128" s="10" t="s">
        <v>36</v>
      </c>
      <c r="E128" s="13">
        <v>43404</v>
      </c>
      <c r="F128" s="14">
        <v>250.8</v>
      </c>
      <c r="H128" s="10" t="s">
        <v>135</v>
      </c>
      <c r="I128" s="10" t="s">
        <v>38</v>
      </c>
      <c r="J128" s="10" t="s">
        <v>39</v>
      </c>
      <c r="K128" s="10" t="s">
        <v>40</v>
      </c>
      <c r="L128" s="15">
        <v>43404</v>
      </c>
      <c r="M128" s="13">
        <v>43404</v>
      </c>
      <c r="N128" s="10" t="s">
        <v>50</v>
      </c>
      <c r="O128" s="10" t="s">
        <v>391</v>
      </c>
      <c r="P128" s="10" t="b">
        <v>1</v>
      </c>
      <c r="R128" s="10" t="s">
        <v>17</v>
      </c>
      <c r="S128" s="10" t="s">
        <v>52</v>
      </c>
      <c r="X128" s="10" t="s">
        <v>53</v>
      </c>
      <c r="Y128" s="15">
        <v>43406.330688541697</v>
      </c>
      <c r="Z128" s="10" t="s">
        <v>45</v>
      </c>
      <c r="AA128" s="10" t="s">
        <v>136</v>
      </c>
      <c r="AI128" s="10">
        <f t="shared" si="3"/>
        <v>2018</v>
      </c>
      <c r="AJ128" s="10">
        <f t="shared" si="4"/>
        <v>10</v>
      </c>
      <c r="AK128" s="10" t="str">
        <f t="shared" si="5"/>
        <v>39</v>
      </c>
    </row>
    <row r="129" spans="1:37" ht="12.75" customHeight="1" x14ac:dyDescent="0.2">
      <c r="A129" s="10" t="s">
        <v>390</v>
      </c>
      <c r="B129" s="10" t="s">
        <v>48</v>
      </c>
      <c r="D129" s="10" t="s">
        <v>36</v>
      </c>
      <c r="E129" s="13">
        <v>43404</v>
      </c>
      <c r="F129" s="14">
        <v>2107.8000000000002</v>
      </c>
      <c r="H129" s="10" t="s">
        <v>117</v>
      </c>
      <c r="I129" s="10" t="s">
        <v>38</v>
      </c>
      <c r="J129" s="10" t="s">
        <v>39</v>
      </c>
      <c r="K129" s="10" t="s">
        <v>40</v>
      </c>
      <c r="L129" s="15">
        <v>43404</v>
      </c>
      <c r="M129" s="13">
        <v>43404</v>
      </c>
      <c r="N129" s="10" t="s">
        <v>50</v>
      </c>
      <c r="O129" s="10" t="s">
        <v>391</v>
      </c>
      <c r="P129" s="10" t="b">
        <v>1</v>
      </c>
      <c r="R129" s="10" t="s">
        <v>17</v>
      </c>
      <c r="S129" s="10" t="s">
        <v>52</v>
      </c>
      <c r="X129" s="10" t="s">
        <v>53</v>
      </c>
      <c r="Y129" s="15">
        <v>43406.330560682902</v>
      </c>
      <c r="Z129" s="10" t="s">
        <v>45</v>
      </c>
      <c r="AA129" s="10" t="s">
        <v>118</v>
      </c>
      <c r="AI129" s="10">
        <f t="shared" si="3"/>
        <v>2018</v>
      </c>
      <c r="AJ129" s="10">
        <f t="shared" si="4"/>
        <v>10</v>
      </c>
      <c r="AK129" s="10" t="str">
        <f t="shared" si="5"/>
        <v>06</v>
      </c>
    </row>
    <row r="130" spans="1:37" ht="12.75" customHeight="1" x14ac:dyDescent="0.2">
      <c r="A130" s="10" t="s">
        <v>390</v>
      </c>
      <c r="B130" s="10" t="s">
        <v>48</v>
      </c>
      <c r="D130" s="10" t="s">
        <v>36</v>
      </c>
      <c r="E130" s="13">
        <v>43404</v>
      </c>
      <c r="F130" s="14">
        <v>1538.3</v>
      </c>
      <c r="H130" s="10" t="s">
        <v>95</v>
      </c>
      <c r="I130" s="10" t="s">
        <v>38</v>
      </c>
      <c r="J130" s="10" t="s">
        <v>39</v>
      </c>
      <c r="K130" s="10" t="s">
        <v>40</v>
      </c>
      <c r="L130" s="15">
        <v>43404</v>
      </c>
      <c r="M130" s="13">
        <v>43404</v>
      </c>
      <c r="N130" s="10" t="s">
        <v>50</v>
      </c>
      <c r="O130" s="10" t="s">
        <v>391</v>
      </c>
      <c r="P130" s="10" t="b">
        <v>1</v>
      </c>
      <c r="R130" s="10" t="s">
        <v>17</v>
      </c>
      <c r="S130" s="10" t="s">
        <v>52</v>
      </c>
      <c r="X130" s="10" t="s">
        <v>53</v>
      </c>
      <c r="Y130" s="15">
        <v>43406.330567557903</v>
      </c>
      <c r="Z130" s="10" t="s">
        <v>45</v>
      </c>
      <c r="AA130" s="10" t="s">
        <v>96</v>
      </c>
      <c r="AI130" s="10">
        <f t="shared" si="3"/>
        <v>2018</v>
      </c>
      <c r="AJ130" s="10">
        <f t="shared" si="4"/>
        <v>10</v>
      </c>
      <c r="AK130" s="10" t="str">
        <f t="shared" si="5"/>
        <v>08</v>
      </c>
    </row>
    <row r="131" spans="1:37" ht="12.75" customHeight="1" x14ac:dyDescent="0.2">
      <c r="A131" s="10" t="s">
        <v>390</v>
      </c>
      <c r="B131" s="10" t="s">
        <v>48</v>
      </c>
      <c r="D131" s="10" t="s">
        <v>36</v>
      </c>
      <c r="E131" s="13">
        <v>43404</v>
      </c>
      <c r="F131" s="14">
        <v>916.9</v>
      </c>
      <c r="H131" s="10" t="s">
        <v>77</v>
      </c>
      <c r="I131" s="10" t="s">
        <v>38</v>
      </c>
      <c r="J131" s="10" t="s">
        <v>39</v>
      </c>
      <c r="K131" s="10" t="s">
        <v>40</v>
      </c>
      <c r="L131" s="15">
        <v>43404</v>
      </c>
      <c r="M131" s="13">
        <v>43404</v>
      </c>
      <c r="N131" s="10" t="s">
        <v>50</v>
      </c>
      <c r="O131" s="10" t="s">
        <v>391</v>
      </c>
      <c r="P131" s="10" t="b">
        <v>1</v>
      </c>
      <c r="R131" s="10" t="s">
        <v>17</v>
      </c>
      <c r="S131" s="10" t="s">
        <v>52</v>
      </c>
      <c r="X131" s="10" t="s">
        <v>53</v>
      </c>
      <c r="Y131" s="15">
        <v>43406.330577858796</v>
      </c>
      <c r="Z131" s="10" t="s">
        <v>45</v>
      </c>
      <c r="AA131" s="10" t="s">
        <v>78</v>
      </c>
      <c r="AI131" s="10">
        <f t="shared" ref="AI131:AI194" si="6">YEAR(E131)</f>
        <v>2018</v>
      </c>
      <c r="AJ131" s="10">
        <f t="shared" ref="AJ131:AJ194" si="7">MONTH(E131)</f>
        <v>10</v>
      </c>
      <c r="AK131" s="10" t="str">
        <f t="shared" ref="AK131:AK194" si="8">MID(H131,1,2)</f>
        <v>44</v>
      </c>
    </row>
    <row r="132" spans="1:37" ht="12.75" customHeight="1" x14ac:dyDescent="0.2">
      <c r="A132" s="10" t="s">
        <v>390</v>
      </c>
      <c r="B132" s="10" t="s">
        <v>48</v>
      </c>
      <c r="D132" s="10" t="s">
        <v>36</v>
      </c>
      <c r="E132" s="13">
        <v>43404</v>
      </c>
      <c r="F132" s="14">
        <v>1909.9</v>
      </c>
      <c r="H132" s="10" t="s">
        <v>99</v>
      </c>
      <c r="I132" s="10" t="s">
        <v>38</v>
      </c>
      <c r="J132" s="10" t="s">
        <v>39</v>
      </c>
      <c r="K132" s="10" t="s">
        <v>40</v>
      </c>
      <c r="L132" s="15">
        <v>43404</v>
      </c>
      <c r="M132" s="13">
        <v>43404</v>
      </c>
      <c r="N132" s="10" t="s">
        <v>50</v>
      </c>
      <c r="O132" s="10" t="s">
        <v>391</v>
      </c>
      <c r="P132" s="10" t="b">
        <v>1</v>
      </c>
      <c r="R132" s="10" t="s">
        <v>17</v>
      </c>
      <c r="S132" s="10" t="s">
        <v>52</v>
      </c>
      <c r="X132" s="10" t="s">
        <v>53</v>
      </c>
      <c r="Y132" s="15">
        <v>43406.330583449097</v>
      </c>
      <c r="Z132" s="10" t="s">
        <v>45</v>
      </c>
      <c r="AA132" s="10" t="s">
        <v>100</v>
      </c>
      <c r="AI132" s="10">
        <f t="shared" si="6"/>
        <v>2018</v>
      </c>
      <c r="AJ132" s="10">
        <f t="shared" si="7"/>
        <v>10</v>
      </c>
      <c r="AK132" s="10" t="str">
        <f t="shared" si="8"/>
        <v>12</v>
      </c>
    </row>
    <row r="133" spans="1:37" ht="12.75" customHeight="1" x14ac:dyDescent="0.2">
      <c r="A133" s="10" t="s">
        <v>390</v>
      </c>
      <c r="B133" s="10" t="s">
        <v>48</v>
      </c>
      <c r="D133" s="10" t="s">
        <v>36</v>
      </c>
      <c r="E133" s="13">
        <v>43404</v>
      </c>
      <c r="F133" s="14">
        <v>856.9</v>
      </c>
      <c r="H133" s="10" t="s">
        <v>153</v>
      </c>
      <c r="I133" s="10" t="s">
        <v>38</v>
      </c>
      <c r="J133" s="10" t="s">
        <v>39</v>
      </c>
      <c r="K133" s="10" t="s">
        <v>40</v>
      </c>
      <c r="L133" s="15">
        <v>43404</v>
      </c>
      <c r="M133" s="13">
        <v>43404</v>
      </c>
      <c r="N133" s="10" t="s">
        <v>50</v>
      </c>
      <c r="O133" s="10" t="s">
        <v>391</v>
      </c>
      <c r="P133" s="10" t="b">
        <v>1</v>
      </c>
      <c r="R133" s="10" t="s">
        <v>17</v>
      </c>
      <c r="S133" s="10" t="s">
        <v>52</v>
      </c>
      <c r="X133" s="10" t="s">
        <v>53</v>
      </c>
      <c r="Y133" s="15">
        <v>43406.330593055602</v>
      </c>
      <c r="Z133" s="10" t="s">
        <v>45</v>
      </c>
      <c r="AA133" s="10" t="s">
        <v>154</v>
      </c>
      <c r="AI133" s="10">
        <f t="shared" si="6"/>
        <v>2018</v>
      </c>
      <c r="AJ133" s="10">
        <f t="shared" si="7"/>
        <v>10</v>
      </c>
      <c r="AK133" s="10" t="str">
        <f t="shared" si="8"/>
        <v>15</v>
      </c>
    </row>
    <row r="134" spans="1:37" ht="12.75" customHeight="1" x14ac:dyDescent="0.2">
      <c r="A134" s="10" t="s">
        <v>390</v>
      </c>
      <c r="B134" s="10" t="s">
        <v>48</v>
      </c>
      <c r="D134" s="10" t="s">
        <v>36</v>
      </c>
      <c r="E134" s="13">
        <v>43404</v>
      </c>
      <c r="F134" s="14">
        <v>4982.6000000000004</v>
      </c>
      <c r="H134" s="10" t="s">
        <v>81</v>
      </c>
      <c r="I134" s="10" t="s">
        <v>38</v>
      </c>
      <c r="J134" s="10" t="s">
        <v>39</v>
      </c>
      <c r="K134" s="10" t="s">
        <v>40</v>
      </c>
      <c r="L134" s="15">
        <v>43404</v>
      </c>
      <c r="M134" s="13">
        <v>43404</v>
      </c>
      <c r="N134" s="10" t="s">
        <v>50</v>
      </c>
      <c r="O134" s="10" t="s">
        <v>391</v>
      </c>
      <c r="P134" s="10" t="b">
        <v>1</v>
      </c>
      <c r="R134" s="10" t="s">
        <v>17</v>
      </c>
      <c r="S134" s="10" t="s">
        <v>52</v>
      </c>
      <c r="X134" s="10" t="s">
        <v>53</v>
      </c>
      <c r="Y134" s="15">
        <v>43406.330596678199</v>
      </c>
      <c r="Z134" s="10" t="s">
        <v>45</v>
      </c>
      <c r="AA134" s="10" t="s">
        <v>82</v>
      </c>
      <c r="AI134" s="10">
        <f t="shared" si="6"/>
        <v>2018</v>
      </c>
      <c r="AJ134" s="10">
        <f t="shared" si="7"/>
        <v>10</v>
      </c>
      <c r="AK134" s="10" t="str">
        <f t="shared" si="8"/>
        <v>16</v>
      </c>
    </row>
    <row r="135" spans="1:37" ht="12.75" customHeight="1" x14ac:dyDescent="0.2">
      <c r="A135" s="10" t="s">
        <v>390</v>
      </c>
      <c r="B135" s="10" t="s">
        <v>48</v>
      </c>
      <c r="D135" s="10" t="s">
        <v>36</v>
      </c>
      <c r="E135" s="13">
        <v>43404</v>
      </c>
      <c r="F135" s="14">
        <v>172.9</v>
      </c>
      <c r="H135" s="10" t="s">
        <v>155</v>
      </c>
      <c r="I135" s="10" t="s">
        <v>38</v>
      </c>
      <c r="J135" s="10" t="s">
        <v>39</v>
      </c>
      <c r="K135" s="10" t="s">
        <v>40</v>
      </c>
      <c r="L135" s="15">
        <v>43404</v>
      </c>
      <c r="M135" s="13">
        <v>43404</v>
      </c>
      <c r="N135" s="10" t="s">
        <v>50</v>
      </c>
      <c r="O135" s="10" t="s">
        <v>391</v>
      </c>
      <c r="P135" s="10" t="b">
        <v>1</v>
      </c>
      <c r="R135" s="10" t="s">
        <v>17</v>
      </c>
      <c r="S135" s="10" t="s">
        <v>52</v>
      </c>
      <c r="X135" s="10" t="s">
        <v>53</v>
      </c>
      <c r="Y135" s="15">
        <v>43406.330620914297</v>
      </c>
      <c r="Z135" s="10" t="s">
        <v>45</v>
      </c>
      <c r="AA135" s="10" t="s">
        <v>156</v>
      </c>
      <c r="AI135" s="10">
        <f t="shared" si="6"/>
        <v>2018</v>
      </c>
      <c r="AJ135" s="10">
        <f t="shared" si="7"/>
        <v>10</v>
      </c>
      <c r="AK135" s="10" t="str">
        <f t="shared" si="8"/>
        <v>24</v>
      </c>
    </row>
    <row r="136" spans="1:37" ht="12.75" customHeight="1" x14ac:dyDescent="0.2">
      <c r="A136" s="10" t="s">
        <v>390</v>
      </c>
      <c r="B136" s="10" t="s">
        <v>48</v>
      </c>
      <c r="D136" s="10" t="s">
        <v>36</v>
      </c>
      <c r="E136" s="13">
        <v>43404</v>
      </c>
      <c r="F136" s="14">
        <v>272.89999999999998</v>
      </c>
      <c r="H136" s="10" t="s">
        <v>103</v>
      </c>
      <c r="I136" s="10" t="s">
        <v>38</v>
      </c>
      <c r="J136" s="10" t="s">
        <v>39</v>
      </c>
      <c r="K136" s="10" t="s">
        <v>40</v>
      </c>
      <c r="L136" s="15">
        <v>43404</v>
      </c>
      <c r="M136" s="13">
        <v>43404</v>
      </c>
      <c r="N136" s="10" t="s">
        <v>50</v>
      </c>
      <c r="O136" s="10" t="s">
        <v>391</v>
      </c>
      <c r="P136" s="10" t="b">
        <v>1</v>
      </c>
      <c r="R136" s="10" t="s">
        <v>17</v>
      </c>
      <c r="S136" s="10" t="s">
        <v>52</v>
      </c>
      <c r="X136" s="10" t="s">
        <v>53</v>
      </c>
      <c r="Y136" s="15">
        <v>43406.330639699103</v>
      </c>
      <c r="Z136" s="10" t="s">
        <v>45</v>
      </c>
      <c r="AA136" s="10" t="s">
        <v>104</v>
      </c>
      <c r="AI136" s="10">
        <f t="shared" si="6"/>
        <v>2018</v>
      </c>
      <c r="AJ136" s="10">
        <f t="shared" si="7"/>
        <v>10</v>
      </c>
      <c r="AK136" s="10" t="str">
        <f t="shared" si="8"/>
        <v>29</v>
      </c>
    </row>
    <row r="137" spans="1:37" ht="12.75" customHeight="1" x14ac:dyDescent="0.2">
      <c r="A137" s="10" t="s">
        <v>390</v>
      </c>
      <c r="B137" s="10" t="s">
        <v>48</v>
      </c>
      <c r="D137" s="10" t="s">
        <v>36</v>
      </c>
      <c r="E137" s="13">
        <v>43404</v>
      </c>
      <c r="F137" s="14">
        <v>699.2</v>
      </c>
      <c r="H137" s="10" t="s">
        <v>169</v>
      </c>
      <c r="I137" s="10" t="s">
        <v>38</v>
      </c>
      <c r="J137" s="10" t="s">
        <v>39</v>
      </c>
      <c r="K137" s="10" t="s">
        <v>40</v>
      </c>
      <c r="L137" s="15">
        <v>43404</v>
      </c>
      <c r="M137" s="13">
        <v>43404</v>
      </c>
      <c r="N137" s="10" t="s">
        <v>50</v>
      </c>
      <c r="O137" s="10" t="s">
        <v>391</v>
      </c>
      <c r="P137" s="10" t="b">
        <v>1</v>
      </c>
      <c r="R137" s="10" t="s">
        <v>17</v>
      </c>
      <c r="S137" s="10" t="s">
        <v>52</v>
      </c>
      <c r="X137" s="10" t="s">
        <v>53</v>
      </c>
      <c r="Y137" s="15">
        <v>43406.330642592598</v>
      </c>
      <c r="Z137" s="10" t="s">
        <v>45</v>
      </c>
      <c r="AA137" s="10" t="s">
        <v>170</v>
      </c>
      <c r="AI137" s="10">
        <f t="shared" si="6"/>
        <v>2018</v>
      </c>
      <c r="AJ137" s="10">
        <f t="shared" si="7"/>
        <v>10</v>
      </c>
      <c r="AK137" s="10" t="str">
        <f t="shared" si="8"/>
        <v>30</v>
      </c>
    </row>
    <row r="138" spans="1:37" ht="12.75" customHeight="1" x14ac:dyDescent="0.2">
      <c r="A138" s="10" t="s">
        <v>390</v>
      </c>
      <c r="B138" s="10" t="s">
        <v>48</v>
      </c>
      <c r="D138" s="10" t="s">
        <v>36</v>
      </c>
      <c r="E138" s="13">
        <v>43404</v>
      </c>
      <c r="F138" s="14">
        <v>4700.8999999999996</v>
      </c>
      <c r="H138" s="10" t="s">
        <v>133</v>
      </c>
      <c r="I138" s="10" t="s">
        <v>38</v>
      </c>
      <c r="J138" s="10" t="s">
        <v>39</v>
      </c>
      <c r="K138" s="10" t="s">
        <v>40</v>
      </c>
      <c r="L138" s="15">
        <v>43404</v>
      </c>
      <c r="M138" s="13">
        <v>43404</v>
      </c>
      <c r="N138" s="10" t="s">
        <v>50</v>
      </c>
      <c r="O138" s="10" t="s">
        <v>391</v>
      </c>
      <c r="P138" s="10" t="b">
        <v>1</v>
      </c>
      <c r="R138" s="10" t="s">
        <v>17</v>
      </c>
      <c r="S138" s="10" t="s">
        <v>52</v>
      </c>
      <c r="X138" s="10" t="s">
        <v>53</v>
      </c>
      <c r="Y138" s="15">
        <v>43406.330670254603</v>
      </c>
      <c r="Z138" s="10" t="s">
        <v>45</v>
      </c>
      <c r="AA138" s="10" t="s">
        <v>134</v>
      </c>
      <c r="AI138" s="10">
        <f t="shared" si="6"/>
        <v>2018</v>
      </c>
      <c r="AJ138" s="10">
        <f t="shared" si="7"/>
        <v>10</v>
      </c>
      <c r="AK138" s="10" t="str">
        <f t="shared" si="8"/>
        <v>34</v>
      </c>
    </row>
    <row r="139" spans="1:37" ht="12.75" customHeight="1" x14ac:dyDescent="0.2">
      <c r="A139" s="10" t="s">
        <v>390</v>
      </c>
      <c r="B139" s="10" t="s">
        <v>48</v>
      </c>
      <c r="D139" s="10" t="s">
        <v>36</v>
      </c>
      <c r="E139" s="13">
        <v>43404</v>
      </c>
      <c r="F139" s="14">
        <v>3861.4</v>
      </c>
      <c r="H139" s="10" t="s">
        <v>159</v>
      </c>
      <c r="I139" s="10" t="s">
        <v>38</v>
      </c>
      <c r="J139" s="10" t="s">
        <v>39</v>
      </c>
      <c r="K139" s="10" t="s">
        <v>40</v>
      </c>
      <c r="L139" s="15">
        <v>43404</v>
      </c>
      <c r="M139" s="13">
        <v>43404</v>
      </c>
      <c r="N139" s="10" t="s">
        <v>50</v>
      </c>
      <c r="O139" s="10" t="s">
        <v>391</v>
      </c>
      <c r="P139" s="10" t="b">
        <v>1</v>
      </c>
      <c r="R139" s="10" t="s">
        <v>17</v>
      </c>
      <c r="S139" s="10" t="s">
        <v>52</v>
      </c>
      <c r="X139" s="10" t="s">
        <v>53</v>
      </c>
      <c r="Y139" s="15">
        <v>43406.330672256903</v>
      </c>
      <c r="Z139" s="10" t="s">
        <v>45</v>
      </c>
      <c r="AA139" s="10" t="s">
        <v>160</v>
      </c>
      <c r="AI139" s="10">
        <f t="shared" si="6"/>
        <v>2018</v>
      </c>
      <c r="AJ139" s="10">
        <f t="shared" si="7"/>
        <v>10</v>
      </c>
      <c r="AK139" s="10" t="str">
        <f t="shared" si="8"/>
        <v>35</v>
      </c>
    </row>
    <row r="140" spans="1:37" ht="12.75" customHeight="1" x14ac:dyDescent="0.2">
      <c r="A140" s="10" t="s">
        <v>390</v>
      </c>
      <c r="B140" s="10" t="s">
        <v>48</v>
      </c>
      <c r="D140" s="10" t="s">
        <v>36</v>
      </c>
      <c r="E140" s="13">
        <v>43404</v>
      </c>
      <c r="F140" s="14">
        <v>1127</v>
      </c>
      <c r="H140" s="10" t="s">
        <v>109</v>
      </c>
      <c r="I140" s="10" t="s">
        <v>38</v>
      </c>
      <c r="J140" s="10" t="s">
        <v>39</v>
      </c>
      <c r="K140" s="10" t="s">
        <v>40</v>
      </c>
      <c r="L140" s="15">
        <v>43404</v>
      </c>
      <c r="M140" s="13">
        <v>43404</v>
      </c>
      <c r="N140" s="10" t="s">
        <v>50</v>
      </c>
      <c r="O140" s="10" t="s">
        <v>391</v>
      </c>
      <c r="P140" s="10" t="b">
        <v>1</v>
      </c>
      <c r="R140" s="10" t="s">
        <v>17</v>
      </c>
      <c r="S140" s="10" t="s">
        <v>52</v>
      </c>
      <c r="X140" s="10" t="s">
        <v>53</v>
      </c>
      <c r="Y140" s="15">
        <v>43406.330691631898</v>
      </c>
      <c r="Z140" s="10" t="s">
        <v>45</v>
      </c>
      <c r="AA140" s="10" t="s">
        <v>110</v>
      </c>
      <c r="AI140" s="10">
        <f t="shared" si="6"/>
        <v>2018</v>
      </c>
      <c r="AJ140" s="10">
        <f t="shared" si="7"/>
        <v>10</v>
      </c>
      <c r="AK140" s="10" t="str">
        <f t="shared" si="8"/>
        <v>40</v>
      </c>
    </row>
    <row r="141" spans="1:37" ht="12.75" customHeight="1" x14ac:dyDescent="0.2">
      <c r="A141" s="10" t="s">
        <v>390</v>
      </c>
      <c r="B141" s="10" t="s">
        <v>48</v>
      </c>
      <c r="D141" s="10" t="s">
        <v>36</v>
      </c>
      <c r="E141" s="13">
        <v>43404</v>
      </c>
      <c r="F141" s="14">
        <v>251.7</v>
      </c>
      <c r="H141" s="10" t="s">
        <v>141</v>
      </c>
      <c r="I141" s="10" t="s">
        <v>38</v>
      </c>
      <c r="J141" s="10" t="s">
        <v>39</v>
      </c>
      <c r="K141" s="10" t="s">
        <v>40</v>
      </c>
      <c r="L141" s="15">
        <v>43404</v>
      </c>
      <c r="M141" s="13">
        <v>43404</v>
      </c>
      <c r="N141" s="10" t="s">
        <v>50</v>
      </c>
      <c r="O141" s="10" t="s">
        <v>391</v>
      </c>
      <c r="P141" s="10" t="b">
        <v>1</v>
      </c>
      <c r="R141" s="10" t="s">
        <v>17</v>
      </c>
      <c r="S141" s="10" t="s">
        <v>52</v>
      </c>
      <c r="X141" s="10" t="s">
        <v>53</v>
      </c>
      <c r="Y141" s="15">
        <v>43406.330711145798</v>
      </c>
      <c r="Z141" s="10" t="s">
        <v>45</v>
      </c>
      <c r="AA141" s="10" t="s">
        <v>142</v>
      </c>
      <c r="AI141" s="10">
        <f t="shared" si="6"/>
        <v>2018</v>
      </c>
      <c r="AJ141" s="10">
        <f t="shared" si="7"/>
        <v>10</v>
      </c>
      <c r="AK141" s="10" t="str">
        <f t="shared" si="8"/>
        <v>59</v>
      </c>
    </row>
    <row r="142" spans="1:37" ht="12.75" customHeight="1" x14ac:dyDescent="0.2">
      <c r="A142" s="10" t="s">
        <v>390</v>
      </c>
      <c r="B142" s="10" t="s">
        <v>48</v>
      </c>
      <c r="D142" s="10" t="s">
        <v>36</v>
      </c>
      <c r="E142" s="13">
        <v>43404</v>
      </c>
      <c r="F142" s="14">
        <v>37.799999999999997</v>
      </c>
      <c r="H142" s="10" t="s">
        <v>89</v>
      </c>
      <c r="I142" s="10" t="s">
        <v>38</v>
      </c>
      <c r="J142" s="10" t="s">
        <v>39</v>
      </c>
      <c r="K142" s="10" t="s">
        <v>40</v>
      </c>
      <c r="L142" s="15">
        <v>43404</v>
      </c>
      <c r="M142" s="13">
        <v>43404</v>
      </c>
      <c r="N142" s="10" t="s">
        <v>50</v>
      </c>
      <c r="O142" s="10" t="s">
        <v>391</v>
      </c>
      <c r="P142" s="10" t="b">
        <v>1</v>
      </c>
      <c r="R142" s="10" t="s">
        <v>17</v>
      </c>
      <c r="S142" s="10" t="s">
        <v>52</v>
      </c>
      <c r="X142" s="10" t="s">
        <v>53</v>
      </c>
      <c r="Y142" s="15">
        <v>43406.330733912</v>
      </c>
      <c r="Z142" s="10" t="s">
        <v>45</v>
      </c>
      <c r="AA142" s="10" t="s">
        <v>90</v>
      </c>
      <c r="AI142" s="10">
        <f t="shared" si="6"/>
        <v>2018</v>
      </c>
      <c r="AJ142" s="10">
        <f t="shared" si="7"/>
        <v>10</v>
      </c>
      <c r="AK142" s="10" t="str">
        <f t="shared" si="8"/>
        <v>90</v>
      </c>
    </row>
    <row r="143" spans="1:37" ht="12.75" customHeight="1" x14ac:dyDescent="0.2">
      <c r="A143" s="10" t="s">
        <v>390</v>
      </c>
      <c r="B143" s="10" t="s">
        <v>48</v>
      </c>
      <c r="D143" s="10" t="s">
        <v>36</v>
      </c>
      <c r="E143" s="13">
        <v>43404</v>
      </c>
      <c r="F143" s="14">
        <v>55.4</v>
      </c>
      <c r="H143" s="10" t="s">
        <v>69</v>
      </c>
      <c r="I143" s="10" t="s">
        <v>38</v>
      </c>
      <c r="J143" s="10" t="s">
        <v>39</v>
      </c>
      <c r="K143" s="10" t="s">
        <v>40</v>
      </c>
      <c r="L143" s="15">
        <v>43404</v>
      </c>
      <c r="M143" s="13">
        <v>43404</v>
      </c>
      <c r="N143" s="10" t="s">
        <v>50</v>
      </c>
      <c r="O143" s="10" t="s">
        <v>391</v>
      </c>
      <c r="P143" s="10" t="b">
        <v>1</v>
      </c>
      <c r="R143" s="10" t="s">
        <v>17</v>
      </c>
      <c r="S143" s="10" t="s">
        <v>52</v>
      </c>
      <c r="X143" s="10" t="s">
        <v>53</v>
      </c>
      <c r="Y143" s="15">
        <v>43406.3307460301</v>
      </c>
      <c r="Z143" s="10" t="s">
        <v>45</v>
      </c>
      <c r="AA143" s="10" t="s">
        <v>70</v>
      </c>
      <c r="AI143" s="10">
        <f t="shared" si="6"/>
        <v>2018</v>
      </c>
      <c r="AJ143" s="10">
        <f t="shared" si="7"/>
        <v>10</v>
      </c>
      <c r="AK143" s="10" t="str">
        <f t="shared" si="8"/>
        <v>90</v>
      </c>
    </row>
    <row r="144" spans="1:37" ht="12.75" customHeight="1" x14ac:dyDescent="0.2">
      <c r="A144" s="10" t="s">
        <v>390</v>
      </c>
      <c r="B144" s="10" t="s">
        <v>48</v>
      </c>
      <c r="D144" s="10" t="s">
        <v>36</v>
      </c>
      <c r="E144" s="13">
        <v>43404</v>
      </c>
      <c r="F144" s="14">
        <v>387.8</v>
      </c>
      <c r="H144" s="10" t="s">
        <v>73</v>
      </c>
      <c r="I144" s="10" t="s">
        <v>38</v>
      </c>
      <c r="J144" s="10" t="s">
        <v>39</v>
      </c>
      <c r="K144" s="10" t="s">
        <v>40</v>
      </c>
      <c r="L144" s="15">
        <v>43404</v>
      </c>
      <c r="M144" s="13">
        <v>43404</v>
      </c>
      <c r="N144" s="10" t="s">
        <v>50</v>
      </c>
      <c r="O144" s="10" t="s">
        <v>391</v>
      </c>
      <c r="P144" s="10" t="b">
        <v>1</v>
      </c>
      <c r="R144" s="10" t="s">
        <v>17</v>
      </c>
      <c r="S144" s="10" t="s">
        <v>52</v>
      </c>
      <c r="X144" s="10" t="s">
        <v>53</v>
      </c>
      <c r="Y144" s="15">
        <v>43406.330750381901</v>
      </c>
      <c r="Z144" s="10" t="s">
        <v>45</v>
      </c>
      <c r="AA144" s="10" t="s">
        <v>74</v>
      </c>
      <c r="AI144" s="10">
        <f t="shared" si="6"/>
        <v>2018</v>
      </c>
      <c r="AJ144" s="10">
        <f t="shared" si="7"/>
        <v>10</v>
      </c>
      <c r="AK144" s="10" t="str">
        <f t="shared" si="8"/>
        <v>90</v>
      </c>
    </row>
    <row r="145" spans="1:37" ht="12.75" customHeight="1" x14ac:dyDescent="0.2">
      <c r="A145" s="10" t="s">
        <v>390</v>
      </c>
      <c r="B145" s="10" t="s">
        <v>48</v>
      </c>
      <c r="D145" s="10" t="s">
        <v>36</v>
      </c>
      <c r="E145" s="13">
        <v>43404</v>
      </c>
      <c r="F145" s="14">
        <v>199.5</v>
      </c>
      <c r="H145" s="10" t="s">
        <v>161</v>
      </c>
      <c r="I145" s="10" t="s">
        <v>38</v>
      </c>
      <c r="J145" s="10" t="s">
        <v>39</v>
      </c>
      <c r="K145" s="10" t="s">
        <v>40</v>
      </c>
      <c r="L145" s="15">
        <v>43404</v>
      </c>
      <c r="M145" s="13">
        <v>43404</v>
      </c>
      <c r="N145" s="10" t="s">
        <v>50</v>
      </c>
      <c r="O145" s="10" t="s">
        <v>391</v>
      </c>
      <c r="P145" s="10" t="b">
        <v>1</v>
      </c>
      <c r="R145" s="10" t="s">
        <v>17</v>
      </c>
      <c r="S145" s="10" t="s">
        <v>52</v>
      </c>
      <c r="X145" s="10" t="s">
        <v>53</v>
      </c>
      <c r="Y145" s="15">
        <v>43406.330753275499</v>
      </c>
      <c r="Z145" s="10" t="s">
        <v>45</v>
      </c>
      <c r="AA145" s="10" t="s">
        <v>162</v>
      </c>
      <c r="AI145" s="10">
        <f t="shared" si="6"/>
        <v>2018</v>
      </c>
      <c r="AJ145" s="10">
        <f t="shared" si="7"/>
        <v>10</v>
      </c>
      <c r="AK145" s="10" t="str">
        <f t="shared" si="8"/>
        <v>93</v>
      </c>
    </row>
    <row r="146" spans="1:37" ht="12.75" customHeight="1" x14ac:dyDescent="0.2">
      <c r="A146" s="10" t="s">
        <v>390</v>
      </c>
      <c r="B146" s="10" t="s">
        <v>48</v>
      </c>
      <c r="D146" s="10" t="s">
        <v>36</v>
      </c>
      <c r="E146" s="13">
        <v>43404</v>
      </c>
      <c r="F146" s="14">
        <v>28.5</v>
      </c>
      <c r="H146" s="10" t="s">
        <v>175</v>
      </c>
      <c r="I146" s="10" t="s">
        <v>38</v>
      </c>
      <c r="J146" s="10" t="s">
        <v>39</v>
      </c>
      <c r="K146" s="10" t="s">
        <v>40</v>
      </c>
      <c r="L146" s="15">
        <v>43404</v>
      </c>
      <c r="M146" s="13">
        <v>43404</v>
      </c>
      <c r="N146" s="10" t="s">
        <v>50</v>
      </c>
      <c r="O146" s="10" t="s">
        <v>391</v>
      </c>
      <c r="P146" s="10" t="b">
        <v>1</v>
      </c>
      <c r="R146" s="10" t="s">
        <v>17</v>
      </c>
      <c r="S146" s="10" t="s">
        <v>52</v>
      </c>
      <c r="X146" s="10" t="s">
        <v>53</v>
      </c>
      <c r="Y146" s="15">
        <v>43406.330756713003</v>
      </c>
      <c r="Z146" s="10" t="s">
        <v>45</v>
      </c>
      <c r="AA146" s="10" t="s">
        <v>176</v>
      </c>
      <c r="AI146" s="10">
        <f t="shared" si="6"/>
        <v>2018</v>
      </c>
      <c r="AJ146" s="10">
        <f t="shared" si="7"/>
        <v>10</v>
      </c>
      <c r="AK146" s="10" t="str">
        <f t="shared" si="8"/>
        <v>98</v>
      </c>
    </row>
    <row r="147" spans="1:37" ht="12.75" customHeight="1" x14ac:dyDescent="0.2">
      <c r="A147" s="10" t="s">
        <v>390</v>
      </c>
      <c r="B147" s="10" t="s">
        <v>48</v>
      </c>
      <c r="D147" s="10" t="s">
        <v>36</v>
      </c>
      <c r="E147" s="13">
        <v>43404</v>
      </c>
      <c r="F147" s="14">
        <v>698.1</v>
      </c>
      <c r="H147" s="10" t="s">
        <v>89</v>
      </c>
      <c r="I147" s="10" t="s">
        <v>38</v>
      </c>
      <c r="J147" s="10" t="s">
        <v>39</v>
      </c>
      <c r="K147" s="10" t="s">
        <v>40</v>
      </c>
      <c r="L147" s="15">
        <v>43404</v>
      </c>
      <c r="M147" s="13">
        <v>43404</v>
      </c>
      <c r="N147" s="10" t="s">
        <v>50</v>
      </c>
      <c r="O147" s="10" t="s">
        <v>391</v>
      </c>
      <c r="P147" s="10" t="b">
        <v>1</v>
      </c>
      <c r="R147" s="10" t="s">
        <v>17</v>
      </c>
      <c r="S147" s="10" t="s">
        <v>52</v>
      </c>
      <c r="X147" s="10" t="s">
        <v>53</v>
      </c>
      <c r="Y147" s="15">
        <v>43406.3307601505</v>
      </c>
      <c r="Z147" s="10" t="s">
        <v>45</v>
      </c>
      <c r="AA147" s="10" t="s">
        <v>90</v>
      </c>
      <c r="AI147" s="10">
        <f t="shared" si="6"/>
        <v>2018</v>
      </c>
      <c r="AJ147" s="10">
        <f t="shared" si="7"/>
        <v>10</v>
      </c>
      <c r="AK147" s="10" t="str">
        <f t="shared" si="8"/>
        <v>90</v>
      </c>
    </row>
    <row r="148" spans="1:37" ht="12.75" customHeight="1" x14ac:dyDescent="0.2">
      <c r="A148" s="10" t="s">
        <v>390</v>
      </c>
      <c r="B148" s="10" t="s">
        <v>48</v>
      </c>
      <c r="D148" s="10" t="s">
        <v>36</v>
      </c>
      <c r="E148" s="13">
        <v>43404</v>
      </c>
      <c r="F148" s="14">
        <v>256.5</v>
      </c>
      <c r="H148" s="10" t="s">
        <v>192</v>
      </c>
      <c r="I148" s="10" t="s">
        <v>38</v>
      </c>
      <c r="J148" s="10" t="s">
        <v>39</v>
      </c>
      <c r="K148" s="10" t="s">
        <v>40</v>
      </c>
      <c r="L148" s="15">
        <v>43404</v>
      </c>
      <c r="M148" s="13">
        <v>43404</v>
      </c>
      <c r="N148" s="10" t="s">
        <v>50</v>
      </c>
      <c r="O148" s="10" t="s">
        <v>391</v>
      </c>
      <c r="P148" s="10" t="b">
        <v>1</v>
      </c>
      <c r="R148" s="10" t="s">
        <v>17</v>
      </c>
      <c r="S148" s="10" t="s">
        <v>52</v>
      </c>
      <c r="X148" s="10" t="s">
        <v>53</v>
      </c>
      <c r="Y148" s="15">
        <v>43406.330762696802</v>
      </c>
      <c r="Z148" s="10" t="s">
        <v>45</v>
      </c>
      <c r="AA148" s="10" t="s">
        <v>193</v>
      </c>
      <c r="AI148" s="10">
        <f t="shared" si="6"/>
        <v>2018</v>
      </c>
      <c r="AJ148" s="10">
        <f t="shared" si="7"/>
        <v>10</v>
      </c>
      <c r="AK148" s="10" t="str">
        <f t="shared" si="8"/>
        <v>08</v>
      </c>
    </row>
    <row r="149" spans="1:37" ht="12.75" customHeight="1" x14ac:dyDescent="0.2">
      <c r="A149" s="10" t="s">
        <v>390</v>
      </c>
      <c r="B149" s="10" t="s">
        <v>48</v>
      </c>
      <c r="D149" s="10" t="s">
        <v>36</v>
      </c>
      <c r="E149" s="13">
        <v>43404</v>
      </c>
      <c r="F149" s="14">
        <v>347.2</v>
      </c>
      <c r="H149" s="10" t="s">
        <v>37</v>
      </c>
      <c r="I149" s="10" t="s">
        <v>38</v>
      </c>
      <c r="J149" s="10" t="s">
        <v>39</v>
      </c>
      <c r="K149" s="10" t="s">
        <v>40</v>
      </c>
      <c r="L149" s="15">
        <v>43404</v>
      </c>
      <c r="M149" s="13">
        <v>43404</v>
      </c>
      <c r="N149" s="10" t="s">
        <v>50</v>
      </c>
      <c r="O149" s="10" t="s">
        <v>391</v>
      </c>
      <c r="P149" s="10" t="b">
        <v>1</v>
      </c>
      <c r="R149" s="10" t="s">
        <v>17</v>
      </c>
      <c r="S149" s="10" t="s">
        <v>52</v>
      </c>
      <c r="X149" s="10" t="s">
        <v>53</v>
      </c>
      <c r="Y149" s="15">
        <v>43406.330714930598</v>
      </c>
      <c r="Z149" s="10" t="s">
        <v>45</v>
      </c>
      <c r="AA149" s="10" t="s">
        <v>46</v>
      </c>
      <c r="AI149" s="10">
        <f t="shared" si="6"/>
        <v>2018</v>
      </c>
      <c r="AJ149" s="10">
        <f t="shared" si="7"/>
        <v>10</v>
      </c>
      <c r="AK149" s="10" t="str">
        <f t="shared" si="8"/>
        <v>90</v>
      </c>
    </row>
    <row r="150" spans="1:37" ht="12.75" customHeight="1" x14ac:dyDescent="0.2">
      <c r="A150" s="10" t="s">
        <v>390</v>
      </c>
      <c r="B150" s="10" t="s">
        <v>48</v>
      </c>
      <c r="D150" s="10" t="s">
        <v>36</v>
      </c>
      <c r="E150" s="13">
        <v>43404</v>
      </c>
      <c r="F150" s="14">
        <v>13.3</v>
      </c>
      <c r="H150" s="10" t="s">
        <v>37</v>
      </c>
      <c r="I150" s="10" t="s">
        <v>38</v>
      </c>
      <c r="J150" s="10" t="s">
        <v>39</v>
      </c>
      <c r="K150" s="10" t="s">
        <v>40</v>
      </c>
      <c r="L150" s="15">
        <v>43404</v>
      </c>
      <c r="M150" s="13">
        <v>43404</v>
      </c>
      <c r="N150" s="10" t="s">
        <v>50</v>
      </c>
      <c r="O150" s="10" t="s">
        <v>391</v>
      </c>
      <c r="P150" s="10" t="b">
        <v>1</v>
      </c>
      <c r="R150" s="10" t="s">
        <v>17</v>
      </c>
      <c r="S150" s="10" t="s">
        <v>52</v>
      </c>
      <c r="X150" s="10" t="s">
        <v>53</v>
      </c>
      <c r="Y150" s="15">
        <v>43406.330718368103</v>
      </c>
      <c r="Z150" s="10" t="s">
        <v>45</v>
      </c>
      <c r="AA150" s="10" t="s">
        <v>46</v>
      </c>
      <c r="AI150" s="10">
        <f t="shared" si="6"/>
        <v>2018</v>
      </c>
      <c r="AJ150" s="10">
        <f t="shared" si="7"/>
        <v>10</v>
      </c>
      <c r="AK150" s="10" t="str">
        <f t="shared" si="8"/>
        <v>90</v>
      </c>
    </row>
    <row r="151" spans="1:37" ht="12.75" customHeight="1" x14ac:dyDescent="0.2">
      <c r="A151" s="10" t="s">
        <v>390</v>
      </c>
      <c r="B151" s="10" t="s">
        <v>48</v>
      </c>
      <c r="D151" s="10" t="s">
        <v>36</v>
      </c>
      <c r="E151" s="13">
        <v>43404</v>
      </c>
      <c r="F151" s="14">
        <v>27.7</v>
      </c>
      <c r="H151" s="10" t="s">
        <v>371</v>
      </c>
      <c r="I151" s="10" t="s">
        <v>38</v>
      </c>
      <c r="J151" s="10" t="s">
        <v>39</v>
      </c>
      <c r="K151" s="10" t="s">
        <v>40</v>
      </c>
      <c r="L151" s="15">
        <v>43404</v>
      </c>
      <c r="M151" s="13">
        <v>43404</v>
      </c>
      <c r="N151" s="10" t="s">
        <v>50</v>
      </c>
      <c r="O151" s="10" t="s">
        <v>391</v>
      </c>
      <c r="P151" s="10" t="b">
        <v>1</v>
      </c>
      <c r="R151" s="10" t="s">
        <v>17</v>
      </c>
      <c r="S151" s="10" t="s">
        <v>52</v>
      </c>
      <c r="X151" s="10" t="s">
        <v>53</v>
      </c>
      <c r="Y151" s="15">
        <v>43406.330742592603</v>
      </c>
      <c r="Z151" s="10" t="s">
        <v>45</v>
      </c>
      <c r="AA151" s="10" t="s">
        <v>372</v>
      </c>
      <c r="AI151" s="10">
        <f t="shared" si="6"/>
        <v>2018</v>
      </c>
      <c r="AJ151" s="10">
        <f t="shared" si="7"/>
        <v>10</v>
      </c>
      <c r="AK151" s="10" t="str">
        <f t="shared" si="8"/>
        <v>90</v>
      </c>
    </row>
    <row r="152" spans="1:37" ht="12.75" customHeight="1" x14ac:dyDescent="0.2">
      <c r="A152" s="10" t="s">
        <v>390</v>
      </c>
      <c r="B152" s="10" t="s">
        <v>48</v>
      </c>
      <c r="D152" s="10" t="s">
        <v>36</v>
      </c>
      <c r="E152" s="13">
        <v>43404</v>
      </c>
      <c r="F152" s="14">
        <v>161.4</v>
      </c>
      <c r="H152" s="10" t="s">
        <v>71</v>
      </c>
      <c r="I152" s="10" t="s">
        <v>38</v>
      </c>
      <c r="J152" s="10" t="s">
        <v>39</v>
      </c>
      <c r="K152" s="10" t="s">
        <v>40</v>
      </c>
      <c r="L152" s="15">
        <v>43404</v>
      </c>
      <c r="M152" s="13">
        <v>43404</v>
      </c>
      <c r="N152" s="10" t="s">
        <v>50</v>
      </c>
      <c r="O152" s="10" t="s">
        <v>391</v>
      </c>
      <c r="P152" s="10" t="b">
        <v>1</v>
      </c>
      <c r="R152" s="10" t="s">
        <v>17</v>
      </c>
      <c r="S152" s="10" t="s">
        <v>52</v>
      </c>
      <c r="X152" s="10" t="s">
        <v>53</v>
      </c>
      <c r="Y152" s="15">
        <v>43406.330749108798</v>
      </c>
      <c r="Z152" s="10" t="s">
        <v>45</v>
      </c>
      <c r="AA152" s="10" t="s">
        <v>72</v>
      </c>
      <c r="AI152" s="10">
        <f t="shared" si="6"/>
        <v>2018</v>
      </c>
      <c r="AJ152" s="10">
        <f t="shared" si="7"/>
        <v>10</v>
      </c>
      <c r="AK152" s="10" t="str">
        <f t="shared" si="8"/>
        <v>90</v>
      </c>
    </row>
    <row r="153" spans="1:37" ht="12.75" customHeight="1" x14ac:dyDescent="0.2">
      <c r="A153" s="10" t="s">
        <v>390</v>
      </c>
      <c r="B153" s="10" t="s">
        <v>48</v>
      </c>
      <c r="D153" s="10" t="s">
        <v>36</v>
      </c>
      <c r="E153" s="13">
        <v>43404</v>
      </c>
      <c r="F153" s="14">
        <v>2666.8</v>
      </c>
      <c r="H153" s="10" t="s">
        <v>91</v>
      </c>
      <c r="I153" s="10" t="s">
        <v>38</v>
      </c>
      <c r="J153" s="10" t="s">
        <v>39</v>
      </c>
      <c r="K153" s="10" t="s">
        <v>40</v>
      </c>
      <c r="L153" s="15">
        <v>43404</v>
      </c>
      <c r="M153" s="13">
        <v>43404</v>
      </c>
      <c r="N153" s="10" t="s">
        <v>50</v>
      </c>
      <c r="O153" s="10" t="s">
        <v>391</v>
      </c>
      <c r="P153" s="10" t="b">
        <v>1</v>
      </c>
      <c r="R153" s="10" t="s">
        <v>17</v>
      </c>
      <c r="S153" s="10" t="s">
        <v>52</v>
      </c>
      <c r="X153" s="10" t="s">
        <v>53</v>
      </c>
      <c r="Y153" s="15">
        <v>43406.330758333301</v>
      </c>
      <c r="Z153" s="10" t="s">
        <v>45</v>
      </c>
      <c r="AA153" s="10" t="s">
        <v>92</v>
      </c>
      <c r="AI153" s="10">
        <f t="shared" si="6"/>
        <v>2018</v>
      </c>
      <c r="AJ153" s="10">
        <f t="shared" si="7"/>
        <v>10</v>
      </c>
      <c r="AK153" s="10" t="str">
        <f t="shared" si="8"/>
        <v>90</v>
      </c>
    </row>
    <row r="154" spans="1:37" ht="12.75" customHeight="1" x14ac:dyDescent="0.2">
      <c r="A154" s="10" t="s">
        <v>390</v>
      </c>
      <c r="B154" s="10" t="s">
        <v>48</v>
      </c>
      <c r="D154" s="10" t="s">
        <v>36</v>
      </c>
      <c r="E154" s="13">
        <v>43404</v>
      </c>
      <c r="F154" s="14">
        <v>125.4</v>
      </c>
      <c r="H154" s="10" t="s">
        <v>115</v>
      </c>
      <c r="I154" s="10" t="s">
        <v>38</v>
      </c>
      <c r="J154" s="10" t="s">
        <v>39</v>
      </c>
      <c r="K154" s="10" t="s">
        <v>40</v>
      </c>
      <c r="L154" s="15">
        <v>43404</v>
      </c>
      <c r="M154" s="13">
        <v>43404</v>
      </c>
      <c r="N154" s="10" t="s">
        <v>50</v>
      </c>
      <c r="O154" s="10" t="s">
        <v>391</v>
      </c>
      <c r="P154" s="10" t="b">
        <v>1</v>
      </c>
      <c r="R154" s="10" t="s">
        <v>17</v>
      </c>
      <c r="S154" s="10" t="s">
        <v>52</v>
      </c>
      <c r="X154" s="10" t="s">
        <v>53</v>
      </c>
      <c r="Y154" s="15">
        <v>43406.330769016196</v>
      </c>
      <c r="Z154" s="10" t="s">
        <v>45</v>
      </c>
      <c r="AA154" s="10" t="s">
        <v>116</v>
      </c>
      <c r="AI154" s="10">
        <f t="shared" si="6"/>
        <v>2018</v>
      </c>
      <c r="AJ154" s="10">
        <f t="shared" si="7"/>
        <v>10</v>
      </c>
      <c r="AK154" s="10" t="str">
        <f t="shared" si="8"/>
        <v>90</v>
      </c>
    </row>
    <row r="155" spans="1:37" ht="12.75" customHeight="1" x14ac:dyDescent="0.2">
      <c r="A155" s="10" t="s">
        <v>390</v>
      </c>
      <c r="B155" s="10" t="s">
        <v>48</v>
      </c>
      <c r="D155" s="10" t="s">
        <v>36</v>
      </c>
      <c r="E155" s="13">
        <v>43404</v>
      </c>
      <c r="F155" s="14">
        <v>-8512.6</v>
      </c>
      <c r="H155" s="10" t="s">
        <v>37</v>
      </c>
      <c r="I155" s="10" t="s">
        <v>38</v>
      </c>
      <c r="J155" s="10" t="s">
        <v>39</v>
      </c>
      <c r="K155" s="10" t="s">
        <v>40</v>
      </c>
      <c r="L155" s="15">
        <v>43404</v>
      </c>
      <c r="M155" s="13">
        <v>43404</v>
      </c>
      <c r="N155" s="10" t="s">
        <v>50</v>
      </c>
      <c r="O155" s="10" t="s">
        <v>391</v>
      </c>
      <c r="P155" s="10" t="b">
        <v>1</v>
      </c>
      <c r="R155" s="10" t="s">
        <v>17</v>
      </c>
      <c r="S155" s="10" t="s">
        <v>52</v>
      </c>
      <c r="X155" s="10" t="s">
        <v>53</v>
      </c>
      <c r="Y155" s="15">
        <v>43406.330774618102</v>
      </c>
      <c r="Z155" s="10" t="s">
        <v>45</v>
      </c>
      <c r="AA155" s="10" t="s">
        <v>46</v>
      </c>
      <c r="AI155" s="10">
        <f t="shared" si="6"/>
        <v>2018</v>
      </c>
      <c r="AJ155" s="10">
        <f t="shared" si="7"/>
        <v>10</v>
      </c>
      <c r="AK155" s="10" t="str">
        <f t="shared" si="8"/>
        <v>90</v>
      </c>
    </row>
    <row r="156" spans="1:37" ht="12.75" customHeight="1" x14ac:dyDescent="0.2">
      <c r="A156" s="10" t="s">
        <v>390</v>
      </c>
      <c r="B156" s="10" t="s">
        <v>48</v>
      </c>
      <c r="D156" s="10" t="s">
        <v>36</v>
      </c>
      <c r="E156" s="13">
        <v>43404</v>
      </c>
      <c r="F156" s="14">
        <v>2314.5</v>
      </c>
      <c r="H156" s="10" t="s">
        <v>79</v>
      </c>
      <c r="I156" s="10" t="s">
        <v>38</v>
      </c>
      <c r="J156" s="10" t="s">
        <v>39</v>
      </c>
      <c r="K156" s="10" t="s">
        <v>40</v>
      </c>
      <c r="L156" s="15">
        <v>43404</v>
      </c>
      <c r="M156" s="13">
        <v>43404</v>
      </c>
      <c r="N156" s="10" t="s">
        <v>50</v>
      </c>
      <c r="O156" s="10" t="s">
        <v>391</v>
      </c>
      <c r="P156" s="10" t="b">
        <v>1</v>
      </c>
      <c r="R156" s="10" t="s">
        <v>17</v>
      </c>
      <c r="S156" s="10" t="s">
        <v>52</v>
      </c>
      <c r="X156" s="10" t="s">
        <v>53</v>
      </c>
      <c r="Y156" s="15">
        <v>43406.330582025497</v>
      </c>
      <c r="Z156" s="10" t="s">
        <v>45</v>
      </c>
      <c r="AA156" s="10" t="s">
        <v>80</v>
      </c>
      <c r="AI156" s="10">
        <f t="shared" si="6"/>
        <v>2018</v>
      </c>
      <c r="AJ156" s="10">
        <f t="shared" si="7"/>
        <v>10</v>
      </c>
      <c r="AK156" s="10" t="str">
        <f t="shared" si="8"/>
        <v>11</v>
      </c>
    </row>
    <row r="157" spans="1:37" ht="12.75" customHeight="1" x14ac:dyDescent="0.2">
      <c r="A157" s="10" t="s">
        <v>390</v>
      </c>
      <c r="B157" s="10" t="s">
        <v>48</v>
      </c>
      <c r="D157" s="10" t="s">
        <v>36</v>
      </c>
      <c r="E157" s="13">
        <v>43404</v>
      </c>
      <c r="F157" s="14">
        <v>3595.7</v>
      </c>
      <c r="H157" s="10" t="s">
        <v>85</v>
      </c>
      <c r="I157" s="10" t="s">
        <v>38</v>
      </c>
      <c r="J157" s="10" t="s">
        <v>39</v>
      </c>
      <c r="K157" s="10" t="s">
        <v>40</v>
      </c>
      <c r="L157" s="15">
        <v>43404</v>
      </c>
      <c r="M157" s="13">
        <v>43404</v>
      </c>
      <c r="N157" s="10" t="s">
        <v>50</v>
      </c>
      <c r="O157" s="10" t="s">
        <v>391</v>
      </c>
      <c r="P157" s="10" t="b">
        <v>1</v>
      </c>
      <c r="R157" s="10" t="s">
        <v>17</v>
      </c>
      <c r="S157" s="10" t="s">
        <v>52</v>
      </c>
      <c r="X157" s="10" t="s">
        <v>53</v>
      </c>
      <c r="Y157" s="15">
        <v>43406.330600266199</v>
      </c>
      <c r="Z157" s="10" t="s">
        <v>45</v>
      </c>
      <c r="AA157" s="10" t="s">
        <v>86</v>
      </c>
      <c r="AI157" s="10">
        <f t="shared" si="6"/>
        <v>2018</v>
      </c>
      <c r="AJ157" s="10">
        <f t="shared" si="7"/>
        <v>10</v>
      </c>
      <c r="AK157" s="10" t="str">
        <f t="shared" si="8"/>
        <v>18</v>
      </c>
    </row>
    <row r="158" spans="1:37" ht="12.75" customHeight="1" x14ac:dyDescent="0.2">
      <c r="A158" s="10" t="s">
        <v>390</v>
      </c>
      <c r="B158" s="10" t="s">
        <v>48</v>
      </c>
      <c r="D158" s="10" t="s">
        <v>36</v>
      </c>
      <c r="E158" s="13">
        <v>43404</v>
      </c>
      <c r="F158" s="14">
        <v>7104.9</v>
      </c>
      <c r="H158" s="10" t="s">
        <v>167</v>
      </c>
      <c r="I158" s="10" t="s">
        <v>38</v>
      </c>
      <c r="J158" s="10" t="s">
        <v>39</v>
      </c>
      <c r="K158" s="10" t="s">
        <v>40</v>
      </c>
      <c r="L158" s="15">
        <v>43404</v>
      </c>
      <c r="M158" s="13">
        <v>43404</v>
      </c>
      <c r="N158" s="10" t="s">
        <v>50</v>
      </c>
      <c r="O158" s="10" t="s">
        <v>391</v>
      </c>
      <c r="P158" s="10" t="b">
        <v>1</v>
      </c>
      <c r="R158" s="10" t="s">
        <v>17</v>
      </c>
      <c r="S158" s="10" t="s">
        <v>52</v>
      </c>
      <c r="X158" s="10" t="s">
        <v>53</v>
      </c>
      <c r="Y158" s="15">
        <v>43406.330612384299</v>
      </c>
      <c r="Z158" s="10" t="s">
        <v>45</v>
      </c>
      <c r="AA158" s="10" t="s">
        <v>168</v>
      </c>
      <c r="AI158" s="10">
        <f t="shared" si="6"/>
        <v>2018</v>
      </c>
      <c r="AJ158" s="10">
        <f t="shared" si="7"/>
        <v>10</v>
      </c>
      <c r="AK158" s="10" t="str">
        <f t="shared" si="8"/>
        <v>21</v>
      </c>
    </row>
    <row r="159" spans="1:37" ht="12.75" customHeight="1" x14ac:dyDescent="0.2">
      <c r="A159" s="10" t="s">
        <v>390</v>
      </c>
      <c r="B159" s="10" t="s">
        <v>48</v>
      </c>
      <c r="D159" s="10" t="s">
        <v>36</v>
      </c>
      <c r="E159" s="13">
        <v>43404</v>
      </c>
      <c r="F159" s="14">
        <v>1014.5</v>
      </c>
      <c r="H159" s="10" t="s">
        <v>137</v>
      </c>
      <c r="I159" s="10" t="s">
        <v>38</v>
      </c>
      <c r="J159" s="10" t="s">
        <v>39</v>
      </c>
      <c r="K159" s="10" t="s">
        <v>40</v>
      </c>
      <c r="L159" s="15">
        <v>43404</v>
      </c>
      <c r="M159" s="13">
        <v>43404</v>
      </c>
      <c r="N159" s="10" t="s">
        <v>50</v>
      </c>
      <c r="O159" s="10" t="s">
        <v>391</v>
      </c>
      <c r="P159" s="10" t="b">
        <v>1</v>
      </c>
      <c r="R159" s="10" t="s">
        <v>17</v>
      </c>
      <c r="S159" s="10" t="s">
        <v>52</v>
      </c>
      <c r="X159" s="10" t="s">
        <v>53</v>
      </c>
      <c r="Y159" s="15">
        <v>43406.330692708303</v>
      </c>
      <c r="Z159" s="10" t="s">
        <v>45</v>
      </c>
      <c r="AA159" s="10" t="s">
        <v>138</v>
      </c>
      <c r="AI159" s="10">
        <f t="shared" si="6"/>
        <v>2018</v>
      </c>
      <c r="AJ159" s="10">
        <f t="shared" si="7"/>
        <v>10</v>
      </c>
      <c r="AK159" s="10" t="str">
        <f t="shared" si="8"/>
        <v>41</v>
      </c>
    </row>
    <row r="160" spans="1:37" ht="12.75" customHeight="1" x14ac:dyDescent="0.2">
      <c r="A160" s="10" t="s">
        <v>390</v>
      </c>
      <c r="B160" s="10" t="s">
        <v>48</v>
      </c>
      <c r="D160" s="10" t="s">
        <v>36</v>
      </c>
      <c r="E160" s="13">
        <v>43404</v>
      </c>
      <c r="F160" s="14">
        <v>520.6</v>
      </c>
      <c r="H160" s="10" t="s">
        <v>111</v>
      </c>
      <c r="I160" s="10" t="s">
        <v>38</v>
      </c>
      <c r="J160" s="10" t="s">
        <v>39</v>
      </c>
      <c r="K160" s="10" t="s">
        <v>40</v>
      </c>
      <c r="L160" s="15">
        <v>43404</v>
      </c>
      <c r="M160" s="13">
        <v>43404</v>
      </c>
      <c r="N160" s="10" t="s">
        <v>50</v>
      </c>
      <c r="O160" s="10" t="s">
        <v>391</v>
      </c>
      <c r="P160" s="10" t="b">
        <v>1</v>
      </c>
      <c r="R160" s="10" t="s">
        <v>17</v>
      </c>
      <c r="S160" s="10" t="s">
        <v>52</v>
      </c>
      <c r="X160" s="10" t="s">
        <v>53</v>
      </c>
      <c r="Y160" s="15">
        <v>43406.330699039398</v>
      </c>
      <c r="Z160" s="10" t="s">
        <v>45</v>
      </c>
      <c r="AA160" s="10" t="s">
        <v>112</v>
      </c>
      <c r="AI160" s="10">
        <f t="shared" si="6"/>
        <v>2018</v>
      </c>
      <c r="AJ160" s="10">
        <f t="shared" si="7"/>
        <v>10</v>
      </c>
      <c r="AK160" s="10" t="str">
        <f t="shared" si="8"/>
        <v>45</v>
      </c>
    </row>
    <row r="161" spans="1:37" ht="12.75" customHeight="1" x14ac:dyDescent="0.2">
      <c r="A161" s="10" t="s">
        <v>390</v>
      </c>
      <c r="B161" s="10" t="s">
        <v>48</v>
      </c>
      <c r="D161" s="10" t="s">
        <v>36</v>
      </c>
      <c r="E161" s="13">
        <v>43404</v>
      </c>
      <c r="F161" s="14">
        <v>280</v>
      </c>
      <c r="H161" s="10" t="s">
        <v>63</v>
      </c>
      <c r="I161" s="10" t="s">
        <v>38</v>
      </c>
      <c r="J161" s="10" t="s">
        <v>39</v>
      </c>
      <c r="K161" s="10" t="s">
        <v>40</v>
      </c>
      <c r="L161" s="15">
        <v>43404</v>
      </c>
      <c r="M161" s="13">
        <v>43404</v>
      </c>
      <c r="N161" s="10" t="s">
        <v>50</v>
      </c>
      <c r="O161" s="10" t="s">
        <v>391</v>
      </c>
      <c r="P161" s="10" t="b">
        <v>1</v>
      </c>
      <c r="R161" s="10" t="s">
        <v>17</v>
      </c>
      <c r="S161" s="10" t="s">
        <v>52</v>
      </c>
      <c r="X161" s="10" t="s">
        <v>53</v>
      </c>
      <c r="Y161" s="15">
        <v>43406.330712419003</v>
      </c>
      <c r="Z161" s="10" t="s">
        <v>45</v>
      </c>
      <c r="AA161" s="10" t="s">
        <v>64</v>
      </c>
      <c r="AI161" s="10">
        <f t="shared" si="6"/>
        <v>2018</v>
      </c>
      <c r="AJ161" s="10">
        <f t="shared" si="7"/>
        <v>10</v>
      </c>
      <c r="AK161" s="10" t="str">
        <f t="shared" si="8"/>
        <v>60</v>
      </c>
    </row>
    <row r="162" spans="1:37" ht="12.75" customHeight="1" x14ac:dyDescent="0.2">
      <c r="A162" s="10" t="s">
        <v>390</v>
      </c>
      <c r="B162" s="10" t="s">
        <v>48</v>
      </c>
      <c r="D162" s="10" t="s">
        <v>36</v>
      </c>
      <c r="E162" s="13">
        <v>43404</v>
      </c>
      <c r="F162" s="14">
        <v>752.2</v>
      </c>
      <c r="H162" s="10" t="s">
        <v>37</v>
      </c>
      <c r="I162" s="10" t="s">
        <v>38</v>
      </c>
      <c r="J162" s="10" t="s">
        <v>39</v>
      </c>
      <c r="K162" s="10" t="s">
        <v>40</v>
      </c>
      <c r="L162" s="15">
        <v>43404</v>
      </c>
      <c r="M162" s="13">
        <v>43404</v>
      </c>
      <c r="N162" s="10" t="s">
        <v>50</v>
      </c>
      <c r="O162" s="10" t="s">
        <v>391</v>
      </c>
      <c r="P162" s="10" t="b">
        <v>1</v>
      </c>
      <c r="R162" s="10" t="s">
        <v>17</v>
      </c>
      <c r="S162" s="10" t="s">
        <v>52</v>
      </c>
      <c r="X162" s="10" t="s">
        <v>53</v>
      </c>
      <c r="Y162" s="15">
        <v>43406.330717824101</v>
      </c>
      <c r="Z162" s="10" t="s">
        <v>45</v>
      </c>
      <c r="AA162" s="10" t="s">
        <v>46</v>
      </c>
      <c r="AI162" s="10">
        <f t="shared" si="6"/>
        <v>2018</v>
      </c>
      <c r="AJ162" s="10">
        <f t="shared" si="7"/>
        <v>10</v>
      </c>
      <c r="AK162" s="10" t="str">
        <f t="shared" si="8"/>
        <v>90</v>
      </c>
    </row>
    <row r="163" spans="1:37" ht="12.75" customHeight="1" x14ac:dyDescent="0.2">
      <c r="A163" s="10" t="s">
        <v>390</v>
      </c>
      <c r="B163" s="10" t="s">
        <v>48</v>
      </c>
      <c r="D163" s="10" t="s">
        <v>36</v>
      </c>
      <c r="E163" s="13">
        <v>43404</v>
      </c>
      <c r="F163" s="14">
        <v>1286.0999999999999</v>
      </c>
      <c r="H163" s="10" t="s">
        <v>65</v>
      </c>
      <c r="I163" s="10" t="s">
        <v>38</v>
      </c>
      <c r="J163" s="10" t="s">
        <v>39</v>
      </c>
      <c r="K163" s="10" t="s">
        <v>40</v>
      </c>
      <c r="L163" s="15">
        <v>43404</v>
      </c>
      <c r="M163" s="13">
        <v>43404</v>
      </c>
      <c r="N163" s="10" t="s">
        <v>50</v>
      </c>
      <c r="O163" s="10" t="s">
        <v>391</v>
      </c>
      <c r="P163" s="10" t="b">
        <v>1</v>
      </c>
      <c r="R163" s="10" t="s">
        <v>17</v>
      </c>
      <c r="S163" s="10" t="s">
        <v>52</v>
      </c>
      <c r="X163" s="10" t="s">
        <v>53</v>
      </c>
      <c r="Y163" s="15">
        <v>43406.330722534702</v>
      </c>
      <c r="Z163" s="10" t="s">
        <v>45</v>
      </c>
      <c r="AA163" s="10" t="s">
        <v>66</v>
      </c>
      <c r="AI163" s="10">
        <f t="shared" si="6"/>
        <v>2018</v>
      </c>
      <c r="AJ163" s="10">
        <f t="shared" si="7"/>
        <v>10</v>
      </c>
      <c r="AK163" s="10" t="str">
        <f t="shared" si="8"/>
        <v>90</v>
      </c>
    </row>
    <row r="164" spans="1:37" ht="12.75" customHeight="1" x14ac:dyDescent="0.2">
      <c r="A164" s="10" t="s">
        <v>390</v>
      </c>
      <c r="B164" s="10" t="s">
        <v>48</v>
      </c>
      <c r="D164" s="10" t="s">
        <v>36</v>
      </c>
      <c r="E164" s="13">
        <v>43404</v>
      </c>
      <c r="F164" s="14">
        <v>180.5</v>
      </c>
      <c r="H164" s="10" t="s">
        <v>89</v>
      </c>
      <c r="I164" s="10" t="s">
        <v>38</v>
      </c>
      <c r="J164" s="10" t="s">
        <v>39</v>
      </c>
      <c r="K164" s="10" t="s">
        <v>40</v>
      </c>
      <c r="L164" s="15">
        <v>43404</v>
      </c>
      <c r="M164" s="13">
        <v>43404</v>
      </c>
      <c r="N164" s="10" t="s">
        <v>50</v>
      </c>
      <c r="O164" s="10" t="s">
        <v>391</v>
      </c>
      <c r="P164" s="10" t="b">
        <v>1</v>
      </c>
      <c r="R164" s="10" t="s">
        <v>17</v>
      </c>
      <c r="S164" s="10" t="s">
        <v>52</v>
      </c>
      <c r="X164" s="10" t="s">
        <v>53</v>
      </c>
      <c r="Y164" s="15">
        <v>43406.330730868103</v>
      </c>
      <c r="Z164" s="10" t="s">
        <v>45</v>
      </c>
      <c r="AA164" s="10" t="s">
        <v>90</v>
      </c>
      <c r="AI164" s="10">
        <f t="shared" si="6"/>
        <v>2018</v>
      </c>
      <c r="AJ164" s="10">
        <f t="shared" si="7"/>
        <v>10</v>
      </c>
      <c r="AK164" s="10" t="str">
        <f t="shared" si="8"/>
        <v>90</v>
      </c>
    </row>
    <row r="165" spans="1:37" ht="12.75" customHeight="1" x14ac:dyDescent="0.2">
      <c r="A165" s="10" t="s">
        <v>390</v>
      </c>
      <c r="B165" s="10" t="s">
        <v>48</v>
      </c>
      <c r="D165" s="10" t="s">
        <v>36</v>
      </c>
      <c r="E165" s="13">
        <v>43404</v>
      </c>
      <c r="F165" s="14">
        <v>8914.7999999999993</v>
      </c>
      <c r="H165" s="10" t="s">
        <v>89</v>
      </c>
      <c r="I165" s="10" t="s">
        <v>38</v>
      </c>
      <c r="J165" s="10" t="s">
        <v>39</v>
      </c>
      <c r="K165" s="10" t="s">
        <v>40</v>
      </c>
      <c r="L165" s="15">
        <v>43404</v>
      </c>
      <c r="M165" s="13">
        <v>43404</v>
      </c>
      <c r="N165" s="10" t="s">
        <v>50</v>
      </c>
      <c r="O165" s="10" t="s">
        <v>391</v>
      </c>
      <c r="P165" s="10" t="b">
        <v>1</v>
      </c>
      <c r="R165" s="10" t="s">
        <v>17</v>
      </c>
      <c r="S165" s="10" t="s">
        <v>52</v>
      </c>
      <c r="X165" s="10" t="s">
        <v>53</v>
      </c>
      <c r="Y165" s="15">
        <v>43406.330732141199</v>
      </c>
      <c r="Z165" s="10" t="s">
        <v>45</v>
      </c>
      <c r="AA165" s="10" t="s">
        <v>90</v>
      </c>
      <c r="AI165" s="10">
        <f t="shared" si="6"/>
        <v>2018</v>
      </c>
      <c r="AJ165" s="10">
        <f t="shared" si="7"/>
        <v>10</v>
      </c>
      <c r="AK165" s="10" t="str">
        <f t="shared" si="8"/>
        <v>90</v>
      </c>
    </row>
    <row r="166" spans="1:37" ht="12.75" customHeight="1" x14ac:dyDescent="0.2">
      <c r="A166" s="10" t="s">
        <v>390</v>
      </c>
      <c r="B166" s="10" t="s">
        <v>48</v>
      </c>
      <c r="D166" s="10" t="s">
        <v>36</v>
      </c>
      <c r="E166" s="13">
        <v>43404</v>
      </c>
      <c r="F166" s="14">
        <v>9.5</v>
      </c>
      <c r="H166" s="10" t="s">
        <v>69</v>
      </c>
      <c r="I166" s="10" t="s">
        <v>38</v>
      </c>
      <c r="J166" s="10" t="s">
        <v>39</v>
      </c>
      <c r="K166" s="10" t="s">
        <v>40</v>
      </c>
      <c r="L166" s="15">
        <v>43404</v>
      </c>
      <c r="M166" s="13">
        <v>43404</v>
      </c>
      <c r="N166" s="10" t="s">
        <v>50</v>
      </c>
      <c r="O166" s="10" t="s">
        <v>391</v>
      </c>
      <c r="P166" s="10" t="b">
        <v>1</v>
      </c>
      <c r="R166" s="10" t="s">
        <v>17</v>
      </c>
      <c r="S166" s="10" t="s">
        <v>52</v>
      </c>
      <c r="X166" s="10" t="s">
        <v>53</v>
      </c>
      <c r="Y166" s="15">
        <v>43406.330739201403</v>
      </c>
      <c r="Z166" s="10" t="s">
        <v>45</v>
      </c>
      <c r="AA166" s="10" t="s">
        <v>70</v>
      </c>
      <c r="AI166" s="10">
        <f t="shared" si="6"/>
        <v>2018</v>
      </c>
      <c r="AJ166" s="10">
        <f t="shared" si="7"/>
        <v>10</v>
      </c>
      <c r="AK166" s="10" t="str">
        <f t="shared" si="8"/>
        <v>90</v>
      </c>
    </row>
    <row r="167" spans="1:37" ht="12.75" customHeight="1" x14ac:dyDescent="0.2">
      <c r="A167" s="10" t="s">
        <v>390</v>
      </c>
      <c r="B167" s="10" t="s">
        <v>48</v>
      </c>
      <c r="D167" s="10" t="s">
        <v>36</v>
      </c>
      <c r="E167" s="13">
        <v>43404</v>
      </c>
      <c r="F167" s="14">
        <v>1058.8</v>
      </c>
      <c r="H167" s="10" t="s">
        <v>73</v>
      </c>
      <c r="I167" s="10" t="s">
        <v>38</v>
      </c>
      <c r="J167" s="10" t="s">
        <v>39</v>
      </c>
      <c r="K167" s="10" t="s">
        <v>40</v>
      </c>
      <c r="L167" s="15">
        <v>43404</v>
      </c>
      <c r="M167" s="13">
        <v>43404</v>
      </c>
      <c r="N167" s="10" t="s">
        <v>50</v>
      </c>
      <c r="O167" s="10" t="s">
        <v>391</v>
      </c>
      <c r="P167" s="10" t="b">
        <v>1</v>
      </c>
      <c r="R167" s="10" t="s">
        <v>17</v>
      </c>
      <c r="S167" s="10" t="s">
        <v>52</v>
      </c>
      <c r="X167" s="10" t="s">
        <v>53</v>
      </c>
      <c r="Y167" s="15">
        <v>43406.330759062497</v>
      </c>
      <c r="Z167" s="10" t="s">
        <v>45</v>
      </c>
      <c r="AA167" s="10" t="s">
        <v>74</v>
      </c>
      <c r="AI167" s="10">
        <f t="shared" si="6"/>
        <v>2018</v>
      </c>
      <c r="AJ167" s="10">
        <f t="shared" si="7"/>
        <v>10</v>
      </c>
      <c r="AK167" s="10" t="str">
        <f t="shared" si="8"/>
        <v>90</v>
      </c>
    </row>
    <row r="168" spans="1:37" ht="12.75" customHeight="1" x14ac:dyDescent="0.2">
      <c r="A168" s="10" t="s">
        <v>392</v>
      </c>
      <c r="B168" s="10" t="s">
        <v>178</v>
      </c>
      <c r="D168" s="10" t="s">
        <v>36</v>
      </c>
      <c r="E168" s="13">
        <v>43404</v>
      </c>
      <c r="F168" s="14">
        <v>206.91</v>
      </c>
      <c r="H168" s="10" t="s">
        <v>37</v>
      </c>
      <c r="I168" s="10" t="s">
        <v>38</v>
      </c>
      <c r="J168" s="10" t="s">
        <v>39</v>
      </c>
      <c r="K168" s="10" t="s">
        <v>40</v>
      </c>
      <c r="L168" s="15">
        <v>43410</v>
      </c>
      <c r="M168" s="13">
        <v>43410</v>
      </c>
      <c r="N168" s="10" t="s">
        <v>393</v>
      </c>
      <c r="O168" s="10" t="s">
        <v>394</v>
      </c>
      <c r="P168" s="10" t="b">
        <v>1</v>
      </c>
      <c r="R168" s="10" t="s">
        <v>17</v>
      </c>
      <c r="S168" s="10" t="s">
        <v>181</v>
      </c>
      <c r="X168" s="10" t="s">
        <v>44</v>
      </c>
      <c r="Y168" s="15">
        <v>43411.602143136603</v>
      </c>
      <c r="Z168" s="10" t="s">
        <v>45</v>
      </c>
      <c r="AA168" s="10" t="s">
        <v>46</v>
      </c>
      <c r="AI168" s="10">
        <f t="shared" si="6"/>
        <v>2018</v>
      </c>
      <c r="AJ168" s="10">
        <f t="shared" si="7"/>
        <v>10</v>
      </c>
      <c r="AK168" s="10" t="str">
        <f t="shared" si="8"/>
        <v>90</v>
      </c>
    </row>
    <row r="169" spans="1:37" ht="12.75" customHeight="1" x14ac:dyDescent="0.2">
      <c r="A169" s="10" t="s">
        <v>395</v>
      </c>
      <c r="B169" s="10" t="s">
        <v>183</v>
      </c>
      <c r="D169" s="10" t="s">
        <v>36</v>
      </c>
      <c r="E169" s="13">
        <v>43404</v>
      </c>
      <c r="F169" s="14">
        <v>1815</v>
      </c>
      <c r="H169" s="10" t="s">
        <v>37</v>
      </c>
      <c r="I169" s="10" t="s">
        <v>38</v>
      </c>
      <c r="J169" s="10" t="s">
        <v>39</v>
      </c>
      <c r="K169" s="10" t="s">
        <v>40</v>
      </c>
      <c r="L169" s="15">
        <v>43413</v>
      </c>
      <c r="M169" s="13">
        <v>43413</v>
      </c>
      <c r="N169" s="10" t="s">
        <v>396</v>
      </c>
      <c r="O169" s="10" t="s">
        <v>397</v>
      </c>
      <c r="P169" s="10" t="b">
        <v>1</v>
      </c>
      <c r="R169" s="10" t="s">
        <v>17</v>
      </c>
      <c r="S169" s="10" t="s">
        <v>181</v>
      </c>
      <c r="X169" s="10" t="s">
        <v>53</v>
      </c>
      <c r="Y169" s="15">
        <v>43417.325304895799</v>
      </c>
      <c r="Z169" s="10" t="s">
        <v>45</v>
      </c>
      <c r="AA169" s="10" t="s">
        <v>46</v>
      </c>
      <c r="AI169" s="10">
        <f t="shared" si="6"/>
        <v>2018</v>
      </c>
      <c r="AJ169" s="10">
        <f t="shared" si="7"/>
        <v>10</v>
      </c>
      <c r="AK169" s="10" t="str">
        <f t="shared" si="8"/>
        <v>90</v>
      </c>
    </row>
    <row r="170" spans="1:37" ht="12.75" customHeight="1" x14ac:dyDescent="0.2">
      <c r="A170" s="10" t="s">
        <v>398</v>
      </c>
      <c r="B170" s="10" t="s">
        <v>187</v>
      </c>
      <c r="D170" s="10" t="s">
        <v>36</v>
      </c>
      <c r="E170" s="13">
        <v>43418</v>
      </c>
      <c r="F170" s="14">
        <v>3639.06</v>
      </c>
      <c r="H170" s="10" t="s">
        <v>37</v>
      </c>
      <c r="I170" s="10" t="s">
        <v>38</v>
      </c>
      <c r="J170" s="10" t="s">
        <v>39</v>
      </c>
      <c r="K170" s="10" t="s">
        <v>40</v>
      </c>
      <c r="L170" s="15">
        <v>43418</v>
      </c>
      <c r="M170" s="13">
        <v>43418</v>
      </c>
      <c r="N170" s="10" t="s">
        <v>399</v>
      </c>
      <c r="O170" s="10" t="s">
        <v>400</v>
      </c>
      <c r="P170" s="10" t="b">
        <v>1</v>
      </c>
      <c r="R170" s="10" t="s">
        <v>17</v>
      </c>
      <c r="S170" s="10" t="s">
        <v>52</v>
      </c>
      <c r="X170" s="10" t="s">
        <v>44</v>
      </c>
      <c r="Y170" s="15">
        <v>43426.446727661998</v>
      </c>
      <c r="Z170" s="10" t="s">
        <v>45</v>
      </c>
      <c r="AA170" s="10" t="s">
        <v>46</v>
      </c>
      <c r="AI170" s="10">
        <f t="shared" si="6"/>
        <v>2018</v>
      </c>
      <c r="AJ170" s="10">
        <f t="shared" si="7"/>
        <v>11</v>
      </c>
      <c r="AK170" s="10" t="str">
        <f t="shared" si="8"/>
        <v>90</v>
      </c>
    </row>
    <row r="171" spans="1:37" ht="12.75" customHeight="1" x14ac:dyDescent="0.2">
      <c r="A171" s="10" t="s">
        <v>401</v>
      </c>
      <c r="B171" s="10" t="s">
        <v>48</v>
      </c>
      <c r="D171" s="10" t="s">
        <v>36</v>
      </c>
      <c r="E171" s="13">
        <v>43434</v>
      </c>
      <c r="F171" s="14">
        <v>1033.0999999999999</v>
      </c>
      <c r="H171" s="10" t="s">
        <v>163</v>
      </c>
      <c r="I171" s="10" t="s">
        <v>38</v>
      </c>
      <c r="J171" s="10" t="s">
        <v>39</v>
      </c>
      <c r="K171" s="10" t="s">
        <v>40</v>
      </c>
      <c r="L171" s="15">
        <v>43434</v>
      </c>
      <c r="M171" s="13">
        <v>43434</v>
      </c>
      <c r="N171" s="10" t="s">
        <v>50</v>
      </c>
      <c r="O171" s="10" t="s">
        <v>402</v>
      </c>
      <c r="P171" s="10" t="b">
        <v>1</v>
      </c>
      <c r="R171" s="10" t="s">
        <v>17</v>
      </c>
      <c r="S171" s="10" t="s">
        <v>52</v>
      </c>
      <c r="X171" s="10" t="s">
        <v>53</v>
      </c>
      <c r="Y171" s="15">
        <v>43439.3303795139</v>
      </c>
      <c r="Z171" s="10" t="s">
        <v>45</v>
      </c>
      <c r="AA171" s="10" t="s">
        <v>164</v>
      </c>
      <c r="AI171" s="10">
        <f t="shared" si="6"/>
        <v>2018</v>
      </c>
      <c r="AJ171" s="10">
        <f t="shared" si="7"/>
        <v>11</v>
      </c>
      <c r="AK171" s="10" t="str">
        <f t="shared" si="8"/>
        <v>05</v>
      </c>
    </row>
    <row r="172" spans="1:37" ht="12.75" customHeight="1" x14ac:dyDescent="0.2">
      <c r="A172" s="10" t="s">
        <v>401</v>
      </c>
      <c r="B172" s="10" t="s">
        <v>48</v>
      </c>
      <c r="D172" s="10" t="s">
        <v>36</v>
      </c>
      <c r="E172" s="13">
        <v>43434</v>
      </c>
      <c r="F172" s="14">
        <v>906.4</v>
      </c>
      <c r="H172" s="10" t="s">
        <v>101</v>
      </c>
      <c r="I172" s="10" t="s">
        <v>38</v>
      </c>
      <c r="J172" s="10" t="s">
        <v>39</v>
      </c>
      <c r="K172" s="10" t="s">
        <v>40</v>
      </c>
      <c r="L172" s="15">
        <v>43434</v>
      </c>
      <c r="M172" s="13">
        <v>43434</v>
      </c>
      <c r="N172" s="10" t="s">
        <v>50</v>
      </c>
      <c r="O172" s="10" t="s">
        <v>402</v>
      </c>
      <c r="P172" s="10" t="b">
        <v>1</v>
      </c>
      <c r="R172" s="10" t="s">
        <v>17</v>
      </c>
      <c r="S172" s="10" t="s">
        <v>52</v>
      </c>
      <c r="X172" s="10" t="s">
        <v>53</v>
      </c>
      <c r="Y172" s="15">
        <v>43439.330399421298</v>
      </c>
      <c r="Z172" s="10" t="s">
        <v>45</v>
      </c>
      <c r="AA172" s="10" t="s">
        <v>102</v>
      </c>
      <c r="AI172" s="10">
        <f t="shared" si="6"/>
        <v>2018</v>
      </c>
      <c r="AJ172" s="10">
        <f t="shared" si="7"/>
        <v>11</v>
      </c>
      <c r="AK172" s="10" t="str">
        <f t="shared" si="8"/>
        <v>13</v>
      </c>
    </row>
    <row r="173" spans="1:37" ht="12.75" customHeight="1" x14ac:dyDescent="0.2">
      <c r="A173" s="10" t="s">
        <v>401</v>
      </c>
      <c r="B173" s="10" t="s">
        <v>48</v>
      </c>
      <c r="D173" s="10" t="s">
        <v>36</v>
      </c>
      <c r="E173" s="13">
        <v>43434</v>
      </c>
      <c r="F173" s="14">
        <v>539.6</v>
      </c>
      <c r="H173" s="10" t="s">
        <v>153</v>
      </c>
      <c r="I173" s="10" t="s">
        <v>38</v>
      </c>
      <c r="J173" s="10" t="s">
        <v>39</v>
      </c>
      <c r="K173" s="10" t="s">
        <v>40</v>
      </c>
      <c r="L173" s="15">
        <v>43434</v>
      </c>
      <c r="M173" s="13">
        <v>43434</v>
      </c>
      <c r="N173" s="10" t="s">
        <v>50</v>
      </c>
      <c r="O173" s="10" t="s">
        <v>402</v>
      </c>
      <c r="P173" s="10" t="b">
        <v>1</v>
      </c>
      <c r="R173" s="10" t="s">
        <v>17</v>
      </c>
      <c r="S173" s="10" t="s">
        <v>52</v>
      </c>
      <c r="X173" s="10" t="s">
        <v>53</v>
      </c>
      <c r="Y173" s="15">
        <v>43439.330402118103</v>
      </c>
      <c r="Z173" s="10" t="s">
        <v>45</v>
      </c>
      <c r="AA173" s="10" t="s">
        <v>154</v>
      </c>
      <c r="AI173" s="10">
        <f t="shared" si="6"/>
        <v>2018</v>
      </c>
      <c r="AJ173" s="10">
        <f t="shared" si="7"/>
        <v>11</v>
      </c>
      <c r="AK173" s="10" t="str">
        <f t="shared" si="8"/>
        <v>15</v>
      </c>
    </row>
    <row r="174" spans="1:37" ht="12.75" customHeight="1" x14ac:dyDescent="0.2">
      <c r="A174" s="10" t="s">
        <v>401</v>
      </c>
      <c r="B174" s="10" t="s">
        <v>48</v>
      </c>
      <c r="D174" s="10" t="s">
        <v>36</v>
      </c>
      <c r="E174" s="13">
        <v>43434</v>
      </c>
      <c r="F174" s="14">
        <v>718.1</v>
      </c>
      <c r="H174" s="10" t="s">
        <v>123</v>
      </c>
      <c r="I174" s="10" t="s">
        <v>38</v>
      </c>
      <c r="J174" s="10" t="s">
        <v>39</v>
      </c>
      <c r="K174" s="10" t="s">
        <v>40</v>
      </c>
      <c r="L174" s="15">
        <v>43434</v>
      </c>
      <c r="M174" s="13">
        <v>43434</v>
      </c>
      <c r="N174" s="10" t="s">
        <v>50</v>
      </c>
      <c r="O174" s="10" t="s">
        <v>402</v>
      </c>
      <c r="P174" s="10" t="b">
        <v>1</v>
      </c>
      <c r="R174" s="10" t="s">
        <v>17</v>
      </c>
      <c r="S174" s="10" t="s">
        <v>52</v>
      </c>
      <c r="X174" s="10" t="s">
        <v>53</v>
      </c>
      <c r="Y174" s="15">
        <v>43439.330414236101</v>
      </c>
      <c r="Z174" s="10" t="s">
        <v>45</v>
      </c>
      <c r="AA174" s="10" t="s">
        <v>124</v>
      </c>
      <c r="AI174" s="10">
        <f t="shared" si="6"/>
        <v>2018</v>
      </c>
      <c r="AJ174" s="10">
        <f t="shared" si="7"/>
        <v>11</v>
      </c>
      <c r="AK174" s="10" t="str">
        <f t="shared" si="8"/>
        <v>26</v>
      </c>
    </row>
    <row r="175" spans="1:37" ht="12.75" customHeight="1" x14ac:dyDescent="0.2">
      <c r="A175" s="10" t="s">
        <v>401</v>
      </c>
      <c r="B175" s="10" t="s">
        <v>48</v>
      </c>
      <c r="D175" s="10" t="s">
        <v>36</v>
      </c>
      <c r="E175" s="13">
        <v>43434</v>
      </c>
      <c r="F175" s="14">
        <v>840.1</v>
      </c>
      <c r="H175" s="10" t="s">
        <v>105</v>
      </c>
      <c r="I175" s="10" t="s">
        <v>38</v>
      </c>
      <c r="J175" s="10" t="s">
        <v>39</v>
      </c>
      <c r="K175" s="10" t="s">
        <v>40</v>
      </c>
      <c r="L175" s="15">
        <v>43434</v>
      </c>
      <c r="M175" s="13">
        <v>43434</v>
      </c>
      <c r="N175" s="10" t="s">
        <v>50</v>
      </c>
      <c r="O175" s="10" t="s">
        <v>402</v>
      </c>
      <c r="P175" s="10" t="b">
        <v>1</v>
      </c>
      <c r="R175" s="10" t="s">
        <v>17</v>
      </c>
      <c r="S175" s="10" t="s">
        <v>52</v>
      </c>
      <c r="X175" s="10" t="s">
        <v>53</v>
      </c>
      <c r="Y175" s="15">
        <v>43439.330419675898</v>
      </c>
      <c r="Z175" s="10" t="s">
        <v>45</v>
      </c>
      <c r="AA175" s="10" t="s">
        <v>106</v>
      </c>
      <c r="AI175" s="10">
        <f t="shared" si="6"/>
        <v>2018</v>
      </c>
      <c r="AJ175" s="10">
        <f t="shared" si="7"/>
        <v>11</v>
      </c>
      <c r="AK175" s="10" t="str">
        <f t="shared" si="8"/>
        <v>31</v>
      </c>
    </row>
    <row r="176" spans="1:37" ht="12.75" customHeight="1" x14ac:dyDescent="0.2">
      <c r="A176" s="10" t="s">
        <v>401</v>
      </c>
      <c r="B176" s="10" t="s">
        <v>48</v>
      </c>
      <c r="D176" s="10" t="s">
        <v>36</v>
      </c>
      <c r="E176" s="13">
        <v>43434</v>
      </c>
      <c r="F176" s="14">
        <v>35</v>
      </c>
      <c r="H176" s="10" t="s">
        <v>61</v>
      </c>
      <c r="I176" s="10" t="s">
        <v>38</v>
      </c>
      <c r="J176" s="10" t="s">
        <v>39</v>
      </c>
      <c r="K176" s="10" t="s">
        <v>40</v>
      </c>
      <c r="L176" s="15">
        <v>43434</v>
      </c>
      <c r="M176" s="13">
        <v>43434</v>
      </c>
      <c r="N176" s="10" t="s">
        <v>50</v>
      </c>
      <c r="O176" s="10" t="s">
        <v>402</v>
      </c>
      <c r="P176" s="10" t="b">
        <v>1</v>
      </c>
      <c r="R176" s="10" t="s">
        <v>17</v>
      </c>
      <c r="S176" s="10" t="s">
        <v>52</v>
      </c>
      <c r="X176" s="10" t="s">
        <v>53</v>
      </c>
      <c r="Y176" s="15">
        <v>43439.330445520798</v>
      </c>
      <c r="Z176" s="10" t="s">
        <v>45</v>
      </c>
      <c r="AA176" s="10" t="s">
        <v>62</v>
      </c>
      <c r="AI176" s="10">
        <f t="shared" si="6"/>
        <v>2018</v>
      </c>
      <c r="AJ176" s="10">
        <f t="shared" si="7"/>
        <v>11</v>
      </c>
      <c r="AK176" s="10" t="str">
        <f t="shared" si="8"/>
        <v>56</v>
      </c>
    </row>
    <row r="177" spans="1:37" ht="12.75" customHeight="1" x14ac:dyDescent="0.2">
      <c r="A177" s="10" t="s">
        <v>401</v>
      </c>
      <c r="B177" s="10" t="s">
        <v>48</v>
      </c>
      <c r="D177" s="10" t="s">
        <v>36</v>
      </c>
      <c r="E177" s="13">
        <v>43434</v>
      </c>
      <c r="F177" s="14">
        <v>102.9</v>
      </c>
      <c r="H177" s="10" t="s">
        <v>63</v>
      </c>
      <c r="I177" s="10" t="s">
        <v>38</v>
      </c>
      <c r="J177" s="10" t="s">
        <v>39</v>
      </c>
      <c r="K177" s="10" t="s">
        <v>40</v>
      </c>
      <c r="L177" s="15">
        <v>43434</v>
      </c>
      <c r="M177" s="13">
        <v>43434</v>
      </c>
      <c r="N177" s="10" t="s">
        <v>50</v>
      </c>
      <c r="O177" s="10" t="s">
        <v>402</v>
      </c>
      <c r="P177" s="10" t="b">
        <v>1</v>
      </c>
      <c r="R177" s="10" t="s">
        <v>17</v>
      </c>
      <c r="S177" s="10" t="s">
        <v>52</v>
      </c>
      <c r="X177" s="10" t="s">
        <v>53</v>
      </c>
      <c r="Y177" s="15">
        <v>43439.330448611101</v>
      </c>
      <c r="Z177" s="10" t="s">
        <v>45</v>
      </c>
      <c r="AA177" s="10" t="s">
        <v>64</v>
      </c>
      <c r="AI177" s="10">
        <f t="shared" si="6"/>
        <v>2018</v>
      </c>
      <c r="AJ177" s="10">
        <f t="shared" si="7"/>
        <v>11</v>
      </c>
      <c r="AK177" s="10" t="str">
        <f t="shared" si="8"/>
        <v>60</v>
      </c>
    </row>
    <row r="178" spans="1:37" ht="12.75" customHeight="1" x14ac:dyDescent="0.2">
      <c r="A178" s="10" t="s">
        <v>401</v>
      </c>
      <c r="B178" s="10" t="s">
        <v>48</v>
      </c>
      <c r="D178" s="10" t="s">
        <v>36</v>
      </c>
      <c r="E178" s="13">
        <v>43434</v>
      </c>
      <c r="F178" s="14">
        <v>644.9</v>
      </c>
      <c r="H178" s="10" t="s">
        <v>37</v>
      </c>
      <c r="I178" s="10" t="s">
        <v>38</v>
      </c>
      <c r="J178" s="10" t="s">
        <v>39</v>
      </c>
      <c r="K178" s="10" t="s">
        <v>40</v>
      </c>
      <c r="L178" s="15">
        <v>43434</v>
      </c>
      <c r="M178" s="13">
        <v>43434</v>
      </c>
      <c r="N178" s="10" t="s">
        <v>50</v>
      </c>
      <c r="O178" s="10" t="s">
        <v>402</v>
      </c>
      <c r="P178" s="10" t="b">
        <v>1</v>
      </c>
      <c r="R178" s="10" t="s">
        <v>17</v>
      </c>
      <c r="S178" s="10" t="s">
        <v>52</v>
      </c>
      <c r="X178" s="10" t="s">
        <v>53</v>
      </c>
      <c r="Y178" s="15">
        <v>43439.330450080997</v>
      </c>
      <c r="Z178" s="10" t="s">
        <v>45</v>
      </c>
      <c r="AA178" s="10" t="s">
        <v>46</v>
      </c>
      <c r="AI178" s="10">
        <f t="shared" si="6"/>
        <v>2018</v>
      </c>
      <c r="AJ178" s="10">
        <f t="shared" si="7"/>
        <v>11</v>
      </c>
      <c r="AK178" s="10" t="str">
        <f t="shared" si="8"/>
        <v>90</v>
      </c>
    </row>
    <row r="179" spans="1:37" ht="12.75" customHeight="1" x14ac:dyDescent="0.2">
      <c r="A179" s="10" t="s">
        <v>401</v>
      </c>
      <c r="B179" s="10" t="s">
        <v>48</v>
      </c>
      <c r="D179" s="10" t="s">
        <v>36</v>
      </c>
      <c r="E179" s="13">
        <v>43434</v>
      </c>
      <c r="F179" s="14">
        <v>68.7</v>
      </c>
      <c r="H179" s="10" t="s">
        <v>89</v>
      </c>
      <c r="I179" s="10" t="s">
        <v>38</v>
      </c>
      <c r="J179" s="10" t="s">
        <v>39</v>
      </c>
      <c r="K179" s="10" t="s">
        <v>40</v>
      </c>
      <c r="L179" s="15">
        <v>43434</v>
      </c>
      <c r="M179" s="13">
        <v>43434</v>
      </c>
      <c r="N179" s="10" t="s">
        <v>50</v>
      </c>
      <c r="O179" s="10" t="s">
        <v>402</v>
      </c>
      <c r="P179" s="10" t="b">
        <v>1</v>
      </c>
      <c r="R179" s="10" t="s">
        <v>17</v>
      </c>
      <c r="S179" s="10" t="s">
        <v>52</v>
      </c>
      <c r="X179" s="10" t="s">
        <v>53</v>
      </c>
      <c r="Y179" s="15">
        <v>43439.330455289397</v>
      </c>
      <c r="Z179" s="10" t="s">
        <v>45</v>
      </c>
      <c r="AA179" s="10" t="s">
        <v>90</v>
      </c>
      <c r="AI179" s="10">
        <f t="shared" si="6"/>
        <v>2018</v>
      </c>
      <c r="AJ179" s="10">
        <f t="shared" si="7"/>
        <v>11</v>
      </c>
      <c r="AK179" s="10" t="str">
        <f t="shared" si="8"/>
        <v>90</v>
      </c>
    </row>
    <row r="180" spans="1:37" ht="12.75" customHeight="1" x14ac:dyDescent="0.2">
      <c r="A180" s="10" t="s">
        <v>401</v>
      </c>
      <c r="B180" s="10" t="s">
        <v>48</v>
      </c>
      <c r="D180" s="10" t="s">
        <v>36</v>
      </c>
      <c r="E180" s="13">
        <v>43434</v>
      </c>
      <c r="F180" s="14">
        <v>4387.5</v>
      </c>
      <c r="H180" s="10" t="s">
        <v>89</v>
      </c>
      <c r="I180" s="10" t="s">
        <v>38</v>
      </c>
      <c r="J180" s="10" t="s">
        <v>39</v>
      </c>
      <c r="K180" s="10" t="s">
        <v>40</v>
      </c>
      <c r="L180" s="15">
        <v>43434</v>
      </c>
      <c r="M180" s="13">
        <v>43434</v>
      </c>
      <c r="N180" s="10" t="s">
        <v>50</v>
      </c>
      <c r="O180" s="10" t="s">
        <v>402</v>
      </c>
      <c r="P180" s="10" t="b">
        <v>1</v>
      </c>
      <c r="R180" s="10" t="s">
        <v>17</v>
      </c>
      <c r="S180" s="10" t="s">
        <v>52</v>
      </c>
      <c r="X180" s="10" t="s">
        <v>53</v>
      </c>
      <c r="Y180" s="15">
        <v>43439.330456018499</v>
      </c>
      <c r="Z180" s="10" t="s">
        <v>45</v>
      </c>
      <c r="AA180" s="10" t="s">
        <v>90</v>
      </c>
      <c r="AI180" s="10">
        <f t="shared" si="6"/>
        <v>2018</v>
      </c>
      <c r="AJ180" s="10">
        <f t="shared" si="7"/>
        <v>11</v>
      </c>
      <c r="AK180" s="10" t="str">
        <f t="shared" si="8"/>
        <v>90</v>
      </c>
    </row>
    <row r="181" spans="1:37" ht="12.75" customHeight="1" x14ac:dyDescent="0.2">
      <c r="A181" s="10" t="s">
        <v>401</v>
      </c>
      <c r="B181" s="10" t="s">
        <v>48</v>
      </c>
      <c r="D181" s="10" t="s">
        <v>36</v>
      </c>
      <c r="E181" s="13">
        <v>43434</v>
      </c>
      <c r="F181" s="14">
        <v>6454.2</v>
      </c>
      <c r="H181" s="10" t="s">
        <v>89</v>
      </c>
      <c r="I181" s="10" t="s">
        <v>38</v>
      </c>
      <c r="J181" s="10" t="s">
        <v>39</v>
      </c>
      <c r="K181" s="10" t="s">
        <v>40</v>
      </c>
      <c r="L181" s="15">
        <v>43434</v>
      </c>
      <c r="M181" s="13">
        <v>43434</v>
      </c>
      <c r="N181" s="10" t="s">
        <v>50</v>
      </c>
      <c r="O181" s="10" t="s">
        <v>402</v>
      </c>
      <c r="P181" s="10" t="b">
        <v>1</v>
      </c>
      <c r="R181" s="10" t="s">
        <v>17</v>
      </c>
      <c r="S181" s="10" t="s">
        <v>52</v>
      </c>
      <c r="X181" s="10" t="s">
        <v>53</v>
      </c>
      <c r="Y181" s="15">
        <v>43439.330458368102</v>
      </c>
      <c r="Z181" s="10" t="s">
        <v>45</v>
      </c>
      <c r="AA181" s="10" t="s">
        <v>90</v>
      </c>
      <c r="AI181" s="10">
        <f t="shared" si="6"/>
        <v>2018</v>
      </c>
      <c r="AJ181" s="10">
        <f t="shared" si="7"/>
        <v>11</v>
      </c>
      <c r="AK181" s="10" t="str">
        <f t="shared" si="8"/>
        <v>90</v>
      </c>
    </row>
    <row r="182" spans="1:37" ht="12.75" customHeight="1" x14ac:dyDescent="0.2">
      <c r="A182" s="10" t="s">
        <v>401</v>
      </c>
      <c r="B182" s="10" t="s">
        <v>48</v>
      </c>
      <c r="D182" s="10" t="s">
        <v>36</v>
      </c>
      <c r="E182" s="13">
        <v>43434</v>
      </c>
      <c r="F182" s="14">
        <v>637.5</v>
      </c>
      <c r="H182" s="10" t="s">
        <v>89</v>
      </c>
      <c r="I182" s="10" t="s">
        <v>38</v>
      </c>
      <c r="J182" s="10" t="s">
        <v>39</v>
      </c>
      <c r="K182" s="10" t="s">
        <v>40</v>
      </c>
      <c r="L182" s="15">
        <v>43434</v>
      </c>
      <c r="M182" s="13">
        <v>43434</v>
      </c>
      <c r="N182" s="10" t="s">
        <v>50</v>
      </c>
      <c r="O182" s="10" t="s">
        <v>402</v>
      </c>
      <c r="P182" s="10" t="b">
        <v>1</v>
      </c>
      <c r="R182" s="10" t="s">
        <v>17</v>
      </c>
      <c r="S182" s="10" t="s">
        <v>52</v>
      </c>
      <c r="X182" s="10" t="s">
        <v>53</v>
      </c>
      <c r="Y182" s="15">
        <v>43439.330459837998</v>
      </c>
      <c r="Z182" s="10" t="s">
        <v>45</v>
      </c>
      <c r="AA182" s="10" t="s">
        <v>90</v>
      </c>
      <c r="AI182" s="10">
        <f t="shared" si="6"/>
        <v>2018</v>
      </c>
      <c r="AJ182" s="10">
        <f t="shared" si="7"/>
        <v>11</v>
      </c>
      <c r="AK182" s="10" t="str">
        <f t="shared" si="8"/>
        <v>90</v>
      </c>
    </row>
    <row r="183" spans="1:37" ht="12.75" customHeight="1" x14ac:dyDescent="0.2">
      <c r="A183" s="10" t="s">
        <v>401</v>
      </c>
      <c r="B183" s="10" t="s">
        <v>48</v>
      </c>
      <c r="D183" s="10" t="s">
        <v>36</v>
      </c>
      <c r="E183" s="13">
        <v>43434</v>
      </c>
      <c r="F183" s="14">
        <v>70</v>
      </c>
      <c r="H183" s="10" t="s">
        <v>89</v>
      </c>
      <c r="I183" s="10" t="s">
        <v>38</v>
      </c>
      <c r="J183" s="10" t="s">
        <v>39</v>
      </c>
      <c r="K183" s="10" t="s">
        <v>40</v>
      </c>
      <c r="L183" s="15">
        <v>43434</v>
      </c>
      <c r="M183" s="13">
        <v>43434</v>
      </c>
      <c r="N183" s="10" t="s">
        <v>50</v>
      </c>
      <c r="O183" s="10" t="s">
        <v>402</v>
      </c>
      <c r="P183" s="10" t="b">
        <v>1</v>
      </c>
      <c r="R183" s="10" t="s">
        <v>17</v>
      </c>
      <c r="S183" s="10" t="s">
        <v>52</v>
      </c>
      <c r="X183" s="10" t="s">
        <v>53</v>
      </c>
      <c r="Y183" s="15">
        <v>43439.330475925897</v>
      </c>
      <c r="Z183" s="10" t="s">
        <v>45</v>
      </c>
      <c r="AA183" s="10" t="s">
        <v>90</v>
      </c>
      <c r="AI183" s="10">
        <f t="shared" si="6"/>
        <v>2018</v>
      </c>
      <c r="AJ183" s="10">
        <f t="shared" si="7"/>
        <v>11</v>
      </c>
      <c r="AK183" s="10" t="str">
        <f t="shared" si="8"/>
        <v>90</v>
      </c>
    </row>
    <row r="184" spans="1:37" ht="12.75" customHeight="1" x14ac:dyDescent="0.2">
      <c r="A184" s="10" t="s">
        <v>401</v>
      </c>
      <c r="B184" s="10" t="s">
        <v>48</v>
      </c>
      <c r="D184" s="10" t="s">
        <v>36</v>
      </c>
      <c r="E184" s="13">
        <v>43434</v>
      </c>
      <c r="F184" s="14">
        <v>3530.2</v>
      </c>
      <c r="H184" s="10" t="s">
        <v>75</v>
      </c>
      <c r="I184" s="10" t="s">
        <v>38</v>
      </c>
      <c r="J184" s="10" t="s">
        <v>39</v>
      </c>
      <c r="K184" s="10" t="s">
        <v>40</v>
      </c>
      <c r="L184" s="15">
        <v>43434</v>
      </c>
      <c r="M184" s="13">
        <v>43434</v>
      </c>
      <c r="N184" s="10" t="s">
        <v>50</v>
      </c>
      <c r="O184" s="10" t="s">
        <v>402</v>
      </c>
      <c r="P184" s="10" t="b">
        <v>1</v>
      </c>
      <c r="R184" s="10" t="s">
        <v>17</v>
      </c>
      <c r="S184" s="10" t="s">
        <v>52</v>
      </c>
      <c r="X184" s="10" t="s">
        <v>53</v>
      </c>
      <c r="Y184" s="15">
        <v>43439.330376469901</v>
      </c>
      <c r="Z184" s="10" t="s">
        <v>45</v>
      </c>
      <c r="AA184" s="10" t="s">
        <v>76</v>
      </c>
      <c r="AI184" s="10">
        <f t="shared" si="6"/>
        <v>2018</v>
      </c>
      <c r="AJ184" s="10">
        <f t="shared" si="7"/>
        <v>11</v>
      </c>
      <c r="AK184" s="10" t="str">
        <f t="shared" si="8"/>
        <v>03</v>
      </c>
    </row>
    <row r="185" spans="1:37" ht="12.75" customHeight="1" x14ac:dyDescent="0.2">
      <c r="A185" s="10" t="s">
        <v>401</v>
      </c>
      <c r="B185" s="10" t="s">
        <v>48</v>
      </c>
      <c r="D185" s="10" t="s">
        <v>36</v>
      </c>
      <c r="E185" s="13">
        <v>43434</v>
      </c>
      <c r="F185" s="14">
        <v>2113.9</v>
      </c>
      <c r="H185" s="10" t="s">
        <v>55</v>
      </c>
      <c r="I185" s="10" t="s">
        <v>38</v>
      </c>
      <c r="J185" s="10" t="s">
        <v>39</v>
      </c>
      <c r="K185" s="10" t="s">
        <v>40</v>
      </c>
      <c r="L185" s="15">
        <v>43434</v>
      </c>
      <c r="M185" s="13">
        <v>43434</v>
      </c>
      <c r="N185" s="10" t="s">
        <v>50</v>
      </c>
      <c r="O185" s="10" t="s">
        <v>402</v>
      </c>
      <c r="P185" s="10" t="b">
        <v>1</v>
      </c>
      <c r="R185" s="10" t="s">
        <v>17</v>
      </c>
      <c r="S185" s="10" t="s">
        <v>52</v>
      </c>
      <c r="X185" s="10" t="s">
        <v>53</v>
      </c>
      <c r="Y185" s="15">
        <v>43439.330377349499</v>
      </c>
      <c r="Z185" s="10" t="s">
        <v>45</v>
      </c>
      <c r="AA185" s="10" t="s">
        <v>56</v>
      </c>
      <c r="AI185" s="10">
        <f t="shared" si="6"/>
        <v>2018</v>
      </c>
      <c r="AJ185" s="10">
        <f t="shared" si="7"/>
        <v>11</v>
      </c>
      <c r="AK185" s="10" t="str">
        <f t="shared" si="8"/>
        <v>04</v>
      </c>
    </row>
    <row r="186" spans="1:37" ht="12.75" customHeight="1" x14ac:dyDescent="0.2">
      <c r="A186" s="10" t="s">
        <v>401</v>
      </c>
      <c r="B186" s="10" t="s">
        <v>48</v>
      </c>
      <c r="D186" s="10" t="s">
        <v>36</v>
      </c>
      <c r="E186" s="13">
        <v>43434</v>
      </c>
      <c r="F186" s="14">
        <v>228</v>
      </c>
      <c r="H186" s="10" t="s">
        <v>57</v>
      </c>
      <c r="I186" s="10" t="s">
        <v>38</v>
      </c>
      <c r="J186" s="10" t="s">
        <v>39</v>
      </c>
      <c r="K186" s="10" t="s">
        <v>40</v>
      </c>
      <c r="L186" s="15">
        <v>43434</v>
      </c>
      <c r="M186" s="13">
        <v>43434</v>
      </c>
      <c r="N186" s="10" t="s">
        <v>50</v>
      </c>
      <c r="O186" s="10" t="s">
        <v>402</v>
      </c>
      <c r="P186" s="10" t="b">
        <v>1</v>
      </c>
      <c r="R186" s="10" t="s">
        <v>17</v>
      </c>
      <c r="S186" s="10" t="s">
        <v>52</v>
      </c>
      <c r="X186" s="10" t="s">
        <v>53</v>
      </c>
      <c r="Y186" s="15">
        <v>43439.3303999653</v>
      </c>
      <c r="Z186" s="10" t="s">
        <v>45</v>
      </c>
      <c r="AA186" s="10" t="s">
        <v>58</v>
      </c>
      <c r="AI186" s="10">
        <f t="shared" si="6"/>
        <v>2018</v>
      </c>
      <c r="AJ186" s="10">
        <f t="shared" si="7"/>
        <v>11</v>
      </c>
      <c r="AK186" s="10" t="str">
        <f t="shared" si="8"/>
        <v>14</v>
      </c>
    </row>
    <row r="187" spans="1:37" ht="12.75" customHeight="1" x14ac:dyDescent="0.2">
      <c r="A187" s="10" t="s">
        <v>401</v>
      </c>
      <c r="B187" s="10" t="s">
        <v>48</v>
      </c>
      <c r="D187" s="10" t="s">
        <v>36</v>
      </c>
      <c r="E187" s="13">
        <v>43434</v>
      </c>
      <c r="F187" s="14">
        <v>3198.8</v>
      </c>
      <c r="H187" s="10" t="s">
        <v>165</v>
      </c>
      <c r="I187" s="10" t="s">
        <v>38</v>
      </c>
      <c r="J187" s="10" t="s">
        <v>39</v>
      </c>
      <c r="K187" s="10" t="s">
        <v>40</v>
      </c>
      <c r="L187" s="15">
        <v>43434</v>
      </c>
      <c r="M187" s="13">
        <v>43434</v>
      </c>
      <c r="N187" s="10" t="s">
        <v>50</v>
      </c>
      <c r="O187" s="10" t="s">
        <v>402</v>
      </c>
      <c r="P187" s="10" t="b">
        <v>1</v>
      </c>
      <c r="R187" s="10" t="s">
        <v>17</v>
      </c>
      <c r="S187" s="10" t="s">
        <v>52</v>
      </c>
      <c r="X187" s="10" t="s">
        <v>53</v>
      </c>
      <c r="Y187" s="15">
        <v>43439.3304060995</v>
      </c>
      <c r="Z187" s="10" t="s">
        <v>45</v>
      </c>
      <c r="AA187" s="10" t="s">
        <v>166</v>
      </c>
      <c r="AI187" s="10">
        <f t="shared" si="6"/>
        <v>2018</v>
      </c>
      <c r="AJ187" s="10">
        <f t="shared" si="7"/>
        <v>11</v>
      </c>
      <c r="AK187" s="10" t="str">
        <f t="shared" si="8"/>
        <v>19</v>
      </c>
    </row>
    <row r="188" spans="1:37" ht="12.75" customHeight="1" x14ac:dyDescent="0.2">
      <c r="A188" s="10" t="s">
        <v>401</v>
      </c>
      <c r="B188" s="10" t="s">
        <v>48</v>
      </c>
      <c r="D188" s="10" t="s">
        <v>36</v>
      </c>
      <c r="E188" s="13">
        <v>43434</v>
      </c>
      <c r="F188" s="14">
        <v>283.5</v>
      </c>
      <c r="H188" s="10" t="s">
        <v>121</v>
      </c>
      <c r="I188" s="10" t="s">
        <v>38</v>
      </c>
      <c r="J188" s="10" t="s">
        <v>39</v>
      </c>
      <c r="K188" s="10" t="s">
        <v>40</v>
      </c>
      <c r="L188" s="15">
        <v>43434</v>
      </c>
      <c r="M188" s="13">
        <v>43434</v>
      </c>
      <c r="N188" s="10" t="s">
        <v>50</v>
      </c>
      <c r="O188" s="10" t="s">
        <v>402</v>
      </c>
      <c r="P188" s="10" t="b">
        <v>1</v>
      </c>
      <c r="R188" s="10" t="s">
        <v>17</v>
      </c>
      <c r="S188" s="10" t="s">
        <v>52</v>
      </c>
      <c r="X188" s="10" t="s">
        <v>53</v>
      </c>
      <c r="Y188" s="15">
        <v>43439.330413159703</v>
      </c>
      <c r="Z188" s="10" t="s">
        <v>45</v>
      </c>
      <c r="AA188" s="10" t="s">
        <v>122</v>
      </c>
      <c r="AI188" s="10">
        <f t="shared" si="6"/>
        <v>2018</v>
      </c>
      <c r="AJ188" s="10">
        <f t="shared" si="7"/>
        <v>11</v>
      </c>
      <c r="AK188" s="10" t="str">
        <f t="shared" si="8"/>
        <v>25</v>
      </c>
    </row>
    <row r="189" spans="1:37" ht="12.75" customHeight="1" x14ac:dyDescent="0.2">
      <c r="A189" s="10" t="s">
        <v>401</v>
      </c>
      <c r="B189" s="10" t="s">
        <v>48</v>
      </c>
      <c r="D189" s="10" t="s">
        <v>36</v>
      </c>
      <c r="E189" s="13">
        <v>43434</v>
      </c>
      <c r="F189" s="14">
        <v>4080.3</v>
      </c>
      <c r="H189" s="10" t="s">
        <v>127</v>
      </c>
      <c r="I189" s="10" t="s">
        <v>38</v>
      </c>
      <c r="J189" s="10" t="s">
        <v>39</v>
      </c>
      <c r="K189" s="10" t="s">
        <v>40</v>
      </c>
      <c r="L189" s="15">
        <v>43434</v>
      </c>
      <c r="M189" s="13">
        <v>43434</v>
      </c>
      <c r="N189" s="10" t="s">
        <v>50</v>
      </c>
      <c r="O189" s="10" t="s">
        <v>402</v>
      </c>
      <c r="P189" s="10" t="b">
        <v>1</v>
      </c>
      <c r="R189" s="10" t="s">
        <v>17</v>
      </c>
      <c r="S189" s="10" t="s">
        <v>52</v>
      </c>
      <c r="X189" s="10" t="s">
        <v>53</v>
      </c>
      <c r="Y189" s="15">
        <v>43439.330415358803</v>
      </c>
      <c r="Z189" s="10" t="s">
        <v>45</v>
      </c>
      <c r="AA189" s="10" t="s">
        <v>128</v>
      </c>
      <c r="AI189" s="10">
        <f t="shared" si="6"/>
        <v>2018</v>
      </c>
      <c r="AJ189" s="10">
        <f t="shared" si="7"/>
        <v>11</v>
      </c>
      <c r="AK189" s="10" t="str">
        <f t="shared" si="8"/>
        <v>28</v>
      </c>
    </row>
    <row r="190" spans="1:37" ht="12.75" customHeight="1" x14ac:dyDescent="0.2">
      <c r="A190" s="10" t="s">
        <v>401</v>
      </c>
      <c r="B190" s="10" t="s">
        <v>48</v>
      </c>
      <c r="D190" s="10" t="s">
        <v>36</v>
      </c>
      <c r="E190" s="13">
        <v>43434</v>
      </c>
      <c r="F190" s="14">
        <v>421.7</v>
      </c>
      <c r="H190" s="10" t="s">
        <v>135</v>
      </c>
      <c r="I190" s="10" t="s">
        <v>38</v>
      </c>
      <c r="J190" s="10" t="s">
        <v>39</v>
      </c>
      <c r="K190" s="10" t="s">
        <v>40</v>
      </c>
      <c r="L190" s="15">
        <v>43434</v>
      </c>
      <c r="M190" s="13">
        <v>43434</v>
      </c>
      <c r="N190" s="10" t="s">
        <v>50</v>
      </c>
      <c r="O190" s="10" t="s">
        <v>402</v>
      </c>
      <c r="P190" s="10" t="b">
        <v>1</v>
      </c>
      <c r="R190" s="10" t="s">
        <v>17</v>
      </c>
      <c r="S190" s="10" t="s">
        <v>52</v>
      </c>
      <c r="X190" s="10" t="s">
        <v>53</v>
      </c>
      <c r="Y190" s="15">
        <v>43439.330435219897</v>
      </c>
      <c r="Z190" s="10" t="s">
        <v>45</v>
      </c>
      <c r="AA190" s="10" t="s">
        <v>136</v>
      </c>
      <c r="AI190" s="10">
        <f t="shared" si="6"/>
        <v>2018</v>
      </c>
      <c r="AJ190" s="10">
        <f t="shared" si="7"/>
        <v>11</v>
      </c>
      <c r="AK190" s="10" t="str">
        <f t="shared" si="8"/>
        <v>39</v>
      </c>
    </row>
    <row r="191" spans="1:37" ht="12.75" customHeight="1" x14ac:dyDescent="0.2">
      <c r="A191" s="10" t="s">
        <v>401</v>
      </c>
      <c r="B191" s="10" t="s">
        <v>48</v>
      </c>
      <c r="D191" s="10" t="s">
        <v>36</v>
      </c>
      <c r="E191" s="13">
        <v>43434</v>
      </c>
      <c r="F191" s="14">
        <v>695.4</v>
      </c>
      <c r="H191" s="10" t="s">
        <v>111</v>
      </c>
      <c r="I191" s="10" t="s">
        <v>38</v>
      </c>
      <c r="J191" s="10" t="s">
        <v>39</v>
      </c>
      <c r="K191" s="10" t="s">
        <v>40</v>
      </c>
      <c r="L191" s="15">
        <v>43434</v>
      </c>
      <c r="M191" s="13">
        <v>43434</v>
      </c>
      <c r="N191" s="10" t="s">
        <v>50</v>
      </c>
      <c r="O191" s="10" t="s">
        <v>402</v>
      </c>
      <c r="P191" s="10" t="b">
        <v>1</v>
      </c>
      <c r="R191" s="10" t="s">
        <v>17</v>
      </c>
      <c r="S191" s="10" t="s">
        <v>52</v>
      </c>
      <c r="X191" s="10" t="s">
        <v>53</v>
      </c>
      <c r="Y191" s="15">
        <v>43439.330440127298</v>
      </c>
      <c r="Z191" s="10" t="s">
        <v>45</v>
      </c>
      <c r="AA191" s="10" t="s">
        <v>112</v>
      </c>
      <c r="AI191" s="10">
        <f t="shared" si="6"/>
        <v>2018</v>
      </c>
      <c r="AJ191" s="10">
        <f t="shared" si="7"/>
        <v>11</v>
      </c>
      <c r="AK191" s="10" t="str">
        <f t="shared" si="8"/>
        <v>45</v>
      </c>
    </row>
    <row r="192" spans="1:37" ht="12.75" customHeight="1" x14ac:dyDescent="0.2">
      <c r="A192" s="10" t="s">
        <v>401</v>
      </c>
      <c r="B192" s="10" t="s">
        <v>48</v>
      </c>
      <c r="D192" s="10" t="s">
        <v>36</v>
      </c>
      <c r="E192" s="13">
        <v>43434</v>
      </c>
      <c r="F192" s="14">
        <v>13.3</v>
      </c>
      <c r="H192" s="10" t="s">
        <v>403</v>
      </c>
      <c r="I192" s="10" t="s">
        <v>38</v>
      </c>
      <c r="J192" s="10" t="s">
        <v>39</v>
      </c>
      <c r="K192" s="10" t="s">
        <v>40</v>
      </c>
      <c r="L192" s="15">
        <v>43434</v>
      </c>
      <c r="M192" s="13">
        <v>43434</v>
      </c>
      <c r="N192" s="10" t="s">
        <v>50</v>
      </c>
      <c r="O192" s="10" t="s">
        <v>402</v>
      </c>
      <c r="P192" s="10" t="b">
        <v>1</v>
      </c>
      <c r="R192" s="10" t="s">
        <v>17</v>
      </c>
      <c r="S192" s="10" t="s">
        <v>52</v>
      </c>
      <c r="X192" s="10" t="s">
        <v>53</v>
      </c>
      <c r="Y192" s="15">
        <v>43439.330453668998</v>
      </c>
      <c r="Z192" s="10" t="s">
        <v>45</v>
      </c>
      <c r="AA192" s="10" t="s">
        <v>404</v>
      </c>
      <c r="AI192" s="10">
        <f t="shared" si="6"/>
        <v>2018</v>
      </c>
      <c r="AJ192" s="10">
        <f t="shared" si="7"/>
        <v>11</v>
      </c>
      <c r="AK192" s="10" t="str">
        <f t="shared" si="8"/>
        <v>90</v>
      </c>
    </row>
    <row r="193" spans="1:37" ht="12.75" customHeight="1" x14ac:dyDescent="0.2">
      <c r="A193" s="10" t="s">
        <v>401</v>
      </c>
      <c r="B193" s="10" t="s">
        <v>48</v>
      </c>
      <c r="D193" s="10" t="s">
        <v>36</v>
      </c>
      <c r="E193" s="13">
        <v>43434</v>
      </c>
      <c r="F193" s="14">
        <v>27.7</v>
      </c>
      <c r="H193" s="10" t="s">
        <v>89</v>
      </c>
      <c r="I193" s="10" t="s">
        <v>38</v>
      </c>
      <c r="J193" s="10" t="s">
        <v>39</v>
      </c>
      <c r="K193" s="10" t="s">
        <v>40</v>
      </c>
      <c r="L193" s="15">
        <v>43434</v>
      </c>
      <c r="M193" s="13">
        <v>43434</v>
      </c>
      <c r="N193" s="10" t="s">
        <v>50</v>
      </c>
      <c r="O193" s="10" t="s">
        <v>402</v>
      </c>
      <c r="P193" s="10" t="b">
        <v>1</v>
      </c>
      <c r="R193" s="10" t="s">
        <v>17</v>
      </c>
      <c r="S193" s="10" t="s">
        <v>52</v>
      </c>
      <c r="X193" s="10" t="s">
        <v>53</v>
      </c>
      <c r="Y193" s="15">
        <v>43439.330459456003</v>
      </c>
      <c r="Z193" s="10" t="s">
        <v>45</v>
      </c>
      <c r="AA193" s="10" t="s">
        <v>90</v>
      </c>
      <c r="AI193" s="10">
        <f t="shared" si="6"/>
        <v>2018</v>
      </c>
      <c r="AJ193" s="10">
        <f t="shared" si="7"/>
        <v>11</v>
      </c>
      <c r="AK193" s="10" t="str">
        <f t="shared" si="8"/>
        <v>90</v>
      </c>
    </row>
    <row r="194" spans="1:37" ht="12.75" customHeight="1" x14ac:dyDescent="0.2">
      <c r="A194" s="10" t="s">
        <v>401</v>
      </c>
      <c r="B194" s="10" t="s">
        <v>48</v>
      </c>
      <c r="D194" s="10" t="s">
        <v>36</v>
      </c>
      <c r="E194" s="13">
        <v>43434</v>
      </c>
      <c r="F194" s="14">
        <v>379.4</v>
      </c>
      <c r="H194" s="10" t="s">
        <v>73</v>
      </c>
      <c r="I194" s="10" t="s">
        <v>38</v>
      </c>
      <c r="J194" s="10" t="s">
        <v>39</v>
      </c>
      <c r="K194" s="10" t="s">
        <v>40</v>
      </c>
      <c r="L194" s="15">
        <v>43434</v>
      </c>
      <c r="M194" s="13">
        <v>43434</v>
      </c>
      <c r="N194" s="10" t="s">
        <v>50</v>
      </c>
      <c r="O194" s="10" t="s">
        <v>402</v>
      </c>
      <c r="P194" s="10" t="b">
        <v>1</v>
      </c>
      <c r="R194" s="10" t="s">
        <v>17</v>
      </c>
      <c r="S194" s="10" t="s">
        <v>52</v>
      </c>
      <c r="X194" s="10" t="s">
        <v>53</v>
      </c>
      <c r="Y194" s="15">
        <v>43439.330463969898</v>
      </c>
      <c r="Z194" s="10" t="s">
        <v>45</v>
      </c>
      <c r="AA194" s="10" t="s">
        <v>74</v>
      </c>
      <c r="AI194" s="10">
        <f t="shared" si="6"/>
        <v>2018</v>
      </c>
      <c r="AJ194" s="10">
        <f t="shared" si="7"/>
        <v>11</v>
      </c>
      <c r="AK194" s="10" t="str">
        <f t="shared" si="8"/>
        <v>90</v>
      </c>
    </row>
    <row r="195" spans="1:37" ht="12.75" customHeight="1" x14ac:dyDescent="0.2">
      <c r="A195" s="10" t="s">
        <v>401</v>
      </c>
      <c r="B195" s="10" t="s">
        <v>48</v>
      </c>
      <c r="D195" s="10" t="s">
        <v>36</v>
      </c>
      <c r="E195" s="13">
        <v>43434</v>
      </c>
      <c r="F195" s="14">
        <v>19</v>
      </c>
      <c r="H195" s="10" t="s">
        <v>73</v>
      </c>
      <c r="I195" s="10" t="s">
        <v>38</v>
      </c>
      <c r="J195" s="10" t="s">
        <v>39</v>
      </c>
      <c r="K195" s="10" t="s">
        <v>40</v>
      </c>
      <c r="L195" s="15">
        <v>43434</v>
      </c>
      <c r="M195" s="13">
        <v>43434</v>
      </c>
      <c r="N195" s="10" t="s">
        <v>50</v>
      </c>
      <c r="O195" s="10" t="s">
        <v>402</v>
      </c>
      <c r="P195" s="10" t="b">
        <v>1</v>
      </c>
      <c r="R195" s="10" t="s">
        <v>17</v>
      </c>
      <c r="S195" s="10" t="s">
        <v>52</v>
      </c>
      <c r="X195" s="10" t="s">
        <v>53</v>
      </c>
      <c r="Y195" s="15">
        <v>43439.3304665162</v>
      </c>
      <c r="Z195" s="10" t="s">
        <v>45</v>
      </c>
      <c r="AA195" s="10" t="s">
        <v>74</v>
      </c>
      <c r="AI195" s="10">
        <f t="shared" ref="AI195:AI258" si="9">YEAR(E195)</f>
        <v>2018</v>
      </c>
      <c r="AJ195" s="10">
        <f t="shared" ref="AJ195:AJ258" si="10">MONTH(E195)</f>
        <v>11</v>
      </c>
      <c r="AK195" s="10" t="str">
        <f t="shared" ref="AK195:AK258" si="11">MID(H195,1,2)</f>
        <v>90</v>
      </c>
    </row>
    <row r="196" spans="1:37" ht="12.75" customHeight="1" x14ac:dyDescent="0.2">
      <c r="A196" s="10" t="s">
        <v>401</v>
      </c>
      <c r="B196" s="10" t="s">
        <v>48</v>
      </c>
      <c r="D196" s="10" t="s">
        <v>36</v>
      </c>
      <c r="E196" s="13">
        <v>43434</v>
      </c>
      <c r="F196" s="14">
        <v>2563.6</v>
      </c>
      <c r="H196" s="10" t="s">
        <v>91</v>
      </c>
      <c r="I196" s="10" t="s">
        <v>38</v>
      </c>
      <c r="J196" s="10" t="s">
        <v>39</v>
      </c>
      <c r="K196" s="10" t="s">
        <v>40</v>
      </c>
      <c r="L196" s="15">
        <v>43434</v>
      </c>
      <c r="M196" s="13">
        <v>43434</v>
      </c>
      <c r="N196" s="10" t="s">
        <v>50</v>
      </c>
      <c r="O196" s="10" t="s">
        <v>402</v>
      </c>
      <c r="P196" s="10" t="b">
        <v>1</v>
      </c>
      <c r="R196" s="10" t="s">
        <v>17</v>
      </c>
      <c r="S196" s="10" t="s">
        <v>52</v>
      </c>
      <c r="X196" s="10" t="s">
        <v>53</v>
      </c>
      <c r="Y196" s="15">
        <v>43439.330471030102</v>
      </c>
      <c r="Z196" s="10" t="s">
        <v>45</v>
      </c>
      <c r="AA196" s="10" t="s">
        <v>92</v>
      </c>
      <c r="AI196" s="10">
        <f t="shared" si="9"/>
        <v>2018</v>
      </c>
      <c r="AJ196" s="10">
        <f t="shared" si="10"/>
        <v>11</v>
      </c>
      <c r="AK196" s="10" t="str">
        <f t="shared" si="11"/>
        <v>90</v>
      </c>
    </row>
    <row r="197" spans="1:37" ht="12.75" customHeight="1" x14ac:dyDescent="0.2">
      <c r="A197" s="10" t="s">
        <v>401</v>
      </c>
      <c r="B197" s="10" t="s">
        <v>48</v>
      </c>
      <c r="D197" s="10" t="s">
        <v>36</v>
      </c>
      <c r="E197" s="13">
        <v>43434</v>
      </c>
      <c r="F197" s="14">
        <v>4060.9</v>
      </c>
      <c r="H197" s="10" t="s">
        <v>49</v>
      </c>
      <c r="I197" s="10" t="s">
        <v>38</v>
      </c>
      <c r="J197" s="10" t="s">
        <v>39</v>
      </c>
      <c r="K197" s="10" t="s">
        <v>40</v>
      </c>
      <c r="L197" s="15">
        <v>43434</v>
      </c>
      <c r="M197" s="13">
        <v>43434</v>
      </c>
      <c r="N197" s="10" t="s">
        <v>50</v>
      </c>
      <c r="O197" s="10" t="s">
        <v>402</v>
      </c>
      <c r="P197" s="10" t="b">
        <v>1</v>
      </c>
      <c r="R197" s="10" t="s">
        <v>17</v>
      </c>
      <c r="S197" s="10" t="s">
        <v>52</v>
      </c>
      <c r="X197" s="10" t="s">
        <v>53</v>
      </c>
      <c r="Y197" s="15">
        <v>43439.330374456003</v>
      </c>
      <c r="Z197" s="10" t="s">
        <v>45</v>
      </c>
      <c r="AA197" s="10" t="s">
        <v>54</v>
      </c>
      <c r="AI197" s="10">
        <f t="shared" si="9"/>
        <v>2018</v>
      </c>
      <c r="AJ197" s="10">
        <f t="shared" si="10"/>
        <v>11</v>
      </c>
      <c r="AK197" s="10" t="str">
        <f t="shared" si="11"/>
        <v>01</v>
      </c>
    </row>
    <row r="198" spans="1:37" ht="12.75" customHeight="1" x14ac:dyDescent="0.2">
      <c r="A198" s="10" t="s">
        <v>401</v>
      </c>
      <c r="B198" s="10" t="s">
        <v>48</v>
      </c>
      <c r="D198" s="10" t="s">
        <v>36</v>
      </c>
      <c r="E198" s="13">
        <v>43434</v>
      </c>
      <c r="F198" s="14">
        <v>1297.2</v>
      </c>
      <c r="H198" s="10" t="s">
        <v>95</v>
      </c>
      <c r="I198" s="10" t="s">
        <v>38</v>
      </c>
      <c r="J198" s="10" t="s">
        <v>39</v>
      </c>
      <c r="K198" s="10" t="s">
        <v>40</v>
      </c>
      <c r="L198" s="15">
        <v>43434</v>
      </c>
      <c r="M198" s="13">
        <v>43434</v>
      </c>
      <c r="N198" s="10" t="s">
        <v>50</v>
      </c>
      <c r="O198" s="10" t="s">
        <v>402</v>
      </c>
      <c r="P198" s="10" t="b">
        <v>1</v>
      </c>
      <c r="R198" s="10" t="s">
        <v>17</v>
      </c>
      <c r="S198" s="10" t="s">
        <v>52</v>
      </c>
      <c r="X198" s="10" t="s">
        <v>53</v>
      </c>
      <c r="Y198" s="15">
        <v>43439.330386770802</v>
      </c>
      <c r="Z198" s="10" t="s">
        <v>45</v>
      </c>
      <c r="AA198" s="10" t="s">
        <v>96</v>
      </c>
      <c r="AI198" s="10">
        <f t="shared" si="9"/>
        <v>2018</v>
      </c>
      <c r="AJ198" s="10">
        <f t="shared" si="10"/>
        <v>11</v>
      </c>
      <c r="AK198" s="10" t="str">
        <f t="shared" si="11"/>
        <v>08</v>
      </c>
    </row>
    <row r="199" spans="1:37" ht="12.75" customHeight="1" x14ac:dyDescent="0.2">
      <c r="A199" s="10" t="s">
        <v>401</v>
      </c>
      <c r="B199" s="10" t="s">
        <v>48</v>
      </c>
      <c r="D199" s="10" t="s">
        <v>36</v>
      </c>
      <c r="E199" s="13">
        <v>43434</v>
      </c>
      <c r="F199" s="14">
        <v>1881.7</v>
      </c>
      <c r="H199" s="10" t="s">
        <v>125</v>
      </c>
      <c r="I199" s="10" t="s">
        <v>38</v>
      </c>
      <c r="J199" s="10" t="s">
        <v>39</v>
      </c>
      <c r="K199" s="10" t="s">
        <v>40</v>
      </c>
      <c r="L199" s="15">
        <v>43434</v>
      </c>
      <c r="M199" s="13">
        <v>43434</v>
      </c>
      <c r="N199" s="10" t="s">
        <v>50</v>
      </c>
      <c r="O199" s="10" t="s">
        <v>402</v>
      </c>
      <c r="P199" s="10" t="b">
        <v>1</v>
      </c>
      <c r="R199" s="10" t="s">
        <v>17</v>
      </c>
      <c r="S199" s="10" t="s">
        <v>52</v>
      </c>
      <c r="X199" s="10" t="s">
        <v>53</v>
      </c>
      <c r="Y199" s="15">
        <v>43439.330414780103</v>
      </c>
      <c r="Z199" s="10" t="s">
        <v>45</v>
      </c>
      <c r="AA199" s="10" t="s">
        <v>126</v>
      </c>
      <c r="AI199" s="10">
        <f t="shared" si="9"/>
        <v>2018</v>
      </c>
      <c r="AJ199" s="10">
        <f t="shared" si="10"/>
        <v>11</v>
      </c>
      <c r="AK199" s="10" t="str">
        <f t="shared" si="11"/>
        <v>27</v>
      </c>
    </row>
    <row r="200" spans="1:37" ht="12.75" customHeight="1" x14ac:dyDescent="0.2">
      <c r="A200" s="10" t="s">
        <v>401</v>
      </c>
      <c r="B200" s="10" t="s">
        <v>48</v>
      </c>
      <c r="D200" s="10" t="s">
        <v>36</v>
      </c>
      <c r="E200" s="13">
        <v>43434</v>
      </c>
      <c r="F200" s="14">
        <v>3917.8</v>
      </c>
      <c r="H200" s="10" t="s">
        <v>129</v>
      </c>
      <c r="I200" s="10" t="s">
        <v>38</v>
      </c>
      <c r="J200" s="10" t="s">
        <v>39</v>
      </c>
      <c r="K200" s="10" t="s">
        <v>40</v>
      </c>
      <c r="L200" s="15">
        <v>43434</v>
      </c>
      <c r="M200" s="13">
        <v>43434</v>
      </c>
      <c r="N200" s="10" t="s">
        <v>50</v>
      </c>
      <c r="O200" s="10" t="s">
        <v>402</v>
      </c>
      <c r="P200" s="10" t="b">
        <v>1</v>
      </c>
      <c r="R200" s="10" t="s">
        <v>17</v>
      </c>
      <c r="S200" s="10" t="s">
        <v>52</v>
      </c>
      <c r="X200" s="10" t="s">
        <v>53</v>
      </c>
      <c r="Y200" s="15">
        <v>43439.330423298597</v>
      </c>
      <c r="Z200" s="10" t="s">
        <v>45</v>
      </c>
      <c r="AA200" s="10" t="s">
        <v>130</v>
      </c>
      <c r="AI200" s="10">
        <f t="shared" si="9"/>
        <v>2018</v>
      </c>
      <c r="AJ200" s="10">
        <f t="shared" si="10"/>
        <v>11</v>
      </c>
      <c r="AK200" s="10" t="str">
        <f t="shared" si="11"/>
        <v>32</v>
      </c>
    </row>
    <row r="201" spans="1:37" ht="12.75" customHeight="1" x14ac:dyDescent="0.2">
      <c r="A201" s="10" t="s">
        <v>401</v>
      </c>
      <c r="B201" s="10" t="s">
        <v>48</v>
      </c>
      <c r="D201" s="10" t="s">
        <v>36</v>
      </c>
      <c r="E201" s="13">
        <v>43434</v>
      </c>
      <c r="F201" s="14">
        <v>670.5</v>
      </c>
      <c r="H201" s="10" t="s">
        <v>109</v>
      </c>
      <c r="I201" s="10" t="s">
        <v>38</v>
      </c>
      <c r="J201" s="10" t="s">
        <v>39</v>
      </c>
      <c r="K201" s="10" t="s">
        <v>40</v>
      </c>
      <c r="L201" s="15">
        <v>43434</v>
      </c>
      <c r="M201" s="13">
        <v>43434</v>
      </c>
      <c r="N201" s="10" t="s">
        <v>50</v>
      </c>
      <c r="O201" s="10" t="s">
        <v>402</v>
      </c>
      <c r="P201" s="10" t="b">
        <v>1</v>
      </c>
      <c r="R201" s="10" t="s">
        <v>17</v>
      </c>
      <c r="S201" s="10" t="s">
        <v>52</v>
      </c>
      <c r="X201" s="10" t="s">
        <v>53</v>
      </c>
      <c r="Y201" s="15">
        <v>43439.330436840297</v>
      </c>
      <c r="Z201" s="10" t="s">
        <v>45</v>
      </c>
      <c r="AA201" s="10" t="s">
        <v>110</v>
      </c>
      <c r="AI201" s="10">
        <f t="shared" si="9"/>
        <v>2018</v>
      </c>
      <c r="AJ201" s="10">
        <f t="shared" si="10"/>
        <v>11</v>
      </c>
      <c r="AK201" s="10" t="str">
        <f t="shared" si="11"/>
        <v>40</v>
      </c>
    </row>
    <row r="202" spans="1:37" ht="12.75" customHeight="1" x14ac:dyDescent="0.2">
      <c r="A202" s="10" t="s">
        <v>401</v>
      </c>
      <c r="B202" s="10" t="s">
        <v>48</v>
      </c>
      <c r="D202" s="10" t="s">
        <v>36</v>
      </c>
      <c r="E202" s="13">
        <v>43434</v>
      </c>
      <c r="F202" s="14">
        <v>1821.3</v>
      </c>
      <c r="H202" s="10" t="s">
        <v>137</v>
      </c>
      <c r="I202" s="10" t="s">
        <v>38</v>
      </c>
      <c r="J202" s="10" t="s">
        <v>39</v>
      </c>
      <c r="K202" s="10" t="s">
        <v>40</v>
      </c>
      <c r="L202" s="15">
        <v>43434</v>
      </c>
      <c r="M202" s="13">
        <v>43434</v>
      </c>
      <c r="N202" s="10" t="s">
        <v>50</v>
      </c>
      <c r="O202" s="10" t="s">
        <v>402</v>
      </c>
      <c r="P202" s="10" t="b">
        <v>1</v>
      </c>
      <c r="R202" s="10" t="s">
        <v>17</v>
      </c>
      <c r="S202" s="10" t="s">
        <v>52</v>
      </c>
      <c r="X202" s="10" t="s">
        <v>53</v>
      </c>
      <c r="Y202" s="15">
        <v>43439.330438506899</v>
      </c>
      <c r="Z202" s="10" t="s">
        <v>45</v>
      </c>
      <c r="AA202" s="10" t="s">
        <v>138</v>
      </c>
      <c r="AI202" s="10">
        <f t="shared" si="9"/>
        <v>2018</v>
      </c>
      <c r="AJ202" s="10">
        <f t="shared" si="10"/>
        <v>11</v>
      </c>
      <c r="AK202" s="10" t="str">
        <f t="shared" si="11"/>
        <v>41</v>
      </c>
    </row>
    <row r="203" spans="1:37" ht="12.75" customHeight="1" x14ac:dyDescent="0.2">
      <c r="A203" s="10" t="s">
        <v>401</v>
      </c>
      <c r="B203" s="10" t="s">
        <v>48</v>
      </c>
      <c r="D203" s="10" t="s">
        <v>36</v>
      </c>
      <c r="E203" s="13">
        <v>43434</v>
      </c>
      <c r="F203" s="14">
        <v>327.8</v>
      </c>
      <c r="H203" s="10" t="s">
        <v>59</v>
      </c>
      <c r="I203" s="10" t="s">
        <v>38</v>
      </c>
      <c r="J203" s="10" t="s">
        <v>39</v>
      </c>
      <c r="K203" s="10" t="s">
        <v>40</v>
      </c>
      <c r="L203" s="15">
        <v>43434</v>
      </c>
      <c r="M203" s="13">
        <v>43434</v>
      </c>
      <c r="N203" s="10" t="s">
        <v>50</v>
      </c>
      <c r="O203" s="10" t="s">
        <v>402</v>
      </c>
      <c r="P203" s="10" t="b">
        <v>1</v>
      </c>
      <c r="R203" s="10" t="s">
        <v>17</v>
      </c>
      <c r="S203" s="10" t="s">
        <v>52</v>
      </c>
      <c r="X203" s="10" t="s">
        <v>53</v>
      </c>
      <c r="Y203" s="15">
        <v>43439.330443900501</v>
      </c>
      <c r="Z203" s="10" t="s">
        <v>45</v>
      </c>
      <c r="AA203" s="10" t="s">
        <v>60</v>
      </c>
      <c r="AI203" s="10">
        <f t="shared" si="9"/>
        <v>2018</v>
      </c>
      <c r="AJ203" s="10">
        <f t="shared" si="10"/>
        <v>11</v>
      </c>
      <c r="AK203" s="10" t="str">
        <f t="shared" si="11"/>
        <v>53</v>
      </c>
    </row>
    <row r="204" spans="1:37" ht="12.75" customHeight="1" x14ac:dyDescent="0.2">
      <c r="A204" s="10" t="s">
        <v>401</v>
      </c>
      <c r="B204" s="10" t="s">
        <v>48</v>
      </c>
      <c r="D204" s="10" t="s">
        <v>36</v>
      </c>
      <c r="E204" s="13">
        <v>43434</v>
      </c>
      <c r="F204" s="14">
        <v>1789.2</v>
      </c>
      <c r="H204" s="10" t="s">
        <v>37</v>
      </c>
      <c r="I204" s="10" t="s">
        <v>38</v>
      </c>
      <c r="J204" s="10" t="s">
        <v>39</v>
      </c>
      <c r="K204" s="10" t="s">
        <v>40</v>
      </c>
      <c r="L204" s="15">
        <v>43434</v>
      </c>
      <c r="M204" s="13">
        <v>43434</v>
      </c>
      <c r="N204" s="10" t="s">
        <v>50</v>
      </c>
      <c r="O204" s="10" t="s">
        <v>402</v>
      </c>
      <c r="P204" s="10" t="b">
        <v>1</v>
      </c>
      <c r="R204" s="10" t="s">
        <v>17</v>
      </c>
      <c r="S204" s="10" t="s">
        <v>52</v>
      </c>
      <c r="X204" s="10" t="s">
        <v>53</v>
      </c>
      <c r="Y204" s="15">
        <v>43439.330450775502</v>
      </c>
      <c r="Z204" s="10" t="s">
        <v>45</v>
      </c>
      <c r="AA204" s="10" t="s">
        <v>46</v>
      </c>
      <c r="AI204" s="10">
        <f t="shared" si="9"/>
        <v>2018</v>
      </c>
      <c r="AJ204" s="10">
        <f t="shared" si="10"/>
        <v>11</v>
      </c>
      <c r="AK204" s="10" t="str">
        <f t="shared" si="11"/>
        <v>90</v>
      </c>
    </row>
    <row r="205" spans="1:37" ht="12.75" customHeight="1" x14ac:dyDescent="0.2">
      <c r="A205" s="10" t="s">
        <v>401</v>
      </c>
      <c r="B205" s="10" t="s">
        <v>48</v>
      </c>
      <c r="D205" s="10" t="s">
        <v>36</v>
      </c>
      <c r="E205" s="13">
        <v>43434</v>
      </c>
      <c r="F205" s="14">
        <v>70.3</v>
      </c>
      <c r="H205" s="10" t="s">
        <v>175</v>
      </c>
      <c r="I205" s="10" t="s">
        <v>38</v>
      </c>
      <c r="J205" s="10" t="s">
        <v>39</v>
      </c>
      <c r="K205" s="10" t="s">
        <v>40</v>
      </c>
      <c r="L205" s="15">
        <v>43434</v>
      </c>
      <c r="M205" s="13">
        <v>43434</v>
      </c>
      <c r="N205" s="10" t="s">
        <v>50</v>
      </c>
      <c r="O205" s="10" t="s">
        <v>402</v>
      </c>
      <c r="P205" s="10" t="b">
        <v>1</v>
      </c>
      <c r="R205" s="10" t="s">
        <v>17</v>
      </c>
      <c r="S205" s="10" t="s">
        <v>52</v>
      </c>
      <c r="X205" s="10" t="s">
        <v>53</v>
      </c>
      <c r="Y205" s="15">
        <v>43439.330470138899</v>
      </c>
      <c r="Z205" s="10" t="s">
        <v>45</v>
      </c>
      <c r="AA205" s="10" t="s">
        <v>176</v>
      </c>
      <c r="AI205" s="10">
        <f t="shared" si="9"/>
        <v>2018</v>
      </c>
      <c r="AJ205" s="10">
        <f t="shared" si="10"/>
        <v>11</v>
      </c>
      <c r="AK205" s="10" t="str">
        <f t="shared" si="11"/>
        <v>98</v>
      </c>
    </row>
    <row r="206" spans="1:37" ht="12.75" customHeight="1" x14ac:dyDescent="0.2">
      <c r="A206" s="10" t="s">
        <v>401</v>
      </c>
      <c r="B206" s="10" t="s">
        <v>48</v>
      </c>
      <c r="D206" s="10" t="s">
        <v>36</v>
      </c>
      <c r="E206" s="13">
        <v>43434</v>
      </c>
      <c r="F206" s="14">
        <v>581.79999999999995</v>
      </c>
      <c r="H206" s="10" t="s">
        <v>73</v>
      </c>
      <c r="I206" s="10" t="s">
        <v>38</v>
      </c>
      <c r="J206" s="10" t="s">
        <v>39</v>
      </c>
      <c r="K206" s="10" t="s">
        <v>40</v>
      </c>
      <c r="L206" s="15">
        <v>43434</v>
      </c>
      <c r="M206" s="13">
        <v>43434</v>
      </c>
      <c r="N206" s="10" t="s">
        <v>50</v>
      </c>
      <c r="O206" s="10" t="s">
        <v>402</v>
      </c>
      <c r="P206" s="10" t="b">
        <v>1</v>
      </c>
      <c r="R206" s="10" t="s">
        <v>17</v>
      </c>
      <c r="S206" s="10" t="s">
        <v>52</v>
      </c>
      <c r="X206" s="10" t="s">
        <v>53</v>
      </c>
      <c r="Y206" s="15">
        <v>43439.330477349497</v>
      </c>
      <c r="Z206" s="10" t="s">
        <v>45</v>
      </c>
      <c r="AA206" s="10" t="s">
        <v>74</v>
      </c>
      <c r="AI206" s="10">
        <f t="shared" si="9"/>
        <v>2018</v>
      </c>
      <c r="AJ206" s="10">
        <f t="shared" si="10"/>
        <v>11</v>
      </c>
      <c r="AK206" s="10" t="str">
        <f t="shared" si="11"/>
        <v>90</v>
      </c>
    </row>
    <row r="207" spans="1:37" ht="12.75" customHeight="1" x14ac:dyDescent="0.2">
      <c r="A207" s="10" t="s">
        <v>401</v>
      </c>
      <c r="B207" s="10" t="s">
        <v>48</v>
      </c>
      <c r="D207" s="10" t="s">
        <v>36</v>
      </c>
      <c r="E207" s="13">
        <v>43434</v>
      </c>
      <c r="F207" s="14">
        <v>1278.8</v>
      </c>
      <c r="H207" s="10" t="s">
        <v>117</v>
      </c>
      <c r="I207" s="10" t="s">
        <v>38</v>
      </c>
      <c r="J207" s="10" t="s">
        <v>39</v>
      </c>
      <c r="K207" s="10" t="s">
        <v>40</v>
      </c>
      <c r="L207" s="15">
        <v>43434</v>
      </c>
      <c r="M207" s="13">
        <v>43434</v>
      </c>
      <c r="N207" s="10" t="s">
        <v>50</v>
      </c>
      <c r="O207" s="10" t="s">
        <v>402</v>
      </c>
      <c r="P207" s="10" t="b">
        <v>1</v>
      </c>
      <c r="R207" s="10" t="s">
        <v>17</v>
      </c>
      <c r="S207" s="10" t="s">
        <v>52</v>
      </c>
      <c r="X207" s="10" t="s">
        <v>53</v>
      </c>
      <c r="Y207" s="15">
        <v>43439.330382060201</v>
      </c>
      <c r="Z207" s="10" t="s">
        <v>45</v>
      </c>
      <c r="AA207" s="10" t="s">
        <v>118</v>
      </c>
      <c r="AI207" s="10">
        <f t="shared" si="9"/>
        <v>2018</v>
      </c>
      <c r="AJ207" s="10">
        <f t="shared" si="10"/>
        <v>11</v>
      </c>
      <c r="AK207" s="10" t="str">
        <f t="shared" si="11"/>
        <v>06</v>
      </c>
    </row>
    <row r="208" spans="1:37" ht="12.75" customHeight="1" x14ac:dyDescent="0.2">
      <c r="A208" s="10" t="s">
        <v>401</v>
      </c>
      <c r="B208" s="10" t="s">
        <v>48</v>
      </c>
      <c r="D208" s="10" t="s">
        <v>36</v>
      </c>
      <c r="E208" s="13">
        <v>43434</v>
      </c>
      <c r="F208" s="14">
        <v>4458.1000000000004</v>
      </c>
      <c r="H208" s="10" t="s">
        <v>97</v>
      </c>
      <c r="I208" s="10" t="s">
        <v>38</v>
      </c>
      <c r="J208" s="10" t="s">
        <v>39</v>
      </c>
      <c r="K208" s="10" t="s">
        <v>40</v>
      </c>
      <c r="L208" s="15">
        <v>43434</v>
      </c>
      <c r="M208" s="13">
        <v>43434</v>
      </c>
      <c r="N208" s="10" t="s">
        <v>50</v>
      </c>
      <c r="O208" s="10" t="s">
        <v>402</v>
      </c>
      <c r="P208" s="10" t="b">
        <v>1</v>
      </c>
      <c r="R208" s="10" t="s">
        <v>17</v>
      </c>
      <c r="S208" s="10" t="s">
        <v>52</v>
      </c>
      <c r="X208" s="10" t="s">
        <v>53</v>
      </c>
      <c r="Y208" s="15">
        <v>43439.330390937503</v>
      </c>
      <c r="Z208" s="10" t="s">
        <v>45</v>
      </c>
      <c r="AA208" s="10" t="s">
        <v>98</v>
      </c>
      <c r="AI208" s="10">
        <f t="shared" si="9"/>
        <v>2018</v>
      </c>
      <c r="AJ208" s="10">
        <f t="shared" si="10"/>
        <v>11</v>
      </c>
      <c r="AK208" s="10" t="str">
        <f t="shared" si="11"/>
        <v>10</v>
      </c>
    </row>
    <row r="209" spans="1:37" ht="12.75" customHeight="1" x14ac:dyDescent="0.2">
      <c r="A209" s="10" t="s">
        <v>401</v>
      </c>
      <c r="B209" s="10" t="s">
        <v>48</v>
      </c>
      <c r="D209" s="10" t="s">
        <v>36</v>
      </c>
      <c r="E209" s="13">
        <v>43434</v>
      </c>
      <c r="F209" s="14">
        <v>1080</v>
      </c>
      <c r="H209" s="10" t="s">
        <v>77</v>
      </c>
      <c r="I209" s="10" t="s">
        <v>38</v>
      </c>
      <c r="J209" s="10" t="s">
        <v>39</v>
      </c>
      <c r="K209" s="10" t="s">
        <v>40</v>
      </c>
      <c r="L209" s="15">
        <v>43434</v>
      </c>
      <c r="M209" s="13">
        <v>43434</v>
      </c>
      <c r="N209" s="10" t="s">
        <v>50</v>
      </c>
      <c r="O209" s="10" t="s">
        <v>402</v>
      </c>
      <c r="P209" s="10" t="b">
        <v>1</v>
      </c>
      <c r="R209" s="10" t="s">
        <v>17</v>
      </c>
      <c r="S209" s="10" t="s">
        <v>52</v>
      </c>
      <c r="X209" s="10" t="s">
        <v>53</v>
      </c>
      <c r="Y209" s="15">
        <v>43439.330392361102</v>
      </c>
      <c r="Z209" s="10" t="s">
        <v>45</v>
      </c>
      <c r="AA209" s="10" t="s">
        <v>78</v>
      </c>
      <c r="AI209" s="10">
        <f t="shared" si="9"/>
        <v>2018</v>
      </c>
      <c r="AJ209" s="10">
        <f t="shared" si="10"/>
        <v>11</v>
      </c>
      <c r="AK209" s="10" t="str">
        <f t="shared" si="11"/>
        <v>44</v>
      </c>
    </row>
    <row r="210" spans="1:37" ht="12.75" customHeight="1" x14ac:dyDescent="0.2">
      <c r="A210" s="10" t="s">
        <v>401</v>
      </c>
      <c r="B210" s="10" t="s">
        <v>48</v>
      </c>
      <c r="D210" s="10" t="s">
        <v>36</v>
      </c>
      <c r="E210" s="13">
        <v>43434</v>
      </c>
      <c r="F210" s="14">
        <v>1414.5</v>
      </c>
      <c r="H210" s="10" t="s">
        <v>79</v>
      </c>
      <c r="I210" s="10" t="s">
        <v>38</v>
      </c>
      <c r="J210" s="10" t="s">
        <v>39</v>
      </c>
      <c r="K210" s="10" t="s">
        <v>40</v>
      </c>
      <c r="L210" s="15">
        <v>43434</v>
      </c>
      <c r="M210" s="13">
        <v>43434</v>
      </c>
      <c r="N210" s="10" t="s">
        <v>50</v>
      </c>
      <c r="O210" s="10" t="s">
        <v>402</v>
      </c>
      <c r="P210" s="10" t="b">
        <v>1</v>
      </c>
      <c r="R210" s="10" t="s">
        <v>17</v>
      </c>
      <c r="S210" s="10" t="s">
        <v>52</v>
      </c>
      <c r="X210" s="10" t="s">
        <v>53</v>
      </c>
      <c r="Y210" s="15">
        <v>43439.330395798599</v>
      </c>
      <c r="Z210" s="10" t="s">
        <v>45</v>
      </c>
      <c r="AA210" s="10" t="s">
        <v>80</v>
      </c>
      <c r="AI210" s="10">
        <f t="shared" si="9"/>
        <v>2018</v>
      </c>
      <c r="AJ210" s="10">
        <f t="shared" si="10"/>
        <v>11</v>
      </c>
      <c r="AK210" s="10" t="str">
        <f t="shared" si="11"/>
        <v>11</v>
      </c>
    </row>
    <row r="211" spans="1:37" ht="12.75" customHeight="1" x14ac:dyDescent="0.2">
      <c r="A211" s="10" t="s">
        <v>401</v>
      </c>
      <c r="B211" s="10" t="s">
        <v>48</v>
      </c>
      <c r="D211" s="10" t="s">
        <v>36</v>
      </c>
      <c r="E211" s="13">
        <v>43434</v>
      </c>
      <c r="F211" s="14">
        <v>4002.5</v>
      </c>
      <c r="H211" s="10" t="s">
        <v>85</v>
      </c>
      <c r="I211" s="10" t="s">
        <v>38</v>
      </c>
      <c r="J211" s="10" t="s">
        <v>39</v>
      </c>
      <c r="K211" s="10" t="s">
        <v>40</v>
      </c>
      <c r="L211" s="15">
        <v>43434</v>
      </c>
      <c r="M211" s="13">
        <v>43434</v>
      </c>
      <c r="N211" s="10" t="s">
        <v>50</v>
      </c>
      <c r="O211" s="10" t="s">
        <v>402</v>
      </c>
      <c r="P211" s="10" t="b">
        <v>1</v>
      </c>
      <c r="R211" s="10" t="s">
        <v>17</v>
      </c>
      <c r="S211" s="10" t="s">
        <v>52</v>
      </c>
      <c r="X211" s="10" t="s">
        <v>53</v>
      </c>
      <c r="Y211" s="15">
        <v>43439.330405752298</v>
      </c>
      <c r="Z211" s="10" t="s">
        <v>45</v>
      </c>
      <c r="AA211" s="10" t="s">
        <v>86</v>
      </c>
      <c r="AI211" s="10">
        <f t="shared" si="9"/>
        <v>2018</v>
      </c>
      <c r="AJ211" s="10">
        <f t="shared" si="10"/>
        <v>11</v>
      </c>
      <c r="AK211" s="10" t="str">
        <f t="shared" si="11"/>
        <v>18</v>
      </c>
    </row>
    <row r="212" spans="1:37" ht="12.75" customHeight="1" x14ac:dyDescent="0.2">
      <c r="A212" s="10" t="s">
        <v>401</v>
      </c>
      <c r="B212" s="10" t="s">
        <v>48</v>
      </c>
      <c r="D212" s="10" t="s">
        <v>36</v>
      </c>
      <c r="E212" s="13">
        <v>43434</v>
      </c>
      <c r="F212" s="14">
        <v>306.7</v>
      </c>
      <c r="H212" s="10" t="s">
        <v>155</v>
      </c>
      <c r="I212" s="10" t="s">
        <v>38</v>
      </c>
      <c r="J212" s="10" t="s">
        <v>39</v>
      </c>
      <c r="K212" s="10" t="s">
        <v>40</v>
      </c>
      <c r="L212" s="15">
        <v>43434</v>
      </c>
      <c r="M212" s="13">
        <v>43434</v>
      </c>
      <c r="N212" s="10" t="s">
        <v>50</v>
      </c>
      <c r="O212" s="10" t="s">
        <v>402</v>
      </c>
      <c r="P212" s="10" t="b">
        <v>1</v>
      </c>
      <c r="R212" s="10" t="s">
        <v>17</v>
      </c>
      <c r="S212" s="10" t="s">
        <v>52</v>
      </c>
      <c r="X212" s="10" t="s">
        <v>53</v>
      </c>
      <c r="Y212" s="15">
        <v>43439.330411724499</v>
      </c>
      <c r="Z212" s="10" t="s">
        <v>45</v>
      </c>
      <c r="AA212" s="10" t="s">
        <v>156</v>
      </c>
      <c r="AI212" s="10">
        <f t="shared" si="9"/>
        <v>2018</v>
      </c>
      <c r="AJ212" s="10">
        <f t="shared" si="10"/>
        <v>11</v>
      </c>
      <c r="AK212" s="10" t="str">
        <f t="shared" si="11"/>
        <v>24</v>
      </c>
    </row>
    <row r="213" spans="1:37" ht="12.75" customHeight="1" x14ac:dyDescent="0.2">
      <c r="A213" s="10" t="s">
        <v>401</v>
      </c>
      <c r="B213" s="10" t="s">
        <v>48</v>
      </c>
      <c r="D213" s="10" t="s">
        <v>36</v>
      </c>
      <c r="E213" s="13">
        <v>43434</v>
      </c>
      <c r="F213" s="14">
        <v>193.8</v>
      </c>
      <c r="H213" s="10" t="s">
        <v>103</v>
      </c>
      <c r="I213" s="10" t="s">
        <v>38</v>
      </c>
      <c r="J213" s="10" t="s">
        <v>39</v>
      </c>
      <c r="K213" s="10" t="s">
        <v>40</v>
      </c>
      <c r="L213" s="15">
        <v>43434</v>
      </c>
      <c r="M213" s="13">
        <v>43434</v>
      </c>
      <c r="N213" s="10" t="s">
        <v>50</v>
      </c>
      <c r="O213" s="10" t="s">
        <v>402</v>
      </c>
      <c r="P213" s="10" t="b">
        <v>1</v>
      </c>
      <c r="R213" s="10" t="s">
        <v>17</v>
      </c>
      <c r="S213" s="10" t="s">
        <v>52</v>
      </c>
      <c r="X213" s="10" t="s">
        <v>53</v>
      </c>
      <c r="Y213" s="15">
        <v>43439.330416782403</v>
      </c>
      <c r="Z213" s="10" t="s">
        <v>45</v>
      </c>
      <c r="AA213" s="10" t="s">
        <v>104</v>
      </c>
      <c r="AI213" s="10">
        <f t="shared" si="9"/>
        <v>2018</v>
      </c>
      <c r="AJ213" s="10">
        <f t="shared" si="10"/>
        <v>11</v>
      </c>
      <c r="AK213" s="10" t="str">
        <f t="shared" si="11"/>
        <v>29</v>
      </c>
    </row>
    <row r="214" spans="1:37" ht="12.75" customHeight="1" x14ac:dyDescent="0.2">
      <c r="A214" s="10" t="s">
        <v>401</v>
      </c>
      <c r="B214" s="10" t="s">
        <v>48</v>
      </c>
      <c r="D214" s="10" t="s">
        <v>36</v>
      </c>
      <c r="E214" s="13">
        <v>43434</v>
      </c>
      <c r="F214" s="14">
        <v>852.4</v>
      </c>
      <c r="H214" s="10" t="s">
        <v>169</v>
      </c>
      <c r="I214" s="10" t="s">
        <v>38</v>
      </c>
      <c r="J214" s="10" t="s">
        <v>39</v>
      </c>
      <c r="K214" s="10" t="s">
        <v>40</v>
      </c>
      <c r="L214" s="15">
        <v>43434</v>
      </c>
      <c r="M214" s="13">
        <v>43434</v>
      </c>
      <c r="N214" s="10" t="s">
        <v>50</v>
      </c>
      <c r="O214" s="10" t="s">
        <v>402</v>
      </c>
      <c r="P214" s="10" t="b">
        <v>1</v>
      </c>
      <c r="R214" s="10" t="s">
        <v>17</v>
      </c>
      <c r="S214" s="10" t="s">
        <v>52</v>
      </c>
      <c r="X214" s="10" t="s">
        <v>53</v>
      </c>
      <c r="Y214" s="15">
        <v>43439.330418402802</v>
      </c>
      <c r="Z214" s="10" t="s">
        <v>45</v>
      </c>
      <c r="AA214" s="10" t="s">
        <v>170</v>
      </c>
      <c r="AI214" s="10">
        <f t="shared" si="9"/>
        <v>2018</v>
      </c>
      <c r="AJ214" s="10">
        <f t="shared" si="10"/>
        <v>11</v>
      </c>
      <c r="AK214" s="10" t="str">
        <f t="shared" si="11"/>
        <v>30</v>
      </c>
    </row>
    <row r="215" spans="1:37" ht="12.75" customHeight="1" x14ac:dyDescent="0.2">
      <c r="A215" s="10" t="s">
        <v>401</v>
      </c>
      <c r="B215" s="10" t="s">
        <v>48</v>
      </c>
      <c r="D215" s="10" t="s">
        <v>36</v>
      </c>
      <c r="E215" s="13">
        <v>43434</v>
      </c>
      <c r="F215" s="14">
        <v>3878.2</v>
      </c>
      <c r="H215" s="10" t="s">
        <v>133</v>
      </c>
      <c r="I215" s="10" t="s">
        <v>38</v>
      </c>
      <c r="J215" s="10" t="s">
        <v>39</v>
      </c>
      <c r="K215" s="10" t="s">
        <v>40</v>
      </c>
      <c r="L215" s="15">
        <v>43434</v>
      </c>
      <c r="M215" s="13">
        <v>43434</v>
      </c>
      <c r="N215" s="10" t="s">
        <v>50</v>
      </c>
      <c r="O215" s="10" t="s">
        <v>402</v>
      </c>
      <c r="P215" s="10" t="b">
        <v>1</v>
      </c>
      <c r="R215" s="10" t="s">
        <v>17</v>
      </c>
      <c r="S215" s="10" t="s">
        <v>52</v>
      </c>
      <c r="X215" s="10" t="s">
        <v>53</v>
      </c>
      <c r="Y215" s="15">
        <v>43439.3304280093</v>
      </c>
      <c r="Z215" s="10" t="s">
        <v>45</v>
      </c>
      <c r="AA215" s="10" t="s">
        <v>134</v>
      </c>
      <c r="AI215" s="10">
        <f t="shared" si="9"/>
        <v>2018</v>
      </c>
      <c r="AJ215" s="10">
        <f t="shared" si="10"/>
        <v>11</v>
      </c>
      <c r="AK215" s="10" t="str">
        <f t="shared" si="11"/>
        <v>34</v>
      </c>
    </row>
    <row r="216" spans="1:37" ht="12.75" customHeight="1" x14ac:dyDescent="0.2">
      <c r="A216" s="10" t="s">
        <v>401</v>
      </c>
      <c r="B216" s="10" t="s">
        <v>48</v>
      </c>
      <c r="D216" s="10" t="s">
        <v>36</v>
      </c>
      <c r="E216" s="13">
        <v>43434</v>
      </c>
      <c r="F216" s="14">
        <v>3777.3</v>
      </c>
      <c r="H216" s="10" t="s">
        <v>159</v>
      </c>
      <c r="I216" s="10" t="s">
        <v>38</v>
      </c>
      <c r="J216" s="10" t="s">
        <v>39</v>
      </c>
      <c r="K216" s="10" t="s">
        <v>40</v>
      </c>
      <c r="L216" s="15">
        <v>43434</v>
      </c>
      <c r="M216" s="13">
        <v>43434</v>
      </c>
      <c r="N216" s="10" t="s">
        <v>50</v>
      </c>
      <c r="O216" s="10" t="s">
        <v>402</v>
      </c>
      <c r="P216" s="10" t="b">
        <v>1</v>
      </c>
      <c r="R216" s="10" t="s">
        <v>17</v>
      </c>
      <c r="S216" s="10" t="s">
        <v>52</v>
      </c>
      <c r="X216" s="10" t="s">
        <v>53</v>
      </c>
      <c r="Y216" s="15">
        <v>43439.330430902803</v>
      </c>
      <c r="Z216" s="10" t="s">
        <v>45</v>
      </c>
      <c r="AA216" s="10" t="s">
        <v>160</v>
      </c>
      <c r="AI216" s="10">
        <f t="shared" si="9"/>
        <v>2018</v>
      </c>
      <c r="AJ216" s="10">
        <f t="shared" si="10"/>
        <v>11</v>
      </c>
      <c r="AK216" s="10" t="str">
        <f t="shared" si="11"/>
        <v>35</v>
      </c>
    </row>
    <row r="217" spans="1:37" ht="12.75" customHeight="1" x14ac:dyDescent="0.2">
      <c r="A217" s="10" t="s">
        <v>401</v>
      </c>
      <c r="B217" s="10" t="s">
        <v>48</v>
      </c>
      <c r="D217" s="10" t="s">
        <v>36</v>
      </c>
      <c r="E217" s="13">
        <v>43434</v>
      </c>
      <c r="F217" s="14">
        <v>676.7</v>
      </c>
      <c r="H217" s="10" t="s">
        <v>149</v>
      </c>
      <c r="I217" s="10" t="s">
        <v>38</v>
      </c>
      <c r="J217" s="10" t="s">
        <v>39</v>
      </c>
      <c r="K217" s="10" t="s">
        <v>40</v>
      </c>
      <c r="L217" s="15">
        <v>43434</v>
      </c>
      <c r="M217" s="13">
        <v>43434</v>
      </c>
      <c r="N217" s="10" t="s">
        <v>50</v>
      </c>
      <c r="O217" s="10" t="s">
        <v>402</v>
      </c>
      <c r="P217" s="10" t="b">
        <v>1</v>
      </c>
      <c r="R217" s="10" t="s">
        <v>17</v>
      </c>
      <c r="S217" s="10" t="s">
        <v>52</v>
      </c>
      <c r="X217" s="10" t="s">
        <v>53</v>
      </c>
      <c r="Y217" s="15">
        <v>43439.330382951397</v>
      </c>
      <c r="Z217" s="10" t="s">
        <v>45</v>
      </c>
      <c r="AA217" s="10" t="s">
        <v>150</v>
      </c>
      <c r="AI217" s="10">
        <f t="shared" si="9"/>
        <v>2018</v>
      </c>
      <c r="AJ217" s="10">
        <f t="shared" si="10"/>
        <v>11</v>
      </c>
      <c r="AK217" s="10" t="str">
        <f t="shared" si="11"/>
        <v>07</v>
      </c>
    </row>
    <row r="218" spans="1:37" ht="12.75" customHeight="1" x14ac:dyDescent="0.2">
      <c r="A218" s="10" t="s">
        <v>401</v>
      </c>
      <c r="B218" s="10" t="s">
        <v>48</v>
      </c>
      <c r="D218" s="10" t="s">
        <v>36</v>
      </c>
      <c r="E218" s="13">
        <v>43434</v>
      </c>
      <c r="F218" s="14">
        <v>5299.6</v>
      </c>
      <c r="H218" s="10" t="s">
        <v>81</v>
      </c>
      <c r="I218" s="10" t="s">
        <v>38</v>
      </c>
      <c r="J218" s="10" t="s">
        <v>39</v>
      </c>
      <c r="K218" s="10" t="s">
        <v>40</v>
      </c>
      <c r="L218" s="15">
        <v>43434</v>
      </c>
      <c r="M218" s="13">
        <v>43434</v>
      </c>
      <c r="N218" s="10" t="s">
        <v>50</v>
      </c>
      <c r="O218" s="10" t="s">
        <v>402</v>
      </c>
      <c r="P218" s="10" t="b">
        <v>1</v>
      </c>
      <c r="R218" s="10" t="s">
        <v>17</v>
      </c>
      <c r="S218" s="10" t="s">
        <v>52</v>
      </c>
      <c r="X218" s="10" t="s">
        <v>53</v>
      </c>
      <c r="Y218" s="15">
        <v>43439.330403587999</v>
      </c>
      <c r="Z218" s="10" t="s">
        <v>45</v>
      </c>
      <c r="AA218" s="10" t="s">
        <v>82</v>
      </c>
      <c r="AI218" s="10">
        <f t="shared" si="9"/>
        <v>2018</v>
      </c>
      <c r="AJ218" s="10">
        <f t="shared" si="10"/>
        <v>11</v>
      </c>
      <c r="AK218" s="10" t="str">
        <f t="shared" si="11"/>
        <v>16</v>
      </c>
    </row>
    <row r="219" spans="1:37" ht="12.75" customHeight="1" x14ac:dyDescent="0.2">
      <c r="A219" s="10" t="s">
        <v>401</v>
      </c>
      <c r="B219" s="10" t="s">
        <v>48</v>
      </c>
      <c r="D219" s="10" t="s">
        <v>36</v>
      </c>
      <c r="E219" s="13">
        <v>43434</v>
      </c>
      <c r="F219" s="14">
        <v>555</v>
      </c>
      <c r="H219" s="10" t="s">
        <v>119</v>
      </c>
      <c r="I219" s="10" t="s">
        <v>38</v>
      </c>
      <c r="J219" s="10" t="s">
        <v>39</v>
      </c>
      <c r="K219" s="10" t="s">
        <v>40</v>
      </c>
      <c r="L219" s="15">
        <v>43434</v>
      </c>
      <c r="M219" s="13">
        <v>43434</v>
      </c>
      <c r="N219" s="10" t="s">
        <v>50</v>
      </c>
      <c r="O219" s="10" t="s">
        <v>402</v>
      </c>
      <c r="P219" s="10" t="b">
        <v>1</v>
      </c>
      <c r="R219" s="10" t="s">
        <v>17</v>
      </c>
      <c r="S219" s="10" t="s">
        <v>52</v>
      </c>
      <c r="X219" s="10" t="s">
        <v>53</v>
      </c>
      <c r="Y219" s="15">
        <v>43439.330407372698</v>
      </c>
      <c r="Z219" s="10" t="s">
        <v>45</v>
      </c>
      <c r="AA219" s="10" t="s">
        <v>120</v>
      </c>
      <c r="AI219" s="10">
        <f t="shared" si="9"/>
        <v>2018</v>
      </c>
      <c r="AJ219" s="10">
        <f t="shared" si="10"/>
        <v>11</v>
      </c>
      <c r="AK219" s="10" t="str">
        <f t="shared" si="11"/>
        <v>20</v>
      </c>
    </row>
    <row r="220" spans="1:37" ht="12.75" customHeight="1" x14ac:dyDescent="0.2">
      <c r="A220" s="10" t="s">
        <v>401</v>
      </c>
      <c r="B220" s="10" t="s">
        <v>48</v>
      </c>
      <c r="D220" s="10" t="s">
        <v>36</v>
      </c>
      <c r="E220" s="13">
        <v>43434</v>
      </c>
      <c r="F220" s="14">
        <v>5702.1</v>
      </c>
      <c r="H220" s="10" t="s">
        <v>167</v>
      </c>
      <c r="I220" s="10" t="s">
        <v>38</v>
      </c>
      <c r="J220" s="10" t="s">
        <v>39</v>
      </c>
      <c r="K220" s="10" t="s">
        <v>40</v>
      </c>
      <c r="L220" s="15">
        <v>43434</v>
      </c>
      <c r="M220" s="13">
        <v>43434</v>
      </c>
      <c r="N220" s="10" t="s">
        <v>50</v>
      </c>
      <c r="O220" s="10" t="s">
        <v>402</v>
      </c>
      <c r="P220" s="10" t="b">
        <v>1</v>
      </c>
      <c r="R220" s="10" t="s">
        <v>17</v>
      </c>
      <c r="S220" s="10" t="s">
        <v>52</v>
      </c>
      <c r="X220" s="10" t="s">
        <v>53</v>
      </c>
      <c r="Y220" s="15">
        <v>43439.330408645801</v>
      </c>
      <c r="Z220" s="10" t="s">
        <v>45</v>
      </c>
      <c r="AA220" s="10" t="s">
        <v>168</v>
      </c>
      <c r="AI220" s="10">
        <f t="shared" si="9"/>
        <v>2018</v>
      </c>
      <c r="AJ220" s="10">
        <f t="shared" si="10"/>
        <v>11</v>
      </c>
      <c r="AK220" s="10" t="str">
        <f t="shared" si="11"/>
        <v>21</v>
      </c>
    </row>
    <row r="221" spans="1:37" ht="12.75" customHeight="1" x14ac:dyDescent="0.2">
      <c r="A221" s="10" t="s">
        <v>401</v>
      </c>
      <c r="B221" s="10" t="s">
        <v>48</v>
      </c>
      <c r="D221" s="10" t="s">
        <v>36</v>
      </c>
      <c r="E221" s="13">
        <v>43434</v>
      </c>
      <c r="F221" s="14">
        <v>216</v>
      </c>
      <c r="H221" s="10" t="s">
        <v>113</v>
      </c>
      <c r="I221" s="10" t="s">
        <v>38</v>
      </c>
      <c r="J221" s="10" t="s">
        <v>39</v>
      </c>
      <c r="K221" s="10" t="s">
        <v>40</v>
      </c>
      <c r="L221" s="15">
        <v>43434</v>
      </c>
      <c r="M221" s="13">
        <v>43434</v>
      </c>
      <c r="N221" s="10" t="s">
        <v>50</v>
      </c>
      <c r="O221" s="10" t="s">
        <v>402</v>
      </c>
      <c r="P221" s="10" t="b">
        <v>1</v>
      </c>
      <c r="R221" s="10" t="s">
        <v>17</v>
      </c>
      <c r="S221" s="10" t="s">
        <v>52</v>
      </c>
      <c r="X221" s="10" t="s">
        <v>53</v>
      </c>
      <c r="Y221" s="15">
        <v>43439.330441006903</v>
      </c>
      <c r="Z221" s="10" t="s">
        <v>45</v>
      </c>
      <c r="AA221" s="10" t="s">
        <v>114</v>
      </c>
      <c r="AI221" s="10">
        <f t="shared" si="9"/>
        <v>2018</v>
      </c>
      <c r="AJ221" s="10">
        <f t="shared" si="10"/>
        <v>11</v>
      </c>
      <c r="AK221" s="10" t="str">
        <f t="shared" si="11"/>
        <v>48</v>
      </c>
    </row>
    <row r="222" spans="1:37" ht="12.75" customHeight="1" x14ac:dyDescent="0.2">
      <c r="A222" s="10" t="s">
        <v>401</v>
      </c>
      <c r="B222" s="10" t="s">
        <v>48</v>
      </c>
      <c r="D222" s="10" t="s">
        <v>36</v>
      </c>
      <c r="E222" s="13">
        <v>43434</v>
      </c>
      <c r="F222" s="14">
        <v>1159.5</v>
      </c>
      <c r="H222" s="10" t="s">
        <v>139</v>
      </c>
      <c r="I222" s="10" t="s">
        <v>38</v>
      </c>
      <c r="J222" s="10" t="s">
        <v>39</v>
      </c>
      <c r="K222" s="10" t="s">
        <v>40</v>
      </c>
      <c r="L222" s="15">
        <v>43434</v>
      </c>
      <c r="M222" s="13">
        <v>43434</v>
      </c>
      <c r="N222" s="10" t="s">
        <v>50</v>
      </c>
      <c r="O222" s="10" t="s">
        <v>402</v>
      </c>
      <c r="P222" s="10" t="b">
        <v>1</v>
      </c>
      <c r="R222" s="10" t="s">
        <v>17</v>
      </c>
      <c r="S222" s="10" t="s">
        <v>52</v>
      </c>
      <c r="X222" s="10" t="s">
        <v>53</v>
      </c>
      <c r="Y222" s="15">
        <v>43439.330442824103</v>
      </c>
      <c r="Z222" s="10" t="s">
        <v>45</v>
      </c>
      <c r="AA222" s="10" t="s">
        <v>140</v>
      </c>
      <c r="AI222" s="10">
        <f t="shared" si="9"/>
        <v>2018</v>
      </c>
      <c r="AJ222" s="10">
        <f t="shared" si="10"/>
        <v>11</v>
      </c>
      <c r="AK222" s="10" t="str">
        <f t="shared" si="11"/>
        <v>50</v>
      </c>
    </row>
    <row r="223" spans="1:37" ht="12.75" customHeight="1" x14ac:dyDescent="0.2">
      <c r="A223" s="10" t="s">
        <v>401</v>
      </c>
      <c r="B223" s="10" t="s">
        <v>48</v>
      </c>
      <c r="D223" s="10" t="s">
        <v>36</v>
      </c>
      <c r="E223" s="13">
        <v>43434</v>
      </c>
      <c r="F223" s="14">
        <v>315.2</v>
      </c>
      <c r="H223" s="10" t="s">
        <v>37</v>
      </c>
      <c r="I223" s="10" t="s">
        <v>38</v>
      </c>
      <c r="J223" s="10" t="s">
        <v>39</v>
      </c>
      <c r="K223" s="10" t="s">
        <v>40</v>
      </c>
      <c r="L223" s="15">
        <v>43434</v>
      </c>
      <c r="M223" s="13">
        <v>43434</v>
      </c>
      <c r="N223" s="10" t="s">
        <v>50</v>
      </c>
      <c r="O223" s="10" t="s">
        <v>402</v>
      </c>
      <c r="P223" s="10" t="b">
        <v>1</v>
      </c>
      <c r="R223" s="10" t="s">
        <v>17</v>
      </c>
      <c r="S223" s="10" t="s">
        <v>52</v>
      </c>
      <c r="X223" s="10" t="s">
        <v>53</v>
      </c>
      <c r="Y223" s="15">
        <v>43439.330449340297</v>
      </c>
      <c r="Z223" s="10" t="s">
        <v>45</v>
      </c>
      <c r="AA223" s="10" t="s">
        <v>46</v>
      </c>
      <c r="AI223" s="10">
        <f t="shared" si="9"/>
        <v>2018</v>
      </c>
      <c r="AJ223" s="10">
        <f t="shared" si="10"/>
        <v>11</v>
      </c>
      <c r="AK223" s="10" t="str">
        <f t="shared" si="11"/>
        <v>90</v>
      </c>
    </row>
    <row r="224" spans="1:37" ht="12.75" customHeight="1" x14ac:dyDescent="0.2">
      <c r="A224" s="10" t="s">
        <v>401</v>
      </c>
      <c r="B224" s="10" t="s">
        <v>48</v>
      </c>
      <c r="D224" s="10" t="s">
        <v>36</v>
      </c>
      <c r="E224" s="13">
        <v>43434</v>
      </c>
      <c r="F224" s="14">
        <v>47.3</v>
      </c>
      <c r="H224" s="10" t="s">
        <v>37</v>
      </c>
      <c r="I224" s="10" t="s">
        <v>38</v>
      </c>
      <c r="J224" s="10" t="s">
        <v>39</v>
      </c>
      <c r="K224" s="10" t="s">
        <v>40</v>
      </c>
      <c r="L224" s="15">
        <v>43434</v>
      </c>
      <c r="M224" s="13">
        <v>43434</v>
      </c>
      <c r="N224" s="10" t="s">
        <v>50</v>
      </c>
      <c r="O224" s="10" t="s">
        <v>402</v>
      </c>
      <c r="P224" s="10" t="b">
        <v>1</v>
      </c>
      <c r="R224" s="10" t="s">
        <v>17</v>
      </c>
      <c r="S224" s="10" t="s">
        <v>52</v>
      </c>
      <c r="X224" s="10" t="s">
        <v>53</v>
      </c>
      <c r="Y224" s="15">
        <v>43439.330451851798</v>
      </c>
      <c r="Z224" s="10" t="s">
        <v>45</v>
      </c>
      <c r="AA224" s="10" t="s">
        <v>46</v>
      </c>
      <c r="AI224" s="10">
        <f t="shared" si="9"/>
        <v>2018</v>
      </c>
      <c r="AJ224" s="10">
        <f t="shared" si="10"/>
        <v>11</v>
      </c>
      <c r="AK224" s="10" t="str">
        <f t="shared" si="11"/>
        <v>90</v>
      </c>
    </row>
    <row r="225" spans="1:37" ht="12.75" customHeight="1" x14ac:dyDescent="0.2">
      <c r="A225" s="10" t="s">
        <v>401</v>
      </c>
      <c r="B225" s="10" t="s">
        <v>48</v>
      </c>
      <c r="D225" s="10" t="s">
        <v>36</v>
      </c>
      <c r="E225" s="13">
        <v>43434</v>
      </c>
      <c r="F225" s="14">
        <v>195.5</v>
      </c>
      <c r="H225" s="10" t="s">
        <v>89</v>
      </c>
      <c r="I225" s="10" t="s">
        <v>38</v>
      </c>
      <c r="J225" s="10" t="s">
        <v>39</v>
      </c>
      <c r="K225" s="10" t="s">
        <v>40</v>
      </c>
      <c r="L225" s="15">
        <v>43434</v>
      </c>
      <c r="M225" s="13">
        <v>43434</v>
      </c>
      <c r="N225" s="10" t="s">
        <v>50</v>
      </c>
      <c r="O225" s="10" t="s">
        <v>402</v>
      </c>
      <c r="P225" s="10" t="b">
        <v>1</v>
      </c>
      <c r="R225" s="10" t="s">
        <v>17</v>
      </c>
      <c r="S225" s="10" t="s">
        <v>52</v>
      </c>
      <c r="X225" s="10" t="s">
        <v>53</v>
      </c>
      <c r="Y225" s="15">
        <v>43439.330456747703</v>
      </c>
      <c r="Z225" s="10" t="s">
        <v>45</v>
      </c>
      <c r="AA225" s="10" t="s">
        <v>90</v>
      </c>
      <c r="AI225" s="10">
        <f t="shared" si="9"/>
        <v>2018</v>
      </c>
      <c r="AJ225" s="10">
        <f t="shared" si="10"/>
        <v>11</v>
      </c>
      <c r="AK225" s="10" t="str">
        <f t="shared" si="11"/>
        <v>90</v>
      </c>
    </row>
    <row r="226" spans="1:37" ht="12.75" customHeight="1" x14ac:dyDescent="0.2">
      <c r="A226" s="10" t="s">
        <v>401</v>
      </c>
      <c r="B226" s="10" t="s">
        <v>48</v>
      </c>
      <c r="D226" s="10" t="s">
        <v>36</v>
      </c>
      <c r="E226" s="13">
        <v>43434</v>
      </c>
      <c r="F226" s="14">
        <v>109.9</v>
      </c>
      <c r="H226" s="10" t="s">
        <v>71</v>
      </c>
      <c r="I226" s="10" t="s">
        <v>38</v>
      </c>
      <c r="J226" s="10" t="s">
        <v>39</v>
      </c>
      <c r="K226" s="10" t="s">
        <v>40</v>
      </c>
      <c r="L226" s="15">
        <v>43434</v>
      </c>
      <c r="M226" s="13">
        <v>43434</v>
      </c>
      <c r="N226" s="10" t="s">
        <v>50</v>
      </c>
      <c r="O226" s="10" t="s">
        <v>402</v>
      </c>
      <c r="P226" s="10" t="b">
        <v>1</v>
      </c>
      <c r="R226" s="10" t="s">
        <v>17</v>
      </c>
      <c r="S226" s="10" t="s">
        <v>52</v>
      </c>
      <c r="X226" s="10" t="s">
        <v>53</v>
      </c>
      <c r="Y226" s="15">
        <v>43439.3304621875</v>
      </c>
      <c r="Z226" s="10" t="s">
        <v>45</v>
      </c>
      <c r="AA226" s="10" t="s">
        <v>72</v>
      </c>
      <c r="AI226" s="10">
        <f t="shared" si="9"/>
        <v>2018</v>
      </c>
      <c r="AJ226" s="10">
        <f t="shared" si="10"/>
        <v>11</v>
      </c>
      <c r="AK226" s="10" t="str">
        <f t="shared" si="11"/>
        <v>90</v>
      </c>
    </row>
    <row r="227" spans="1:37" ht="12.75" customHeight="1" x14ac:dyDescent="0.2">
      <c r="A227" s="10" t="s">
        <v>401</v>
      </c>
      <c r="B227" s="10" t="s">
        <v>48</v>
      </c>
      <c r="D227" s="10" t="s">
        <v>36</v>
      </c>
      <c r="E227" s="13">
        <v>43434</v>
      </c>
      <c r="F227" s="14">
        <v>821.7</v>
      </c>
      <c r="H227" s="10" t="s">
        <v>73</v>
      </c>
      <c r="I227" s="10" t="s">
        <v>38</v>
      </c>
      <c r="J227" s="10" t="s">
        <v>39</v>
      </c>
      <c r="K227" s="10" t="s">
        <v>40</v>
      </c>
      <c r="L227" s="15">
        <v>43434</v>
      </c>
      <c r="M227" s="13">
        <v>43434</v>
      </c>
      <c r="N227" s="10" t="s">
        <v>50</v>
      </c>
      <c r="O227" s="10" t="s">
        <v>402</v>
      </c>
      <c r="P227" s="10" t="b">
        <v>1</v>
      </c>
      <c r="R227" s="10" t="s">
        <v>17</v>
      </c>
      <c r="S227" s="10" t="s">
        <v>52</v>
      </c>
      <c r="X227" s="10" t="s">
        <v>53</v>
      </c>
      <c r="Y227" s="15">
        <v>43439.330465243103</v>
      </c>
      <c r="Z227" s="10" t="s">
        <v>45</v>
      </c>
      <c r="AA227" s="10" t="s">
        <v>74</v>
      </c>
      <c r="AI227" s="10">
        <f t="shared" si="9"/>
        <v>2018</v>
      </c>
      <c r="AJ227" s="10">
        <f t="shared" si="10"/>
        <v>11</v>
      </c>
      <c r="AK227" s="10" t="str">
        <f t="shared" si="11"/>
        <v>90</v>
      </c>
    </row>
    <row r="228" spans="1:37" ht="12.75" customHeight="1" x14ac:dyDescent="0.2">
      <c r="A228" s="10" t="s">
        <v>401</v>
      </c>
      <c r="B228" s="10" t="s">
        <v>48</v>
      </c>
      <c r="D228" s="10" t="s">
        <v>36</v>
      </c>
      <c r="E228" s="13">
        <v>43434</v>
      </c>
      <c r="F228" s="14">
        <v>180.5</v>
      </c>
      <c r="H228" s="10" t="s">
        <v>161</v>
      </c>
      <c r="I228" s="10" t="s">
        <v>38</v>
      </c>
      <c r="J228" s="10" t="s">
        <v>39</v>
      </c>
      <c r="K228" s="10" t="s">
        <v>40</v>
      </c>
      <c r="L228" s="15">
        <v>43434</v>
      </c>
      <c r="M228" s="13">
        <v>43434</v>
      </c>
      <c r="N228" s="10" t="s">
        <v>50</v>
      </c>
      <c r="O228" s="10" t="s">
        <v>402</v>
      </c>
      <c r="P228" s="10" t="b">
        <v>1</v>
      </c>
      <c r="R228" s="10" t="s">
        <v>17</v>
      </c>
      <c r="S228" s="10" t="s">
        <v>52</v>
      </c>
      <c r="X228" s="10" t="s">
        <v>53</v>
      </c>
      <c r="Y228" s="15">
        <v>43439.330467974498</v>
      </c>
      <c r="Z228" s="10" t="s">
        <v>45</v>
      </c>
      <c r="AA228" s="10" t="s">
        <v>162</v>
      </c>
      <c r="AI228" s="10">
        <f t="shared" si="9"/>
        <v>2018</v>
      </c>
      <c r="AJ228" s="10">
        <f t="shared" si="10"/>
        <v>11</v>
      </c>
      <c r="AK228" s="10" t="str">
        <f t="shared" si="11"/>
        <v>93</v>
      </c>
    </row>
    <row r="229" spans="1:37" ht="12.75" customHeight="1" x14ac:dyDescent="0.2">
      <c r="A229" s="10" t="s">
        <v>401</v>
      </c>
      <c r="B229" s="10" t="s">
        <v>48</v>
      </c>
      <c r="D229" s="10" t="s">
        <v>36</v>
      </c>
      <c r="E229" s="13">
        <v>43434</v>
      </c>
      <c r="F229" s="14">
        <v>1041.2</v>
      </c>
      <c r="H229" s="10" t="s">
        <v>107</v>
      </c>
      <c r="I229" s="10" t="s">
        <v>38</v>
      </c>
      <c r="J229" s="10" t="s">
        <v>39</v>
      </c>
      <c r="K229" s="10" t="s">
        <v>40</v>
      </c>
      <c r="L229" s="15">
        <v>43434</v>
      </c>
      <c r="M229" s="13">
        <v>43434</v>
      </c>
      <c r="N229" s="10" t="s">
        <v>50</v>
      </c>
      <c r="O229" s="10" t="s">
        <v>402</v>
      </c>
      <c r="P229" s="10" t="b">
        <v>1</v>
      </c>
      <c r="R229" s="10" t="s">
        <v>17</v>
      </c>
      <c r="S229" s="10" t="s">
        <v>52</v>
      </c>
      <c r="X229" s="10" t="s">
        <v>53</v>
      </c>
      <c r="Y229" s="15">
        <v>43439.330431597198</v>
      </c>
      <c r="Z229" s="10" t="s">
        <v>45</v>
      </c>
      <c r="AA229" s="10" t="s">
        <v>108</v>
      </c>
      <c r="AI229" s="10">
        <f t="shared" si="9"/>
        <v>2018</v>
      </c>
      <c r="AJ229" s="10">
        <f t="shared" si="10"/>
        <v>11</v>
      </c>
      <c r="AK229" s="10" t="str">
        <f t="shared" si="11"/>
        <v>37</v>
      </c>
    </row>
    <row r="230" spans="1:37" ht="12.75" customHeight="1" x14ac:dyDescent="0.2">
      <c r="A230" s="10" t="s">
        <v>401</v>
      </c>
      <c r="B230" s="10" t="s">
        <v>48</v>
      </c>
      <c r="D230" s="10" t="s">
        <v>36</v>
      </c>
      <c r="E230" s="13">
        <v>43434</v>
      </c>
      <c r="F230" s="14">
        <v>65.7</v>
      </c>
      <c r="H230" s="10" t="s">
        <v>141</v>
      </c>
      <c r="I230" s="10" t="s">
        <v>38</v>
      </c>
      <c r="J230" s="10" t="s">
        <v>39</v>
      </c>
      <c r="K230" s="10" t="s">
        <v>40</v>
      </c>
      <c r="L230" s="15">
        <v>43434</v>
      </c>
      <c r="M230" s="13">
        <v>43434</v>
      </c>
      <c r="N230" s="10" t="s">
        <v>50</v>
      </c>
      <c r="O230" s="10" t="s">
        <v>402</v>
      </c>
      <c r="P230" s="10" t="b">
        <v>1</v>
      </c>
      <c r="R230" s="10" t="s">
        <v>17</v>
      </c>
      <c r="S230" s="10" t="s">
        <v>52</v>
      </c>
      <c r="X230" s="10" t="s">
        <v>53</v>
      </c>
      <c r="Y230" s="15">
        <v>43439.330447187502</v>
      </c>
      <c r="Z230" s="10" t="s">
        <v>45</v>
      </c>
      <c r="AA230" s="10" t="s">
        <v>142</v>
      </c>
      <c r="AI230" s="10">
        <f t="shared" si="9"/>
        <v>2018</v>
      </c>
      <c r="AJ230" s="10">
        <f t="shared" si="10"/>
        <v>11</v>
      </c>
      <c r="AK230" s="10" t="str">
        <f t="shared" si="11"/>
        <v>59</v>
      </c>
    </row>
    <row r="231" spans="1:37" ht="12.75" customHeight="1" x14ac:dyDescent="0.2">
      <c r="A231" s="10" t="s">
        <v>401</v>
      </c>
      <c r="B231" s="10" t="s">
        <v>48</v>
      </c>
      <c r="D231" s="10" t="s">
        <v>36</v>
      </c>
      <c r="E231" s="13">
        <v>43434</v>
      </c>
      <c r="F231" s="14">
        <v>455.8</v>
      </c>
      <c r="H231" s="10" t="s">
        <v>73</v>
      </c>
      <c r="I231" s="10" t="s">
        <v>38</v>
      </c>
      <c r="J231" s="10" t="s">
        <v>39</v>
      </c>
      <c r="K231" s="10" t="s">
        <v>40</v>
      </c>
      <c r="L231" s="15">
        <v>43434</v>
      </c>
      <c r="M231" s="13">
        <v>43434</v>
      </c>
      <c r="N231" s="10" t="s">
        <v>50</v>
      </c>
      <c r="O231" s="10" t="s">
        <v>402</v>
      </c>
      <c r="P231" s="10" t="b">
        <v>1</v>
      </c>
      <c r="R231" s="10" t="s">
        <v>17</v>
      </c>
      <c r="S231" s="10" t="s">
        <v>52</v>
      </c>
      <c r="X231" s="10" t="s">
        <v>53</v>
      </c>
      <c r="Y231" s="15">
        <v>43439.330472303198</v>
      </c>
      <c r="Z231" s="10" t="s">
        <v>45</v>
      </c>
      <c r="AA231" s="10" t="s">
        <v>74</v>
      </c>
      <c r="AI231" s="10">
        <f t="shared" si="9"/>
        <v>2018</v>
      </c>
      <c r="AJ231" s="10">
        <f t="shared" si="10"/>
        <v>11</v>
      </c>
      <c r="AK231" s="10" t="str">
        <f t="shared" si="11"/>
        <v>90</v>
      </c>
    </row>
    <row r="232" spans="1:37" ht="12.75" customHeight="1" x14ac:dyDescent="0.2">
      <c r="A232" s="10" t="s">
        <v>401</v>
      </c>
      <c r="B232" s="10" t="s">
        <v>48</v>
      </c>
      <c r="D232" s="10" t="s">
        <v>36</v>
      </c>
      <c r="E232" s="13">
        <v>43434</v>
      </c>
      <c r="F232" s="14">
        <v>4911.6000000000004</v>
      </c>
      <c r="H232" s="10" t="s">
        <v>93</v>
      </c>
      <c r="I232" s="10" t="s">
        <v>38</v>
      </c>
      <c r="J232" s="10" t="s">
        <v>39</v>
      </c>
      <c r="K232" s="10" t="s">
        <v>40</v>
      </c>
      <c r="L232" s="15">
        <v>43434</v>
      </c>
      <c r="M232" s="13">
        <v>43434</v>
      </c>
      <c r="N232" s="10" t="s">
        <v>50</v>
      </c>
      <c r="O232" s="10" t="s">
        <v>402</v>
      </c>
      <c r="P232" s="10" t="b">
        <v>1</v>
      </c>
      <c r="R232" s="10" t="s">
        <v>17</v>
      </c>
      <c r="S232" s="10" t="s">
        <v>52</v>
      </c>
      <c r="X232" s="10" t="s">
        <v>53</v>
      </c>
      <c r="Y232" s="15">
        <v>43439.330375381898</v>
      </c>
      <c r="Z232" s="10" t="s">
        <v>45</v>
      </c>
      <c r="AA232" s="10" t="s">
        <v>94</v>
      </c>
      <c r="AI232" s="10">
        <f t="shared" si="9"/>
        <v>2018</v>
      </c>
      <c r="AJ232" s="10">
        <f t="shared" si="10"/>
        <v>11</v>
      </c>
      <c r="AK232" s="10" t="str">
        <f t="shared" si="11"/>
        <v>02</v>
      </c>
    </row>
    <row r="233" spans="1:37" ht="12.75" customHeight="1" x14ac:dyDescent="0.2">
      <c r="A233" s="10" t="s">
        <v>401</v>
      </c>
      <c r="B233" s="10" t="s">
        <v>48</v>
      </c>
      <c r="D233" s="10" t="s">
        <v>36</v>
      </c>
      <c r="E233" s="13">
        <v>43434</v>
      </c>
      <c r="F233" s="14">
        <v>1282.4000000000001</v>
      </c>
      <c r="H233" s="10" t="s">
        <v>151</v>
      </c>
      <c r="I233" s="10" t="s">
        <v>38</v>
      </c>
      <c r="J233" s="10" t="s">
        <v>39</v>
      </c>
      <c r="K233" s="10" t="s">
        <v>40</v>
      </c>
      <c r="L233" s="15">
        <v>43434</v>
      </c>
      <c r="M233" s="13">
        <v>43434</v>
      </c>
      <c r="N233" s="10" t="s">
        <v>50</v>
      </c>
      <c r="O233" s="10" t="s">
        <v>402</v>
      </c>
      <c r="P233" s="10" t="b">
        <v>1</v>
      </c>
      <c r="R233" s="10" t="s">
        <v>17</v>
      </c>
      <c r="S233" s="10" t="s">
        <v>52</v>
      </c>
      <c r="X233" s="10" t="s">
        <v>53</v>
      </c>
      <c r="Y233" s="15">
        <v>43439.330388391201</v>
      </c>
      <c r="Z233" s="10" t="s">
        <v>45</v>
      </c>
      <c r="AA233" s="10" t="s">
        <v>152</v>
      </c>
      <c r="AI233" s="10">
        <f t="shared" si="9"/>
        <v>2018</v>
      </c>
      <c r="AJ233" s="10">
        <f t="shared" si="10"/>
        <v>11</v>
      </c>
      <c r="AK233" s="10" t="str">
        <f t="shared" si="11"/>
        <v>09</v>
      </c>
    </row>
    <row r="234" spans="1:37" ht="12.75" customHeight="1" x14ac:dyDescent="0.2">
      <c r="A234" s="10" t="s">
        <v>401</v>
      </c>
      <c r="B234" s="10" t="s">
        <v>48</v>
      </c>
      <c r="D234" s="10" t="s">
        <v>36</v>
      </c>
      <c r="E234" s="13">
        <v>43434</v>
      </c>
      <c r="F234" s="14">
        <v>1642.4</v>
      </c>
      <c r="H234" s="10" t="s">
        <v>99</v>
      </c>
      <c r="I234" s="10" t="s">
        <v>38</v>
      </c>
      <c r="J234" s="10" t="s">
        <v>39</v>
      </c>
      <c r="K234" s="10" t="s">
        <v>40</v>
      </c>
      <c r="L234" s="15">
        <v>43434</v>
      </c>
      <c r="M234" s="13">
        <v>43434</v>
      </c>
      <c r="N234" s="10" t="s">
        <v>50</v>
      </c>
      <c r="O234" s="10" t="s">
        <v>402</v>
      </c>
      <c r="P234" s="10" t="b">
        <v>1</v>
      </c>
      <c r="R234" s="10" t="s">
        <v>17</v>
      </c>
      <c r="S234" s="10" t="s">
        <v>52</v>
      </c>
      <c r="X234" s="10" t="s">
        <v>53</v>
      </c>
      <c r="Y234" s="15">
        <v>43439.3303983449</v>
      </c>
      <c r="Z234" s="10" t="s">
        <v>45</v>
      </c>
      <c r="AA234" s="10" t="s">
        <v>100</v>
      </c>
      <c r="AI234" s="10">
        <f t="shared" si="9"/>
        <v>2018</v>
      </c>
      <c r="AJ234" s="10">
        <f t="shared" si="10"/>
        <v>11</v>
      </c>
      <c r="AK234" s="10" t="str">
        <f t="shared" si="11"/>
        <v>12</v>
      </c>
    </row>
    <row r="235" spans="1:37" ht="12.75" customHeight="1" x14ac:dyDescent="0.2">
      <c r="A235" s="10" t="s">
        <v>401</v>
      </c>
      <c r="B235" s="10" t="s">
        <v>48</v>
      </c>
      <c r="D235" s="10" t="s">
        <v>36</v>
      </c>
      <c r="E235" s="13">
        <v>43434</v>
      </c>
      <c r="F235" s="14">
        <v>7082.3</v>
      </c>
      <c r="H235" s="10" t="s">
        <v>83</v>
      </c>
      <c r="I235" s="10" t="s">
        <v>38</v>
      </c>
      <c r="J235" s="10" t="s">
        <v>39</v>
      </c>
      <c r="K235" s="10" t="s">
        <v>40</v>
      </c>
      <c r="L235" s="15">
        <v>43434</v>
      </c>
      <c r="M235" s="13">
        <v>43434</v>
      </c>
      <c r="N235" s="10" t="s">
        <v>50</v>
      </c>
      <c r="O235" s="10" t="s">
        <v>402</v>
      </c>
      <c r="P235" s="10" t="b">
        <v>1</v>
      </c>
      <c r="R235" s="10" t="s">
        <v>17</v>
      </c>
      <c r="S235" s="10" t="s">
        <v>52</v>
      </c>
      <c r="X235" s="10" t="s">
        <v>53</v>
      </c>
      <c r="Y235" s="15">
        <v>43439.330404131899</v>
      </c>
      <c r="Z235" s="10" t="s">
        <v>45</v>
      </c>
      <c r="AA235" s="10" t="s">
        <v>84</v>
      </c>
      <c r="AI235" s="10">
        <f t="shared" si="9"/>
        <v>2018</v>
      </c>
      <c r="AJ235" s="10">
        <f t="shared" si="10"/>
        <v>11</v>
      </c>
      <c r="AK235" s="10" t="str">
        <f t="shared" si="11"/>
        <v>17</v>
      </c>
    </row>
    <row r="236" spans="1:37" ht="12.75" customHeight="1" x14ac:dyDescent="0.2">
      <c r="A236" s="10" t="s">
        <v>401</v>
      </c>
      <c r="B236" s="10" t="s">
        <v>48</v>
      </c>
      <c r="D236" s="10" t="s">
        <v>36</v>
      </c>
      <c r="E236" s="13">
        <v>43434</v>
      </c>
      <c r="F236" s="14">
        <v>5869.5</v>
      </c>
      <c r="H236" s="10" t="s">
        <v>87</v>
      </c>
      <c r="I236" s="10" t="s">
        <v>38</v>
      </c>
      <c r="J236" s="10" t="s">
        <v>39</v>
      </c>
      <c r="K236" s="10" t="s">
        <v>40</v>
      </c>
      <c r="L236" s="15">
        <v>43434</v>
      </c>
      <c r="M236" s="13">
        <v>43434</v>
      </c>
      <c r="N236" s="10" t="s">
        <v>50</v>
      </c>
      <c r="O236" s="10" t="s">
        <v>402</v>
      </c>
      <c r="P236" s="10" t="b">
        <v>1</v>
      </c>
      <c r="R236" s="10" t="s">
        <v>17</v>
      </c>
      <c r="S236" s="10" t="s">
        <v>52</v>
      </c>
      <c r="X236" s="10" t="s">
        <v>53</v>
      </c>
      <c r="Y236" s="15">
        <v>43439.330410104201</v>
      </c>
      <c r="Z236" s="10" t="s">
        <v>45</v>
      </c>
      <c r="AA236" s="10" t="s">
        <v>88</v>
      </c>
      <c r="AI236" s="10">
        <f t="shared" si="9"/>
        <v>2018</v>
      </c>
      <c r="AJ236" s="10">
        <f t="shared" si="10"/>
        <v>11</v>
      </c>
      <c r="AK236" s="10" t="str">
        <f t="shared" si="11"/>
        <v>22</v>
      </c>
    </row>
    <row r="237" spans="1:37" ht="12.75" customHeight="1" x14ac:dyDescent="0.2">
      <c r="A237" s="10" t="s">
        <v>401</v>
      </c>
      <c r="B237" s="10" t="s">
        <v>48</v>
      </c>
      <c r="D237" s="10" t="s">
        <v>36</v>
      </c>
      <c r="E237" s="13">
        <v>43434</v>
      </c>
      <c r="F237" s="14">
        <v>2086.1999999999998</v>
      </c>
      <c r="H237" s="10" t="s">
        <v>131</v>
      </c>
      <c r="I237" s="10" t="s">
        <v>38</v>
      </c>
      <c r="J237" s="10" t="s">
        <v>39</v>
      </c>
      <c r="K237" s="10" t="s">
        <v>40</v>
      </c>
      <c r="L237" s="15">
        <v>43434</v>
      </c>
      <c r="M237" s="13">
        <v>43434</v>
      </c>
      <c r="N237" s="10" t="s">
        <v>50</v>
      </c>
      <c r="O237" s="10" t="s">
        <v>402</v>
      </c>
      <c r="P237" s="10" t="b">
        <v>1</v>
      </c>
      <c r="R237" s="10" t="s">
        <v>17</v>
      </c>
      <c r="S237" s="10" t="s">
        <v>52</v>
      </c>
      <c r="X237" s="10" t="s">
        <v>53</v>
      </c>
      <c r="Y237" s="15">
        <v>43439.330424571803</v>
      </c>
      <c r="Z237" s="10" t="s">
        <v>45</v>
      </c>
      <c r="AA237" s="10" t="s">
        <v>132</v>
      </c>
      <c r="AI237" s="10">
        <f t="shared" si="9"/>
        <v>2018</v>
      </c>
      <c r="AJ237" s="10">
        <f t="shared" si="10"/>
        <v>11</v>
      </c>
      <c r="AK237" s="10" t="str">
        <f t="shared" si="11"/>
        <v>33</v>
      </c>
    </row>
    <row r="238" spans="1:37" ht="12.75" customHeight="1" x14ac:dyDescent="0.2">
      <c r="A238" s="10" t="s">
        <v>401</v>
      </c>
      <c r="B238" s="10" t="s">
        <v>48</v>
      </c>
      <c r="D238" s="10" t="s">
        <v>36</v>
      </c>
      <c r="E238" s="13">
        <v>43434</v>
      </c>
      <c r="F238" s="14">
        <v>171</v>
      </c>
      <c r="H238" s="10" t="s">
        <v>157</v>
      </c>
      <c r="I238" s="10" t="s">
        <v>38</v>
      </c>
      <c r="J238" s="10" t="s">
        <v>39</v>
      </c>
      <c r="K238" s="10" t="s">
        <v>40</v>
      </c>
      <c r="L238" s="15">
        <v>43434</v>
      </c>
      <c r="M238" s="13">
        <v>43434</v>
      </c>
      <c r="N238" s="10" t="s">
        <v>50</v>
      </c>
      <c r="O238" s="10" t="s">
        <v>402</v>
      </c>
      <c r="P238" s="10" t="b">
        <v>1</v>
      </c>
      <c r="R238" s="10" t="s">
        <v>17</v>
      </c>
      <c r="S238" s="10" t="s">
        <v>52</v>
      </c>
      <c r="X238" s="10" t="s">
        <v>53</v>
      </c>
      <c r="Y238" s="15">
        <v>43439.330425462998</v>
      </c>
      <c r="Z238" s="10" t="s">
        <v>45</v>
      </c>
      <c r="AA238" s="10" t="s">
        <v>158</v>
      </c>
      <c r="AI238" s="10">
        <f t="shared" si="9"/>
        <v>2018</v>
      </c>
      <c r="AJ238" s="10">
        <f t="shared" si="10"/>
        <v>11</v>
      </c>
      <c r="AK238" s="10" t="str">
        <f t="shared" si="11"/>
        <v>33</v>
      </c>
    </row>
    <row r="239" spans="1:37" ht="12.75" customHeight="1" x14ac:dyDescent="0.2">
      <c r="A239" s="10" t="s">
        <v>401</v>
      </c>
      <c r="B239" s="10" t="s">
        <v>48</v>
      </c>
      <c r="D239" s="10" t="s">
        <v>36</v>
      </c>
      <c r="E239" s="13">
        <v>43434</v>
      </c>
      <c r="F239" s="14">
        <v>2892.8</v>
      </c>
      <c r="H239" s="10" t="s">
        <v>171</v>
      </c>
      <c r="I239" s="10" t="s">
        <v>38</v>
      </c>
      <c r="J239" s="10" t="s">
        <v>39</v>
      </c>
      <c r="K239" s="10" t="s">
        <v>40</v>
      </c>
      <c r="L239" s="15">
        <v>43434</v>
      </c>
      <c r="M239" s="13">
        <v>43434</v>
      </c>
      <c r="N239" s="10" t="s">
        <v>50</v>
      </c>
      <c r="O239" s="10" t="s">
        <v>402</v>
      </c>
      <c r="P239" s="10" t="b">
        <v>1</v>
      </c>
      <c r="R239" s="10" t="s">
        <v>17</v>
      </c>
      <c r="S239" s="10" t="s">
        <v>52</v>
      </c>
      <c r="X239" s="10" t="s">
        <v>53</v>
      </c>
      <c r="Y239" s="15">
        <v>43439.330433414398</v>
      </c>
      <c r="Z239" s="10" t="s">
        <v>45</v>
      </c>
      <c r="AA239" s="10" t="s">
        <v>172</v>
      </c>
      <c r="AI239" s="10">
        <f t="shared" si="9"/>
        <v>2018</v>
      </c>
      <c r="AJ239" s="10">
        <f t="shared" si="10"/>
        <v>11</v>
      </c>
      <c r="AK239" s="10" t="str">
        <f t="shared" si="11"/>
        <v>38</v>
      </c>
    </row>
    <row r="240" spans="1:37" ht="12.75" customHeight="1" x14ac:dyDescent="0.2">
      <c r="A240" s="10" t="s">
        <v>401</v>
      </c>
      <c r="B240" s="10" t="s">
        <v>48</v>
      </c>
      <c r="D240" s="10" t="s">
        <v>36</v>
      </c>
      <c r="E240" s="13">
        <v>43434</v>
      </c>
      <c r="F240" s="14">
        <v>1372.8</v>
      </c>
      <c r="H240" s="10" t="s">
        <v>65</v>
      </c>
      <c r="I240" s="10" t="s">
        <v>38</v>
      </c>
      <c r="J240" s="10" t="s">
        <v>39</v>
      </c>
      <c r="K240" s="10" t="s">
        <v>40</v>
      </c>
      <c r="L240" s="15">
        <v>43434</v>
      </c>
      <c r="M240" s="13">
        <v>43434</v>
      </c>
      <c r="N240" s="10" t="s">
        <v>50</v>
      </c>
      <c r="O240" s="10" t="s">
        <v>402</v>
      </c>
      <c r="P240" s="10" t="b">
        <v>1</v>
      </c>
      <c r="R240" s="10" t="s">
        <v>17</v>
      </c>
      <c r="S240" s="10" t="s">
        <v>52</v>
      </c>
      <c r="X240" s="10" t="s">
        <v>53</v>
      </c>
      <c r="Y240" s="15">
        <v>43439.330452777802</v>
      </c>
      <c r="Z240" s="10" t="s">
        <v>45</v>
      </c>
      <c r="AA240" s="10" t="s">
        <v>66</v>
      </c>
      <c r="AI240" s="10">
        <f t="shared" si="9"/>
        <v>2018</v>
      </c>
      <c r="AJ240" s="10">
        <f t="shared" si="10"/>
        <v>11</v>
      </c>
      <c r="AK240" s="10" t="str">
        <f t="shared" si="11"/>
        <v>90</v>
      </c>
    </row>
    <row r="241" spans="1:37" ht="12.75" customHeight="1" x14ac:dyDescent="0.2">
      <c r="A241" s="10" t="s">
        <v>401</v>
      </c>
      <c r="B241" s="10" t="s">
        <v>48</v>
      </c>
      <c r="D241" s="10" t="s">
        <v>36</v>
      </c>
      <c r="E241" s="13">
        <v>43434</v>
      </c>
      <c r="F241" s="14">
        <v>109.9</v>
      </c>
      <c r="H241" s="10" t="s">
        <v>37</v>
      </c>
      <c r="I241" s="10" t="s">
        <v>38</v>
      </c>
      <c r="J241" s="10" t="s">
        <v>39</v>
      </c>
      <c r="K241" s="10" t="s">
        <v>40</v>
      </c>
      <c r="L241" s="15">
        <v>43434</v>
      </c>
      <c r="M241" s="13">
        <v>43434</v>
      </c>
      <c r="N241" s="10" t="s">
        <v>50</v>
      </c>
      <c r="O241" s="10" t="s">
        <v>402</v>
      </c>
      <c r="P241" s="10" t="b">
        <v>1</v>
      </c>
      <c r="R241" s="10" t="s">
        <v>17</v>
      </c>
      <c r="S241" s="10" t="s">
        <v>52</v>
      </c>
      <c r="X241" s="10" t="s">
        <v>53</v>
      </c>
      <c r="Y241" s="15">
        <v>43439.330460532401</v>
      </c>
      <c r="Z241" s="10" t="s">
        <v>45</v>
      </c>
      <c r="AA241" s="10" t="s">
        <v>46</v>
      </c>
      <c r="AI241" s="10">
        <f t="shared" si="9"/>
        <v>2018</v>
      </c>
      <c r="AJ241" s="10">
        <f t="shared" si="10"/>
        <v>11</v>
      </c>
      <c r="AK241" s="10" t="str">
        <f t="shared" si="11"/>
        <v>90</v>
      </c>
    </row>
    <row r="242" spans="1:37" ht="12.75" customHeight="1" x14ac:dyDescent="0.2">
      <c r="A242" s="10" t="s">
        <v>401</v>
      </c>
      <c r="B242" s="10" t="s">
        <v>48</v>
      </c>
      <c r="D242" s="10" t="s">
        <v>36</v>
      </c>
      <c r="E242" s="13">
        <v>43434</v>
      </c>
      <c r="F242" s="14">
        <v>9.5</v>
      </c>
      <c r="H242" s="10" t="s">
        <v>69</v>
      </c>
      <c r="I242" s="10" t="s">
        <v>38</v>
      </c>
      <c r="J242" s="10" t="s">
        <v>39</v>
      </c>
      <c r="K242" s="10" t="s">
        <v>40</v>
      </c>
      <c r="L242" s="15">
        <v>43434</v>
      </c>
      <c r="M242" s="13">
        <v>43434</v>
      </c>
      <c r="N242" s="10" t="s">
        <v>50</v>
      </c>
      <c r="O242" s="10" t="s">
        <v>402</v>
      </c>
      <c r="P242" s="10" t="b">
        <v>1</v>
      </c>
      <c r="R242" s="10" t="s">
        <v>17</v>
      </c>
      <c r="S242" s="10" t="s">
        <v>52</v>
      </c>
      <c r="X242" s="10" t="s">
        <v>53</v>
      </c>
      <c r="Y242" s="15">
        <v>43439.330461261598</v>
      </c>
      <c r="Z242" s="10" t="s">
        <v>45</v>
      </c>
      <c r="AA242" s="10" t="s">
        <v>70</v>
      </c>
      <c r="AI242" s="10">
        <f t="shared" si="9"/>
        <v>2018</v>
      </c>
      <c r="AJ242" s="10">
        <f t="shared" si="10"/>
        <v>11</v>
      </c>
      <c r="AK242" s="10" t="str">
        <f t="shared" si="11"/>
        <v>90</v>
      </c>
    </row>
    <row r="243" spans="1:37" ht="12.75" customHeight="1" x14ac:dyDescent="0.2">
      <c r="A243" s="10" t="s">
        <v>401</v>
      </c>
      <c r="B243" s="10" t="s">
        <v>48</v>
      </c>
      <c r="D243" s="10" t="s">
        <v>36</v>
      </c>
      <c r="E243" s="13">
        <v>43434</v>
      </c>
      <c r="F243" s="14">
        <v>1543</v>
      </c>
      <c r="H243" s="10" t="s">
        <v>91</v>
      </c>
      <c r="I243" s="10" t="s">
        <v>38</v>
      </c>
      <c r="J243" s="10" t="s">
        <v>39</v>
      </c>
      <c r="K243" s="10" t="s">
        <v>40</v>
      </c>
      <c r="L243" s="15">
        <v>43434</v>
      </c>
      <c r="M243" s="13">
        <v>43434</v>
      </c>
      <c r="N243" s="10" t="s">
        <v>50</v>
      </c>
      <c r="O243" s="10" t="s">
        <v>402</v>
      </c>
      <c r="P243" s="10" t="b">
        <v>1</v>
      </c>
      <c r="R243" s="10" t="s">
        <v>17</v>
      </c>
      <c r="S243" s="10" t="s">
        <v>52</v>
      </c>
      <c r="X243" s="10" t="s">
        <v>53</v>
      </c>
      <c r="Y243" s="15">
        <v>43439.330461805599</v>
      </c>
      <c r="Z243" s="10" t="s">
        <v>45</v>
      </c>
      <c r="AA243" s="10" t="s">
        <v>92</v>
      </c>
      <c r="AI243" s="10">
        <f t="shared" si="9"/>
        <v>2018</v>
      </c>
      <c r="AJ243" s="10">
        <f t="shared" si="10"/>
        <v>11</v>
      </c>
      <c r="AK243" s="10" t="str">
        <f t="shared" si="11"/>
        <v>90</v>
      </c>
    </row>
    <row r="244" spans="1:37" ht="12.75" customHeight="1" x14ac:dyDescent="0.2">
      <c r="A244" s="10" t="s">
        <v>401</v>
      </c>
      <c r="B244" s="10" t="s">
        <v>48</v>
      </c>
      <c r="D244" s="10" t="s">
        <v>36</v>
      </c>
      <c r="E244" s="13">
        <v>43434</v>
      </c>
      <c r="F244" s="14">
        <v>79.5</v>
      </c>
      <c r="H244" s="10" t="s">
        <v>173</v>
      </c>
      <c r="I244" s="10" t="s">
        <v>38</v>
      </c>
      <c r="J244" s="10" t="s">
        <v>39</v>
      </c>
      <c r="K244" s="10" t="s">
        <v>40</v>
      </c>
      <c r="L244" s="15">
        <v>43434</v>
      </c>
      <c r="M244" s="13">
        <v>43434</v>
      </c>
      <c r="N244" s="10" t="s">
        <v>50</v>
      </c>
      <c r="O244" s="10" t="s">
        <v>402</v>
      </c>
      <c r="P244" s="10" t="b">
        <v>1</v>
      </c>
      <c r="R244" s="10" t="s">
        <v>17</v>
      </c>
      <c r="S244" s="10" t="s">
        <v>52</v>
      </c>
      <c r="X244" s="10" t="s">
        <v>53</v>
      </c>
      <c r="Y244" s="15">
        <v>43439.330469062501</v>
      </c>
      <c r="Z244" s="10" t="s">
        <v>45</v>
      </c>
      <c r="AA244" s="10" t="s">
        <v>174</v>
      </c>
      <c r="AI244" s="10">
        <f t="shared" si="9"/>
        <v>2018</v>
      </c>
      <c r="AJ244" s="10">
        <f t="shared" si="10"/>
        <v>11</v>
      </c>
      <c r="AK244" s="10" t="str">
        <f t="shared" si="11"/>
        <v>93</v>
      </c>
    </row>
    <row r="245" spans="1:37" ht="12.75" customHeight="1" x14ac:dyDescent="0.2">
      <c r="A245" s="10" t="s">
        <v>401</v>
      </c>
      <c r="B245" s="10" t="s">
        <v>48</v>
      </c>
      <c r="D245" s="10" t="s">
        <v>36</v>
      </c>
      <c r="E245" s="13">
        <v>43434</v>
      </c>
      <c r="F245" s="14">
        <v>619.29999999999995</v>
      </c>
      <c r="H245" s="10" t="s">
        <v>89</v>
      </c>
      <c r="I245" s="10" t="s">
        <v>38</v>
      </c>
      <c r="J245" s="10" t="s">
        <v>39</v>
      </c>
      <c r="K245" s="10" t="s">
        <v>40</v>
      </c>
      <c r="L245" s="15">
        <v>43434</v>
      </c>
      <c r="M245" s="13">
        <v>43434</v>
      </c>
      <c r="N245" s="10" t="s">
        <v>50</v>
      </c>
      <c r="O245" s="10" t="s">
        <v>402</v>
      </c>
      <c r="P245" s="10" t="b">
        <v>1</v>
      </c>
      <c r="R245" s="10" t="s">
        <v>17</v>
      </c>
      <c r="S245" s="10" t="s">
        <v>52</v>
      </c>
      <c r="X245" s="10" t="s">
        <v>53</v>
      </c>
      <c r="Y245" s="15">
        <v>43439.330473761598</v>
      </c>
      <c r="Z245" s="10" t="s">
        <v>45</v>
      </c>
      <c r="AA245" s="10" t="s">
        <v>90</v>
      </c>
      <c r="AI245" s="10">
        <f t="shared" si="9"/>
        <v>2018</v>
      </c>
      <c r="AJ245" s="10">
        <f t="shared" si="10"/>
        <v>11</v>
      </c>
      <c r="AK245" s="10" t="str">
        <f t="shared" si="11"/>
        <v>90</v>
      </c>
    </row>
    <row r="246" spans="1:37" ht="12.75" customHeight="1" x14ac:dyDescent="0.2">
      <c r="A246" s="10" t="s">
        <v>401</v>
      </c>
      <c r="B246" s="10" t="s">
        <v>48</v>
      </c>
      <c r="D246" s="10" t="s">
        <v>36</v>
      </c>
      <c r="E246" s="13">
        <v>43434</v>
      </c>
      <c r="F246" s="14">
        <v>5499.5</v>
      </c>
      <c r="H246" s="10" t="s">
        <v>192</v>
      </c>
      <c r="I246" s="10" t="s">
        <v>38</v>
      </c>
      <c r="J246" s="10" t="s">
        <v>39</v>
      </c>
      <c r="K246" s="10" t="s">
        <v>40</v>
      </c>
      <c r="L246" s="15">
        <v>43434</v>
      </c>
      <c r="M246" s="13">
        <v>43434</v>
      </c>
      <c r="N246" s="10" t="s">
        <v>50</v>
      </c>
      <c r="O246" s="10" t="s">
        <v>402</v>
      </c>
      <c r="P246" s="10" t="b">
        <v>1</v>
      </c>
      <c r="R246" s="10" t="s">
        <v>17</v>
      </c>
      <c r="S246" s="10" t="s">
        <v>52</v>
      </c>
      <c r="X246" s="10" t="s">
        <v>53</v>
      </c>
      <c r="Y246" s="15">
        <v>43439.330475000002</v>
      </c>
      <c r="Z246" s="10" t="s">
        <v>45</v>
      </c>
      <c r="AA246" s="10" t="s">
        <v>193</v>
      </c>
      <c r="AI246" s="10">
        <f t="shared" si="9"/>
        <v>2018</v>
      </c>
      <c r="AJ246" s="10">
        <f t="shared" si="10"/>
        <v>11</v>
      </c>
      <c r="AK246" s="10" t="str">
        <f t="shared" si="11"/>
        <v>08</v>
      </c>
    </row>
    <row r="247" spans="1:37" ht="12.75" customHeight="1" x14ac:dyDescent="0.2">
      <c r="A247" s="10" t="s">
        <v>401</v>
      </c>
      <c r="B247" s="10" t="s">
        <v>48</v>
      </c>
      <c r="D247" s="10" t="s">
        <v>36</v>
      </c>
      <c r="E247" s="13">
        <v>43434</v>
      </c>
      <c r="F247" s="14">
        <v>460</v>
      </c>
      <c r="H247" s="10" t="s">
        <v>115</v>
      </c>
      <c r="I247" s="10" t="s">
        <v>38</v>
      </c>
      <c r="J247" s="10" t="s">
        <v>39</v>
      </c>
      <c r="K247" s="10" t="s">
        <v>40</v>
      </c>
      <c r="L247" s="15">
        <v>43434</v>
      </c>
      <c r="M247" s="13">
        <v>43434</v>
      </c>
      <c r="N247" s="10" t="s">
        <v>50</v>
      </c>
      <c r="O247" s="10" t="s">
        <v>402</v>
      </c>
      <c r="P247" s="10" t="b">
        <v>1</v>
      </c>
      <c r="R247" s="10" t="s">
        <v>17</v>
      </c>
      <c r="S247" s="10" t="s">
        <v>52</v>
      </c>
      <c r="X247" s="10" t="s">
        <v>53</v>
      </c>
      <c r="Y247" s="15">
        <v>43439.330476655101</v>
      </c>
      <c r="Z247" s="10" t="s">
        <v>45</v>
      </c>
      <c r="AA247" s="10" t="s">
        <v>116</v>
      </c>
      <c r="AI247" s="10">
        <f t="shared" si="9"/>
        <v>2018</v>
      </c>
      <c r="AJ247" s="10">
        <f t="shared" si="10"/>
        <v>11</v>
      </c>
      <c r="AK247" s="10" t="str">
        <f t="shared" si="11"/>
        <v>90</v>
      </c>
    </row>
    <row r="248" spans="1:37" ht="12.75" customHeight="1" x14ac:dyDescent="0.2">
      <c r="A248" s="10" t="s">
        <v>401</v>
      </c>
      <c r="B248" s="10" t="s">
        <v>48</v>
      </c>
      <c r="D248" s="10" t="s">
        <v>36</v>
      </c>
      <c r="E248" s="13">
        <v>43434</v>
      </c>
      <c r="F248" s="14">
        <v>873</v>
      </c>
      <c r="H248" s="10" t="s">
        <v>37</v>
      </c>
      <c r="I248" s="10" t="s">
        <v>38</v>
      </c>
      <c r="J248" s="10" t="s">
        <v>39</v>
      </c>
      <c r="K248" s="10" t="s">
        <v>40</v>
      </c>
      <c r="L248" s="15">
        <v>43434</v>
      </c>
      <c r="M248" s="13">
        <v>43434</v>
      </c>
      <c r="N248" s="10" t="s">
        <v>50</v>
      </c>
      <c r="O248" s="10" t="s">
        <v>402</v>
      </c>
      <c r="P248" s="10" t="b">
        <v>1</v>
      </c>
      <c r="R248" s="10" t="s">
        <v>17</v>
      </c>
      <c r="S248" s="10" t="s">
        <v>52</v>
      </c>
      <c r="X248" s="10" t="s">
        <v>53</v>
      </c>
      <c r="Y248" s="15">
        <v>43439.330478622702</v>
      </c>
      <c r="Z248" s="10" t="s">
        <v>45</v>
      </c>
      <c r="AA248" s="10" t="s">
        <v>46</v>
      </c>
      <c r="AI248" s="10">
        <f t="shared" si="9"/>
        <v>2018</v>
      </c>
      <c r="AJ248" s="10">
        <f t="shared" si="10"/>
        <v>11</v>
      </c>
      <c r="AK248" s="10" t="str">
        <f t="shared" si="11"/>
        <v>90</v>
      </c>
    </row>
    <row r="249" spans="1:37" ht="12.75" customHeight="1" x14ac:dyDescent="0.2">
      <c r="A249" s="10" t="s">
        <v>405</v>
      </c>
      <c r="B249" s="10" t="s">
        <v>178</v>
      </c>
      <c r="D249" s="10" t="s">
        <v>36</v>
      </c>
      <c r="E249" s="13">
        <v>43452</v>
      </c>
      <c r="F249" s="14">
        <v>127.05</v>
      </c>
      <c r="H249" s="10" t="s">
        <v>37</v>
      </c>
      <c r="I249" s="10" t="s">
        <v>38</v>
      </c>
      <c r="J249" s="10" t="s">
        <v>39</v>
      </c>
      <c r="K249" s="10" t="s">
        <v>40</v>
      </c>
      <c r="L249" s="15">
        <v>43445</v>
      </c>
      <c r="M249" s="13">
        <v>43445</v>
      </c>
      <c r="N249" s="10" t="s">
        <v>406</v>
      </c>
      <c r="O249" s="10" t="s">
        <v>407</v>
      </c>
      <c r="P249" s="10" t="b">
        <v>1</v>
      </c>
      <c r="R249" s="10" t="s">
        <v>17</v>
      </c>
      <c r="S249" s="10" t="s">
        <v>181</v>
      </c>
      <c r="X249" s="10" t="s">
        <v>44</v>
      </c>
      <c r="Y249" s="15">
        <v>43453.328786689803</v>
      </c>
      <c r="Z249" s="10" t="s">
        <v>45</v>
      </c>
      <c r="AA249" s="10" t="s">
        <v>46</v>
      </c>
      <c r="AI249" s="10">
        <f t="shared" si="9"/>
        <v>2018</v>
      </c>
      <c r="AJ249" s="10">
        <f t="shared" si="10"/>
        <v>12</v>
      </c>
      <c r="AK249" s="10" t="str">
        <f t="shared" si="11"/>
        <v>90</v>
      </c>
    </row>
    <row r="250" spans="1:37" ht="12.75" customHeight="1" x14ac:dyDescent="0.2">
      <c r="A250" s="10" t="s">
        <v>408</v>
      </c>
      <c r="B250" s="10" t="s">
        <v>409</v>
      </c>
      <c r="D250" s="10" t="s">
        <v>36</v>
      </c>
      <c r="E250" s="13">
        <v>43447</v>
      </c>
      <c r="F250" s="14">
        <v>1815</v>
      </c>
      <c r="H250" s="10" t="s">
        <v>37</v>
      </c>
      <c r="I250" s="10" t="s">
        <v>38</v>
      </c>
      <c r="J250" s="10" t="s">
        <v>39</v>
      </c>
      <c r="K250" s="10" t="s">
        <v>40</v>
      </c>
      <c r="L250" s="15">
        <v>43447</v>
      </c>
      <c r="M250" s="13">
        <v>43447</v>
      </c>
      <c r="N250" s="10" t="s">
        <v>410</v>
      </c>
      <c r="O250" s="10" t="s">
        <v>411</v>
      </c>
      <c r="P250" s="10" t="b">
        <v>1</v>
      </c>
      <c r="R250" s="10" t="s">
        <v>17</v>
      </c>
      <c r="S250" s="10" t="s">
        <v>181</v>
      </c>
      <c r="X250" s="10" t="s">
        <v>44</v>
      </c>
      <c r="Y250" s="15">
        <v>43453.328892326397</v>
      </c>
      <c r="Z250" s="10" t="s">
        <v>45</v>
      </c>
      <c r="AA250" s="10" t="s">
        <v>46</v>
      </c>
      <c r="AI250" s="10">
        <f t="shared" si="9"/>
        <v>2018</v>
      </c>
      <c r="AJ250" s="10">
        <f t="shared" si="10"/>
        <v>12</v>
      </c>
      <c r="AK250" s="10" t="str">
        <f t="shared" si="11"/>
        <v>90</v>
      </c>
    </row>
    <row r="251" spans="1:37" ht="12.75" customHeight="1" x14ac:dyDescent="0.2">
      <c r="A251" s="10" t="s">
        <v>412</v>
      </c>
      <c r="B251" s="10" t="s">
        <v>187</v>
      </c>
      <c r="D251" s="10" t="s">
        <v>36</v>
      </c>
      <c r="E251" s="13">
        <v>43451</v>
      </c>
      <c r="F251" s="14">
        <v>2852.06</v>
      </c>
      <c r="H251" s="10" t="s">
        <v>37</v>
      </c>
      <c r="I251" s="10" t="s">
        <v>38</v>
      </c>
      <c r="J251" s="10" t="s">
        <v>39</v>
      </c>
      <c r="K251" s="10" t="s">
        <v>40</v>
      </c>
      <c r="L251" s="15">
        <v>43451</v>
      </c>
      <c r="M251" s="13">
        <v>43451</v>
      </c>
      <c r="N251" s="10" t="s">
        <v>413</v>
      </c>
      <c r="O251" s="10" t="s">
        <v>414</v>
      </c>
      <c r="P251" s="10" t="b">
        <v>1</v>
      </c>
      <c r="R251" s="10" t="s">
        <v>17</v>
      </c>
      <c r="S251" s="10" t="s">
        <v>52</v>
      </c>
      <c r="X251" s="10" t="s">
        <v>44</v>
      </c>
      <c r="Y251" s="15">
        <v>43462.482401886598</v>
      </c>
      <c r="Z251" s="10" t="s">
        <v>45</v>
      </c>
      <c r="AA251" s="10" t="s">
        <v>46</v>
      </c>
      <c r="AI251" s="10">
        <f t="shared" si="9"/>
        <v>2018</v>
      </c>
      <c r="AJ251" s="10">
        <f t="shared" si="10"/>
        <v>12</v>
      </c>
      <c r="AK251" s="10" t="str">
        <f t="shared" si="11"/>
        <v>90</v>
      </c>
    </row>
    <row r="252" spans="1:37" ht="12.75" customHeight="1" x14ac:dyDescent="0.2">
      <c r="A252" s="10" t="s">
        <v>415</v>
      </c>
      <c r="B252" s="10" t="s">
        <v>48</v>
      </c>
      <c r="D252" s="10" t="s">
        <v>36</v>
      </c>
      <c r="E252" s="13">
        <v>43465</v>
      </c>
      <c r="F252" s="14">
        <v>847.1</v>
      </c>
      <c r="H252" s="10" t="s">
        <v>151</v>
      </c>
      <c r="I252" s="10" t="s">
        <v>38</v>
      </c>
      <c r="J252" s="10" t="s">
        <v>39</v>
      </c>
      <c r="K252" s="10" t="s">
        <v>40</v>
      </c>
      <c r="L252" s="15">
        <v>43465</v>
      </c>
      <c r="M252" s="13">
        <v>43465</v>
      </c>
      <c r="N252" s="10" t="s">
        <v>50</v>
      </c>
      <c r="O252" s="10" t="s">
        <v>416</v>
      </c>
      <c r="P252" s="10" t="b">
        <v>1</v>
      </c>
      <c r="R252" s="10" t="s">
        <v>17</v>
      </c>
      <c r="S252" s="10" t="s">
        <v>52</v>
      </c>
      <c r="X252" s="10" t="s">
        <v>53</v>
      </c>
      <c r="Y252" s="15">
        <v>43472.3964752662</v>
      </c>
      <c r="Z252" s="10" t="s">
        <v>45</v>
      </c>
      <c r="AA252" s="10" t="s">
        <v>152</v>
      </c>
      <c r="AI252" s="10">
        <f t="shared" si="9"/>
        <v>2018</v>
      </c>
      <c r="AJ252" s="10">
        <f t="shared" si="10"/>
        <v>12</v>
      </c>
      <c r="AK252" s="10" t="str">
        <f t="shared" si="11"/>
        <v>09</v>
      </c>
    </row>
    <row r="253" spans="1:37" ht="12.75" customHeight="1" x14ac:dyDescent="0.2">
      <c r="A253" s="10" t="s">
        <v>415</v>
      </c>
      <c r="B253" s="10" t="s">
        <v>48</v>
      </c>
      <c r="D253" s="10" t="s">
        <v>36</v>
      </c>
      <c r="E253" s="13">
        <v>43465</v>
      </c>
      <c r="F253" s="14">
        <v>279.3</v>
      </c>
      <c r="H253" s="10" t="s">
        <v>57</v>
      </c>
      <c r="I253" s="10" t="s">
        <v>38</v>
      </c>
      <c r="J253" s="10" t="s">
        <v>39</v>
      </c>
      <c r="K253" s="10" t="s">
        <v>40</v>
      </c>
      <c r="L253" s="15">
        <v>43465</v>
      </c>
      <c r="M253" s="13">
        <v>43465</v>
      </c>
      <c r="N253" s="10" t="s">
        <v>50</v>
      </c>
      <c r="O253" s="10" t="s">
        <v>416</v>
      </c>
      <c r="P253" s="10" t="b">
        <v>1</v>
      </c>
      <c r="R253" s="10" t="s">
        <v>17</v>
      </c>
      <c r="S253" s="10" t="s">
        <v>52</v>
      </c>
      <c r="X253" s="10" t="s">
        <v>53</v>
      </c>
      <c r="Y253" s="15">
        <v>43472.396481597199</v>
      </c>
      <c r="Z253" s="10" t="s">
        <v>45</v>
      </c>
      <c r="AA253" s="10" t="s">
        <v>58</v>
      </c>
      <c r="AI253" s="10">
        <f t="shared" si="9"/>
        <v>2018</v>
      </c>
      <c r="AJ253" s="10">
        <f t="shared" si="10"/>
        <v>12</v>
      </c>
      <c r="AK253" s="10" t="str">
        <f t="shared" si="11"/>
        <v>14</v>
      </c>
    </row>
    <row r="254" spans="1:37" ht="12.75" customHeight="1" x14ac:dyDescent="0.2">
      <c r="A254" s="10" t="s">
        <v>415</v>
      </c>
      <c r="B254" s="10" t="s">
        <v>48</v>
      </c>
      <c r="D254" s="10" t="s">
        <v>36</v>
      </c>
      <c r="E254" s="13">
        <v>43465</v>
      </c>
      <c r="F254" s="14">
        <v>742.9</v>
      </c>
      <c r="H254" s="10" t="s">
        <v>153</v>
      </c>
      <c r="I254" s="10" t="s">
        <v>38</v>
      </c>
      <c r="J254" s="10" t="s">
        <v>39</v>
      </c>
      <c r="K254" s="10" t="s">
        <v>40</v>
      </c>
      <c r="L254" s="15">
        <v>43465</v>
      </c>
      <c r="M254" s="13">
        <v>43465</v>
      </c>
      <c r="N254" s="10" t="s">
        <v>50</v>
      </c>
      <c r="O254" s="10" t="s">
        <v>416</v>
      </c>
      <c r="P254" s="10" t="b">
        <v>1</v>
      </c>
      <c r="R254" s="10" t="s">
        <v>17</v>
      </c>
      <c r="S254" s="10" t="s">
        <v>52</v>
      </c>
      <c r="X254" s="10" t="s">
        <v>53</v>
      </c>
      <c r="Y254" s="15">
        <v>43472.396482523101</v>
      </c>
      <c r="Z254" s="10" t="s">
        <v>45</v>
      </c>
      <c r="AA254" s="10" t="s">
        <v>154</v>
      </c>
      <c r="AI254" s="10">
        <f t="shared" si="9"/>
        <v>2018</v>
      </c>
      <c r="AJ254" s="10">
        <f t="shared" si="10"/>
        <v>12</v>
      </c>
      <c r="AK254" s="10" t="str">
        <f t="shared" si="11"/>
        <v>15</v>
      </c>
    </row>
    <row r="255" spans="1:37" ht="12.75" customHeight="1" x14ac:dyDescent="0.2">
      <c r="A255" s="10" t="s">
        <v>415</v>
      </c>
      <c r="B255" s="10" t="s">
        <v>48</v>
      </c>
      <c r="D255" s="10" t="s">
        <v>36</v>
      </c>
      <c r="E255" s="13">
        <v>43465</v>
      </c>
      <c r="F255" s="14">
        <v>5079.1000000000004</v>
      </c>
      <c r="H255" s="10" t="s">
        <v>81</v>
      </c>
      <c r="I255" s="10" t="s">
        <v>38</v>
      </c>
      <c r="J255" s="10" t="s">
        <v>39</v>
      </c>
      <c r="K255" s="10" t="s">
        <v>40</v>
      </c>
      <c r="L255" s="15">
        <v>43465</v>
      </c>
      <c r="M255" s="13">
        <v>43465</v>
      </c>
      <c r="N255" s="10" t="s">
        <v>50</v>
      </c>
      <c r="O255" s="10" t="s">
        <v>416</v>
      </c>
      <c r="P255" s="10" t="b">
        <v>1</v>
      </c>
      <c r="R255" s="10" t="s">
        <v>17</v>
      </c>
      <c r="S255" s="10" t="s">
        <v>52</v>
      </c>
      <c r="X255" s="10" t="s">
        <v>53</v>
      </c>
      <c r="Y255" s="15">
        <v>43472.396485416699</v>
      </c>
      <c r="Z255" s="10" t="s">
        <v>45</v>
      </c>
      <c r="AA255" s="10" t="s">
        <v>82</v>
      </c>
      <c r="AI255" s="10">
        <f t="shared" si="9"/>
        <v>2018</v>
      </c>
      <c r="AJ255" s="10">
        <f t="shared" si="10"/>
        <v>12</v>
      </c>
      <c r="AK255" s="10" t="str">
        <f t="shared" si="11"/>
        <v>16</v>
      </c>
    </row>
    <row r="256" spans="1:37" ht="12.75" customHeight="1" x14ac:dyDescent="0.2">
      <c r="A256" s="10" t="s">
        <v>415</v>
      </c>
      <c r="B256" s="10" t="s">
        <v>48</v>
      </c>
      <c r="D256" s="10" t="s">
        <v>36</v>
      </c>
      <c r="E256" s="13">
        <v>43465</v>
      </c>
      <c r="F256" s="14">
        <v>482.3</v>
      </c>
      <c r="H256" s="10" t="s">
        <v>119</v>
      </c>
      <c r="I256" s="10" t="s">
        <v>38</v>
      </c>
      <c r="J256" s="10" t="s">
        <v>39</v>
      </c>
      <c r="K256" s="10" t="s">
        <v>40</v>
      </c>
      <c r="L256" s="15">
        <v>43465</v>
      </c>
      <c r="M256" s="13">
        <v>43465</v>
      </c>
      <c r="N256" s="10" t="s">
        <v>50</v>
      </c>
      <c r="O256" s="10" t="s">
        <v>416</v>
      </c>
      <c r="P256" s="10" t="b">
        <v>1</v>
      </c>
      <c r="R256" s="10" t="s">
        <v>17</v>
      </c>
      <c r="S256" s="10" t="s">
        <v>52</v>
      </c>
      <c r="X256" s="10" t="s">
        <v>53</v>
      </c>
      <c r="Y256" s="15">
        <v>43472.396492627297</v>
      </c>
      <c r="Z256" s="10" t="s">
        <v>45</v>
      </c>
      <c r="AA256" s="10" t="s">
        <v>120</v>
      </c>
      <c r="AI256" s="10">
        <f t="shared" si="9"/>
        <v>2018</v>
      </c>
      <c r="AJ256" s="10">
        <f t="shared" si="10"/>
        <v>12</v>
      </c>
      <c r="AK256" s="10" t="str">
        <f t="shared" si="11"/>
        <v>20</v>
      </c>
    </row>
    <row r="257" spans="1:37" ht="12.75" customHeight="1" x14ac:dyDescent="0.2">
      <c r="A257" s="10" t="s">
        <v>415</v>
      </c>
      <c r="B257" s="10" t="s">
        <v>48</v>
      </c>
      <c r="D257" s="10" t="s">
        <v>36</v>
      </c>
      <c r="E257" s="13">
        <v>43465</v>
      </c>
      <c r="F257" s="14">
        <v>26.6</v>
      </c>
      <c r="H257" s="10" t="s">
        <v>37</v>
      </c>
      <c r="I257" s="10" t="s">
        <v>38</v>
      </c>
      <c r="J257" s="10" t="s">
        <v>39</v>
      </c>
      <c r="K257" s="10" t="s">
        <v>40</v>
      </c>
      <c r="L257" s="15">
        <v>43465</v>
      </c>
      <c r="M257" s="13">
        <v>43465</v>
      </c>
      <c r="N257" s="10" t="s">
        <v>50</v>
      </c>
      <c r="O257" s="10" t="s">
        <v>416</v>
      </c>
      <c r="P257" s="10" t="b">
        <v>1</v>
      </c>
      <c r="R257" s="10" t="s">
        <v>17</v>
      </c>
      <c r="S257" s="10" t="s">
        <v>52</v>
      </c>
      <c r="X257" s="10" t="s">
        <v>53</v>
      </c>
      <c r="Y257" s="15">
        <v>43472.396512881904</v>
      </c>
      <c r="Z257" s="10" t="s">
        <v>45</v>
      </c>
      <c r="AA257" s="10" t="s">
        <v>46</v>
      </c>
      <c r="AI257" s="10">
        <f t="shared" si="9"/>
        <v>2018</v>
      </c>
      <c r="AJ257" s="10">
        <f t="shared" si="10"/>
        <v>12</v>
      </c>
      <c r="AK257" s="10" t="str">
        <f t="shared" si="11"/>
        <v>90</v>
      </c>
    </row>
    <row r="258" spans="1:37" ht="12.75" customHeight="1" x14ac:dyDescent="0.2">
      <c r="A258" s="10" t="s">
        <v>415</v>
      </c>
      <c r="B258" s="10" t="s">
        <v>48</v>
      </c>
      <c r="D258" s="10" t="s">
        <v>36</v>
      </c>
      <c r="E258" s="13">
        <v>43465</v>
      </c>
      <c r="F258" s="14">
        <v>1393.2</v>
      </c>
      <c r="H258" s="10" t="s">
        <v>91</v>
      </c>
      <c r="I258" s="10" t="s">
        <v>38</v>
      </c>
      <c r="J258" s="10" t="s">
        <v>39</v>
      </c>
      <c r="K258" s="10" t="s">
        <v>40</v>
      </c>
      <c r="L258" s="15">
        <v>43465</v>
      </c>
      <c r="M258" s="13">
        <v>43465</v>
      </c>
      <c r="N258" s="10" t="s">
        <v>50</v>
      </c>
      <c r="O258" s="10" t="s">
        <v>416</v>
      </c>
      <c r="P258" s="10" t="b">
        <v>1</v>
      </c>
      <c r="R258" s="10" t="s">
        <v>17</v>
      </c>
      <c r="S258" s="10" t="s">
        <v>52</v>
      </c>
      <c r="X258" s="10" t="s">
        <v>53</v>
      </c>
      <c r="Y258" s="15">
        <v>43472.396525925898</v>
      </c>
      <c r="Z258" s="10" t="s">
        <v>45</v>
      </c>
      <c r="AA258" s="10" t="s">
        <v>92</v>
      </c>
      <c r="AI258" s="10">
        <f t="shared" si="9"/>
        <v>2018</v>
      </c>
      <c r="AJ258" s="10">
        <f t="shared" si="10"/>
        <v>12</v>
      </c>
      <c r="AK258" s="10" t="str">
        <f t="shared" si="11"/>
        <v>90</v>
      </c>
    </row>
    <row r="259" spans="1:37" ht="12.75" customHeight="1" x14ac:dyDescent="0.2">
      <c r="A259" s="10" t="s">
        <v>415</v>
      </c>
      <c r="B259" s="10" t="s">
        <v>48</v>
      </c>
      <c r="D259" s="10" t="s">
        <v>36</v>
      </c>
      <c r="E259" s="13">
        <v>43465</v>
      </c>
      <c r="F259" s="14">
        <v>282.2</v>
      </c>
      <c r="H259" s="10" t="s">
        <v>71</v>
      </c>
      <c r="I259" s="10" t="s">
        <v>38</v>
      </c>
      <c r="J259" s="10" t="s">
        <v>39</v>
      </c>
      <c r="K259" s="10" t="s">
        <v>40</v>
      </c>
      <c r="L259" s="15">
        <v>43465</v>
      </c>
      <c r="M259" s="13">
        <v>43465</v>
      </c>
      <c r="N259" s="10" t="s">
        <v>50</v>
      </c>
      <c r="O259" s="10" t="s">
        <v>416</v>
      </c>
      <c r="P259" s="10" t="b">
        <v>1</v>
      </c>
      <c r="R259" s="10" t="s">
        <v>17</v>
      </c>
      <c r="S259" s="10" t="s">
        <v>52</v>
      </c>
      <c r="X259" s="10" t="s">
        <v>53</v>
      </c>
      <c r="Y259" s="15">
        <v>43472.396527349498</v>
      </c>
      <c r="Z259" s="10" t="s">
        <v>45</v>
      </c>
      <c r="AA259" s="10" t="s">
        <v>72</v>
      </c>
      <c r="AI259" s="10">
        <f t="shared" ref="AI259:AI322" si="12">YEAR(E259)</f>
        <v>2018</v>
      </c>
      <c r="AJ259" s="10">
        <f t="shared" ref="AJ259:AJ322" si="13">MONTH(E259)</f>
        <v>12</v>
      </c>
      <c r="AK259" s="10" t="str">
        <f t="shared" ref="AK259:AK322" si="14">MID(H259,1,2)</f>
        <v>90</v>
      </c>
    </row>
    <row r="260" spans="1:37" ht="12.75" customHeight="1" x14ac:dyDescent="0.2">
      <c r="A260" s="10" t="s">
        <v>415</v>
      </c>
      <c r="B260" s="10" t="s">
        <v>48</v>
      </c>
      <c r="D260" s="10" t="s">
        <v>36</v>
      </c>
      <c r="E260" s="13">
        <v>43465</v>
      </c>
      <c r="F260" s="14">
        <v>608.79999999999995</v>
      </c>
      <c r="H260" s="10" t="s">
        <v>161</v>
      </c>
      <c r="I260" s="10" t="s">
        <v>38</v>
      </c>
      <c r="J260" s="10" t="s">
        <v>39</v>
      </c>
      <c r="K260" s="10" t="s">
        <v>40</v>
      </c>
      <c r="L260" s="15">
        <v>43465</v>
      </c>
      <c r="M260" s="13">
        <v>43465</v>
      </c>
      <c r="N260" s="10" t="s">
        <v>50</v>
      </c>
      <c r="O260" s="10" t="s">
        <v>416</v>
      </c>
      <c r="P260" s="10" t="b">
        <v>1</v>
      </c>
      <c r="R260" s="10" t="s">
        <v>17</v>
      </c>
      <c r="S260" s="10" t="s">
        <v>52</v>
      </c>
      <c r="X260" s="10" t="s">
        <v>53</v>
      </c>
      <c r="Y260" s="15">
        <v>43472.396534409701</v>
      </c>
      <c r="Z260" s="10" t="s">
        <v>45</v>
      </c>
      <c r="AA260" s="10" t="s">
        <v>162</v>
      </c>
      <c r="AI260" s="10">
        <f t="shared" si="12"/>
        <v>2018</v>
      </c>
      <c r="AJ260" s="10">
        <f t="shared" si="13"/>
        <v>12</v>
      </c>
      <c r="AK260" s="10" t="str">
        <f t="shared" si="14"/>
        <v>93</v>
      </c>
    </row>
    <row r="261" spans="1:37" ht="12.75" customHeight="1" x14ac:dyDescent="0.2">
      <c r="A261" s="10" t="s">
        <v>415</v>
      </c>
      <c r="B261" s="10" t="s">
        <v>48</v>
      </c>
      <c r="D261" s="10" t="s">
        <v>36</v>
      </c>
      <c r="E261" s="13">
        <v>43465</v>
      </c>
      <c r="F261" s="14">
        <v>286</v>
      </c>
      <c r="H261" s="10" t="s">
        <v>89</v>
      </c>
      <c r="I261" s="10" t="s">
        <v>38</v>
      </c>
      <c r="J261" s="10" t="s">
        <v>39</v>
      </c>
      <c r="K261" s="10" t="s">
        <v>40</v>
      </c>
      <c r="L261" s="15">
        <v>43465</v>
      </c>
      <c r="M261" s="13">
        <v>43465</v>
      </c>
      <c r="N261" s="10" t="s">
        <v>50</v>
      </c>
      <c r="O261" s="10" t="s">
        <v>416</v>
      </c>
      <c r="P261" s="10" t="b">
        <v>1</v>
      </c>
      <c r="R261" s="10" t="s">
        <v>17</v>
      </c>
      <c r="S261" s="10" t="s">
        <v>52</v>
      </c>
      <c r="X261" s="10" t="s">
        <v>53</v>
      </c>
      <c r="Y261" s="15">
        <v>43472.396543830997</v>
      </c>
      <c r="Z261" s="10" t="s">
        <v>45</v>
      </c>
      <c r="AA261" s="10" t="s">
        <v>90</v>
      </c>
      <c r="AI261" s="10">
        <f t="shared" si="12"/>
        <v>2018</v>
      </c>
      <c r="AJ261" s="10">
        <f t="shared" si="13"/>
        <v>12</v>
      </c>
      <c r="AK261" s="10" t="str">
        <f t="shared" si="14"/>
        <v>90</v>
      </c>
    </row>
    <row r="262" spans="1:37" ht="12.75" customHeight="1" x14ac:dyDescent="0.2">
      <c r="A262" s="10" t="s">
        <v>415</v>
      </c>
      <c r="B262" s="10" t="s">
        <v>48</v>
      </c>
      <c r="D262" s="10" t="s">
        <v>36</v>
      </c>
      <c r="E262" s="13">
        <v>43465</v>
      </c>
      <c r="F262" s="14">
        <v>2370.6</v>
      </c>
      <c r="H262" s="10" t="s">
        <v>93</v>
      </c>
      <c r="I262" s="10" t="s">
        <v>38</v>
      </c>
      <c r="J262" s="10" t="s">
        <v>39</v>
      </c>
      <c r="K262" s="10" t="s">
        <v>40</v>
      </c>
      <c r="L262" s="15">
        <v>43465</v>
      </c>
      <c r="M262" s="13">
        <v>43465</v>
      </c>
      <c r="N262" s="10" t="s">
        <v>50</v>
      </c>
      <c r="O262" s="10" t="s">
        <v>416</v>
      </c>
      <c r="P262" s="10" t="b">
        <v>1</v>
      </c>
      <c r="R262" s="10" t="s">
        <v>17</v>
      </c>
      <c r="S262" s="10" t="s">
        <v>52</v>
      </c>
      <c r="X262" s="10" t="s">
        <v>53</v>
      </c>
      <c r="Y262" s="15">
        <v>43472.396465705999</v>
      </c>
      <c r="Z262" s="10" t="s">
        <v>45</v>
      </c>
      <c r="AA262" s="10" t="s">
        <v>94</v>
      </c>
      <c r="AI262" s="10">
        <f t="shared" si="12"/>
        <v>2018</v>
      </c>
      <c r="AJ262" s="10">
        <f t="shared" si="13"/>
        <v>12</v>
      </c>
      <c r="AK262" s="10" t="str">
        <f t="shared" si="14"/>
        <v>02</v>
      </c>
    </row>
    <row r="263" spans="1:37" ht="12.75" customHeight="1" x14ac:dyDescent="0.2">
      <c r="A263" s="10" t="s">
        <v>415</v>
      </c>
      <c r="B263" s="10" t="s">
        <v>48</v>
      </c>
      <c r="D263" s="10" t="s">
        <v>36</v>
      </c>
      <c r="E263" s="13">
        <v>43465</v>
      </c>
      <c r="F263" s="14">
        <v>3443.8</v>
      </c>
      <c r="H263" s="10" t="s">
        <v>55</v>
      </c>
      <c r="I263" s="10" t="s">
        <v>38</v>
      </c>
      <c r="J263" s="10" t="s">
        <v>39</v>
      </c>
      <c r="K263" s="10" t="s">
        <v>40</v>
      </c>
      <c r="L263" s="15">
        <v>43465</v>
      </c>
      <c r="M263" s="13">
        <v>43465</v>
      </c>
      <c r="N263" s="10" t="s">
        <v>50</v>
      </c>
      <c r="O263" s="10" t="s">
        <v>416</v>
      </c>
      <c r="P263" s="10" t="b">
        <v>1</v>
      </c>
      <c r="R263" s="10" t="s">
        <v>17</v>
      </c>
      <c r="S263" s="10" t="s">
        <v>52</v>
      </c>
      <c r="X263" s="10" t="s">
        <v>53</v>
      </c>
      <c r="Y263" s="15">
        <v>43472.396468206003</v>
      </c>
      <c r="Z263" s="10" t="s">
        <v>45</v>
      </c>
      <c r="AA263" s="10" t="s">
        <v>56</v>
      </c>
      <c r="AI263" s="10">
        <f t="shared" si="12"/>
        <v>2018</v>
      </c>
      <c r="AJ263" s="10">
        <f t="shared" si="13"/>
        <v>12</v>
      </c>
      <c r="AK263" s="10" t="str">
        <f t="shared" si="14"/>
        <v>04</v>
      </c>
    </row>
    <row r="264" spans="1:37" ht="12.75" customHeight="1" x14ac:dyDescent="0.2">
      <c r="A264" s="10" t="s">
        <v>415</v>
      </c>
      <c r="B264" s="10" t="s">
        <v>48</v>
      </c>
      <c r="D264" s="10" t="s">
        <v>36</v>
      </c>
      <c r="E264" s="13">
        <v>43465</v>
      </c>
      <c r="F264" s="14">
        <v>1167.2</v>
      </c>
      <c r="H264" s="10" t="s">
        <v>77</v>
      </c>
      <c r="I264" s="10" t="s">
        <v>38</v>
      </c>
      <c r="J264" s="10" t="s">
        <v>39</v>
      </c>
      <c r="K264" s="10" t="s">
        <v>40</v>
      </c>
      <c r="L264" s="15">
        <v>43465</v>
      </c>
      <c r="M264" s="13">
        <v>43465</v>
      </c>
      <c r="N264" s="10" t="s">
        <v>50</v>
      </c>
      <c r="O264" s="10" t="s">
        <v>416</v>
      </c>
      <c r="P264" s="10" t="b">
        <v>1</v>
      </c>
      <c r="R264" s="10" t="s">
        <v>17</v>
      </c>
      <c r="S264" s="10" t="s">
        <v>52</v>
      </c>
      <c r="X264" s="10" t="s">
        <v>53</v>
      </c>
      <c r="Y264" s="15">
        <v>43472.396476736103</v>
      </c>
      <c r="Z264" s="10" t="s">
        <v>45</v>
      </c>
      <c r="AA264" s="10" t="s">
        <v>78</v>
      </c>
      <c r="AI264" s="10">
        <f t="shared" si="12"/>
        <v>2018</v>
      </c>
      <c r="AJ264" s="10">
        <f t="shared" si="13"/>
        <v>12</v>
      </c>
      <c r="AK264" s="10" t="str">
        <f t="shared" si="14"/>
        <v>44</v>
      </c>
    </row>
    <row r="265" spans="1:37" ht="12.75" customHeight="1" x14ac:dyDescent="0.2">
      <c r="A265" s="10" t="s">
        <v>415</v>
      </c>
      <c r="B265" s="10" t="s">
        <v>48</v>
      </c>
      <c r="D265" s="10" t="s">
        <v>36</v>
      </c>
      <c r="E265" s="13">
        <v>43465</v>
      </c>
      <c r="F265" s="14">
        <v>3921.9</v>
      </c>
      <c r="H265" s="10" t="s">
        <v>87</v>
      </c>
      <c r="I265" s="10" t="s">
        <v>38</v>
      </c>
      <c r="J265" s="10" t="s">
        <v>39</v>
      </c>
      <c r="K265" s="10" t="s">
        <v>40</v>
      </c>
      <c r="L265" s="15">
        <v>43465</v>
      </c>
      <c r="M265" s="13">
        <v>43465</v>
      </c>
      <c r="N265" s="10" t="s">
        <v>50</v>
      </c>
      <c r="O265" s="10" t="s">
        <v>416</v>
      </c>
      <c r="P265" s="10" t="b">
        <v>1</v>
      </c>
      <c r="R265" s="10" t="s">
        <v>17</v>
      </c>
      <c r="S265" s="10" t="s">
        <v>52</v>
      </c>
      <c r="X265" s="10" t="s">
        <v>53</v>
      </c>
      <c r="Y265" s="15">
        <v>43472.396494791697</v>
      </c>
      <c r="Z265" s="10" t="s">
        <v>45</v>
      </c>
      <c r="AA265" s="10" t="s">
        <v>88</v>
      </c>
      <c r="AI265" s="10">
        <f t="shared" si="12"/>
        <v>2018</v>
      </c>
      <c r="AJ265" s="10">
        <f t="shared" si="13"/>
        <v>12</v>
      </c>
      <c r="AK265" s="10" t="str">
        <f t="shared" si="14"/>
        <v>22</v>
      </c>
    </row>
    <row r="266" spans="1:37" ht="12.75" customHeight="1" x14ac:dyDescent="0.2">
      <c r="A266" s="10" t="s">
        <v>415</v>
      </c>
      <c r="B266" s="10" t="s">
        <v>48</v>
      </c>
      <c r="D266" s="10" t="s">
        <v>36</v>
      </c>
      <c r="E266" s="13">
        <v>43465</v>
      </c>
      <c r="F266" s="14">
        <v>57</v>
      </c>
      <c r="H266" s="10" t="s">
        <v>121</v>
      </c>
      <c r="I266" s="10" t="s">
        <v>38</v>
      </c>
      <c r="J266" s="10" t="s">
        <v>39</v>
      </c>
      <c r="K266" s="10" t="s">
        <v>40</v>
      </c>
      <c r="L266" s="15">
        <v>43465</v>
      </c>
      <c r="M266" s="13">
        <v>43465</v>
      </c>
      <c r="N266" s="10" t="s">
        <v>50</v>
      </c>
      <c r="O266" s="10" t="s">
        <v>416</v>
      </c>
      <c r="P266" s="10" t="b">
        <v>1</v>
      </c>
      <c r="R266" s="10" t="s">
        <v>17</v>
      </c>
      <c r="S266" s="10" t="s">
        <v>52</v>
      </c>
      <c r="X266" s="10" t="s">
        <v>53</v>
      </c>
      <c r="Y266" s="15">
        <v>43472.396496446803</v>
      </c>
      <c r="Z266" s="10" t="s">
        <v>45</v>
      </c>
      <c r="AA266" s="10" t="s">
        <v>122</v>
      </c>
      <c r="AI266" s="10">
        <f t="shared" si="12"/>
        <v>2018</v>
      </c>
      <c r="AJ266" s="10">
        <f t="shared" si="13"/>
        <v>12</v>
      </c>
      <c r="AK266" s="10" t="str">
        <f t="shared" si="14"/>
        <v>25</v>
      </c>
    </row>
    <row r="267" spans="1:37" ht="12.75" customHeight="1" x14ac:dyDescent="0.2">
      <c r="A267" s="10" t="s">
        <v>415</v>
      </c>
      <c r="B267" s="10" t="s">
        <v>48</v>
      </c>
      <c r="D267" s="10" t="s">
        <v>36</v>
      </c>
      <c r="E267" s="13">
        <v>43465</v>
      </c>
      <c r="F267" s="14">
        <v>599.1</v>
      </c>
      <c r="H267" s="10" t="s">
        <v>123</v>
      </c>
      <c r="I267" s="10" t="s">
        <v>38</v>
      </c>
      <c r="J267" s="10" t="s">
        <v>39</v>
      </c>
      <c r="K267" s="10" t="s">
        <v>40</v>
      </c>
      <c r="L267" s="15">
        <v>43465</v>
      </c>
      <c r="M267" s="13">
        <v>43465</v>
      </c>
      <c r="N267" s="10" t="s">
        <v>50</v>
      </c>
      <c r="O267" s="10" t="s">
        <v>416</v>
      </c>
      <c r="P267" s="10" t="b">
        <v>1</v>
      </c>
      <c r="R267" s="10" t="s">
        <v>17</v>
      </c>
      <c r="S267" s="10" t="s">
        <v>52</v>
      </c>
      <c r="X267" s="10" t="s">
        <v>53</v>
      </c>
      <c r="Y267" s="15">
        <v>43472.396496793997</v>
      </c>
      <c r="Z267" s="10" t="s">
        <v>45</v>
      </c>
      <c r="AA267" s="10" t="s">
        <v>124</v>
      </c>
      <c r="AI267" s="10">
        <f t="shared" si="12"/>
        <v>2018</v>
      </c>
      <c r="AJ267" s="10">
        <f t="shared" si="13"/>
        <v>12</v>
      </c>
      <c r="AK267" s="10" t="str">
        <f t="shared" si="14"/>
        <v>26</v>
      </c>
    </row>
    <row r="268" spans="1:37" ht="12.75" customHeight="1" x14ac:dyDescent="0.2">
      <c r="A268" s="10" t="s">
        <v>415</v>
      </c>
      <c r="B268" s="10" t="s">
        <v>48</v>
      </c>
      <c r="D268" s="10" t="s">
        <v>36</v>
      </c>
      <c r="E268" s="13">
        <v>43465</v>
      </c>
      <c r="F268" s="14">
        <v>3124.6</v>
      </c>
      <c r="H268" s="10" t="s">
        <v>129</v>
      </c>
      <c r="I268" s="10" t="s">
        <v>38</v>
      </c>
      <c r="J268" s="10" t="s">
        <v>39</v>
      </c>
      <c r="K268" s="10" t="s">
        <v>40</v>
      </c>
      <c r="L268" s="15">
        <v>43465</v>
      </c>
      <c r="M268" s="13">
        <v>43465</v>
      </c>
      <c r="N268" s="10" t="s">
        <v>50</v>
      </c>
      <c r="O268" s="10" t="s">
        <v>416</v>
      </c>
      <c r="P268" s="10" t="b">
        <v>1</v>
      </c>
      <c r="R268" s="10" t="s">
        <v>17</v>
      </c>
      <c r="S268" s="10" t="s">
        <v>52</v>
      </c>
      <c r="X268" s="10" t="s">
        <v>53</v>
      </c>
      <c r="Y268" s="15">
        <v>43472.396500775503</v>
      </c>
      <c r="Z268" s="10" t="s">
        <v>45</v>
      </c>
      <c r="AA268" s="10" t="s">
        <v>130</v>
      </c>
      <c r="AI268" s="10">
        <f t="shared" si="12"/>
        <v>2018</v>
      </c>
      <c r="AJ268" s="10">
        <f t="shared" si="13"/>
        <v>12</v>
      </c>
      <c r="AK268" s="10" t="str">
        <f t="shared" si="14"/>
        <v>32</v>
      </c>
    </row>
    <row r="269" spans="1:37" ht="12.75" customHeight="1" x14ac:dyDescent="0.2">
      <c r="A269" s="10" t="s">
        <v>415</v>
      </c>
      <c r="B269" s="10" t="s">
        <v>48</v>
      </c>
      <c r="D269" s="10" t="s">
        <v>36</v>
      </c>
      <c r="E269" s="13">
        <v>43465</v>
      </c>
      <c r="F269" s="14">
        <v>934.8</v>
      </c>
      <c r="H269" s="10" t="s">
        <v>107</v>
      </c>
      <c r="I269" s="10" t="s">
        <v>38</v>
      </c>
      <c r="J269" s="10" t="s">
        <v>39</v>
      </c>
      <c r="K269" s="10" t="s">
        <v>40</v>
      </c>
      <c r="L269" s="15">
        <v>43465</v>
      </c>
      <c r="M269" s="13">
        <v>43465</v>
      </c>
      <c r="N269" s="10" t="s">
        <v>50</v>
      </c>
      <c r="O269" s="10" t="s">
        <v>416</v>
      </c>
      <c r="P269" s="10" t="b">
        <v>1</v>
      </c>
      <c r="R269" s="10" t="s">
        <v>17</v>
      </c>
      <c r="S269" s="10" t="s">
        <v>52</v>
      </c>
      <c r="X269" s="10" t="s">
        <v>53</v>
      </c>
      <c r="Y269" s="15">
        <v>43472.3965040162</v>
      </c>
      <c r="Z269" s="10" t="s">
        <v>45</v>
      </c>
      <c r="AA269" s="10" t="s">
        <v>108</v>
      </c>
      <c r="AI269" s="10">
        <f t="shared" si="12"/>
        <v>2018</v>
      </c>
      <c r="AJ269" s="10">
        <f t="shared" si="13"/>
        <v>12</v>
      </c>
      <c r="AK269" s="10" t="str">
        <f t="shared" si="14"/>
        <v>37</v>
      </c>
    </row>
    <row r="270" spans="1:37" ht="12.75" customHeight="1" x14ac:dyDescent="0.2">
      <c r="A270" s="10" t="s">
        <v>415</v>
      </c>
      <c r="B270" s="10" t="s">
        <v>48</v>
      </c>
      <c r="D270" s="10" t="s">
        <v>36</v>
      </c>
      <c r="E270" s="13">
        <v>43465</v>
      </c>
      <c r="F270" s="14">
        <v>801.8</v>
      </c>
      <c r="H270" s="10" t="s">
        <v>111</v>
      </c>
      <c r="I270" s="10" t="s">
        <v>38</v>
      </c>
      <c r="J270" s="10" t="s">
        <v>39</v>
      </c>
      <c r="K270" s="10" t="s">
        <v>40</v>
      </c>
      <c r="L270" s="15">
        <v>43465</v>
      </c>
      <c r="M270" s="13">
        <v>43465</v>
      </c>
      <c r="N270" s="10" t="s">
        <v>50</v>
      </c>
      <c r="O270" s="10" t="s">
        <v>416</v>
      </c>
      <c r="P270" s="10" t="b">
        <v>1</v>
      </c>
      <c r="R270" s="10" t="s">
        <v>17</v>
      </c>
      <c r="S270" s="10" t="s">
        <v>52</v>
      </c>
      <c r="X270" s="10" t="s">
        <v>53</v>
      </c>
      <c r="Y270" s="15">
        <v>43472.396507094898</v>
      </c>
      <c r="Z270" s="10" t="s">
        <v>45</v>
      </c>
      <c r="AA270" s="10" t="s">
        <v>112</v>
      </c>
      <c r="AI270" s="10">
        <f t="shared" si="12"/>
        <v>2018</v>
      </c>
      <c r="AJ270" s="10">
        <f t="shared" si="13"/>
        <v>12</v>
      </c>
      <c r="AK270" s="10" t="str">
        <f t="shared" si="14"/>
        <v>45</v>
      </c>
    </row>
    <row r="271" spans="1:37" ht="12.75" customHeight="1" x14ac:dyDescent="0.2">
      <c r="A271" s="10" t="s">
        <v>415</v>
      </c>
      <c r="B271" s="10" t="s">
        <v>48</v>
      </c>
      <c r="D271" s="10" t="s">
        <v>36</v>
      </c>
      <c r="E271" s="13">
        <v>43465</v>
      </c>
      <c r="F271" s="14">
        <v>816.3</v>
      </c>
      <c r="H271" s="10" t="s">
        <v>139</v>
      </c>
      <c r="I271" s="10" t="s">
        <v>38</v>
      </c>
      <c r="J271" s="10" t="s">
        <v>39</v>
      </c>
      <c r="K271" s="10" t="s">
        <v>40</v>
      </c>
      <c r="L271" s="15">
        <v>43465</v>
      </c>
      <c r="M271" s="13">
        <v>43465</v>
      </c>
      <c r="N271" s="10" t="s">
        <v>50</v>
      </c>
      <c r="O271" s="10" t="s">
        <v>416</v>
      </c>
      <c r="P271" s="10" t="b">
        <v>1</v>
      </c>
      <c r="R271" s="10" t="s">
        <v>17</v>
      </c>
      <c r="S271" s="10" t="s">
        <v>52</v>
      </c>
      <c r="X271" s="10" t="s">
        <v>53</v>
      </c>
      <c r="Y271" s="15">
        <v>43472.3965080208</v>
      </c>
      <c r="Z271" s="10" t="s">
        <v>45</v>
      </c>
      <c r="AA271" s="10" t="s">
        <v>140</v>
      </c>
      <c r="AI271" s="10">
        <f t="shared" si="12"/>
        <v>2018</v>
      </c>
      <c r="AJ271" s="10">
        <f t="shared" si="13"/>
        <v>12</v>
      </c>
      <c r="AK271" s="10" t="str">
        <f t="shared" si="14"/>
        <v>50</v>
      </c>
    </row>
    <row r="272" spans="1:37" ht="12.75" customHeight="1" x14ac:dyDescent="0.2">
      <c r="A272" s="10" t="s">
        <v>415</v>
      </c>
      <c r="B272" s="10" t="s">
        <v>48</v>
      </c>
      <c r="D272" s="10" t="s">
        <v>36</v>
      </c>
      <c r="E272" s="13">
        <v>43465</v>
      </c>
      <c r="F272" s="14">
        <v>193.7</v>
      </c>
      <c r="H272" s="10" t="s">
        <v>59</v>
      </c>
      <c r="I272" s="10" t="s">
        <v>38</v>
      </c>
      <c r="J272" s="10" t="s">
        <v>39</v>
      </c>
      <c r="K272" s="10" t="s">
        <v>40</v>
      </c>
      <c r="L272" s="15">
        <v>43465</v>
      </c>
      <c r="M272" s="13">
        <v>43465</v>
      </c>
      <c r="N272" s="10" t="s">
        <v>50</v>
      </c>
      <c r="O272" s="10" t="s">
        <v>416</v>
      </c>
      <c r="P272" s="10" t="b">
        <v>1</v>
      </c>
      <c r="R272" s="10" t="s">
        <v>17</v>
      </c>
      <c r="S272" s="10" t="s">
        <v>52</v>
      </c>
      <c r="X272" s="10" t="s">
        <v>53</v>
      </c>
      <c r="Y272" s="15">
        <v>43472.396508715297</v>
      </c>
      <c r="Z272" s="10" t="s">
        <v>45</v>
      </c>
      <c r="AA272" s="10" t="s">
        <v>60</v>
      </c>
      <c r="AI272" s="10">
        <f t="shared" si="12"/>
        <v>2018</v>
      </c>
      <c r="AJ272" s="10">
        <f t="shared" si="13"/>
        <v>12</v>
      </c>
      <c r="AK272" s="10" t="str">
        <f t="shared" si="14"/>
        <v>53</v>
      </c>
    </row>
    <row r="273" spans="1:37" ht="12.75" customHeight="1" x14ac:dyDescent="0.2">
      <c r="A273" s="10" t="s">
        <v>415</v>
      </c>
      <c r="B273" s="10" t="s">
        <v>48</v>
      </c>
      <c r="D273" s="10" t="s">
        <v>36</v>
      </c>
      <c r="E273" s="13">
        <v>43465</v>
      </c>
      <c r="F273" s="14">
        <v>140</v>
      </c>
      <c r="H273" s="10" t="s">
        <v>73</v>
      </c>
      <c r="I273" s="10" t="s">
        <v>38</v>
      </c>
      <c r="J273" s="10" t="s">
        <v>39</v>
      </c>
      <c r="K273" s="10" t="s">
        <v>40</v>
      </c>
      <c r="L273" s="15">
        <v>43465</v>
      </c>
      <c r="M273" s="13">
        <v>43465</v>
      </c>
      <c r="N273" s="10" t="s">
        <v>50</v>
      </c>
      <c r="O273" s="10" t="s">
        <v>416</v>
      </c>
      <c r="P273" s="10" t="b">
        <v>1</v>
      </c>
      <c r="R273" s="10" t="s">
        <v>17</v>
      </c>
      <c r="S273" s="10" t="s">
        <v>52</v>
      </c>
      <c r="X273" s="10" t="s">
        <v>53</v>
      </c>
      <c r="Y273" s="15">
        <v>43472.396528090299</v>
      </c>
      <c r="Z273" s="10" t="s">
        <v>45</v>
      </c>
      <c r="AA273" s="10" t="s">
        <v>74</v>
      </c>
      <c r="AI273" s="10">
        <f t="shared" si="12"/>
        <v>2018</v>
      </c>
      <c r="AJ273" s="10">
        <f t="shared" si="13"/>
        <v>12</v>
      </c>
      <c r="AK273" s="10" t="str">
        <f t="shared" si="14"/>
        <v>90</v>
      </c>
    </row>
    <row r="274" spans="1:37" ht="12.75" customHeight="1" x14ac:dyDescent="0.2">
      <c r="A274" s="10" t="s">
        <v>415</v>
      </c>
      <c r="B274" s="10" t="s">
        <v>48</v>
      </c>
      <c r="D274" s="10" t="s">
        <v>36</v>
      </c>
      <c r="E274" s="13">
        <v>43465</v>
      </c>
      <c r="F274" s="14">
        <v>0</v>
      </c>
      <c r="H274" s="10" t="s">
        <v>417</v>
      </c>
      <c r="I274" s="10" t="s">
        <v>38</v>
      </c>
      <c r="J274" s="10" t="s">
        <v>39</v>
      </c>
      <c r="K274" s="10" t="s">
        <v>40</v>
      </c>
      <c r="L274" s="15">
        <v>43465</v>
      </c>
      <c r="M274" s="13">
        <v>43465</v>
      </c>
      <c r="N274" s="10" t="s">
        <v>50</v>
      </c>
      <c r="O274" s="10" t="s">
        <v>416</v>
      </c>
      <c r="P274" s="10" t="b">
        <v>1</v>
      </c>
      <c r="R274" s="10" t="s">
        <v>17</v>
      </c>
      <c r="S274" s="10" t="s">
        <v>52</v>
      </c>
      <c r="X274" s="10" t="s">
        <v>53</v>
      </c>
      <c r="Y274" s="15">
        <v>43472.396533136598</v>
      </c>
      <c r="Z274" s="10" t="s">
        <v>45</v>
      </c>
      <c r="AA274" s="10" t="s">
        <v>418</v>
      </c>
      <c r="AI274" s="10">
        <f t="shared" si="12"/>
        <v>2018</v>
      </c>
      <c r="AJ274" s="10">
        <f t="shared" si="13"/>
        <v>12</v>
      </c>
      <c r="AK274" s="10" t="str">
        <f t="shared" si="14"/>
        <v>99</v>
      </c>
    </row>
    <row r="275" spans="1:37" ht="12.75" customHeight="1" x14ac:dyDescent="0.2">
      <c r="A275" s="10" t="s">
        <v>415</v>
      </c>
      <c r="B275" s="10" t="s">
        <v>48</v>
      </c>
      <c r="D275" s="10" t="s">
        <v>36</v>
      </c>
      <c r="E275" s="13">
        <v>43465</v>
      </c>
      <c r="F275" s="14">
        <v>376.3</v>
      </c>
      <c r="H275" s="10" t="s">
        <v>73</v>
      </c>
      <c r="I275" s="10" t="s">
        <v>38</v>
      </c>
      <c r="J275" s="10" t="s">
        <v>39</v>
      </c>
      <c r="K275" s="10" t="s">
        <v>40</v>
      </c>
      <c r="L275" s="15">
        <v>43465</v>
      </c>
      <c r="M275" s="13">
        <v>43465</v>
      </c>
      <c r="N275" s="10" t="s">
        <v>50</v>
      </c>
      <c r="O275" s="10" t="s">
        <v>416</v>
      </c>
      <c r="P275" s="10" t="b">
        <v>1</v>
      </c>
      <c r="R275" s="10" t="s">
        <v>17</v>
      </c>
      <c r="S275" s="10" t="s">
        <v>52</v>
      </c>
      <c r="X275" s="10" t="s">
        <v>53</v>
      </c>
      <c r="Y275" s="15">
        <v>43472.3965383912</v>
      </c>
      <c r="Z275" s="10" t="s">
        <v>45</v>
      </c>
      <c r="AA275" s="10" t="s">
        <v>74</v>
      </c>
      <c r="AI275" s="10">
        <f t="shared" si="12"/>
        <v>2018</v>
      </c>
      <c r="AJ275" s="10">
        <f t="shared" si="13"/>
        <v>12</v>
      </c>
      <c r="AK275" s="10" t="str">
        <f t="shared" si="14"/>
        <v>90</v>
      </c>
    </row>
    <row r="276" spans="1:37" ht="12.75" customHeight="1" x14ac:dyDescent="0.2">
      <c r="A276" s="10" t="s">
        <v>415</v>
      </c>
      <c r="B276" s="10" t="s">
        <v>48</v>
      </c>
      <c r="D276" s="10" t="s">
        <v>36</v>
      </c>
      <c r="E276" s="13">
        <v>43465</v>
      </c>
      <c r="F276" s="14">
        <v>578</v>
      </c>
      <c r="H276" s="10" t="s">
        <v>107</v>
      </c>
      <c r="I276" s="10" t="s">
        <v>38</v>
      </c>
      <c r="J276" s="10" t="s">
        <v>39</v>
      </c>
      <c r="K276" s="10" t="s">
        <v>40</v>
      </c>
      <c r="L276" s="15">
        <v>43465</v>
      </c>
      <c r="M276" s="13">
        <v>43465</v>
      </c>
      <c r="N276" s="10" t="s">
        <v>50</v>
      </c>
      <c r="O276" s="10" t="s">
        <v>416</v>
      </c>
      <c r="P276" s="10" t="b">
        <v>1</v>
      </c>
      <c r="R276" s="10" t="s">
        <v>17</v>
      </c>
      <c r="S276" s="10" t="s">
        <v>52</v>
      </c>
      <c r="X276" s="10" t="s">
        <v>53</v>
      </c>
      <c r="Y276" s="15">
        <v>43472.396540011599</v>
      </c>
      <c r="Z276" s="10" t="s">
        <v>45</v>
      </c>
      <c r="AA276" s="10" t="s">
        <v>108</v>
      </c>
      <c r="AI276" s="10">
        <f t="shared" si="12"/>
        <v>2018</v>
      </c>
      <c r="AJ276" s="10">
        <f t="shared" si="13"/>
        <v>12</v>
      </c>
      <c r="AK276" s="10" t="str">
        <f t="shared" si="14"/>
        <v>37</v>
      </c>
    </row>
    <row r="277" spans="1:37" ht="12.75" customHeight="1" x14ac:dyDescent="0.2">
      <c r="A277" s="10" t="s">
        <v>415</v>
      </c>
      <c r="B277" s="10" t="s">
        <v>48</v>
      </c>
      <c r="D277" s="10" t="s">
        <v>36</v>
      </c>
      <c r="E277" s="13">
        <v>43465</v>
      </c>
      <c r="F277" s="14">
        <v>6300.9</v>
      </c>
      <c r="H277" s="10" t="s">
        <v>192</v>
      </c>
      <c r="I277" s="10" t="s">
        <v>38</v>
      </c>
      <c r="J277" s="10" t="s">
        <v>39</v>
      </c>
      <c r="K277" s="10" t="s">
        <v>40</v>
      </c>
      <c r="L277" s="15">
        <v>43465</v>
      </c>
      <c r="M277" s="13">
        <v>43465</v>
      </c>
      <c r="N277" s="10" t="s">
        <v>50</v>
      </c>
      <c r="O277" s="10" t="s">
        <v>416</v>
      </c>
      <c r="P277" s="10" t="b">
        <v>1</v>
      </c>
      <c r="R277" s="10" t="s">
        <v>17</v>
      </c>
      <c r="S277" s="10" t="s">
        <v>52</v>
      </c>
      <c r="X277" s="10" t="s">
        <v>53</v>
      </c>
      <c r="Y277" s="15">
        <v>43472.396542557901</v>
      </c>
      <c r="Z277" s="10" t="s">
        <v>45</v>
      </c>
      <c r="AA277" s="10" t="s">
        <v>193</v>
      </c>
      <c r="AI277" s="10">
        <f t="shared" si="12"/>
        <v>2018</v>
      </c>
      <c r="AJ277" s="10">
        <f t="shared" si="13"/>
        <v>12</v>
      </c>
      <c r="AK277" s="10" t="str">
        <f t="shared" si="14"/>
        <v>08</v>
      </c>
    </row>
    <row r="278" spans="1:37" ht="12.75" customHeight="1" x14ac:dyDescent="0.2">
      <c r="A278" s="10" t="s">
        <v>415</v>
      </c>
      <c r="B278" s="10" t="s">
        <v>48</v>
      </c>
      <c r="D278" s="10" t="s">
        <v>36</v>
      </c>
      <c r="E278" s="13">
        <v>43465</v>
      </c>
      <c r="F278" s="14">
        <v>2860.6</v>
      </c>
      <c r="H278" s="10" t="s">
        <v>75</v>
      </c>
      <c r="I278" s="10" t="s">
        <v>38</v>
      </c>
      <c r="J278" s="10" t="s">
        <v>39</v>
      </c>
      <c r="K278" s="10" t="s">
        <v>40</v>
      </c>
      <c r="L278" s="15">
        <v>43465</v>
      </c>
      <c r="M278" s="13">
        <v>43465</v>
      </c>
      <c r="N278" s="10" t="s">
        <v>50</v>
      </c>
      <c r="O278" s="10" t="s">
        <v>416</v>
      </c>
      <c r="P278" s="10" t="b">
        <v>1</v>
      </c>
      <c r="R278" s="10" t="s">
        <v>17</v>
      </c>
      <c r="S278" s="10" t="s">
        <v>52</v>
      </c>
      <c r="X278" s="10" t="s">
        <v>53</v>
      </c>
      <c r="Y278" s="15">
        <v>43472.396466782397</v>
      </c>
      <c r="Z278" s="10" t="s">
        <v>45</v>
      </c>
      <c r="AA278" s="10" t="s">
        <v>76</v>
      </c>
      <c r="AI278" s="10">
        <f t="shared" si="12"/>
        <v>2018</v>
      </c>
      <c r="AJ278" s="10">
        <f t="shared" si="13"/>
        <v>12</v>
      </c>
      <c r="AK278" s="10" t="str">
        <f t="shared" si="14"/>
        <v>03</v>
      </c>
    </row>
    <row r="279" spans="1:37" ht="12.75" customHeight="1" x14ac:dyDescent="0.2">
      <c r="A279" s="10" t="s">
        <v>415</v>
      </c>
      <c r="B279" s="10" t="s">
        <v>48</v>
      </c>
      <c r="D279" s="10" t="s">
        <v>36</v>
      </c>
      <c r="E279" s="13">
        <v>43465</v>
      </c>
      <c r="F279" s="14">
        <v>3645.4</v>
      </c>
      <c r="H279" s="10" t="s">
        <v>97</v>
      </c>
      <c r="I279" s="10" t="s">
        <v>38</v>
      </c>
      <c r="J279" s="10" t="s">
        <v>39</v>
      </c>
      <c r="K279" s="10" t="s">
        <v>40</v>
      </c>
      <c r="L279" s="15">
        <v>43465</v>
      </c>
      <c r="M279" s="13">
        <v>43465</v>
      </c>
      <c r="N279" s="10" t="s">
        <v>50</v>
      </c>
      <c r="O279" s="10" t="s">
        <v>416</v>
      </c>
      <c r="P279" s="10" t="b">
        <v>1</v>
      </c>
      <c r="R279" s="10" t="s">
        <v>17</v>
      </c>
      <c r="S279" s="10" t="s">
        <v>52</v>
      </c>
      <c r="X279" s="10" t="s">
        <v>53</v>
      </c>
      <c r="Y279" s="15">
        <v>43472.396476006899</v>
      </c>
      <c r="Z279" s="10" t="s">
        <v>45</v>
      </c>
      <c r="AA279" s="10" t="s">
        <v>98</v>
      </c>
      <c r="AI279" s="10">
        <f t="shared" si="12"/>
        <v>2018</v>
      </c>
      <c r="AJ279" s="10">
        <f t="shared" si="13"/>
        <v>12</v>
      </c>
      <c r="AK279" s="10" t="str">
        <f t="shared" si="14"/>
        <v>10</v>
      </c>
    </row>
    <row r="280" spans="1:37" ht="12.75" customHeight="1" x14ac:dyDescent="0.2">
      <c r="A280" s="10" t="s">
        <v>415</v>
      </c>
      <c r="B280" s="10" t="s">
        <v>48</v>
      </c>
      <c r="D280" s="10" t="s">
        <v>36</v>
      </c>
      <c r="E280" s="13">
        <v>43465</v>
      </c>
      <c r="F280" s="14">
        <v>1409.6</v>
      </c>
      <c r="H280" s="10" t="s">
        <v>99</v>
      </c>
      <c r="I280" s="10" t="s">
        <v>38</v>
      </c>
      <c r="J280" s="10" t="s">
        <v>39</v>
      </c>
      <c r="K280" s="10" t="s">
        <v>40</v>
      </c>
      <c r="L280" s="15">
        <v>43465</v>
      </c>
      <c r="M280" s="13">
        <v>43465</v>
      </c>
      <c r="N280" s="10" t="s">
        <v>50</v>
      </c>
      <c r="O280" s="10" t="s">
        <v>416</v>
      </c>
      <c r="P280" s="10" t="b">
        <v>1</v>
      </c>
      <c r="R280" s="10" t="s">
        <v>17</v>
      </c>
      <c r="S280" s="10" t="s">
        <v>52</v>
      </c>
      <c r="X280" s="10" t="s">
        <v>53</v>
      </c>
      <c r="Y280" s="15">
        <v>43472.396478159702</v>
      </c>
      <c r="Z280" s="10" t="s">
        <v>45</v>
      </c>
      <c r="AA280" s="10" t="s">
        <v>100</v>
      </c>
      <c r="AI280" s="10">
        <f t="shared" si="12"/>
        <v>2018</v>
      </c>
      <c r="AJ280" s="10">
        <f t="shared" si="13"/>
        <v>12</v>
      </c>
      <c r="AK280" s="10" t="str">
        <f t="shared" si="14"/>
        <v>12</v>
      </c>
    </row>
    <row r="281" spans="1:37" ht="12.75" customHeight="1" x14ac:dyDescent="0.2">
      <c r="A281" s="10" t="s">
        <v>415</v>
      </c>
      <c r="B281" s="10" t="s">
        <v>48</v>
      </c>
      <c r="D281" s="10" t="s">
        <v>36</v>
      </c>
      <c r="E281" s="13">
        <v>43465</v>
      </c>
      <c r="F281" s="14">
        <v>621.4</v>
      </c>
      <c r="H281" s="10" t="s">
        <v>101</v>
      </c>
      <c r="I281" s="10" t="s">
        <v>38</v>
      </c>
      <c r="J281" s="10" t="s">
        <v>39</v>
      </c>
      <c r="K281" s="10" t="s">
        <v>40</v>
      </c>
      <c r="L281" s="15">
        <v>43465</v>
      </c>
      <c r="M281" s="13">
        <v>43465</v>
      </c>
      <c r="N281" s="10" t="s">
        <v>50</v>
      </c>
      <c r="O281" s="10" t="s">
        <v>416</v>
      </c>
      <c r="P281" s="10" t="b">
        <v>1</v>
      </c>
      <c r="R281" s="10" t="s">
        <v>17</v>
      </c>
      <c r="S281" s="10" t="s">
        <v>52</v>
      </c>
      <c r="X281" s="10" t="s">
        <v>53</v>
      </c>
      <c r="Y281" s="15">
        <v>43472.396478553201</v>
      </c>
      <c r="Z281" s="10" t="s">
        <v>45</v>
      </c>
      <c r="AA281" s="10" t="s">
        <v>102</v>
      </c>
      <c r="AI281" s="10">
        <f t="shared" si="12"/>
        <v>2018</v>
      </c>
      <c r="AJ281" s="10">
        <f t="shared" si="13"/>
        <v>12</v>
      </c>
      <c r="AK281" s="10" t="str">
        <f t="shared" si="14"/>
        <v>13</v>
      </c>
    </row>
    <row r="282" spans="1:37" ht="12.75" customHeight="1" x14ac:dyDescent="0.2">
      <c r="A282" s="10" t="s">
        <v>415</v>
      </c>
      <c r="B282" s="10" t="s">
        <v>48</v>
      </c>
      <c r="D282" s="10" t="s">
        <v>36</v>
      </c>
      <c r="E282" s="13">
        <v>43465</v>
      </c>
      <c r="F282" s="14">
        <v>7348.5</v>
      </c>
      <c r="H282" s="10" t="s">
        <v>167</v>
      </c>
      <c r="I282" s="10" t="s">
        <v>38</v>
      </c>
      <c r="J282" s="10" t="s">
        <v>39</v>
      </c>
      <c r="K282" s="10" t="s">
        <v>40</v>
      </c>
      <c r="L282" s="15">
        <v>43465</v>
      </c>
      <c r="M282" s="13">
        <v>43465</v>
      </c>
      <c r="N282" s="10" t="s">
        <v>50</v>
      </c>
      <c r="O282" s="10" t="s">
        <v>416</v>
      </c>
      <c r="P282" s="10" t="b">
        <v>1</v>
      </c>
      <c r="R282" s="10" t="s">
        <v>17</v>
      </c>
      <c r="S282" s="10" t="s">
        <v>52</v>
      </c>
      <c r="X282" s="10" t="s">
        <v>53</v>
      </c>
      <c r="Y282" s="15">
        <v>43472.396493900502</v>
      </c>
      <c r="Z282" s="10" t="s">
        <v>45</v>
      </c>
      <c r="AA282" s="10" t="s">
        <v>168</v>
      </c>
      <c r="AI282" s="10">
        <f t="shared" si="12"/>
        <v>2018</v>
      </c>
      <c r="AJ282" s="10">
        <f t="shared" si="13"/>
        <v>12</v>
      </c>
      <c r="AK282" s="10" t="str">
        <f t="shared" si="14"/>
        <v>21</v>
      </c>
    </row>
    <row r="283" spans="1:37" ht="12.75" customHeight="1" x14ac:dyDescent="0.2">
      <c r="A283" s="10" t="s">
        <v>415</v>
      </c>
      <c r="B283" s="10" t="s">
        <v>48</v>
      </c>
      <c r="D283" s="10" t="s">
        <v>36</v>
      </c>
      <c r="E283" s="13">
        <v>43465</v>
      </c>
      <c r="F283" s="14">
        <v>3512.7</v>
      </c>
      <c r="H283" s="10" t="s">
        <v>127</v>
      </c>
      <c r="I283" s="10" t="s">
        <v>38</v>
      </c>
      <c r="J283" s="10" t="s">
        <v>39</v>
      </c>
      <c r="K283" s="10" t="s">
        <v>40</v>
      </c>
      <c r="L283" s="15">
        <v>43465</v>
      </c>
      <c r="M283" s="13">
        <v>43465</v>
      </c>
      <c r="N283" s="10" t="s">
        <v>50</v>
      </c>
      <c r="O283" s="10" t="s">
        <v>416</v>
      </c>
      <c r="P283" s="10" t="b">
        <v>1</v>
      </c>
      <c r="R283" s="10" t="s">
        <v>17</v>
      </c>
      <c r="S283" s="10" t="s">
        <v>52</v>
      </c>
      <c r="X283" s="10" t="s">
        <v>53</v>
      </c>
      <c r="Y283" s="15">
        <v>43472.396498067101</v>
      </c>
      <c r="Z283" s="10" t="s">
        <v>45</v>
      </c>
      <c r="AA283" s="10" t="s">
        <v>128</v>
      </c>
      <c r="AI283" s="10">
        <f t="shared" si="12"/>
        <v>2018</v>
      </c>
      <c r="AJ283" s="10">
        <f t="shared" si="13"/>
        <v>12</v>
      </c>
      <c r="AK283" s="10" t="str">
        <f t="shared" si="14"/>
        <v>28</v>
      </c>
    </row>
    <row r="284" spans="1:37" ht="12.75" customHeight="1" x14ac:dyDescent="0.2">
      <c r="A284" s="10" t="s">
        <v>415</v>
      </c>
      <c r="B284" s="10" t="s">
        <v>48</v>
      </c>
      <c r="D284" s="10" t="s">
        <v>36</v>
      </c>
      <c r="E284" s="13">
        <v>43465</v>
      </c>
      <c r="F284" s="14">
        <v>475.7</v>
      </c>
      <c r="H284" s="10" t="s">
        <v>103</v>
      </c>
      <c r="I284" s="10" t="s">
        <v>38</v>
      </c>
      <c r="J284" s="10" t="s">
        <v>39</v>
      </c>
      <c r="K284" s="10" t="s">
        <v>40</v>
      </c>
      <c r="L284" s="15">
        <v>43465</v>
      </c>
      <c r="M284" s="13">
        <v>43465</v>
      </c>
      <c r="N284" s="10" t="s">
        <v>50</v>
      </c>
      <c r="O284" s="10" t="s">
        <v>416</v>
      </c>
      <c r="P284" s="10" t="b">
        <v>1</v>
      </c>
      <c r="R284" s="10" t="s">
        <v>17</v>
      </c>
      <c r="S284" s="10" t="s">
        <v>52</v>
      </c>
      <c r="X284" s="10" t="s">
        <v>53</v>
      </c>
      <c r="Y284" s="15">
        <v>43472.396498807902</v>
      </c>
      <c r="Z284" s="10" t="s">
        <v>45</v>
      </c>
      <c r="AA284" s="10" t="s">
        <v>104</v>
      </c>
      <c r="AI284" s="10">
        <f t="shared" si="12"/>
        <v>2018</v>
      </c>
      <c r="AJ284" s="10">
        <f t="shared" si="13"/>
        <v>12</v>
      </c>
      <c r="AK284" s="10" t="str">
        <f t="shared" si="14"/>
        <v>29</v>
      </c>
    </row>
    <row r="285" spans="1:37" ht="12.75" customHeight="1" x14ac:dyDescent="0.2">
      <c r="A285" s="10" t="s">
        <v>415</v>
      </c>
      <c r="B285" s="10" t="s">
        <v>48</v>
      </c>
      <c r="D285" s="10" t="s">
        <v>36</v>
      </c>
      <c r="E285" s="13">
        <v>43465</v>
      </c>
      <c r="F285" s="14">
        <v>600.4</v>
      </c>
      <c r="H285" s="10" t="s">
        <v>169</v>
      </c>
      <c r="I285" s="10" t="s">
        <v>38</v>
      </c>
      <c r="J285" s="10" t="s">
        <v>39</v>
      </c>
      <c r="K285" s="10" t="s">
        <v>40</v>
      </c>
      <c r="L285" s="15">
        <v>43465</v>
      </c>
      <c r="M285" s="13">
        <v>43465</v>
      </c>
      <c r="N285" s="10" t="s">
        <v>50</v>
      </c>
      <c r="O285" s="10" t="s">
        <v>416</v>
      </c>
      <c r="P285" s="10" t="b">
        <v>1</v>
      </c>
      <c r="R285" s="10" t="s">
        <v>17</v>
      </c>
      <c r="S285" s="10" t="s">
        <v>52</v>
      </c>
      <c r="X285" s="10" t="s">
        <v>53</v>
      </c>
      <c r="Y285" s="15">
        <v>43472.396499340299</v>
      </c>
      <c r="Z285" s="10" t="s">
        <v>45</v>
      </c>
      <c r="AA285" s="10" t="s">
        <v>170</v>
      </c>
      <c r="AI285" s="10">
        <f t="shared" si="12"/>
        <v>2018</v>
      </c>
      <c r="AJ285" s="10">
        <f t="shared" si="13"/>
        <v>12</v>
      </c>
      <c r="AK285" s="10" t="str">
        <f t="shared" si="14"/>
        <v>30</v>
      </c>
    </row>
    <row r="286" spans="1:37" ht="12.75" customHeight="1" x14ac:dyDescent="0.2">
      <c r="A286" s="10" t="s">
        <v>415</v>
      </c>
      <c r="B286" s="10" t="s">
        <v>48</v>
      </c>
      <c r="D286" s="10" t="s">
        <v>36</v>
      </c>
      <c r="E286" s="13">
        <v>43465</v>
      </c>
      <c r="F286" s="14">
        <v>111.1</v>
      </c>
      <c r="H286" s="10" t="s">
        <v>113</v>
      </c>
      <c r="I286" s="10" t="s">
        <v>38</v>
      </c>
      <c r="J286" s="10" t="s">
        <v>39</v>
      </c>
      <c r="K286" s="10" t="s">
        <v>40</v>
      </c>
      <c r="L286" s="15">
        <v>43465</v>
      </c>
      <c r="M286" s="13">
        <v>43465</v>
      </c>
      <c r="N286" s="10" t="s">
        <v>50</v>
      </c>
      <c r="O286" s="10" t="s">
        <v>416</v>
      </c>
      <c r="P286" s="10" t="b">
        <v>1</v>
      </c>
      <c r="R286" s="10" t="s">
        <v>17</v>
      </c>
      <c r="S286" s="10" t="s">
        <v>52</v>
      </c>
      <c r="X286" s="10" t="s">
        <v>53</v>
      </c>
      <c r="Y286" s="15">
        <v>43472.396507488404</v>
      </c>
      <c r="Z286" s="10" t="s">
        <v>45</v>
      </c>
      <c r="AA286" s="10" t="s">
        <v>114</v>
      </c>
      <c r="AI286" s="10">
        <f t="shared" si="12"/>
        <v>2018</v>
      </c>
      <c r="AJ286" s="10">
        <f t="shared" si="13"/>
        <v>12</v>
      </c>
      <c r="AK286" s="10" t="str">
        <f t="shared" si="14"/>
        <v>48</v>
      </c>
    </row>
    <row r="287" spans="1:37" ht="12.75" customHeight="1" x14ac:dyDescent="0.2">
      <c r="A287" s="10" t="s">
        <v>415</v>
      </c>
      <c r="B287" s="10" t="s">
        <v>48</v>
      </c>
      <c r="D287" s="10" t="s">
        <v>36</v>
      </c>
      <c r="E287" s="13">
        <v>43465</v>
      </c>
      <c r="F287" s="14">
        <v>1067.7</v>
      </c>
      <c r="H287" s="10" t="s">
        <v>65</v>
      </c>
      <c r="I287" s="10" t="s">
        <v>38</v>
      </c>
      <c r="J287" s="10" t="s">
        <v>39</v>
      </c>
      <c r="K287" s="10" t="s">
        <v>40</v>
      </c>
      <c r="L287" s="15">
        <v>43465</v>
      </c>
      <c r="M287" s="13">
        <v>43465</v>
      </c>
      <c r="N287" s="10" t="s">
        <v>50</v>
      </c>
      <c r="O287" s="10" t="s">
        <v>416</v>
      </c>
      <c r="P287" s="10" t="b">
        <v>1</v>
      </c>
      <c r="R287" s="10" t="s">
        <v>17</v>
      </c>
      <c r="S287" s="10" t="s">
        <v>52</v>
      </c>
      <c r="X287" s="10" t="s">
        <v>53</v>
      </c>
      <c r="Y287" s="15">
        <v>43472.396517395799</v>
      </c>
      <c r="Z287" s="10" t="s">
        <v>45</v>
      </c>
      <c r="AA287" s="10" t="s">
        <v>66</v>
      </c>
      <c r="AI287" s="10">
        <f t="shared" si="12"/>
        <v>2018</v>
      </c>
      <c r="AJ287" s="10">
        <f t="shared" si="13"/>
        <v>12</v>
      </c>
      <c r="AK287" s="10" t="str">
        <f t="shared" si="14"/>
        <v>90</v>
      </c>
    </row>
    <row r="288" spans="1:37" ht="12.75" customHeight="1" x14ac:dyDescent="0.2">
      <c r="A288" s="10" t="s">
        <v>415</v>
      </c>
      <c r="B288" s="10" t="s">
        <v>48</v>
      </c>
      <c r="D288" s="10" t="s">
        <v>36</v>
      </c>
      <c r="E288" s="13">
        <v>43465</v>
      </c>
      <c r="F288" s="14">
        <v>70.5</v>
      </c>
      <c r="H288" s="10" t="s">
        <v>69</v>
      </c>
      <c r="I288" s="10" t="s">
        <v>38</v>
      </c>
      <c r="J288" s="10" t="s">
        <v>39</v>
      </c>
      <c r="K288" s="10" t="s">
        <v>40</v>
      </c>
      <c r="L288" s="15">
        <v>43465</v>
      </c>
      <c r="M288" s="13">
        <v>43465</v>
      </c>
      <c r="N288" s="10" t="s">
        <v>50</v>
      </c>
      <c r="O288" s="10" t="s">
        <v>416</v>
      </c>
      <c r="P288" s="10" t="b">
        <v>1</v>
      </c>
      <c r="R288" s="10" t="s">
        <v>17</v>
      </c>
      <c r="S288" s="10" t="s">
        <v>52</v>
      </c>
      <c r="X288" s="10" t="s">
        <v>53</v>
      </c>
      <c r="Y288" s="15">
        <v>43472.396523379597</v>
      </c>
      <c r="Z288" s="10" t="s">
        <v>45</v>
      </c>
      <c r="AA288" s="10" t="s">
        <v>70</v>
      </c>
      <c r="AI288" s="10">
        <f t="shared" si="12"/>
        <v>2018</v>
      </c>
      <c r="AJ288" s="10">
        <f t="shared" si="13"/>
        <v>12</v>
      </c>
      <c r="AK288" s="10" t="str">
        <f t="shared" si="14"/>
        <v>90</v>
      </c>
    </row>
    <row r="289" spans="1:37" ht="12.75" customHeight="1" x14ac:dyDescent="0.2">
      <c r="A289" s="10" t="s">
        <v>415</v>
      </c>
      <c r="B289" s="10" t="s">
        <v>48</v>
      </c>
      <c r="D289" s="10" t="s">
        <v>36</v>
      </c>
      <c r="E289" s="13">
        <v>43465</v>
      </c>
      <c r="F289" s="14">
        <v>470.2</v>
      </c>
      <c r="H289" s="10" t="s">
        <v>73</v>
      </c>
      <c r="I289" s="10" t="s">
        <v>38</v>
      </c>
      <c r="J289" s="10" t="s">
        <v>39</v>
      </c>
      <c r="K289" s="10" t="s">
        <v>40</v>
      </c>
      <c r="L289" s="15">
        <v>43465</v>
      </c>
      <c r="M289" s="13">
        <v>43465</v>
      </c>
      <c r="N289" s="10" t="s">
        <v>50</v>
      </c>
      <c r="O289" s="10" t="s">
        <v>416</v>
      </c>
      <c r="P289" s="10" t="b">
        <v>1</v>
      </c>
      <c r="R289" s="10" t="s">
        <v>17</v>
      </c>
      <c r="S289" s="10" t="s">
        <v>52</v>
      </c>
      <c r="X289" s="10" t="s">
        <v>53</v>
      </c>
      <c r="Y289" s="15">
        <v>43472.3965318634</v>
      </c>
      <c r="Z289" s="10" t="s">
        <v>45</v>
      </c>
      <c r="AA289" s="10" t="s">
        <v>74</v>
      </c>
      <c r="AI289" s="10">
        <f t="shared" si="12"/>
        <v>2018</v>
      </c>
      <c r="AJ289" s="10">
        <f t="shared" si="13"/>
        <v>12</v>
      </c>
      <c r="AK289" s="10" t="str">
        <f t="shared" si="14"/>
        <v>90</v>
      </c>
    </row>
    <row r="290" spans="1:37" ht="12.75" customHeight="1" x14ac:dyDescent="0.2">
      <c r="A290" s="10" t="s">
        <v>415</v>
      </c>
      <c r="B290" s="10" t="s">
        <v>48</v>
      </c>
      <c r="D290" s="10" t="s">
        <v>36</v>
      </c>
      <c r="E290" s="13">
        <v>43465</v>
      </c>
      <c r="F290" s="14">
        <v>70.5</v>
      </c>
      <c r="H290" s="10" t="s">
        <v>173</v>
      </c>
      <c r="I290" s="10" t="s">
        <v>38</v>
      </c>
      <c r="J290" s="10" t="s">
        <v>39</v>
      </c>
      <c r="K290" s="10" t="s">
        <v>40</v>
      </c>
      <c r="L290" s="15">
        <v>43465</v>
      </c>
      <c r="M290" s="13">
        <v>43465</v>
      </c>
      <c r="N290" s="10" t="s">
        <v>50</v>
      </c>
      <c r="O290" s="10" t="s">
        <v>416</v>
      </c>
      <c r="P290" s="10" t="b">
        <v>1</v>
      </c>
      <c r="R290" s="10" t="s">
        <v>17</v>
      </c>
      <c r="S290" s="10" t="s">
        <v>52</v>
      </c>
      <c r="X290" s="10" t="s">
        <v>53</v>
      </c>
      <c r="Y290" s="15">
        <v>43472.396535497697</v>
      </c>
      <c r="Z290" s="10" t="s">
        <v>45</v>
      </c>
      <c r="AA290" s="10" t="s">
        <v>174</v>
      </c>
      <c r="AI290" s="10">
        <f t="shared" si="12"/>
        <v>2018</v>
      </c>
      <c r="AJ290" s="10">
        <f t="shared" si="13"/>
        <v>12</v>
      </c>
      <c r="AK290" s="10" t="str">
        <f t="shared" si="14"/>
        <v>93</v>
      </c>
    </row>
    <row r="291" spans="1:37" ht="12.75" customHeight="1" x14ac:dyDescent="0.2">
      <c r="A291" s="10" t="s">
        <v>415</v>
      </c>
      <c r="B291" s="10" t="s">
        <v>48</v>
      </c>
      <c r="D291" s="10" t="s">
        <v>36</v>
      </c>
      <c r="E291" s="13">
        <v>43465</v>
      </c>
      <c r="F291" s="14">
        <v>807.2</v>
      </c>
      <c r="H291" s="10" t="s">
        <v>89</v>
      </c>
      <c r="I291" s="10" t="s">
        <v>38</v>
      </c>
      <c r="J291" s="10" t="s">
        <v>39</v>
      </c>
      <c r="K291" s="10" t="s">
        <v>40</v>
      </c>
      <c r="L291" s="15">
        <v>43465</v>
      </c>
      <c r="M291" s="13">
        <v>43465</v>
      </c>
      <c r="N291" s="10" t="s">
        <v>50</v>
      </c>
      <c r="O291" s="10" t="s">
        <v>416</v>
      </c>
      <c r="P291" s="10" t="b">
        <v>1</v>
      </c>
      <c r="R291" s="10" t="s">
        <v>17</v>
      </c>
      <c r="S291" s="10" t="s">
        <v>52</v>
      </c>
      <c r="X291" s="10" t="s">
        <v>53</v>
      </c>
      <c r="Y291" s="15">
        <v>43472.396539317102</v>
      </c>
      <c r="Z291" s="10" t="s">
        <v>45</v>
      </c>
      <c r="AA291" s="10" t="s">
        <v>90</v>
      </c>
      <c r="AI291" s="10">
        <f t="shared" si="12"/>
        <v>2018</v>
      </c>
      <c r="AJ291" s="10">
        <f t="shared" si="13"/>
        <v>12</v>
      </c>
      <c r="AK291" s="10" t="str">
        <f t="shared" si="14"/>
        <v>90</v>
      </c>
    </row>
    <row r="292" spans="1:37" ht="12.75" customHeight="1" x14ac:dyDescent="0.2">
      <c r="A292" s="10" t="s">
        <v>415</v>
      </c>
      <c r="B292" s="10" t="s">
        <v>48</v>
      </c>
      <c r="D292" s="10" t="s">
        <v>36</v>
      </c>
      <c r="E292" s="13">
        <v>43465</v>
      </c>
      <c r="F292" s="14">
        <v>296.2</v>
      </c>
      <c r="H292" s="10" t="s">
        <v>115</v>
      </c>
      <c r="I292" s="10" t="s">
        <v>38</v>
      </c>
      <c r="J292" s="10" t="s">
        <v>39</v>
      </c>
      <c r="K292" s="10" t="s">
        <v>40</v>
      </c>
      <c r="L292" s="15">
        <v>43465</v>
      </c>
      <c r="M292" s="13">
        <v>43465</v>
      </c>
      <c r="N292" s="10" t="s">
        <v>50</v>
      </c>
      <c r="O292" s="10" t="s">
        <v>416</v>
      </c>
      <c r="P292" s="10" t="b">
        <v>1</v>
      </c>
      <c r="R292" s="10" t="s">
        <v>17</v>
      </c>
      <c r="S292" s="10" t="s">
        <v>52</v>
      </c>
      <c r="X292" s="10" t="s">
        <v>53</v>
      </c>
      <c r="Y292" s="15">
        <v>43472.3965461806</v>
      </c>
      <c r="Z292" s="10" t="s">
        <v>45</v>
      </c>
      <c r="AA292" s="10" t="s">
        <v>116</v>
      </c>
      <c r="AI292" s="10">
        <f t="shared" si="12"/>
        <v>2018</v>
      </c>
      <c r="AJ292" s="10">
        <f t="shared" si="13"/>
        <v>12</v>
      </c>
      <c r="AK292" s="10" t="str">
        <f t="shared" si="14"/>
        <v>90</v>
      </c>
    </row>
    <row r="293" spans="1:37" ht="12.75" customHeight="1" x14ac:dyDescent="0.2">
      <c r="A293" s="10" t="s">
        <v>415</v>
      </c>
      <c r="B293" s="10" t="s">
        <v>48</v>
      </c>
      <c r="D293" s="10" t="s">
        <v>36</v>
      </c>
      <c r="E293" s="13">
        <v>43465</v>
      </c>
      <c r="F293" s="14">
        <v>656.2</v>
      </c>
      <c r="H293" s="10" t="s">
        <v>149</v>
      </c>
      <c r="I293" s="10" t="s">
        <v>38</v>
      </c>
      <c r="J293" s="10" t="s">
        <v>39</v>
      </c>
      <c r="K293" s="10" t="s">
        <v>40</v>
      </c>
      <c r="L293" s="15">
        <v>43465</v>
      </c>
      <c r="M293" s="13">
        <v>43465</v>
      </c>
      <c r="N293" s="10" t="s">
        <v>50</v>
      </c>
      <c r="O293" s="10" t="s">
        <v>416</v>
      </c>
      <c r="P293" s="10" t="b">
        <v>1</v>
      </c>
      <c r="R293" s="10" t="s">
        <v>17</v>
      </c>
      <c r="S293" s="10" t="s">
        <v>52</v>
      </c>
      <c r="X293" s="10" t="s">
        <v>53</v>
      </c>
      <c r="Y293" s="15">
        <v>43472.3964738426</v>
      </c>
      <c r="Z293" s="10" t="s">
        <v>45</v>
      </c>
      <c r="AA293" s="10" t="s">
        <v>150</v>
      </c>
      <c r="AI293" s="10">
        <f t="shared" si="12"/>
        <v>2018</v>
      </c>
      <c r="AJ293" s="10">
        <f t="shared" si="13"/>
        <v>12</v>
      </c>
      <c r="AK293" s="10" t="str">
        <f t="shared" si="14"/>
        <v>07</v>
      </c>
    </row>
    <row r="294" spans="1:37" ht="12.75" customHeight="1" x14ac:dyDescent="0.2">
      <c r="A294" s="10" t="s">
        <v>415</v>
      </c>
      <c r="B294" s="10" t="s">
        <v>48</v>
      </c>
      <c r="D294" s="10" t="s">
        <v>36</v>
      </c>
      <c r="E294" s="13">
        <v>43465</v>
      </c>
      <c r="F294" s="14">
        <v>5027.5</v>
      </c>
      <c r="H294" s="10" t="s">
        <v>83</v>
      </c>
      <c r="I294" s="10" t="s">
        <v>38</v>
      </c>
      <c r="J294" s="10" t="s">
        <v>39</v>
      </c>
      <c r="K294" s="10" t="s">
        <v>40</v>
      </c>
      <c r="L294" s="15">
        <v>43465</v>
      </c>
      <c r="M294" s="13">
        <v>43465</v>
      </c>
      <c r="N294" s="10" t="s">
        <v>50</v>
      </c>
      <c r="O294" s="10" t="s">
        <v>416</v>
      </c>
      <c r="P294" s="10" t="b">
        <v>1</v>
      </c>
      <c r="R294" s="10" t="s">
        <v>17</v>
      </c>
      <c r="S294" s="10" t="s">
        <v>52</v>
      </c>
      <c r="X294" s="10" t="s">
        <v>53</v>
      </c>
      <c r="Y294" s="15">
        <v>43472.396487233797</v>
      </c>
      <c r="Z294" s="10" t="s">
        <v>45</v>
      </c>
      <c r="AA294" s="10" t="s">
        <v>84</v>
      </c>
      <c r="AI294" s="10">
        <f t="shared" si="12"/>
        <v>2018</v>
      </c>
      <c r="AJ294" s="10">
        <f t="shared" si="13"/>
        <v>12</v>
      </c>
      <c r="AK294" s="10" t="str">
        <f t="shared" si="14"/>
        <v>17</v>
      </c>
    </row>
    <row r="295" spans="1:37" ht="12.75" customHeight="1" x14ac:dyDescent="0.2">
      <c r="A295" s="10" t="s">
        <v>415</v>
      </c>
      <c r="B295" s="10" t="s">
        <v>48</v>
      </c>
      <c r="D295" s="10" t="s">
        <v>36</v>
      </c>
      <c r="E295" s="13">
        <v>43465</v>
      </c>
      <c r="F295" s="14">
        <v>2694.7</v>
      </c>
      <c r="H295" s="10" t="s">
        <v>85</v>
      </c>
      <c r="I295" s="10" t="s">
        <v>38</v>
      </c>
      <c r="J295" s="10" t="s">
        <v>39</v>
      </c>
      <c r="K295" s="10" t="s">
        <v>40</v>
      </c>
      <c r="L295" s="15">
        <v>43465</v>
      </c>
      <c r="M295" s="13">
        <v>43465</v>
      </c>
      <c r="N295" s="10" t="s">
        <v>50</v>
      </c>
      <c r="O295" s="10" t="s">
        <v>416</v>
      </c>
      <c r="P295" s="10" t="b">
        <v>1</v>
      </c>
      <c r="R295" s="10" t="s">
        <v>17</v>
      </c>
      <c r="S295" s="10" t="s">
        <v>52</v>
      </c>
      <c r="X295" s="10" t="s">
        <v>53</v>
      </c>
      <c r="Y295" s="15">
        <v>43472.396488460603</v>
      </c>
      <c r="Z295" s="10" t="s">
        <v>45</v>
      </c>
      <c r="AA295" s="10" t="s">
        <v>86</v>
      </c>
      <c r="AI295" s="10">
        <f t="shared" si="12"/>
        <v>2018</v>
      </c>
      <c r="AJ295" s="10">
        <f t="shared" si="13"/>
        <v>12</v>
      </c>
      <c r="AK295" s="10" t="str">
        <f t="shared" si="14"/>
        <v>18</v>
      </c>
    </row>
    <row r="296" spans="1:37" ht="12.75" customHeight="1" x14ac:dyDescent="0.2">
      <c r="A296" s="10" t="s">
        <v>415</v>
      </c>
      <c r="B296" s="10" t="s">
        <v>48</v>
      </c>
      <c r="D296" s="10" t="s">
        <v>36</v>
      </c>
      <c r="E296" s="13">
        <v>43465</v>
      </c>
      <c r="F296" s="14">
        <v>3876</v>
      </c>
      <c r="H296" s="10" t="s">
        <v>159</v>
      </c>
      <c r="I296" s="10" t="s">
        <v>38</v>
      </c>
      <c r="J296" s="10" t="s">
        <v>39</v>
      </c>
      <c r="K296" s="10" t="s">
        <v>40</v>
      </c>
      <c r="L296" s="15">
        <v>43465</v>
      </c>
      <c r="M296" s="13">
        <v>43465</v>
      </c>
      <c r="N296" s="10" t="s">
        <v>50</v>
      </c>
      <c r="O296" s="10" t="s">
        <v>416</v>
      </c>
      <c r="P296" s="10" t="b">
        <v>1</v>
      </c>
      <c r="R296" s="10" t="s">
        <v>17</v>
      </c>
      <c r="S296" s="10" t="s">
        <v>52</v>
      </c>
      <c r="X296" s="10" t="s">
        <v>53</v>
      </c>
      <c r="Y296" s="15">
        <v>43472.396503668999</v>
      </c>
      <c r="Z296" s="10" t="s">
        <v>45</v>
      </c>
      <c r="AA296" s="10" t="s">
        <v>160</v>
      </c>
      <c r="AI296" s="10">
        <f t="shared" si="12"/>
        <v>2018</v>
      </c>
      <c r="AJ296" s="10">
        <f t="shared" si="13"/>
        <v>12</v>
      </c>
      <c r="AK296" s="10" t="str">
        <f t="shared" si="14"/>
        <v>35</v>
      </c>
    </row>
    <row r="297" spans="1:37" ht="12.75" customHeight="1" x14ac:dyDescent="0.2">
      <c r="A297" s="10" t="s">
        <v>415</v>
      </c>
      <c r="B297" s="10" t="s">
        <v>48</v>
      </c>
      <c r="D297" s="10" t="s">
        <v>36</v>
      </c>
      <c r="E297" s="13">
        <v>43465</v>
      </c>
      <c r="F297" s="14">
        <v>493.2</v>
      </c>
      <c r="H297" s="10" t="s">
        <v>109</v>
      </c>
      <c r="I297" s="10" t="s">
        <v>38</v>
      </c>
      <c r="J297" s="10" t="s">
        <v>39</v>
      </c>
      <c r="K297" s="10" t="s">
        <v>40</v>
      </c>
      <c r="L297" s="15">
        <v>43465</v>
      </c>
      <c r="M297" s="13">
        <v>43465</v>
      </c>
      <c r="N297" s="10" t="s">
        <v>50</v>
      </c>
      <c r="O297" s="10" t="s">
        <v>416</v>
      </c>
      <c r="P297" s="10" t="b">
        <v>1</v>
      </c>
      <c r="R297" s="10" t="s">
        <v>17</v>
      </c>
      <c r="S297" s="10" t="s">
        <v>52</v>
      </c>
      <c r="X297" s="10" t="s">
        <v>53</v>
      </c>
      <c r="Y297" s="15">
        <v>43472.396505821802</v>
      </c>
      <c r="Z297" s="10" t="s">
        <v>45</v>
      </c>
      <c r="AA297" s="10" t="s">
        <v>110</v>
      </c>
      <c r="AI297" s="10">
        <f t="shared" si="12"/>
        <v>2018</v>
      </c>
      <c r="AJ297" s="10">
        <f t="shared" si="13"/>
        <v>12</v>
      </c>
      <c r="AK297" s="10" t="str">
        <f t="shared" si="14"/>
        <v>40</v>
      </c>
    </row>
    <row r="298" spans="1:37" ht="12.75" customHeight="1" x14ac:dyDescent="0.2">
      <c r="A298" s="10" t="s">
        <v>415</v>
      </c>
      <c r="B298" s="10" t="s">
        <v>48</v>
      </c>
      <c r="D298" s="10" t="s">
        <v>36</v>
      </c>
      <c r="E298" s="13">
        <v>43465</v>
      </c>
      <c r="F298" s="14">
        <v>198.4</v>
      </c>
      <c r="H298" s="10" t="s">
        <v>37</v>
      </c>
      <c r="I298" s="10" t="s">
        <v>38</v>
      </c>
      <c r="J298" s="10" t="s">
        <v>39</v>
      </c>
      <c r="K298" s="10" t="s">
        <v>40</v>
      </c>
      <c r="L298" s="15">
        <v>43465</v>
      </c>
      <c r="M298" s="13">
        <v>43465</v>
      </c>
      <c r="N298" s="10" t="s">
        <v>50</v>
      </c>
      <c r="O298" s="10" t="s">
        <v>416</v>
      </c>
      <c r="P298" s="10" t="b">
        <v>1</v>
      </c>
      <c r="R298" s="10" t="s">
        <v>17</v>
      </c>
      <c r="S298" s="10" t="s">
        <v>52</v>
      </c>
      <c r="X298" s="10" t="s">
        <v>53</v>
      </c>
      <c r="Y298" s="15">
        <v>43472.396511076397</v>
      </c>
      <c r="Z298" s="10" t="s">
        <v>45</v>
      </c>
      <c r="AA298" s="10" t="s">
        <v>46</v>
      </c>
      <c r="AI298" s="10">
        <f t="shared" si="12"/>
        <v>2018</v>
      </c>
      <c r="AJ298" s="10">
        <f t="shared" si="13"/>
        <v>12</v>
      </c>
      <c r="AK298" s="10" t="str">
        <f t="shared" si="14"/>
        <v>90</v>
      </c>
    </row>
    <row r="299" spans="1:37" ht="12.75" customHeight="1" x14ac:dyDescent="0.2">
      <c r="A299" s="10" t="s">
        <v>415</v>
      </c>
      <c r="B299" s="10" t="s">
        <v>48</v>
      </c>
      <c r="D299" s="10" t="s">
        <v>36</v>
      </c>
      <c r="E299" s="13">
        <v>43465</v>
      </c>
      <c r="F299" s="14">
        <v>1488.3</v>
      </c>
      <c r="H299" s="10" t="s">
        <v>37</v>
      </c>
      <c r="I299" s="10" t="s">
        <v>38</v>
      </c>
      <c r="J299" s="10" t="s">
        <v>39</v>
      </c>
      <c r="K299" s="10" t="s">
        <v>40</v>
      </c>
      <c r="L299" s="15">
        <v>43465</v>
      </c>
      <c r="M299" s="13">
        <v>43465</v>
      </c>
      <c r="N299" s="10" t="s">
        <v>50</v>
      </c>
      <c r="O299" s="10" t="s">
        <v>416</v>
      </c>
      <c r="P299" s="10" t="b">
        <v>1</v>
      </c>
      <c r="R299" s="10" t="s">
        <v>17</v>
      </c>
      <c r="S299" s="10" t="s">
        <v>52</v>
      </c>
      <c r="X299" s="10" t="s">
        <v>53</v>
      </c>
      <c r="Y299" s="15">
        <v>43472.3965116088</v>
      </c>
      <c r="Z299" s="10" t="s">
        <v>45</v>
      </c>
      <c r="AA299" s="10" t="s">
        <v>46</v>
      </c>
      <c r="AI299" s="10">
        <f t="shared" si="12"/>
        <v>2018</v>
      </c>
      <c r="AJ299" s="10">
        <f t="shared" si="13"/>
        <v>12</v>
      </c>
      <c r="AK299" s="10" t="str">
        <f t="shared" si="14"/>
        <v>90</v>
      </c>
    </row>
    <row r="300" spans="1:37" ht="12.75" customHeight="1" x14ac:dyDescent="0.2">
      <c r="A300" s="10" t="s">
        <v>415</v>
      </c>
      <c r="B300" s="10" t="s">
        <v>48</v>
      </c>
      <c r="D300" s="10" t="s">
        <v>36</v>
      </c>
      <c r="E300" s="13">
        <v>43465</v>
      </c>
      <c r="F300" s="14">
        <v>1594.6</v>
      </c>
      <c r="H300" s="10" t="s">
        <v>37</v>
      </c>
      <c r="I300" s="10" t="s">
        <v>38</v>
      </c>
      <c r="J300" s="10" t="s">
        <v>39</v>
      </c>
      <c r="K300" s="10" t="s">
        <v>40</v>
      </c>
      <c r="L300" s="15">
        <v>43465</v>
      </c>
      <c r="M300" s="13">
        <v>43465</v>
      </c>
      <c r="N300" s="10" t="s">
        <v>50</v>
      </c>
      <c r="O300" s="10" t="s">
        <v>416</v>
      </c>
      <c r="P300" s="10" t="b">
        <v>1</v>
      </c>
      <c r="R300" s="10" t="s">
        <v>17</v>
      </c>
      <c r="S300" s="10" t="s">
        <v>52</v>
      </c>
      <c r="X300" s="10" t="s">
        <v>53</v>
      </c>
      <c r="Y300" s="15">
        <v>43472.3965138079</v>
      </c>
      <c r="Z300" s="10" t="s">
        <v>45</v>
      </c>
      <c r="AA300" s="10" t="s">
        <v>46</v>
      </c>
      <c r="AI300" s="10">
        <f t="shared" si="12"/>
        <v>2018</v>
      </c>
      <c r="AJ300" s="10">
        <f t="shared" si="13"/>
        <v>12</v>
      </c>
      <c r="AK300" s="10" t="str">
        <f t="shared" si="14"/>
        <v>90</v>
      </c>
    </row>
    <row r="301" spans="1:37" ht="12.75" customHeight="1" x14ac:dyDescent="0.2">
      <c r="A301" s="10" t="s">
        <v>415</v>
      </c>
      <c r="B301" s="10" t="s">
        <v>48</v>
      </c>
      <c r="D301" s="10" t="s">
        <v>36</v>
      </c>
      <c r="E301" s="13">
        <v>43465</v>
      </c>
      <c r="F301" s="14">
        <v>418</v>
      </c>
      <c r="H301" s="10" t="s">
        <v>89</v>
      </c>
      <c r="I301" s="10" t="s">
        <v>38</v>
      </c>
      <c r="J301" s="10" t="s">
        <v>39</v>
      </c>
      <c r="K301" s="10" t="s">
        <v>40</v>
      </c>
      <c r="L301" s="15">
        <v>43465</v>
      </c>
      <c r="M301" s="13">
        <v>43465</v>
      </c>
      <c r="N301" s="10" t="s">
        <v>50</v>
      </c>
      <c r="O301" s="10" t="s">
        <v>416</v>
      </c>
      <c r="P301" s="10" t="b">
        <v>1</v>
      </c>
      <c r="R301" s="10" t="s">
        <v>17</v>
      </c>
      <c r="S301" s="10" t="s">
        <v>52</v>
      </c>
      <c r="X301" s="10" t="s">
        <v>53</v>
      </c>
      <c r="Y301" s="15">
        <v>43472.3965199421</v>
      </c>
      <c r="Z301" s="10" t="s">
        <v>45</v>
      </c>
      <c r="AA301" s="10" t="s">
        <v>90</v>
      </c>
      <c r="AI301" s="10">
        <f t="shared" si="12"/>
        <v>2018</v>
      </c>
      <c r="AJ301" s="10">
        <f t="shared" si="13"/>
        <v>12</v>
      </c>
      <c r="AK301" s="10" t="str">
        <f t="shared" si="14"/>
        <v>90</v>
      </c>
    </row>
    <row r="302" spans="1:37" ht="12.75" customHeight="1" x14ac:dyDescent="0.2">
      <c r="A302" s="10" t="s">
        <v>415</v>
      </c>
      <c r="B302" s="10" t="s">
        <v>48</v>
      </c>
      <c r="D302" s="10" t="s">
        <v>36</v>
      </c>
      <c r="E302" s="13">
        <v>43465</v>
      </c>
      <c r="F302" s="14">
        <v>142.30000000000001</v>
      </c>
      <c r="H302" s="10" t="s">
        <v>89</v>
      </c>
      <c r="I302" s="10" t="s">
        <v>38</v>
      </c>
      <c r="J302" s="10" t="s">
        <v>39</v>
      </c>
      <c r="K302" s="10" t="s">
        <v>40</v>
      </c>
      <c r="L302" s="15">
        <v>43465</v>
      </c>
      <c r="M302" s="13">
        <v>43465</v>
      </c>
      <c r="N302" s="10" t="s">
        <v>50</v>
      </c>
      <c r="O302" s="10" t="s">
        <v>416</v>
      </c>
      <c r="P302" s="10" t="b">
        <v>1</v>
      </c>
      <c r="R302" s="10" t="s">
        <v>17</v>
      </c>
      <c r="S302" s="10" t="s">
        <v>52</v>
      </c>
      <c r="X302" s="10" t="s">
        <v>53</v>
      </c>
      <c r="Y302" s="15">
        <v>43472.396520833303</v>
      </c>
      <c r="Z302" s="10" t="s">
        <v>45</v>
      </c>
      <c r="AA302" s="10" t="s">
        <v>90</v>
      </c>
      <c r="AI302" s="10">
        <f t="shared" si="12"/>
        <v>2018</v>
      </c>
      <c r="AJ302" s="10">
        <f t="shared" si="13"/>
        <v>12</v>
      </c>
      <c r="AK302" s="10" t="str">
        <f t="shared" si="14"/>
        <v>90</v>
      </c>
    </row>
    <row r="303" spans="1:37" ht="12.75" customHeight="1" x14ac:dyDescent="0.2">
      <c r="A303" s="10" t="s">
        <v>415</v>
      </c>
      <c r="B303" s="10" t="s">
        <v>48</v>
      </c>
      <c r="D303" s="10" t="s">
        <v>36</v>
      </c>
      <c r="E303" s="13">
        <v>43465</v>
      </c>
      <c r="F303" s="14">
        <v>517.5</v>
      </c>
      <c r="H303" s="10" t="s">
        <v>89</v>
      </c>
      <c r="I303" s="10" t="s">
        <v>38</v>
      </c>
      <c r="J303" s="10" t="s">
        <v>39</v>
      </c>
      <c r="K303" s="10" t="s">
        <v>40</v>
      </c>
      <c r="L303" s="15">
        <v>43465</v>
      </c>
      <c r="M303" s="13">
        <v>43465</v>
      </c>
      <c r="N303" s="10" t="s">
        <v>50</v>
      </c>
      <c r="O303" s="10" t="s">
        <v>416</v>
      </c>
      <c r="P303" s="10" t="b">
        <v>1</v>
      </c>
      <c r="R303" s="10" t="s">
        <v>17</v>
      </c>
      <c r="S303" s="10" t="s">
        <v>52</v>
      </c>
      <c r="X303" s="10" t="s">
        <v>53</v>
      </c>
      <c r="Y303" s="15">
        <v>43472.396522106501</v>
      </c>
      <c r="Z303" s="10" t="s">
        <v>45</v>
      </c>
      <c r="AA303" s="10" t="s">
        <v>90</v>
      </c>
      <c r="AI303" s="10">
        <f t="shared" si="12"/>
        <v>2018</v>
      </c>
      <c r="AJ303" s="10">
        <f t="shared" si="13"/>
        <v>12</v>
      </c>
      <c r="AK303" s="10" t="str">
        <f t="shared" si="14"/>
        <v>90</v>
      </c>
    </row>
    <row r="304" spans="1:37" ht="12.75" customHeight="1" x14ac:dyDescent="0.2">
      <c r="A304" s="10" t="s">
        <v>415</v>
      </c>
      <c r="B304" s="10" t="s">
        <v>48</v>
      </c>
      <c r="D304" s="10" t="s">
        <v>36</v>
      </c>
      <c r="E304" s="13">
        <v>43465</v>
      </c>
      <c r="F304" s="14">
        <v>2081.1</v>
      </c>
      <c r="H304" s="10" t="s">
        <v>91</v>
      </c>
      <c r="I304" s="10" t="s">
        <v>38</v>
      </c>
      <c r="J304" s="10" t="s">
        <v>39</v>
      </c>
      <c r="K304" s="10" t="s">
        <v>40</v>
      </c>
      <c r="L304" s="15">
        <v>43465</v>
      </c>
      <c r="M304" s="13">
        <v>43465</v>
      </c>
      <c r="N304" s="10" t="s">
        <v>50</v>
      </c>
      <c r="O304" s="10" t="s">
        <v>416</v>
      </c>
      <c r="P304" s="10" t="b">
        <v>1</v>
      </c>
      <c r="R304" s="10" t="s">
        <v>17</v>
      </c>
      <c r="S304" s="10" t="s">
        <v>52</v>
      </c>
      <c r="X304" s="10" t="s">
        <v>53</v>
      </c>
      <c r="Y304" s="15">
        <v>43472.3965376505</v>
      </c>
      <c r="Z304" s="10" t="s">
        <v>45</v>
      </c>
      <c r="AA304" s="10" t="s">
        <v>92</v>
      </c>
      <c r="AI304" s="10">
        <f t="shared" si="12"/>
        <v>2018</v>
      </c>
      <c r="AJ304" s="10">
        <f t="shared" si="13"/>
        <v>12</v>
      </c>
      <c r="AK304" s="10" t="str">
        <f t="shared" si="14"/>
        <v>90</v>
      </c>
    </row>
    <row r="305" spans="1:37" ht="12.75" customHeight="1" x14ac:dyDescent="0.2">
      <c r="A305" s="10" t="s">
        <v>415</v>
      </c>
      <c r="B305" s="10" t="s">
        <v>48</v>
      </c>
      <c r="D305" s="10" t="s">
        <v>36</v>
      </c>
      <c r="E305" s="13">
        <v>43465</v>
      </c>
      <c r="F305" s="14">
        <v>670.1</v>
      </c>
      <c r="H305" s="10" t="s">
        <v>73</v>
      </c>
      <c r="I305" s="10" t="s">
        <v>38</v>
      </c>
      <c r="J305" s="10" t="s">
        <v>39</v>
      </c>
      <c r="K305" s="10" t="s">
        <v>40</v>
      </c>
      <c r="L305" s="15">
        <v>43465</v>
      </c>
      <c r="M305" s="13">
        <v>43465</v>
      </c>
      <c r="N305" s="10" t="s">
        <v>50</v>
      </c>
      <c r="O305" s="10" t="s">
        <v>416</v>
      </c>
      <c r="P305" s="10" t="b">
        <v>1</v>
      </c>
      <c r="R305" s="10" t="s">
        <v>17</v>
      </c>
      <c r="S305" s="10" t="s">
        <v>52</v>
      </c>
      <c r="X305" s="10" t="s">
        <v>53</v>
      </c>
      <c r="Y305" s="15">
        <v>43472.3965467245</v>
      </c>
      <c r="Z305" s="10" t="s">
        <v>45</v>
      </c>
      <c r="AA305" s="10" t="s">
        <v>74</v>
      </c>
      <c r="AI305" s="10">
        <f t="shared" si="12"/>
        <v>2018</v>
      </c>
      <c r="AJ305" s="10">
        <f t="shared" si="13"/>
        <v>12</v>
      </c>
      <c r="AK305" s="10" t="str">
        <f t="shared" si="14"/>
        <v>90</v>
      </c>
    </row>
    <row r="306" spans="1:37" ht="12.75" customHeight="1" x14ac:dyDescent="0.2">
      <c r="A306" s="10" t="s">
        <v>415</v>
      </c>
      <c r="B306" s="10" t="s">
        <v>48</v>
      </c>
      <c r="D306" s="10" t="s">
        <v>36</v>
      </c>
      <c r="E306" s="13">
        <v>43465</v>
      </c>
      <c r="F306" s="14">
        <v>501.1</v>
      </c>
      <c r="H306" s="10" t="s">
        <v>163</v>
      </c>
      <c r="I306" s="10" t="s">
        <v>38</v>
      </c>
      <c r="J306" s="10" t="s">
        <v>39</v>
      </c>
      <c r="K306" s="10" t="s">
        <v>40</v>
      </c>
      <c r="L306" s="15">
        <v>43465</v>
      </c>
      <c r="M306" s="13">
        <v>43465</v>
      </c>
      <c r="N306" s="10" t="s">
        <v>50</v>
      </c>
      <c r="O306" s="10" t="s">
        <v>416</v>
      </c>
      <c r="P306" s="10" t="b">
        <v>1</v>
      </c>
      <c r="R306" s="10" t="s">
        <v>17</v>
      </c>
      <c r="S306" s="10" t="s">
        <v>52</v>
      </c>
      <c r="X306" s="10" t="s">
        <v>53</v>
      </c>
      <c r="Y306" s="15">
        <v>43472.396470023101</v>
      </c>
      <c r="Z306" s="10" t="s">
        <v>45</v>
      </c>
      <c r="AA306" s="10" t="s">
        <v>164</v>
      </c>
      <c r="AI306" s="10">
        <f t="shared" si="12"/>
        <v>2018</v>
      </c>
      <c r="AJ306" s="10">
        <f t="shared" si="13"/>
        <v>12</v>
      </c>
      <c r="AK306" s="10" t="str">
        <f t="shared" si="14"/>
        <v>05</v>
      </c>
    </row>
    <row r="307" spans="1:37" ht="12.75" customHeight="1" x14ac:dyDescent="0.2">
      <c r="A307" s="10" t="s">
        <v>415</v>
      </c>
      <c r="B307" s="10" t="s">
        <v>48</v>
      </c>
      <c r="D307" s="10" t="s">
        <v>36</v>
      </c>
      <c r="E307" s="13">
        <v>43465</v>
      </c>
      <c r="F307" s="14">
        <v>797.6</v>
      </c>
      <c r="H307" s="10" t="s">
        <v>117</v>
      </c>
      <c r="I307" s="10" t="s">
        <v>38</v>
      </c>
      <c r="J307" s="10" t="s">
        <v>39</v>
      </c>
      <c r="K307" s="10" t="s">
        <v>40</v>
      </c>
      <c r="L307" s="15">
        <v>43465</v>
      </c>
      <c r="M307" s="13">
        <v>43465</v>
      </c>
      <c r="N307" s="10" t="s">
        <v>50</v>
      </c>
      <c r="O307" s="10" t="s">
        <v>416</v>
      </c>
      <c r="P307" s="10" t="b">
        <v>1</v>
      </c>
      <c r="R307" s="10" t="s">
        <v>17</v>
      </c>
      <c r="S307" s="10" t="s">
        <v>52</v>
      </c>
      <c r="X307" s="10" t="s">
        <v>53</v>
      </c>
      <c r="Y307" s="15">
        <v>43472.396472187502</v>
      </c>
      <c r="Z307" s="10" t="s">
        <v>45</v>
      </c>
      <c r="AA307" s="10" t="s">
        <v>118</v>
      </c>
      <c r="AI307" s="10">
        <f t="shared" si="12"/>
        <v>2018</v>
      </c>
      <c r="AJ307" s="10">
        <f t="shared" si="13"/>
        <v>12</v>
      </c>
      <c r="AK307" s="10" t="str">
        <f t="shared" si="14"/>
        <v>06</v>
      </c>
    </row>
    <row r="308" spans="1:37" ht="12.75" customHeight="1" x14ac:dyDescent="0.2">
      <c r="A308" s="10" t="s">
        <v>415</v>
      </c>
      <c r="B308" s="10" t="s">
        <v>48</v>
      </c>
      <c r="D308" s="10" t="s">
        <v>36</v>
      </c>
      <c r="E308" s="13">
        <v>43465</v>
      </c>
      <c r="F308" s="14">
        <v>1328.1</v>
      </c>
      <c r="H308" s="10" t="s">
        <v>95</v>
      </c>
      <c r="I308" s="10" t="s">
        <v>38</v>
      </c>
      <c r="J308" s="10" t="s">
        <v>39</v>
      </c>
      <c r="K308" s="10" t="s">
        <v>40</v>
      </c>
      <c r="L308" s="15">
        <v>43465</v>
      </c>
      <c r="M308" s="13">
        <v>43465</v>
      </c>
      <c r="N308" s="10" t="s">
        <v>50</v>
      </c>
      <c r="O308" s="10" t="s">
        <v>416</v>
      </c>
      <c r="P308" s="10" t="b">
        <v>1</v>
      </c>
      <c r="R308" s="10" t="s">
        <v>17</v>
      </c>
      <c r="S308" s="10" t="s">
        <v>52</v>
      </c>
      <c r="X308" s="10" t="s">
        <v>53</v>
      </c>
      <c r="Y308" s="15">
        <v>43472.396474537003</v>
      </c>
      <c r="Z308" s="10" t="s">
        <v>45</v>
      </c>
      <c r="AA308" s="10" t="s">
        <v>96</v>
      </c>
      <c r="AI308" s="10">
        <f t="shared" si="12"/>
        <v>2018</v>
      </c>
      <c r="AJ308" s="10">
        <f t="shared" si="13"/>
        <v>12</v>
      </c>
      <c r="AK308" s="10" t="str">
        <f t="shared" si="14"/>
        <v>08</v>
      </c>
    </row>
    <row r="309" spans="1:37" ht="12.75" customHeight="1" x14ac:dyDescent="0.2">
      <c r="A309" s="10" t="s">
        <v>415</v>
      </c>
      <c r="B309" s="10" t="s">
        <v>48</v>
      </c>
      <c r="D309" s="10" t="s">
        <v>36</v>
      </c>
      <c r="E309" s="13">
        <v>43465</v>
      </c>
      <c r="F309" s="14">
        <v>3167.2</v>
      </c>
      <c r="H309" s="10" t="s">
        <v>165</v>
      </c>
      <c r="I309" s="10" t="s">
        <v>38</v>
      </c>
      <c r="J309" s="10" t="s">
        <v>39</v>
      </c>
      <c r="K309" s="10" t="s">
        <v>40</v>
      </c>
      <c r="L309" s="15">
        <v>43465</v>
      </c>
      <c r="M309" s="13">
        <v>43465</v>
      </c>
      <c r="N309" s="10" t="s">
        <v>50</v>
      </c>
      <c r="O309" s="10" t="s">
        <v>416</v>
      </c>
      <c r="P309" s="10" t="b">
        <v>1</v>
      </c>
      <c r="R309" s="10" t="s">
        <v>17</v>
      </c>
      <c r="S309" s="10" t="s">
        <v>52</v>
      </c>
      <c r="X309" s="10" t="s">
        <v>53</v>
      </c>
      <c r="Y309" s="15">
        <v>43472.396490277803</v>
      </c>
      <c r="Z309" s="10" t="s">
        <v>45</v>
      </c>
      <c r="AA309" s="10" t="s">
        <v>166</v>
      </c>
      <c r="AI309" s="10">
        <f t="shared" si="12"/>
        <v>2018</v>
      </c>
      <c r="AJ309" s="10">
        <f t="shared" si="13"/>
        <v>12</v>
      </c>
      <c r="AK309" s="10" t="str">
        <f t="shared" si="14"/>
        <v>19</v>
      </c>
    </row>
    <row r="310" spans="1:37" ht="12.75" customHeight="1" x14ac:dyDescent="0.2">
      <c r="A310" s="10" t="s">
        <v>415</v>
      </c>
      <c r="B310" s="10" t="s">
        <v>48</v>
      </c>
      <c r="D310" s="10" t="s">
        <v>36</v>
      </c>
      <c r="E310" s="13">
        <v>43465</v>
      </c>
      <c r="F310" s="14">
        <v>1360.4</v>
      </c>
      <c r="H310" s="10" t="s">
        <v>131</v>
      </c>
      <c r="I310" s="10" t="s">
        <v>38</v>
      </c>
      <c r="J310" s="10" t="s">
        <v>39</v>
      </c>
      <c r="K310" s="10" t="s">
        <v>40</v>
      </c>
      <c r="L310" s="15">
        <v>43465</v>
      </c>
      <c r="M310" s="13">
        <v>43465</v>
      </c>
      <c r="N310" s="10" t="s">
        <v>50</v>
      </c>
      <c r="O310" s="10" t="s">
        <v>416</v>
      </c>
      <c r="P310" s="10" t="b">
        <v>1</v>
      </c>
      <c r="R310" s="10" t="s">
        <v>17</v>
      </c>
      <c r="S310" s="10" t="s">
        <v>52</v>
      </c>
      <c r="X310" s="10" t="s">
        <v>53</v>
      </c>
      <c r="Y310" s="15">
        <v>43472.396501851901</v>
      </c>
      <c r="Z310" s="10" t="s">
        <v>45</v>
      </c>
      <c r="AA310" s="10" t="s">
        <v>132</v>
      </c>
      <c r="AI310" s="10">
        <f t="shared" si="12"/>
        <v>2018</v>
      </c>
      <c r="AJ310" s="10">
        <f t="shared" si="13"/>
        <v>12</v>
      </c>
      <c r="AK310" s="10" t="str">
        <f t="shared" si="14"/>
        <v>33</v>
      </c>
    </row>
    <row r="311" spans="1:37" ht="12.75" customHeight="1" x14ac:dyDescent="0.2">
      <c r="A311" s="10" t="s">
        <v>415</v>
      </c>
      <c r="B311" s="10" t="s">
        <v>48</v>
      </c>
      <c r="D311" s="10" t="s">
        <v>36</v>
      </c>
      <c r="E311" s="13">
        <v>43465</v>
      </c>
      <c r="F311" s="14">
        <v>155.80000000000001</v>
      </c>
      <c r="H311" s="10" t="s">
        <v>157</v>
      </c>
      <c r="I311" s="10" t="s">
        <v>38</v>
      </c>
      <c r="J311" s="10" t="s">
        <v>39</v>
      </c>
      <c r="K311" s="10" t="s">
        <v>40</v>
      </c>
      <c r="L311" s="15">
        <v>43465</v>
      </c>
      <c r="M311" s="13">
        <v>43465</v>
      </c>
      <c r="N311" s="10" t="s">
        <v>50</v>
      </c>
      <c r="O311" s="10" t="s">
        <v>416</v>
      </c>
      <c r="P311" s="10" t="b">
        <v>1</v>
      </c>
      <c r="R311" s="10" t="s">
        <v>17</v>
      </c>
      <c r="S311" s="10" t="s">
        <v>52</v>
      </c>
      <c r="X311" s="10" t="s">
        <v>53</v>
      </c>
      <c r="Y311" s="15">
        <v>43472.396502581003</v>
      </c>
      <c r="Z311" s="10" t="s">
        <v>45</v>
      </c>
      <c r="AA311" s="10" t="s">
        <v>158</v>
      </c>
      <c r="AI311" s="10">
        <f t="shared" si="12"/>
        <v>2018</v>
      </c>
      <c r="AJ311" s="10">
        <f t="shared" si="13"/>
        <v>12</v>
      </c>
      <c r="AK311" s="10" t="str">
        <f t="shared" si="14"/>
        <v>33</v>
      </c>
    </row>
    <row r="312" spans="1:37" ht="12.75" customHeight="1" x14ac:dyDescent="0.2">
      <c r="A312" s="10" t="s">
        <v>415</v>
      </c>
      <c r="B312" s="10" t="s">
        <v>48</v>
      </c>
      <c r="D312" s="10" t="s">
        <v>36</v>
      </c>
      <c r="E312" s="13">
        <v>43465</v>
      </c>
      <c r="F312" s="14">
        <v>2188.8000000000002</v>
      </c>
      <c r="H312" s="10" t="s">
        <v>133</v>
      </c>
      <c r="I312" s="10" t="s">
        <v>38</v>
      </c>
      <c r="J312" s="10" t="s">
        <v>39</v>
      </c>
      <c r="K312" s="10" t="s">
        <v>40</v>
      </c>
      <c r="L312" s="15">
        <v>43465</v>
      </c>
      <c r="M312" s="13">
        <v>43465</v>
      </c>
      <c r="N312" s="10" t="s">
        <v>50</v>
      </c>
      <c r="O312" s="10" t="s">
        <v>416</v>
      </c>
      <c r="P312" s="10" t="b">
        <v>1</v>
      </c>
      <c r="R312" s="10" t="s">
        <v>17</v>
      </c>
      <c r="S312" s="10" t="s">
        <v>52</v>
      </c>
      <c r="X312" s="10" t="s">
        <v>53</v>
      </c>
      <c r="Y312" s="15">
        <v>43472.396503124997</v>
      </c>
      <c r="Z312" s="10" t="s">
        <v>45</v>
      </c>
      <c r="AA312" s="10" t="s">
        <v>134</v>
      </c>
      <c r="AI312" s="10">
        <f t="shared" si="12"/>
        <v>2018</v>
      </c>
      <c r="AJ312" s="10">
        <f t="shared" si="13"/>
        <v>12</v>
      </c>
      <c r="AK312" s="10" t="str">
        <f t="shared" si="14"/>
        <v>34</v>
      </c>
    </row>
    <row r="313" spans="1:37" ht="12.75" customHeight="1" x14ac:dyDescent="0.2">
      <c r="A313" s="10" t="s">
        <v>415</v>
      </c>
      <c r="B313" s="10" t="s">
        <v>48</v>
      </c>
      <c r="D313" s="10" t="s">
        <v>36</v>
      </c>
      <c r="E313" s="13">
        <v>43465</v>
      </c>
      <c r="F313" s="14">
        <v>9.5</v>
      </c>
      <c r="H313" s="10" t="s">
        <v>141</v>
      </c>
      <c r="I313" s="10" t="s">
        <v>38</v>
      </c>
      <c r="J313" s="10" t="s">
        <v>39</v>
      </c>
      <c r="K313" s="10" t="s">
        <v>40</v>
      </c>
      <c r="L313" s="15">
        <v>43465</v>
      </c>
      <c r="M313" s="13">
        <v>43465</v>
      </c>
      <c r="N313" s="10" t="s">
        <v>50</v>
      </c>
      <c r="O313" s="10" t="s">
        <v>416</v>
      </c>
      <c r="P313" s="10" t="b">
        <v>1</v>
      </c>
      <c r="R313" s="10" t="s">
        <v>17</v>
      </c>
      <c r="S313" s="10" t="s">
        <v>52</v>
      </c>
      <c r="X313" s="10" t="s">
        <v>53</v>
      </c>
      <c r="Y313" s="15">
        <v>43472.396509259299</v>
      </c>
      <c r="Z313" s="10" t="s">
        <v>45</v>
      </c>
      <c r="AA313" s="10" t="s">
        <v>142</v>
      </c>
      <c r="AI313" s="10">
        <f t="shared" si="12"/>
        <v>2018</v>
      </c>
      <c r="AJ313" s="10">
        <f t="shared" si="13"/>
        <v>12</v>
      </c>
      <c r="AK313" s="10" t="str">
        <f t="shared" si="14"/>
        <v>59</v>
      </c>
    </row>
    <row r="314" spans="1:37" ht="12.75" customHeight="1" x14ac:dyDescent="0.2">
      <c r="A314" s="10" t="s">
        <v>415</v>
      </c>
      <c r="B314" s="10" t="s">
        <v>48</v>
      </c>
      <c r="D314" s="10" t="s">
        <v>36</v>
      </c>
      <c r="E314" s="13">
        <v>43465</v>
      </c>
      <c r="F314" s="14">
        <v>649.70000000000005</v>
      </c>
      <c r="H314" s="10" t="s">
        <v>37</v>
      </c>
      <c r="I314" s="10" t="s">
        <v>38</v>
      </c>
      <c r="J314" s="10" t="s">
        <v>39</v>
      </c>
      <c r="K314" s="10" t="s">
        <v>40</v>
      </c>
      <c r="L314" s="15">
        <v>43465</v>
      </c>
      <c r="M314" s="13">
        <v>43465</v>
      </c>
      <c r="N314" s="10" t="s">
        <v>50</v>
      </c>
      <c r="O314" s="10" t="s">
        <v>416</v>
      </c>
      <c r="P314" s="10" t="b">
        <v>1</v>
      </c>
      <c r="R314" s="10" t="s">
        <v>17</v>
      </c>
      <c r="S314" s="10" t="s">
        <v>52</v>
      </c>
      <c r="X314" s="10" t="s">
        <v>53</v>
      </c>
      <c r="Y314" s="15">
        <v>43472.396514351902</v>
      </c>
      <c r="Z314" s="10" t="s">
        <v>45</v>
      </c>
      <c r="AA314" s="10" t="s">
        <v>46</v>
      </c>
      <c r="AI314" s="10">
        <f t="shared" si="12"/>
        <v>2018</v>
      </c>
      <c r="AJ314" s="10">
        <f t="shared" si="13"/>
        <v>12</v>
      </c>
      <c r="AK314" s="10" t="str">
        <f t="shared" si="14"/>
        <v>90</v>
      </c>
    </row>
    <row r="315" spans="1:37" ht="12.75" customHeight="1" x14ac:dyDescent="0.2">
      <c r="A315" s="10" t="s">
        <v>415</v>
      </c>
      <c r="B315" s="10" t="s">
        <v>48</v>
      </c>
      <c r="D315" s="10" t="s">
        <v>36</v>
      </c>
      <c r="E315" s="13">
        <v>43465</v>
      </c>
      <c r="F315" s="14">
        <v>105</v>
      </c>
      <c r="H315" s="10" t="s">
        <v>145</v>
      </c>
      <c r="I315" s="10" t="s">
        <v>38</v>
      </c>
      <c r="J315" s="10" t="s">
        <v>39</v>
      </c>
      <c r="K315" s="10" t="s">
        <v>40</v>
      </c>
      <c r="L315" s="15">
        <v>43465</v>
      </c>
      <c r="M315" s="13">
        <v>43465</v>
      </c>
      <c r="N315" s="10" t="s">
        <v>50</v>
      </c>
      <c r="O315" s="10" t="s">
        <v>416</v>
      </c>
      <c r="P315" s="10" t="b">
        <v>1</v>
      </c>
      <c r="R315" s="10" t="s">
        <v>17</v>
      </c>
      <c r="S315" s="10" t="s">
        <v>52</v>
      </c>
      <c r="X315" s="10" t="s">
        <v>53</v>
      </c>
      <c r="Y315" s="15">
        <v>43472.3965181366</v>
      </c>
      <c r="Z315" s="10" t="s">
        <v>45</v>
      </c>
      <c r="AA315" s="10" t="s">
        <v>146</v>
      </c>
      <c r="AI315" s="10">
        <f t="shared" si="12"/>
        <v>2018</v>
      </c>
      <c r="AJ315" s="10">
        <f t="shared" si="13"/>
        <v>12</v>
      </c>
      <c r="AK315" s="10" t="str">
        <f t="shared" si="14"/>
        <v>90</v>
      </c>
    </row>
    <row r="316" spans="1:37" ht="12.75" customHeight="1" x14ac:dyDescent="0.2">
      <c r="A316" s="10" t="s">
        <v>415</v>
      </c>
      <c r="B316" s="10" t="s">
        <v>48</v>
      </c>
      <c r="D316" s="10" t="s">
        <v>36</v>
      </c>
      <c r="E316" s="13">
        <v>43465</v>
      </c>
      <c r="F316" s="14">
        <v>5725.6</v>
      </c>
      <c r="H316" s="10" t="s">
        <v>89</v>
      </c>
      <c r="I316" s="10" t="s">
        <v>38</v>
      </c>
      <c r="J316" s="10" t="s">
        <v>39</v>
      </c>
      <c r="K316" s="10" t="s">
        <v>40</v>
      </c>
      <c r="L316" s="15">
        <v>43465</v>
      </c>
      <c r="M316" s="13">
        <v>43465</v>
      </c>
      <c r="N316" s="10" t="s">
        <v>50</v>
      </c>
      <c r="O316" s="10" t="s">
        <v>416</v>
      </c>
      <c r="P316" s="10" t="b">
        <v>1</v>
      </c>
      <c r="R316" s="10" t="s">
        <v>17</v>
      </c>
      <c r="S316" s="10" t="s">
        <v>52</v>
      </c>
      <c r="X316" s="10" t="s">
        <v>53</v>
      </c>
      <c r="Y316" s="15">
        <v>43472.396521562499</v>
      </c>
      <c r="Z316" s="10" t="s">
        <v>45</v>
      </c>
      <c r="AA316" s="10" t="s">
        <v>90</v>
      </c>
      <c r="AI316" s="10">
        <f t="shared" si="12"/>
        <v>2018</v>
      </c>
      <c r="AJ316" s="10">
        <f t="shared" si="13"/>
        <v>12</v>
      </c>
      <c r="AK316" s="10" t="str">
        <f t="shared" si="14"/>
        <v>90</v>
      </c>
    </row>
    <row r="317" spans="1:37" ht="12.75" customHeight="1" x14ac:dyDescent="0.2">
      <c r="A317" s="10" t="s">
        <v>415</v>
      </c>
      <c r="B317" s="10" t="s">
        <v>48</v>
      </c>
      <c r="D317" s="10" t="s">
        <v>36</v>
      </c>
      <c r="E317" s="13">
        <v>43465</v>
      </c>
      <c r="F317" s="14">
        <v>939.7</v>
      </c>
      <c r="H317" s="10" t="s">
        <v>73</v>
      </c>
      <c r="I317" s="10" t="s">
        <v>38</v>
      </c>
      <c r="J317" s="10" t="s">
        <v>39</v>
      </c>
      <c r="K317" s="10" t="s">
        <v>40</v>
      </c>
      <c r="L317" s="15">
        <v>43465</v>
      </c>
      <c r="M317" s="13">
        <v>43465</v>
      </c>
      <c r="N317" s="10" t="s">
        <v>50</v>
      </c>
      <c r="O317" s="10" t="s">
        <v>416</v>
      </c>
      <c r="P317" s="10" t="b">
        <v>1</v>
      </c>
      <c r="R317" s="10" t="s">
        <v>17</v>
      </c>
      <c r="S317" s="10" t="s">
        <v>52</v>
      </c>
      <c r="X317" s="10" t="s">
        <v>53</v>
      </c>
      <c r="Y317" s="15">
        <v>43472.396530787002</v>
      </c>
      <c r="Z317" s="10" t="s">
        <v>45</v>
      </c>
      <c r="AA317" s="10" t="s">
        <v>74</v>
      </c>
      <c r="AI317" s="10">
        <f t="shared" si="12"/>
        <v>2018</v>
      </c>
      <c r="AJ317" s="10">
        <f t="shared" si="13"/>
        <v>12</v>
      </c>
      <c r="AK317" s="10" t="str">
        <f t="shared" si="14"/>
        <v>90</v>
      </c>
    </row>
    <row r="318" spans="1:37" ht="12.75" customHeight="1" x14ac:dyDescent="0.2">
      <c r="A318" s="10" t="s">
        <v>415</v>
      </c>
      <c r="B318" s="10" t="s">
        <v>48</v>
      </c>
      <c r="D318" s="10" t="s">
        <v>36</v>
      </c>
      <c r="E318" s="13">
        <v>43465</v>
      </c>
      <c r="F318" s="14">
        <v>13.3</v>
      </c>
      <c r="H318" s="10" t="s">
        <v>91</v>
      </c>
      <c r="I318" s="10" t="s">
        <v>38</v>
      </c>
      <c r="J318" s="10" t="s">
        <v>39</v>
      </c>
      <c r="K318" s="10" t="s">
        <v>40</v>
      </c>
      <c r="L318" s="15">
        <v>43465</v>
      </c>
      <c r="M318" s="13">
        <v>43465</v>
      </c>
      <c r="N318" s="10" t="s">
        <v>50</v>
      </c>
      <c r="O318" s="10" t="s">
        <v>416</v>
      </c>
      <c r="P318" s="10" t="b">
        <v>1</v>
      </c>
      <c r="R318" s="10" t="s">
        <v>17</v>
      </c>
      <c r="S318" s="10" t="s">
        <v>52</v>
      </c>
      <c r="X318" s="10" t="s">
        <v>53</v>
      </c>
      <c r="Y318" s="15">
        <v>43472.396541284703</v>
      </c>
      <c r="Z318" s="10" t="s">
        <v>45</v>
      </c>
      <c r="AA318" s="10" t="s">
        <v>92</v>
      </c>
      <c r="AI318" s="10">
        <f t="shared" si="12"/>
        <v>2018</v>
      </c>
      <c r="AJ318" s="10">
        <f t="shared" si="13"/>
        <v>12</v>
      </c>
      <c r="AK318" s="10" t="str">
        <f t="shared" si="14"/>
        <v>90</v>
      </c>
    </row>
    <row r="319" spans="1:37" ht="12.75" customHeight="1" x14ac:dyDescent="0.2">
      <c r="A319" s="10" t="s">
        <v>415</v>
      </c>
      <c r="B319" s="10" t="s">
        <v>48</v>
      </c>
      <c r="D319" s="10" t="s">
        <v>36</v>
      </c>
      <c r="E319" s="13">
        <v>43465</v>
      </c>
      <c r="F319" s="14">
        <v>35</v>
      </c>
      <c r="H319" s="10" t="s">
        <v>69</v>
      </c>
      <c r="I319" s="10" t="s">
        <v>38</v>
      </c>
      <c r="J319" s="10" t="s">
        <v>39</v>
      </c>
      <c r="K319" s="10" t="s">
        <v>40</v>
      </c>
      <c r="L319" s="15">
        <v>43465</v>
      </c>
      <c r="M319" s="13">
        <v>43465</v>
      </c>
      <c r="N319" s="10" t="s">
        <v>50</v>
      </c>
      <c r="O319" s="10" t="s">
        <v>416</v>
      </c>
      <c r="P319" s="10" t="b">
        <v>1</v>
      </c>
      <c r="R319" s="10" t="s">
        <v>17</v>
      </c>
      <c r="S319" s="10" t="s">
        <v>52</v>
      </c>
      <c r="X319" s="10" t="s">
        <v>53</v>
      </c>
      <c r="Y319" s="15">
        <v>43472.396548530101</v>
      </c>
      <c r="Z319" s="10" t="s">
        <v>45</v>
      </c>
      <c r="AA319" s="10" t="s">
        <v>70</v>
      </c>
      <c r="AI319" s="10">
        <f t="shared" si="12"/>
        <v>2018</v>
      </c>
      <c r="AJ319" s="10">
        <f t="shared" si="13"/>
        <v>12</v>
      </c>
      <c r="AK319" s="10" t="str">
        <f t="shared" si="14"/>
        <v>90</v>
      </c>
    </row>
    <row r="320" spans="1:37" ht="12.75" customHeight="1" x14ac:dyDescent="0.2">
      <c r="A320" s="10" t="s">
        <v>415</v>
      </c>
      <c r="B320" s="10" t="s">
        <v>48</v>
      </c>
      <c r="D320" s="10" t="s">
        <v>36</v>
      </c>
      <c r="E320" s="13">
        <v>43465</v>
      </c>
      <c r="F320" s="14">
        <v>-11354.91</v>
      </c>
      <c r="H320" s="10" t="s">
        <v>37</v>
      </c>
      <c r="I320" s="10" t="s">
        <v>38</v>
      </c>
      <c r="J320" s="10" t="s">
        <v>39</v>
      </c>
      <c r="K320" s="10" t="s">
        <v>40</v>
      </c>
      <c r="L320" s="15">
        <v>43465</v>
      </c>
      <c r="M320" s="13">
        <v>43465</v>
      </c>
      <c r="N320" s="10" t="s">
        <v>50</v>
      </c>
      <c r="O320" s="10" t="s">
        <v>416</v>
      </c>
      <c r="P320" s="10" t="b">
        <v>1</v>
      </c>
      <c r="R320" s="10" t="s">
        <v>17</v>
      </c>
      <c r="S320" s="10" t="s">
        <v>52</v>
      </c>
      <c r="X320" s="10" t="s">
        <v>53</v>
      </c>
      <c r="Y320" s="15">
        <v>43472.396549768499</v>
      </c>
      <c r="Z320" s="10" t="s">
        <v>45</v>
      </c>
      <c r="AA320" s="10" t="s">
        <v>46</v>
      </c>
      <c r="AI320" s="10">
        <f t="shared" si="12"/>
        <v>2018</v>
      </c>
      <c r="AJ320" s="10">
        <f t="shared" si="13"/>
        <v>12</v>
      </c>
      <c r="AK320" s="10" t="str">
        <f t="shared" si="14"/>
        <v>90</v>
      </c>
    </row>
    <row r="321" spans="1:37" ht="12.75" customHeight="1" x14ac:dyDescent="0.2">
      <c r="A321" s="10" t="s">
        <v>415</v>
      </c>
      <c r="B321" s="10" t="s">
        <v>48</v>
      </c>
      <c r="D321" s="10" t="s">
        <v>36</v>
      </c>
      <c r="E321" s="13">
        <v>43465</v>
      </c>
      <c r="F321" s="14">
        <v>4017.11</v>
      </c>
      <c r="H321" s="10" t="s">
        <v>49</v>
      </c>
      <c r="I321" s="10" t="s">
        <v>38</v>
      </c>
      <c r="J321" s="10" t="s">
        <v>39</v>
      </c>
      <c r="K321" s="10" t="s">
        <v>40</v>
      </c>
      <c r="L321" s="15">
        <v>43465</v>
      </c>
      <c r="M321" s="13">
        <v>43465</v>
      </c>
      <c r="N321" s="10" t="s">
        <v>50</v>
      </c>
      <c r="O321" s="10" t="s">
        <v>416</v>
      </c>
      <c r="P321" s="10" t="b">
        <v>1</v>
      </c>
      <c r="R321" s="10" t="s">
        <v>17</v>
      </c>
      <c r="S321" s="10" t="s">
        <v>52</v>
      </c>
      <c r="X321" s="10" t="s">
        <v>53</v>
      </c>
      <c r="Y321" s="15">
        <v>43472.396465161997</v>
      </c>
      <c r="Z321" s="10" t="s">
        <v>45</v>
      </c>
      <c r="AA321" s="10" t="s">
        <v>54</v>
      </c>
      <c r="AI321" s="10">
        <f t="shared" si="12"/>
        <v>2018</v>
      </c>
      <c r="AJ321" s="10">
        <f t="shared" si="13"/>
        <v>12</v>
      </c>
      <c r="AK321" s="10" t="str">
        <f t="shared" si="14"/>
        <v>01</v>
      </c>
    </row>
    <row r="322" spans="1:37" ht="12.75" customHeight="1" x14ac:dyDescent="0.2">
      <c r="A322" s="10" t="s">
        <v>415</v>
      </c>
      <c r="B322" s="10" t="s">
        <v>48</v>
      </c>
      <c r="D322" s="10" t="s">
        <v>36</v>
      </c>
      <c r="E322" s="13">
        <v>43465</v>
      </c>
      <c r="F322" s="14">
        <v>1649.1</v>
      </c>
      <c r="H322" s="10" t="s">
        <v>79</v>
      </c>
      <c r="I322" s="10" t="s">
        <v>38</v>
      </c>
      <c r="J322" s="10" t="s">
        <v>39</v>
      </c>
      <c r="K322" s="10" t="s">
        <v>40</v>
      </c>
      <c r="L322" s="15">
        <v>43465</v>
      </c>
      <c r="M322" s="13">
        <v>43465</v>
      </c>
      <c r="N322" s="10" t="s">
        <v>50</v>
      </c>
      <c r="O322" s="10" t="s">
        <v>416</v>
      </c>
      <c r="P322" s="10" t="b">
        <v>1</v>
      </c>
      <c r="R322" s="10" t="s">
        <v>17</v>
      </c>
      <c r="S322" s="10" t="s">
        <v>52</v>
      </c>
      <c r="X322" s="10" t="s">
        <v>53</v>
      </c>
      <c r="Y322" s="15">
        <v>43472.396477280097</v>
      </c>
      <c r="Z322" s="10" t="s">
        <v>45</v>
      </c>
      <c r="AA322" s="10" t="s">
        <v>80</v>
      </c>
      <c r="AI322" s="10">
        <f t="shared" si="12"/>
        <v>2018</v>
      </c>
      <c r="AJ322" s="10">
        <f t="shared" si="13"/>
        <v>12</v>
      </c>
      <c r="AK322" s="10" t="str">
        <f t="shared" si="14"/>
        <v>11</v>
      </c>
    </row>
    <row r="323" spans="1:37" ht="12.75" customHeight="1" x14ac:dyDescent="0.2">
      <c r="A323" s="10" t="s">
        <v>415</v>
      </c>
      <c r="B323" s="10" t="s">
        <v>48</v>
      </c>
      <c r="D323" s="10" t="s">
        <v>36</v>
      </c>
      <c r="E323" s="13">
        <v>43465</v>
      </c>
      <c r="F323" s="14">
        <v>433.2</v>
      </c>
      <c r="H323" s="10" t="s">
        <v>155</v>
      </c>
      <c r="I323" s="10" t="s">
        <v>38</v>
      </c>
      <c r="J323" s="10" t="s">
        <v>39</v>
      </c>
      <c r="K323" s="10" t="s">
        <v>40</v>
      </c>
      <c r="L323" s="15">
        <v>43465</v>
      </c>
      <c r="M323" s="13">
        <v>43465</v>
      </c>
      <c r="N323" s="10" t="s">
        <v>50</v>
      </c>
      <c r="O323" s="10" t="s">
        <v>416</v>
      </c>
      <c r="P323" s="10" t="b">
        <v>1</v>
      </c>
      <c r="R323" s="10" t="s">
        <v>17</v>
      </c>
      <c r="S323" s="10" t="s">
        <v>52</v>
      </c>
      <c r="X323" s="10" t="s">
        <v>53</v>
      </c>
      <c r="Y323" s="15">
        <v>43472.396495335597</v>
      </c>
      <c r="Z323" s="10" t="s">
        <v>45</v>
      </c>
      <c r="AA323" s="10" t="s">
        <v>156</v>
      </c>
      <c r="AI323" s="10">
        <f t="shared" ref="AI323:AI356" si="15">YEAR(E323)</f>
        <v>2018</v>
      </c>
      <c r="AJ323" s="10">
        <f t="shared" ref="AJ323:AJ356" si="16">MONTH(E323)</f>
        <v>12</v>
      </c>
      <c r="AK323" s="10" t="str">
        <f t="shared" ref="AK323:AK356" si="17">MID(H323,1,2)</f>
        <v>24</v>
      </c>
    </row>
    <row r="324" spans="1:37" ht="12.75" customHeight="1" x14ac:dyDescent="0.2">
      <c r="A324" s="10" t="s">
        <v>415</v>
      </c>
      <c r="B324" s="10" t="s">
        <v>48</v>
      </c>
      <c r="D324" s="10" t="s">
        <v>36</v>
      </c>
      <c r="E324" s="13">
        <v>43465</v>
      </c>
      <c r="F324" s="14">
        <v>1439.8</v>
      </c>
      <c r="H324" s="10" t="s">
        <v>125</v>
      </c>
      <c r="I324" s="10" t="s">
        <v>38</v>
      </c>
      <c r="J324" s="10" t="s">
        <v>39</v>
      </c>
      <c r="K324" s="10" t="s">
        <v>40</v>
      </c>
      <c r="L324" s="15">
        <v>43465</v>
      </c>
      <c r="M324" s="13">
        <v>43465</v>
      </c>
      <c r="N324" s="10" t="s">
        <v>50</v>
      </c>
      <c r="O324" s="10" t="s">
        <v>416</v>
      </c>
      <c r="P324" s="10" t="b">
        <v>1</v>
      </c>
      <c r="R324" s="10" t="s">
        <v>17</v>
      </c>
      <c r="S324" s="10" t="s">
        <v>52</v>
      </c>
      <c r="X324" s="10" t="s">
        <v>53</v>
      </c>
      <c r="Y324" s="15">
        <v>43472.396497337999</v>
      </c>
      <c r="Z324" s="10" t="s">
        <v>45</v>
      </c>
      <c r="AA324" s="10" t="s">
        <v>126</v>
      </c>
      <c r="AI324" s="10">
        <f t="shared" si="15"/>
        <v>2018</v>
      </c>
      <c r="AJ324" s="10">
        <f t="shared" si="16"/>
        <v>12</v>
      </c>
      <c r="AK324" s="10" t="str">
        <f t="shared" si="17"/>
        <v>27</v>
      </c>
    </row>
    <row r="325" spans="1:37" ht="12.75" customHeight="1" x14ac:dyDescent="0.2">
      <c r="A325" s="10" t="s">
        <v>415</v>
      </c>
      <c r="B325" s="10" t="s">
        <v>48</v>
      </c>
      <c r="D325" s="10" t="s">
        <v>36</v>
      </c>
      <c r="E325" s="13">
        <v>43465</v>
      </c>
      <c r="F325" s="14">
        <v>849.6</v>
      </c>
      <c r="H325" s="10" t="s">
        <v>105</v>
      </c>
      <c r="I325" s="10" t="s">
        <v>38</v>
      </c>
      <c r="J325" s="10" t="s">
        <v>39</v>
      </c>
      <c r="K325" s="10" t="s">
        <v>40</v>
      </c>
      <c r="L325" s="15">
        <v>43465</v>
      </c>
      <c r="M325" s="13">
        <v>43465</v>
      </c>
      <c r="N325" s="10" t="s">
        <v>50</v>
      </c>
      <c r="O325" s="10" t="s">
        <v>416</v>
      </c>
      <c r="P325" s="10" t="b">
        <v>1</v>
      </c>
      <c r="R325" s="10" t="s">
        <v>17</v>
      </c>
      <c r="S325" s="10" t="s">
        <v>52</v>
      </c>
      <c r="X325" s="10" t="s">
        <v>53</v>
      </c>
      <c r="Y325" s="15">
        <v>43472.3965004282</v>
      </c>
      <c r="Z325" s="10" t="s">
        <v>45</v>
      </c>
      <c r="AA325" s="10" t="s">
        <v>106</v>
      </c>
      <c r="AI325" s="10">
        <f t="shared" si="15"/>
        <v>2018</v>
      </c>
      <c r="AJ325" s="10">
        <f t="shared" si="16"/>
        <v>12</v>
      </c>
      <c r="AK325" s="10" t="str">
        <f t="shared" si="17"/>
        <v>31</v>
      </c>
    </row>
    <row r="326" spans="1:37" ht="12.75" customHeight="1" x14ac:dyDescent="0.2">
      <c r="A326" s="10" t="s">
        <v>415</v>
      </c>
      <c r="B326" s="10" t="s">
        <v>48</v>
      </c>
      <c r="D326" s="10" t="s">
        <v>36</v>
      </c>
      <c r="E326" s="13">
        <v>43465</v>
      </c>
      <c r="F326" s="14">
        <v>2332.3000000000002</v>
      </c>
      <c r="H326" s="10" t="s">
        <v>171</v>
      </c>
      <c r="I326" s="10" t="s">
        <v>38</v>
      </c>
      <c r="J326" s="10" t="s">
        <v>39</v>
      </c>
      <c r="K326" s="10" t="s">
        <v>40</v>
      </c>
      <c r="L326" s="15">
        <v>43465</v>
      </c>
      <c r="M326" s="13">
        <v>43465</v>
      </c>
      <c r="N326" s="10" t="s">
        <v>50</v>
      </c>
      <c r="O326" s="10" t="s">
        <v>416</v>
      </c>
      <c r="P326" s="10" t="b">
        <v>1</v>
      </c>
      <c r="R326" s="10" t="s">
        <v>17</v>
      </c>
      <c r="S326" s="10" t="s">
        <v>52</v>
      </c>
      <c r="X326" s="10" t="s">
        <v>53</v>
      </c>
      <c r="Y326" s="15">
        <v>43472.396504594901</v>
      </c>
      <c r="Z326" s="10" t="s">
        <v>45</v>
      </c>
      <c r="AA326" s="10" t="s">
        <v>172</v>
      </c>
      <c r="AI326" s="10">
        <f t="shared" si="15"/>
        <v>2018</v>
      </c>
      <c r="AJ326" s="10">
        <f t="shared" si="16"/>
        <v>12</v>
      </c>
      <c r="AK326" s="10" t="str">
        <f t="shared" si="17"/>
        <v>38</v>
      </c>
    </row>
    <row r="327" spans="1:37" ht="12.75" customHeight="1" x14ac:dyDescent="0.2">
      <c r="A327" s="10" t="s">
        <v>415</v>
      </c>
      <c r="B327" s="10" t="s">
        <v>48</v>
      </c>
      <c r="D327" s="10" t="s">
        <v>36</v>
      </c>
      <c r="E327" s="13">
        <v>43465</v>
      </c>
      <c r="F327" s="14">
        <v>269.8</v>
      </c>
      <c r="H327" s="10" t="s">
        <v>135</v>
      </c>
      <c r="I327" s="10" t="s">
        <v>38</v>
      </c>
      <c r="J327" s="10" t="s">
        <v>39</v>
      </c>
      <c r="K327" s="10" t="s">
        <v>40</v>
      </c>
      <c r="L327" s="15">
        <v>43465</v>
      </c>
      <c r="M327" s="13">
        <v>43465</v>
      </c>
      <c r="N327" s="10" t="s">
        <v>50</v>
      </c>
      <c r="O327" s="10" t="s">
        <v>416</v>
      </c>
      <c r="P327" s="10" t="b">
        <v>1</v>
      </c>
      <c r="R327" s="10" t="s">
        <v>17</v>
      </c>
      <c r="S327" s="10" t="s">
        <v>52</v>
      </c>
      <c r="X327" s="10" t="s">
        <v>53</v>
      </c>
      <c r="Y327" s="15">
        <v>43472.396504942102</v>
      </c>
      <c r="Z327" s="10" t="s">
        <v>45</v>
      </c>
      <c r="AA327" s="10" t="s">
        <v>136</v>
      </c>
      <c r="AI327" s="10">
        <f t="shared" si="15"/>
        <v>2018</v>
      </c>
      <c r="AJ327" s="10">
        <f t="shared" si="16"/>
        <v>12</v>
      </c>
      <c r="AK327" s="10" t="str">
        <f t="shared" si="17"/>
        <v>39</v>
      </c>
    </row>
    <row r="328" spans="1:37" ht="12.75" customHeight="1" x14ac:dyDescent="0.2">
      <c r="A328" s="10" t="s">
        <v>415</v>
      </c>
      <c r="B328" s="10" t="s">
        <v>48</v>
      </c>
      <c r="D328" s="10" t="s">
        <v>36</v>
      </c>
      <c r="E328" s="13">
        <v>43465</v>
      </c>
      <c r="F328" s="14">
        <v>774.1</v>
      </c>
      <c r="H328" s="10" t="s">
        <v>137</v>
      </c>
      <c r="I328" s="10" t="s">
        <v>38</v>
      </c>
      <c r="J328" s="10" t="s">
        <v>39</v>
      </c>
      <c r="K328" s="10" t="s">
        <v>40</v>
      </c>
      <c r="L328" s="15">
        <v>43465</v>
      </c>
      <c r="M328" s="13">
        <v>43465</v>
      </c>
      <c r="N328" s="10" t="s">
        <v>50</v>
      </c>
      <c r="O328" s="10" t="s">
        <v>416</v>
      </c>
      <c r="P328" s="10" t="b">
        <v>1</v>
      </c>
      <c r="R328" s="10" t="s">
        <v>17</v>
      </c>
      <c r="S328" s="10" t="s">
        <v>52</v>
      </c>
      <c r="X328" s="10" t="s">
        <v>53</v>
      </c>
      <c r="Y328" s="15">
        <v>43472.3965062153</v>
      </c>
      <c r="Z328" s="10" t="s">
        <v>45</v>
      </c>
      <c r="AA328" s="10" t="s">
        <v>138</v>
      </c>
      <c r="AI328" s="10">
        <f t="shared" si="15"/>
        <v>2018</v>
      </c>
      <c r="AJ328" s="10">
        <f t="shared" si="16"/>
        <v>12</v>
      </c>
      <c r="AK328" s="10" t="str">
        <f t="shared" si="17"/>
        <v>41</v>
      </c>
    </row>
    <row r="329" spans="1:37" ht="12.75" customHeight="1" x14ac:dyDescent="0.2">
      <c r="A329" s="10" t="s">
        <v>415</v>
      </c>
      <c r="B329" s="10" t="s">
        <v>48</v>
      </c>
      <c r="D329" s="10" t="s">
        <v>36</v>
      </c>
      <c r="E329" s="13">
        <v>43465</v>
      </c>
      <c r="F329" s="14">
        <v>431.6</v>
      </c>
      <c r="H329" s="10" t="s">
        <v>63</v>
      </c>
      <c r="I329" s="10" t="s">
        <v>38</v>
      </c>
      <c r="J329" s="10" t="s">
        <v>39</v>
      </c>
      <c r="K329" s="10" t="s">
        <v>40</v>
      </c>
      <c r="L329" s="15">
        <v>43465</v>
      </c>
      <c r="M329" s="13">
        <v>43465</v>
      </c>
      <c r="N329" s="10" t="s">
        <v>50</v>
      </c>
      <c r="O329" s="10" t="s">
        <v>416</v>
      </c>
      <c r="P329" s="10" t="b">
        <v>1</v>
      </c>
      <c r="R329" s="10" t="s">
        <v>17</v>
      </c>
      <c r="S329" s="10" t="s">
        <v>52</v>
      </c>
      <c r="X329" s="10" t="s">
        <v>53</v>
      </c>
      <c r="Y329" s="15">
        <v>43472.396510185201</v>
      </c>
      <c r="Z329" s="10" t="s">
        <v>45</v>
      </c>
      <c r="AA329" s="10" t="s">
        <v>64</v>
      </c>
      <c r="AI329" s="10">
        <f t="shared" si="15"/>
        <v>2018</v>
      </c>
      <c r="AJ329" s="10">
        <f t="shared" si="16"/>
        <v>12</v>
      </c>
      <c r="AK329" s="10" t="str">
        <f t="shared" si="17"/>
        <v>60</v>
      </c>
    </row>
    <row r="330" spans="1:37" ht="12.75" customHeight="1" x14ac:dyDescent="0.2">
      <c r="A330" s="10" t="s">
        <v>415</v>
      </c>
      <c r="B330" s="10" t="s">
        <v>48</v>
      </c>
      <c r="D330" s="10" t="s">
        <v>36</v>
      </c>
      <c r="E330" s="13">
        <v>43465</v>
      </c>
      <c r="F330" s="14">
        <v>3224.6</v>
      </c>
      <c r="H330" s="10" t="s">
        <v>89</v>
      </c>
      <c r="I330" s="10" t="s">
        <v>38</v>
      </c>
      <c r="J330" s="10" t="s">
        <v>39</v>
      </c>
      <c r="K330" s="10" t="s">
        <v>40</v>
      </c>
      <c r="L330" s="15">
        <v>43465</v>
      </c>
      <c r="M330" s="13">
        <v>43465</v>
      </c>
      <c r="N330" s="10" t="s">
        <v>50</v>
      </c>
      <c r="O330" s="10" t="s">
        <v>416</v>
      </c>
      <c r="P330" s="10" t="b">
        <v>1</v>
      </c>
      <c r="R330" s="10" t="s">
        <v>17</v>
      </c>
      <c r="S330" s="10" t="s">
        <v>52</v>
      </c>
      <c r="X330" s="10" t="s">
        <v>53</v>
      </c>
      <c r="Y330" s="15">
        <v>43472.396520289403</v>
      </c>
      <c r="Z330" s="10" t="s">
        <v>45</v>
      </c>
      <c r="AA330" s="10" t="s">
        <v>90</v>
      </c>
      <c r="AI330" s="10">
        <f t="shared" si="15"/>
        <v>2018</v>
      </c>
      <c r="AJ330" s="10">
        <f t="shared" si="16"/>
        <v>12</v>
      </c>
      <c r="AK330" s="10" t="str">
        <f t="shared" si="17"/>
        <v>90</v>
      </c>
    </row>
    <row r="331" spans="1:37" ht="12.75" customHeight="1" x14ac:dyDescent="0.2">
      <c r="A331" s="10" t="s">
        <v>415</v>
      </c>
      <c r="B331" s="10" t="s">
        <v>48</v>
      </c>
      <c r="D331" s="10" t="s">
        <v>36</v>
      </c>
      <c r="E331" s="13">
        <v>43465</v>
      </c>
      <c r="F331" s="14">
        <v>104.5</v>
      </c>
      <c r="H331" s="10" t="s">
        <v>69</v>
      </c>
      <c r="I331" s="10" t="s">
        <v>38</v>
      </c>
      <c r="J331" s="10" t="s">
        <v>39</v>
      </c>
      <c r="K331" s="10" t="s">
        <v>40</v>
      </c>
      <c r="L331" s="15">
        <v>43465</v>
      </c>
      <c r="M331" s="13">
        <v>43465</v>
      </c>
      <c r="N331" s="10" t="s">
        <v>50</v>
      </c>
      <c r="O331" s="10" t="s">
        <v>416</v>
      </c>
      <c r="P331" s="10" t="b">
        <v>1</v>
      </c>
      <c r="R331" s="10" t="s">
        <v>17</v>
      </c>
      <c r="S331" s="10" t="s">
        <v>52</v>
      </c>
      <c r="X331" s="10" t="s">
        <v>53</v>
      </c>
      <c r="Y331" s="15">
        <v>43472.396524849501</v>
      </c>
      <c r="Z331" s="10" t="s">
        <v>45</v>
      </c>
      <c r="AA331" s="10" t="s">
        <v>70</v>
      </c>
      <c r="AI331" s="10">
        <f t="shared" si="15"/>
        <v>2018</v>
      </c>
      <c r="AJ331" s="10">
        <f t="shared" si="16"/>
        <v>12</v>
      </c>
      <c r="AK331" s="10" t="str">
        <f t="shared" si="17"/>
        <v>90</v>
      </c>
    </row>
    <row r="332" spans="1:37" ht="12.75" customHeight="1" x14ac:dyDescent="0.2">
      <c r="A332" s="10" t="s">
        <v>415</v>
      </c>
      <c r="B332" s="10" t="s">
        <v>48</v>
      </c>
      <c r="D332" s="10" t="s">
        <v>36</v>
      </c>
      <c r="E332" s="13">
        <v>43465</v>
      </c>
      <c r="F332" s="14">
        <v>773.3</v>
      </c>
      <c r="H332" s="10" t="s">
        <v>175</v>
      </c>
      <c r="I332" s="10" t="s">
        <v>38</v>
      </c>
      <c r="J332" s="10" t="s">
        <v>39</v>
      </c>
      <c r="K332" s="10" t="s">
        <v>40</v>
      </c>
      <c r="L332" s="15">
        <v>43465</v>
      </c>
      <c r="M332" s="13">
        <v>43465</v>
      </c>
      <c r="N332" s="10" t="s">
        <v>50</v>
      </c>
      <c r="O332" s="10" t="s">
        <v>416</v>
      </c>
      <c r="P332" s="10" t="b">
        <v>1</v>
      </c>
      <c r="R332" s="10" t="s">
        <v>17</v>
      </c>
      <c r="S332" s="10" t="s">
        <v>52</v>
      </c>
      <c r="X332" s="10" t="s">
        <v>53</v>
      </c>
      <c r="Y332" s="15">
        <v>43472.396536226799</v>
      </c>
      <c r="Z332" s="10" t="s">
        <v>45</v>
      </c>
      <c r="AA332" s="10" t="s">
        <v>176</v>
      </c>
      <c r="AI332" s="10">
        <f t="shared" si="15"/>
        <v>2018</v>
      </c>
      <c r="AJ332" s="10">
        <f t="shared" si="16"/>
        <v>12</v>
      </c>
      <c r="AK332" s="10" t="str">
        <f t="shared" si="17"/>
        <v>98</v>
      </c>
    </row>
    <row r="333" spans="1:37" ht="12.75" customHeight="1" x14ac:dyDescent="0.2">
      <c r="A333" s="10" t="s">
        <v>419</v>
      </c>
      <c r="B333" s="10" t="s">
        <v>178</v>
      </c>
      <c r="D333" s="10" t="s">
        <v>36</v>
      </c>
      <c r="E333" s="13">
        <v>43465</v>
      </c>
      <c r="F333" s="14">
        <v>141.57</v>
      </c>
      <c r="H333" s="10" t="s">
        <v>37</v>
      </c>
      <c r="I333" s="10" t="s">
        <v>38</v>
      </c>
      <c r="J333" s="10" t="s">
        <v>39</v>
      </c>
      <c r="K333" s="10" t="s">
        <v>40</v>
      </c>
      <c r="L333" s="15">
        <v>43465</v>
      </c>
      <c r="M333" s="13">
        <v>43465</v>
      </c>
      <c r="N333" s="10" t="s">
        <v>420</v>
      </c>
      <c r="O333" s="10" t="s">
        <v>421</v>
      </c>
      <c r="P333" s="10" t="b">
        <v>1</v>
      </c>
      <c r="R333" s="10" t="s">
        <v>17</v>
      </c>
      <c r="S333" s="10" t="s">
        <v>181</v>
      </c>
      <c r="X333" s="10" t="s">
        <v>44</v>
      </c>
      <c r="Y333" s="15">
        <v>43475.397580127297</v>
      </c>
      <c r="Z333" s="10" t="s">
        <v>45</v>
      </c>
      <c r="AA333" s="10" t="s">
        <v>46</v>
      </c>
      <c r="AI333" s="10">
        <f t="shared" si="15"/>
        <v>2018</v>
      </c>
      <c r="AJ333" s="10">
        <f t="shared" si="16"/>
        <v>12</v>
      </c>
      <c r="AK333" s="10" t="str">
        <f t="shared" si="17"/>
        <v>90</v>
      </c>
    </row>
    <row r="334" spans="1:37" ht="12.75" customHeight="1" x14ac:dyDescent="0.2">
      <c r="A334" s="10" t="s">
        <v>422</v>
      </c>
      <c r="B334" s="10" t="s">
        <v>183</v>
      </c>
      <c r="D334" s="10" t="s">
        <v>36</v>
      </c>
      <c r="E334" s="13">
        <v>43465</v>
      </c>
      <c r="F334" s="14">
        <v>1815</v>
      </c>
      <c r="H334" s="10" t="s">
        <v>37</v>
      </c>
      <c r="I334" s="10" t="s">
        <v>38</v>
      </c>
      <c r="J334" s="10" t="s">
        <v>39</v>
      </c>
      <c r="K334" s="10" t="s">
        <v>40</v>
      </c>
      <c r="L334" s="15">
        <v>43465</v>
      </c>
      <c r="M334" s="13">
        <v>43475</v>
      </c>
      <c r="N334" s="10" t="s">
        <v>423</v>
      </c>
      <c r="O334" s="10" t="s">
        <v>424</v>
      </c>
      <c r="P334" s="10" t="b">
        <v>1</v>
      </c>
      <c r="R334" s="10" t="s">
        <v>17</v>
      </c>
      <c r="S334" s="10" t="s">
        <v>181</v>
      </c>
      <c r="X334" s="10" t="s">
        <v>53</v>
      </c>
      <c r="Y334" s="15">
        <v>43480.546624386603</v>
      </c>
      <c r="Z334" s="10" t="s">
        <v>45</v>
      </c>
      <c r="AA334" s="10" t="s">
        <v>46</v>
      </c>
      <c r="AI334" s="10">
        <f t="shared" si="15"/>
        <v>2018</v>
      </c>
      <c r="AJ334" s="10">
        <f t="shared" si="16"/>
        <v>12</v>
      </c>
      <c r="AK334" s="10" t="str">
        <f t="shared" si="17"/>
        <v>90</v>
      </c>
    </row>
    <row r="335" spans="1:37" ht="12.75" customHeight="1" x14ac:dyDescent="0.2">
      <c r="A335" s="10" t="s">
        <v>425</v>
      </c>
      <c r="B335" s="10" t="s">
        <v>187</v>
      </c>
      <c r="D335" s="10" t="s">
        <v>36</v>
      </c>
      <c r="E335" s="13">
        <v>43465</v>
      </c>
      <c r="F335" s="14">
        <v>3441.22</v>
      </c>
      <c r="H335" s="10" t="s">
        <v>37</v>
      </c>
      <c r="I335" s="10" t="s">
        <v>38</v>
      </c>
      <c r="J335" s="10" t="s">
        <v>39</v>
      </c>
      <c r="K335" s="10" t="s">
        <v>40</v>
      </c>
      <c r="L335" s="15">
        <v>43465</v>
      </c>
      <c r="M335" s="13">
        <v>43481</v>
      </c>
      <c r="N335" s="10" t="s">
        <v>426</v>
      </c>
      <c r="O335" s="10" t="s">
        <v>42</v>
      </c>
      <c r="P335" s="10" t="b">
        <v>1</v>
      </c>
      <c r="R335" s="10" t="s">
        <v>17</v>
      </c>
      <c r="S335" s="10" t="s">
        <v>52</v>
      </c>
      <c r="X335" s="10" t="s">
        <v>53</v>
      </c>
      <c r="Y335" s="15">
        <v>43481.417790509302</v>
      </c>
      <c r="Z335" s="10" t="s">
        <v>45</v>
      </c>
      <c r="AA335" s="10" t="s">
        <v>46</v>
      </c>
      <c r="AI335" s="10">
        <f t="shared" si="15"/>
        <v>2018</v>
      </c>
      <c r="AJ335" s="10">
        <f t="shared" si="16"/>
        <v>12</v>
      </c>
      <c r="AK335" s="10" t="str">
        <f t="shared" si="17"/>
        <v>90</v>
      </c>
    </row>
    <row r="336" spans="1:37" ht="12.75" customHeight="1" x14ac:dyDescent="0.2">
      <c r="A336" s="10" t="s">
        <v>427</v>
      </c>
      <c r="B336" s="10" t="s">
        <v>428</v>
      </c>
      <c r="D336" s="10" t="s">
        <v>36</v>
      </c>
      <c r="E336" s="13">
        <v>43355</v>
      </c>
      <c r="F336" s="14">
        <v>50</v>
      </c>
      <c r="H336" s="10" t="s">
        <v>89</v>
      </c>
      <c r="I336" s="10" t="s">
        <v>283</v>
      </c>
      <c r="J336" s="10" t="s">
        <v>39</v>
      </c>
      <c r="K336" s="10" t="s">
        <v>328</v>
      </c>
      <c r="L336" s="15">
        <v>43355.409511724501</v>
      </c>
      <c r="M336" s="13">
        <v>43355</v>
      </c>
      <c r="O336" s="10" t="s">
        <v>429</v>
      </c>
      <c r="P336" s="10" t="b">
        <v>1</v>
      </c>
      <c r="R336" s="10" t="s">
        <v>17</v>
      </c>
      <c r="X336" s="10" t="s">
        <v>290</v>
      </c>
      <c r="Y336" s="15">
        <v>43360.354679745396</v>
      </c>
      <c r="Z336" s="10" t="s">
        <v>45</v>
      </c>
      <c r="AA336" s="10" t="s">
        <v>90</v>
      </c>
      <c r="AI336" s="10">
        <f t="shared" si="15"/>
        <v>2018</v>
      </c>
      <c r="AJ336" s="10">
        <f t="shared" si="16"/>
        <v>9</v>
      </c>
      <c r="AK336" s="10" t="str">
        <f t="shared" si="17"/>
        <v>90</v>
      </c>
    </row>
    <row r="337" spans="1:37" ht="12.75" customHeight="1" x14ac:dyDescent="0.2">
      <c r="A337" s="10" t="s">
        <v>430</v>
      </c>
      <c r="B337" s="10" t="s">
        <v>431</v>
      </c>
      <c r="D337" s="10" t="s">
        <v>36</v>
      </c>
      <c r="E337" s="13">
        <v>43364</v>
      </c>
      <c r="F337" s="14">
        <v>50</v>
      </c>
      <c r="H337" s="10" t="s">
        <v>89</v>
      </c>
      <c r="I337" s="10" t="s">
        <v>283</v>
      </c>
      <c r="J337" s="10" t="s">
        <v>39</v>
      </c>
      <c r="K337" s="10" t="s">
        <v>328</v>
      </c>
      <c r="L337" s="15">
        <v>43364.387529629603</v>
      </c>
      <c r="M337" s="13">
        <v>43364</v>
      </c>
      <c r="O337" s="10" t="s">
        <v>432</v>
      </c>
      <c r="P337" s="10" t="b">
        <v>1</v>
      </c>
      <c r="R337" s="10" t="s">
        <v>17</v>
      </c>
      <c r="X337" s="10" t="s">
        <v>286</v>
      </c>
      <c r="Y337" s="15">
        <v>43368.492487465301</v>
      </c>
      <c r="Z337" s="10" t="s">
        <v>45</v>
      </c>
      <c r="AA337" s="10" t="s">
        <v>90</v>
      </c>
      <c r="AI337" s="10">
        <f t="shared" si="15"/>
        <v>2018</v>
      </c>
      <c r="AJ337" s="10">
        <f t="shared" si="16"/>
        <v>9</v>
      </c>
      <c r="AK337" s="10" t="str">
        <f t="shared" si="17"/>
        <v>90</v>
      </c>
    </row>
    <row r="338" spans="1:37" ht="12.75" customHeight="1" x14ac:dyDescent="0.2">
      <c r="A338" s="10" t="s">
        <v>433</v>
      </c>
      <c r="B338" s="10" t="s">
        <v>434</v>
      </c>
      <c r="D338" s="10" t="s">
        <v>36</v>
      </c>
      <c r="E338" s="13">
        <v>43367</v>
      </c>
      <c r="F338" s="14">
        <v>50</v>
      </c>
      <c r="H338" s="10" t="s">
        <v>89</v>
      </c>
      <c r="I338" s="10" t="s">
        <v>283</v>
      </c>
      <c r="J338" s="10" t="s">
        <v>39</v>
      </c>
      <c r="K338" s="10" t="s">
        <v>284</v>
      </c>
      <c r="L338" s="15">
        <v>43367.416118402798</v>
      </c>
      <c r="M338" s="13">
        <v>43367</v>
      </c>
      <c r="O338" s="10" t="s">
        <v>435</v>
      </c>
      <c r="P338" s="10" t="b">
        <v>1</v>
      </c>
      <c r="R338" s="10" t="s">
        <v>17</v>
      </c>
      <c r="X338" s="10" t="s">
        <v>290</v>
      </c>
      <c r="Y338" s="15">
        <v>43370.425302280099</v>
      </c>
      <c r="Z338" s="10" t="s">
        <v>45</v>
      </c>
      <c r="AA338" s="10" t="s">
        <v>90</v>
      </c>
      <c r="AI338" s="10">
        <f t="shared" si="15"/>
        <v>2018</v>
      </c>
      <c r="AJ338" s="10">
        <f t="shared" si="16"/>
        <v>9</v>
      </c>
      <c r="AK338" s="10" t="str">
        <f t="shared" si="17"/>
        <v>90</v>
      </c>
    </row>
    <row r="339" spans="1:37" ht="12.75" customHeight="1" x14ac:dyDescent="0.2">
      <c r="A339" s="10" t="s">
        <v>436</v>
      </c>
      <c r="B339" s="10" t="s">
        <v>437</v>
      </c>
      <c r="D339" s="10" t="s">
        <v>36</v>
      </c>
      <c r="E339" s="13">
        <v>43375</v>
      </c>
      <c r="F339" s="14">
        <v>50</v>
      </c>
      <c r="H339" s="10" t="s">
        <v>89</v>
      </c>
      <c r="I339" s="10" t="s">
        <v>283</v>
      </c>
      <c r="J339" s="10" t="s">
        <v>39</v>
      </c>
      <c r="K339" s="10" t="s">
        <v>284</v>
      </c>
      <c r="L339" s="15">
        <v>43375.394340509301</v>
      </c>
      <c r="M339" s="13">
        <v>43375</v>
      </c>
      <c r="O339" s="10" t="s">
        <v>438</v>
      </c>
      <c r="P339" s="10" t="b">
        <v>1</v>
      </c>
      <c r="R339" s="10" t="s">
        <v>17</v>
      </c>
      <c r="X339" s="10" t="s">
        <v>290</v>
      </c>
      <c r="Y339" s="15">
        <v>43381.435841817103</v>
      </c>
      <c r="Z339" s="10" t="s">
        <v>45</v>
      </c>
      <c r="AA339" s="10" t="s">
        <v>90</v>
      </c>
      <c r="AI339" s="10">
        <f t="shared" si="15"/>
        <v>2018</v>
      </c>
      <c r="AJ339" s="10">
        <f t="shared" si="16"/>
        <v>10</v>
      </c>
      <c r="AK339" s="10" t="str">
        <f t="shared" si="17"/>
        <v>90</v>
      </c>
    </row>
    <row r="340" spans="1:37" ht="12.75" customHeight="1" x14ac:dyDescent="0.2">
      <c r="A340" s="10" t="s">
        <v>439</v>
      </c>
      <c r="B340" s="10" t="s">
        <v>440</v>
      </c>
      <c r="D340" s="10" t="s">
        <v>36</v>
      </c>
      <c r="E340" s="13">
        <v>43375</v>
      </c>
      <c r="F340" s="14">
        <v>40</v>
      </c>
      <c r="H340" s="10" t="s">
        <v>89</v>
      </c>
      <c r="I340" s="10" t="s">
        <v>283</v>
      </c>
      <c r="J340" s="10" t="s">
        <v>39</v>
      </c>
      <c r="K340" s="10" t="s">
        <v>284</v>
      </c>
      <c r="L340" s="15">
        <v>43375.399686921301</v>
      </c>
      <c r="M340" s="13">
        <v>43375</v>
      </c>
      <c r="O340" s="10" t="s">
        <v>441</v>
      </c>
      <c r="P340" s="10" t="b">
        <v>1</v>
      </c>
      <c r="R340" s="10" t="s">
        <v>17</v>
      </c>
      <c r="X340" s="10" t="s">
        <v>290</v>
      </c>
      <c r="Y340" s="15">
        <v>43381.437753587998</v>
      </c>
      <c r="Z340" s="10" t="s">
        <v>45</v>
      </c>
      <c r="AA340" s="10" t="s">
        <v>90</v>
      </c>
      <c r="AI340" s="10">
        <f t="shared" si="15"/>
        <v>2018</v>
      </c>
      <c r="AJ340" s="10">
        <f t="shared" si="16"/>
        <v>10</v>
      </c>
      <c r="AK340" s="10" t="str">
        <f t="shared" si="17"/>
        <v>90</v>
      </c>
    </row>
    <row r="341" spans="1:37" ht="12.75" customHeight="1" x14ac:dyDescent="0.2">
      <c r="A341" s="10" t="s">
        <v>442</v>
      </c>
      <c r="B341" s="10" t="s">
        <v>308</v>
      </c>
      <c r="D341" s="10" t="s">
        <v>296</v>
      </c>
      <c r="E341" s="13">
        <v>43389</v>
      </c>
      <c r="F341" s="14">
        <v>1242.9100000000001</v>
      </c>
      <c r="H341" s="10" t="s">
        <v>171</v>
      </c>
      <c r="I341" s="10" t="s">
        <v>283</v>
      </c>
      <c r="J341" s="10" t="s">
        <v>39</v>
      </c>
      <c r="K341" s="10" t="s">
        <v>309</v>
      </c>
      <c r="L341" s="15">
        <v>43389.352422453703</v>
      </c>
      <c r="M341" s="13">
        <v>43389</v>
      </c>
      <c r="O341" s="10" t="s">
        <v>443</v>
      </c>
      <c r="P341" s="10" t="b">
        <v>1</v>
      </c>
      <c r="R341" s="10" t="s">
        <v>17</v>
      </c>
      <c r="X341" s="10" t="s">
        <v>290</v>
      </c>
      <c r="Y341" s="15">
        <v>43398.373558333296</v>
      </c>
      <c r="Z341" s="10" t="s">
        <v>45</v>
      </c>
      <c r="AA341" s="10" t="s">
        <v>172</v>
      </c>
      <c r="AI341" s="10">
        <f t="shared" si="15"/>
        <v>2018</v>
      </c>
      <c r="AJ341" s="10">
        <f t="shared" si="16"/>
        <v>10</v>
      </c>
      <c r="AK341" s="10" t="str">
        <f t="shared" si="17"/>
        <v>38</v>
      </c>
    </row>
    <row r="342" spans="1:37" ht="12.75" customHeight="1" x14ac:dyDescent="0.2">
      <c r="A342" s="10" t="s">
        <v>442</v>
      </c>
      <c r="B342" s="10" t="s">
        <v>308</v>
      </c>
      <c r="D342" s="10" t="s">
        <v>36</v>
      </c>
      <c r="E342" s="13">
        <v>43389</v>
      </c>
      <c r="F342" s="14">
        <v>896</v>
      </c>
      <c r="H342" s="10" t="s">
        <v>171</v>
      </c>
      <c r="I342" s="10" t="s">
        <v>283</v>
      </c>
      <c r="J342" s="10" t="s">
        <v>39</v>
      </c>
      <c r="K342" s="10" t="s">
        <v>309</v>
      </c>
      <c r="L342" s="15">
        <v>43389.352422453703</v>
      </c>
      <c r="M342" s="13">
        <v>43389</v>
      </c>
      <c r="O342" s="10" t="s">
        <v>443</v>
      </c>
      <c r="P342" s="10" t="b">
        <v>1</v>
      </c>
      <c r="R342" s="10" t="s">
        <v>17</v>
      </c>
      <c r="X342" s="10" t="s">
        <v>290</v>
      </c>
      <c r="Y342" s="15">
        <v>43398.373555821803</v>
      </c>
      <c r="Z342" s="10" t="s">
        <v>45</v>
      </c>
      <c r="AA342" s="10" t="s">
        <v>172</v>
      </c>
      <c r="AI342" s="10">
        <f t="shared" si="15"/>
        <v>2018</v>
      </c>
      <c r="AJ342" s="10">
        <f t="shared" si="16"/>
        <v>10</v>
      </c>
      <c r="AK342" s="10" t="str">
        <f t="shared" si="17"/>
        <v>38</v>
      </c>
    </row>
    <row r="343" spans="1:37" ht="12.75" customHeight="1" x14ac:dyDescent="0.2">
      <c r="A343" s="10" t="s">
        <v>442</v>
      </c>
      <c r="B343" s="10" t="s">
        <v>308</v>
      </c>
      <c r="D343" s="10" t="s">
        <v>299</v>
      </c>
      <c r="E343" s="13">
        <v>43389</v>
      </c>
      <c r="F343" s="14">
        <v>261.08999999999997</v>
      </c>
      <c r="H343" s="10" t="s">
        <v>171</v>
      </c>
      <c r="I343" s="10" t="s">
        <v>283</v>
      </c>
      <c r="J343" s="10" t="s">
        <v>39</v>
      </c>
      <c r="K343" s="10" t="s">
        <v>309</v>
      </c>
      <c r="L343" s="15">
        <v>43389.352422453703</v>
      </c>
      <c r="M343" s="13">
        <v>43389</v>
      </c>
      <c r="O343" s="10" t="s">
        <v>443</v>
      </c>
      <c r="P343" s="10" t="b">
        <v>1</v>
      </c>
      <c r="R343" s="10" t="s">
        <v>17</v>
      </c>
      <c r="X343" s="10" t="s">
        <v>290</v>
      </c>
      <c r="Y343" s="15">
        <v>43398.373563773202</v>
      </c>
      <c r="Z343" s="10" t="s">
        <v>45</v>
      </c>
      <c r="AA343" s="10" t="s">
        <v>172</v>
      </c>
      <c r="AI343" s="10">
        <f t="shared" si="15"/>
        <v>2018</v>
      </c>
      <c r="AJ343" s="10">
        <f t="shared" si="16"/>
        <v>10</v>
      </c>
      <c r="AK343" s="10" t="str">
        <f t="shared" si="17"/>
        <v>38</v>
      </c>
    </row>
    <row r="344" spans="1:37" ht="12.75" customHeight="1" x14ac:dyDescent="0.2">
      <c r="A344" s="10" t="s">
        <v>444</v>
      </c>
      <c r="B344" s="10" t="s">
        <v>342</v>
      </c>
      <c r="D344" s="10" t="s">
        <v>299</v>
      </c>
      <c r="E344" s="13">
        <v>43390</v>
      </c>
      <c r="F344" s="14">
        <v>244.08</v>
      </c>
      <c r="H344" s="10" t="s">
        <v>37</v>
      </c>
      <c r="I344" s="10" t="s">
        <v>283</v>
      </c>
      <c r="J344" s="10" t="s">
        <v>39</v>
      </c>
      <c r="K344" s="10" t="s">
        <v>343</v>
      </c>
      <c r="L344" s="15">
        <v>43390.381227048601</v>
      </c>
      <c r="M344" s="13">
        <v>43390</v>
      </c>
      <c r="O344" s="10" t="s">
        <v>445</v>
      </c>
      <c r="P344" s="10" t="b">
        <v>1</v>
      </c>
      <c r="R344" s="10" t="s">
        <v>17</v>
      </c>
      <c r="X344" s="10" t="s">
        <v>286</v>
      </c>
      <c r="Y344" s="15">
        <v>43395.355364502298</v>
      </c>
      <c r="Z344" s="10" t="s">
        <v>45</v>
      </c>
      <c r="AA344" s="10" t="s">
        <v>46</v>
      </c>
      <c r="AI344" s="10">
        <f t="shared" si="15"/>
        <v>2018</v>
      </c>
      <c r="AJ344" s="10">
        <f t="shared" si="16"/>
        <v>10</v>
      </c>
      <c r="AK344" s="10" t="str">
        <f t="shared" si="17"/>
        <v>90</v>
      </c>
    </row>
    <row r="345" spans="1:37" ht="12.75" customHeight="1" x14ac:dyDescent="0.2">
      <c r="A345" s="10" t="s">
        <v>444</v>
      </c>
      <c r="B345" s="10" t="s">
        <v>342</v>
      </c>
      <c r="D345" s="10" t="s">
        <v>296</v>
      </c>
      <c r="E345" s="13">
        <v>43390</v>
      </c>
      <c r="F345" s="14">
        <v>1161.92</v>
      </c>
      <c r="H345" s="10" t="s">
        <v>37</v>
      </c>
      <c r="I345" s="10" t="s">
        <v>283</v>
      </c>
      <c r="J345" s="10" t="s">
        <v>39</v>
      </c>
      <c r="K345" s="10" t="s">
        <v>343</v>
      </c>
      <c r="L345" s="15">
        <v>43390.381227048601</v>
      </c>
      <c r="M345" s="13">
        <v>43390</v>
      </c>
      <c r="O345" s="10" t="s">
        <v>445</v>
      </c>
      <c r="P345" s="10" t="b">
        <v>1</v>
      </c>
      <c r="R345" s="10" t="s">
        <v>17</v>
      </c>
      <c r="X345" s="10" t="s">
        <v>286</v>
      </c>
      <c r="Y345" s="15">
        <v>43395.355363807903</v>
      </c>
      <c r="Z345" s="10" t="s">
        <v>45</v>
      </c>
      <c r="AA345" s="10" t="s">
        <v>46</v>
      </c>
      <c r="AI345" s="10">
        <f t="shared" si="15"/>
        <v>2018</v>
      </c>
      <c r="AJ345" s="10">
        <f t="shared" si="16"/>
        <v>10</v>
      </c>
      <c r="AK345" s="10" t="str">
        <f t="shared" si="17"/>
        <v>90</v>
      </c>
    </row>
    <row r="346" spans="1:37" ht="12.75" customHeight="1" x14ac:dyDescent="0.2">
      <c r="A346" s="10" t="s">
        <v>444</v>
      </c>
      <c r="B346" s="10" t="s">
        <v>342</v>
      </c>
      <c r="D346" s="10" t="s">
        <v>36</v>
      </c>
      <c r="E346" s="13">
        <v>43390</v>
      </c>
      <c r="F346" s="14">
        <v>329</v>
      </c>
      <c r="H346" s="10" t="s">
        <v>37</v>
      </c>
      <c r="I346" s="10" t="s">
        <v>283</v>
      </c>
      <c r="J346" s="10" t="s">
        <v>39</v>
      </c>
      <c r="K346" s="10" t="s">
        <v>343</v>
      </c>
      <c r="L346" s="15">
        <v>43390.381227048601</v>
      </c>
      <c r="M346" s="13">
        <v>43390</v>
      </c>
      <c r="O346" s="10" t="s">
        <v>445</v>
      </c>
      <c r="P346" s="10" t="b">
        <v>1</v>
      </c>
      <c r="R346" s="10" t="s">
        <v>17</v>
      </c>
      <c r="X346" s="10" t="s">
        <v>286</v>
      </c>
      <c r="Y346" s="15">
        <v>43395.355362002301</v>
      </c>
      <c r="Z346" s="10" t="s">
        <v>45</v>
      </c>
      <c r="AA346" s="10" t="s">
        <v>46</v>
      </c>
      <c r="AI346" s="10">
        <f t="shared" si="15"/>
        <v>2018</v>
      </c>
      <c r="AJ346" s="10">
        <f t="shared" si="16"/>
        <v>10</v>
      </c>
      <c r="AK346" s="10" t="str">
        <f t="shared" si="17"/>
        <v>90</v>
      </c>
    </row>
    <row r="347" spans="1:37" ht="12.75" customHeight="1" x14ac:dyDescent="0.2">
      <c r="A347" s="10" t="s">
        <v>446</v>
      </c>
      <c r="B347" s="10" t="s">
        <v>447</v>
      </c>
      <c r="D347" s="10" t="s">
        <v>448</v>
      </c>
      <c r="E347" s="13">
        <v>43404</v>
      </c>
      <c r="F347" s="14">
        <v>105.79</v>
      </c>
      <c r="H347" s="10" t="s">
        <v>449</v>
      </c>
      <c r="I347" s="10" t="s">
        <v>283</v>
      </c>
      <c r="J347" s="10" t="s">
        <v>39</v>
      </c>
      <c r="K347" s="10" t="s">
        <v>450</v>
      </c>
      <c r="L347" s="15">
        <v>43404.558535567099</v>
      </c>
      <c r="M347" s="13">
        <v>43404</v>
      </c>
      <c r="O347" s="10" t="s">
        <v>451</v>
      </c>
      <c r="P347" s="10" t="b">
        <v>1</v>
      </c>
      <c r="R347" s="10" t="s">
        <v>17</v>
      </c>
      <c r="X347" s="10" t="s">
        <v>286</v>
      </c>
      <c r="Y347" s="15">
        <v>43409.315098460604</v>
      </c>
      <c r="Z347" s="10" t="s">
        <v>45</v>
      </c>
      <c r="AA347" s="10" t="s">
        <v>452</v>
      </c>
      <c r="AI347" s="10">
        <f t="shared" si="15"/>
        <v>2018</v>
      </c>
      <c r="AJ347" s="10">
        <f t="shared" si="16"/>
        <v>10</v>
      </c>
      <c r="AK347" s="10" t="str">
        <f t="shared" si="17"/>
        <v>98</v>
      </c>
    </row>
    <row r="348" spans="1:37" ht="12.75" customHeight="1" x14ac:dyDescent="0.2">
      <c r="A348" s="10" t="s">
        <v>446</v>
      </c>
      <c r="B348" s="10" t="s">
        <v>447</v>
      </c>
      <c r="D348" s="10" t="s">
        <v>453</v>
      </c>
      <c r="E348" s="13">
        <v>43404</v>
      </c>
      <c r="F348" s="14">
        <v>22.21</v>
      </c>
      <c r="H348" s="10" t="s">
        <v>449</v>
      </c>
      <c r="I348" s="10" t="s">
        <v>283</v>
      </c>
      <c r="J348" s="10" t="s">
        <v>39</v>
      </c>
      <c r="K348" s="10" t="s">
        <v>450</v>
      </c>
      <c r="L348" s="15">
        <v>43404.558535567099</v>
      </c>
      <c r="M348" s="13">
        <v>43404</v>
      </c>
      <c r="O348" s="10" t="s">
        <v>451</v>
      </c>
      <c r="P348" s="10" t="b">
        <v>1</v>
      </c>
      <c r="R348" s="10" t="s">
        <v>17</v>
      </c>
      <c r="X348" s="10" t="s">
        <v>286</v>
      </c>
      <c r="Y348" s="15">
        <v>43409.315100081003</v>
      </c>
      <c r="Z348" s="10" t="s">
        <v>45</v>
      </c>
      <c r="AA348" s="10" t="s">
        <v>452</v>
      </c>
      <c r="AI348" s="10">
        <f t="shared" si="15"/>
        <v>2018</v>
      </c>
      <c r="AJ348" s="10">
        <f t="shared" si="16"/>
        <v>10</v>
      </c>
      <c r="AK348" s="10" t="str">
        <f t="shared" si="17"/>
        <v>98</v>
      </c>
    </row>
    <row r="349" spans="1:37" ht="12.75" customHeight="1" x14ac:dyDescent="0.2">
      <c r="A349" s="10" t="s">
        <v>454</v>
      </c>
      <c r="B349" s="10" t="s">
        <v>455</v>
      </c>
      <c r="D349" s="10" t="s">
        <v>36</v>
      </c>
      <c r="E349" s="13">
        <v>43446</v>
      </c>
      <c r="F349" s="14">
        <v>50</v>
      </c>
      <c r="H349" s="10" t="s">
        <v>89</v>
      </c>
      <c r="I349" s="10" t="s">
        <v>283</v>
      </c>
      <c r="J349" s="10" t="s">
        <v>39</v>
      </c>
      <c r="K349" s="10" t="s">
        <v>328</v>
      </c>
      <c r="L349" s="15">
        <v>43446.419646955997</v>
      </c>
      <c r="M349" s="13">
        <v>43446</v>
      </c>
      <c r="O349" s="10" t="s">
        <v>456</v>
      </c>
      <c r="P349" s="10" t="b">
        <v>1</v>
      </c>
      <c r="R349" s="10" t="s">
        <v>17</v>
      </c>
      <c r="X349" s="10" t="s">
        <v>290</v>
      </c>
      <c r="Y349" s="15">
        <v>43451.538069525501</v>
      </c>
      <c r="Z349" s="10" t="s">
        <v>45</v>
      </c>
      <c r="AA349" s="10" t="s">
        <v>90</v>
      </c>
      <c r="AI349" s="10">
        <f t="shared" si="15"/>
        <v>2018</v>
      </c>
      <c r="AJ349" s="10">
        <f t="shared" si="16"/>
        <v>12</v>
      </c>
      <c r="AK349" s="10" t="str">
        <f t="shared" si="17"/>
        <v>90</v>
      </c>
    </row>
    <row r="350" spans="1:37" ht="12.75" customHeight="1" x14ac:dyDescent="0.2">
      <c r="A350" s="10" t="s">
        <v>457</v>
      </c>
      <c r="B350" s="10" t="s">
        <v>308</v>
      </c>
      <c r="D350" s="10" t="s">
        <v>36</v>
      </c>
      <c r="E350" s="13">
        <v>43453</v>
      </c>
      <c r="F350" s="14">
        <v>782</v>
      </c>
      <c r="H350" s="10" t="s">
        <v>171</v>
      </c>
      <c r="I350" s="10" t="s">
        <v>283</v>
      </c>
      <c r="J350" s="10" t="s">
        <v>39</v>
      </c>
      <c r="K350" s="10" t="s">
        <v>309</v>
      </c>
      <c r="L350" s="15">
        <v>43453.444137580998</v>
      </c>
      <c r="M350" s="13">
        <v>43453</v>
      </c>
      <c r="O350" s="10" t="s">
        <v>458</v>
      </c>
      <c r="P350" s="10" t="b">
        <v>1</v>
      </c>
      <c r="R350" s="10" t="s">
        <v>17</v>
      </c>
      <c r="X350" s="10" t="s">
        <v>286</v>
      </c>
      <c r="Y350" s="15">
        <v>43454.519409178203</v>
      </c>
      <c r="Z350" s="10" t="s">
        <v>45</v>
      </c>
      <c r="AA350" s="10" t="s">
        <v>172</v>
      </c>
      <c r="AI350" s="10">
        <f t="shared" si="15"/>
        <v>2018</v>
      </c>
      <c r="AJ350" s="10">
        <f t="shared" si="16"/>
        <v>12</v>
      </c>
      <c r="AK350" s="10" t="str">
        <f t="shared" si="17"/>
        <v>38</v>
      </c>
    </row>
    <row r="351" spans="1:37" ht="12.75" customHeight="1" x14ac:dyDescent="0.2">
      <c r="A351" s="10" t="s">
        <v>457</v>
      </c>
      <c r="B351" s="10" t="s">
        <v>308</v>
      </c>
      <c r="D351" s="10" t="s">
        <v>299</v>
      </c>
      <c r="E351" s="13">
        <v>43453</v>
      </c>
      <c r="F351" s="14">
        <v>283.66000000000003</v>
      </c>
      <c r="H351" s="10" t="s">
        <v>171</v>
      </c>
      <c r="I351" s="10" t="s">
        <v>283</v>
      </c>
      <c r="J351" s="10" t="s">
        <v>39</v>
      </c>
      <c r="K351" s="10" t="s">
        <v>309</v>
      </c>
      <c r="L351" s="15">
        <v>43453.444137580998</v>
      </c>
      <c r="M351" s="13">
        <v>43453</v>
      </c>
      <c r="O351" s="10" t="s">
        <v>458</v>
      </c>
      <c r="P351" s="10" t="b">
        <v>1</v>
      </c>
      <c r="R351" s="10" t="s">
        <v>17</v>
      </c>
      <c r="X351" s="10" t="s">
        <v>286</v>
      </c>
      <c r="Y351" s="15">
        <v>43454.5194108449</v>
      </c>
      <c r="Z351" s="10" t="s">
        <v>45</v>
      </c>
      <c r="AA351" s="10" t="s">
        <v>172</v>
      </c>
      <c r="AI351" s="10">
        <f t="shared" si="15"/>
        <v>2018</v>
      </c>
      <c r="AJ351" s="10">
        <f t="shared" si="16"/>
        <v>12</v>
      </c>
      <c r="AK351" s="10" t="str">
        <f t="shared" si="17"/>
        <v>38</v>
      </c>
    </row>
    <row r="352" spans="1:37" ht="12.75" customHeight="1" x14ac:dyDescent="0.2">
      <c r="A352" s="10" t="s">
        <v>457</v>
      </c>
      <c r="B352" s="10" t="s">
        <v>308</v>
      </c>
      <c r="D352" s="10" t="s">
        <v>296</v>
      </c>
      <c r="E352" s="13">
        <v>43453</v>
      </c>
      <c r="F352" s="14">
        <v>1350.34</v>
      </c>
      <c r="H352" s="10" t="s">
        <v>171</v>
      </c>
      <c r="I352" s="10" t="s">
        <v>283</v>
      </c>
      <c r="J352" s="10" t="s">
        <v>39</v>
      </c>
      <c r="K352" s="10" t="s">
        <v>309</v>
      </c>
      <c r="L352" s="15">
        <v>43453.444137580998</v>
      </c>
      <c r="M352" s="13">
        <v>43453</v>
      </c>
      <c r="O352" s="10" t="s">
        <v>458</v>
      </c>
      <c r="P352" s="10" t="b">
        <v>1</v>
      </c>
      <c r="R352" s="10" t="s">
        <v>17</v>
      </c>
      <c r="X352" s="10" t="s">
        <v>286</v>
      </c>
      <c r="Y352" s="15">
        <v>43454.5194101042</v>
      </c>
      <c r="Z352" s="10" t="s">
        <v>45</v>
      </c>
      <c r="AA352" s="10" t="s">
        <v>172</v>
      </c>
      <c r="AI352" s="10">
        <f t="shared" si="15"/>
        <v>2018</v>
      </c>
      <c r="AJ352" s="10">
        <f t="shared" si="16"/>
        <v>12</v>
      </c>
      <c r="AK352" s="10" t="str">
        <f t="shared" si="17"/>
        <v>38</v>
      </c>
    </row>
    <row r="353" spans="1:37" ht="12.75" customHeight="1" x14ac:dyDescent="0.2">
      <c r="A353" s="10" t="s">
        <v>459</v>
      </c>
      <c r="B353" s="10" t="s">
        <v>460</v>
      </c>
      <c r="D353" s="10" t="s">
        <v>299</v>
      </c>
      <c r="E353" s="13">
        <v>43461</v>
      </c>
      <c r="F353" s="14">
        <v>146.49</v>
      </c>
      <c r="H353" s="10" t="s">
        <v>37</v>
      </c>
      <c r="I353" s="10" t="s">
        <v>283</v>
      </c>
      <c r="J353" s="10" t="s">
        <v>39</v>
      </c>
      <c r="K353" s="10" t="s">
        <v>343</v>
      </c>
      <c r="L353" s="15">
        <v>43461.396039201398</v>
      </c>
      <c r="M353" s="13">
        <v>43461</v>
      </c>
      <c r="O353" s="10" t="s">
        <v>461</v>
      </c>
      <c r="P353" s="10" t="b">
        <v>1</v>
      </c>
      <c r="R353" s="10" t="s">
        <v>17</v>
      </c>
      <c r="X353" s="10" t="s">
        <v>286</v>
      </c>
      <c r="Y353" s="15">
        <v>43469.382880173602</v>
      </c>
      <c r="Z353" s="10" t="s">
        <v>45</v>
      </c>
      <c r="AA353" s="10" t="s">
        <v>46</v>
      </c>
      <c r="AI353" s="10">
        <f t="shared" si="15"/>
        <v>2018</v>
      </c>
      <c r="AJ353" s="10">
        <f t="shared" si="16"/>
        <v>12</v>
      </c>
      <c r="AK353" s="10" t="str">
        <f t="shared" si="17"/>
        <v>90</v>
      </c>
    </row>
    <row r="354" spans="1:37" ht="12.75" customHeight="1" x14ac:dyDescent="0.2">
      <c r="A354" s="10" t="s">
        <v>459</v>
      </c>
      <c r="B354" s="10" t="s">
        <v>342</v>
      </c>
      <c r="D354" s="10" t="s">
        <v>36</v>
      </c>
      <c r="E354" s="13">
        <v>43461</v>
      </c>
      <c r="F354" s="14">
        <v>264</v>
      </c>
      <c r="H354" s="10" t="s">
        <v>37</v>
      </c>
      <c r="I354" s="10" t="s">
        <v>283</v>
      </c>
      <c r="J354" s="10" t="s">
        <v>39</v>
      </c>
      <c r="K354" s="10" t="s">
        <v>343</v>
      </c>
      <c r="L354" s="15">
        <v>43461.396039201398</v>
      </c>
      <c r="M354" s="13">
        <v>43461</v>
      </c>
      <c r="O354" s="10" t="s">
        <v>461</v>
      </c>
      <c r="P354" s="10" t="b">
        <v>1</v>
      </c>
      <c r="R354" s="10" t="s">
        <v>17</v>
      </c>
      <c r="X354" s="10" t="s">
        <v>286</v>
      </c>
      <c r="Y354" s="15">
        <v>43469.382878206001</v>
      </c>
      <c r="Z354" s="10" t="s">
        <v>45</v>
      </c>
      <c r="AA354" s="10" t="s">
        <v>46</v>
      </c>
      <c r="AI354" s="10">
        <f t="shared" si="15"/>
        <v>2018</v>
      </c>
      <c r="AJ354" s="10">
        <f t="shared" si="16"/>
        <v>12</v>
      </c>
      <c r="AK354" s="10" t="str">
        <f t="shared" si="17"/>
        <v>90</v>
      </c>
    </row>
    <row r="355" spans="1:37" ht="12.75" customHeight="1" x14ac:dyDescent="0.2">
      <c r="A355" s="10" t="s">
        <v>459</v>
      </c>
      <c r="B355" s="10" t="s">
        <v>342</v>
      </c>
      <c r="D355" s="10" t="s">
        <v>296</v>
      </c>
      <c r="E355" s="13">
        <v>43461</v>
      </c>
      <c r="F355" s="14">
        <v>697.51</v>
      </c>
      <c r="H355" s="10" t="s">
        <v>37</v>
      </c>
      <c r="I355" s="10" t="s">
        <v>283</v>
      </c>
      <c r="J355" s="10" t="s">
        <v>39</v>
      </c>
      <c r="K355" s="10" t="s">
        <v>343</v>
      </c>
      <c r="L355" s="15">
        <v>43461.396039201398</v>
      </c>
      <c r="M355" s="13">
        <v>43461</v>
      </c>
      <c r="O355" s="10" t="s">
        <v>461</v>
      </c>
      <c r="P355" s="10" t="b">
        <v>1</v>
      </c>
      <c r="R355" s="10" t="s">
        <v>17</v>
      </c>
      <c r="X355" s="10" t="s">
        <v>286</v>
      </c>
      <c r="Y355" s="15">
        <v>43469.382879131903</v>
      </c>
      <c r="Z355" s="10" t="s">
        <v>45</v>
      </c>
      <c r="AA355" s="10" t="s">
        <v>46</v>
      </c>
      <c r="AI355" s="10">
        <f t="shared" si="15"/>
        <v>2018</v>
      </c>
      <c r="AJ355" s="10">
        <f t="shared" si="16"/>
        <v>12</v>
      </c>
      <c r="AK355" s="10" t="str">
        <f t="shared" si="17"/>
        <v>90</v>
      </c>
    </row>
    <row r="356" spans="1:37" ht="12.75" customHeight="1" x14ac:dyDescent="0.2">
      <c r="A356" s="10" t="s">
        <v>462</v>
      </c>
      <c r="B356" s="10" t="s">
        <v>463</v>
      </c>
      <c r="D356" s="10" t="s">
        <v>36</v>
      </c>
      <c r="E356" s="13">
        <v>43461</v>
      </c>
      <c r="F356" s="14">
        <v>50</v>
      </c>
      <c r="H356" s="10" t="s">
        <v>89</v>
      </c>
      <c r="I356" s="10" t="s">
        <v>283</v>
      </c>
      <c r="J356" s="10" t="s">
        <v>39</v>
      </c>
      <c r="K356" s="10" t="s">
        <v>284</v>
      </c>
      <c r="L356" s="15">
        <v>43461.476123379602</v>
      </c>
      <c r="M356" s="13">
        <v>43461</v>
      </c>
      <c r="O356" s="10" t="s">
        <v>464</v>
      </c>
      <c r="P356" s="10" t="b">
        <v>1</v>
      </c>
      <c r="R356" s="10" t="s">
        <v>17</v>
      </c>
      <c r="X356" s="10" t="s">
        <v>286</v>
      </c>
      <c r="Y356" s="15">
        <v>43467.6400895486</v>
      </c>
      <c r="Z356" s="10" t="s">
        <v>45</v>
      </c>
      <c r="AA356" s="10" t="s">
        <v>90</v>
      </c>
      <c r="AI356" s="10">
        <f t="shared" si="15"/>
        <v>2018</v>
      </c>
      <c r="AJ356" s="10">
        <f t="shared" si="16"/>
        <v>12</v>
      </c>
      <c r="AK356" s="10" t="str">
        <f t="shared" si="17"/>
        <v>90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Sheet1</vt:lpstr>
      <vt:lpstr>Sheet2</vt:lpstr>
      <vt:lpstr>List1!Oblast_tisku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Havlíček Zdeněk, Ing.</dc:creator>
  <cp:lastModifiedBy>Uživatel systému Windows</cp:lastModifiedBy>
  <cp:lastPrinted>2019-10-14T09:04:43Z</cp:lastPrinted>
  <dcterms:created xsi:type="dcterms:W3CDTF">2019-09-24T06:17:19Z</dcterms:created>
  <dcterms:modified xsi:type="dcterms:W3CDTF">2019-10-14T09:05:37Z</dcterms:modified>
</cp:coreProperties>
</file>