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7AA93A08-B0F7-405A-864B-F86C274BF8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18 74 010" sheetId="2" r:id="rId1"/>
    <sheet name="Sheet1" sheetId="1" r:id="rId2"/>
  </sheets>
  <definedNames>
    <definedName name="_xlcn.WorksheetConnection_Sheet1A1AH7701" hidden="1">Sheet1!$A$1:$AH$770</definedName>
  </definedNames>
  <calcPr calcId="181029"/>
  <pivotCaches>
    <pivotCache cacheId="42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$1:$AH$770"/>
        </x15:modelTables>
        <x15:extLst>
          <ext xmlns:x16="http://schemas.microsoft.com/office/spreadsheetml/2014/11/main" uri="{9835A34E-60A6-4A7C-AAB8-D5F71C897F49}">
            <x16:modelTimeGroupings>
              <x16:modelTimeGrouping tableName="Rozsah" columnName="Datum zaúčtování" columnId="Datum zaúčtování">
                <x16:calculatedTimeColumn columnName="Datum zaúčtování (rok)" columnId="Datum zaúčtování (rok)" contentType="years" isSelected="1"/>
                <x16:calculatedTimeColumn columnName="Datum zaúčtování (indikátor měsíce)" columnId="Datum zaúčtování (indikátor měsíce)" contentType="monthsindex" isSelected="0"/>
                <x16:calculatedTimeColumn columnName="Datum zaúčtování (měsíc)" columnId="Datum zaúčtování (měsíc)" contentType="months" isSelected="0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1" i="2" l="1"/>
  <c r="H79" i="2"/>
  <c r="H78" i="2"/>
  <c r="G78" i="2"/>
  <c r="F78" i="2"/>
  <c r="H77" i="2"/>
  <c r="G77" i="2"/>
  <c r="F7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48605A-D957-4424-89FB-0E97BB527036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E3CFF9A-4119-41C0-855F-98F196D43762}" name="WorksheetConnection_Sheet1!$A$1:$AH$770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1AH7701"/>
        </x15:connection>
      </ext>
    </extLst>
  </connection>
</connections>
</file>

<file path=xl/sharedStrings.xml><?xml version="1.0" encoding="utf-8"?>
<sst xmlns="http://schemas.openxmlformats.org/spreadsheetml/2006/main" count="11501" uniqueCount="2958">
  <si>
    <t>Evidenční číslo dokladu</t>
  </si>
  <si>
    <t>Popis</t>
  </si>
  <si>
    <t>Index DPH</t>
  </si>
  <si>
    <t>Datum zaúčtování</t>
  </si>
  <si>
    <t>Částka MD</t>
  </si>
  <si>
    <t>Částka DAL</t>
  </si>
  <si>
    <t>Protiúčet</t>
  </si>
  <si>
    <t>Hospodářské středisko</t>
  </si>
  <si>
    <t>Obchodní partner</t>
  </si>
  <si>
    <t>Akce</t>
  </si>
  <si>
    <t>Kalkulační jednice</t>
  </si>
  <si>
    <t>Obor</t>
  </si>
  <si>
    <t>Zdroj</t>
  </si>
  <si>
    <t>Okruh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</si>
  <si>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</si>
  <si>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</si>
  <si>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</si>
  <si>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</si>
  <si>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</si>
  <si>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</si>
  <si>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</si>
  <si>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</si>
  <si>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</si>
  <si>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</si>
  <si>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</si>
  <si>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</si>
  <si>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</si>
  <si>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</si>
  <si>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hospodářského střediska</t>
  </si>
  <si>
    <t>Název akce</t>
  </si>
  <si>
    <t>Název kalkulační jednice</t>
  </si>
  <si>
    <t>Název oboru</t>
  </si>
  <si>
    <t>Název zdroje</t>
  </si>
  <si>
    <t>Název okruhu</t>
  </si>
  <si>
    <t>FP-2017-10-000196</t>
  </si>
  <si>
    <t>Protetika UCOCH S2009-238</t>
  </si>
  <si>
    <t>000</t>
  </si>
  <si>
    <t>39520002</t>
  </si>
  <si>
    <t>2521</t>
  </si>
  <si>
    <t>Pavel Nesvadba</t>
  </si>
  <si>
    <t>HC</t>
  </si>
  <si>
    <t>20160111</t>
  </si>
  <si>
    <t>225722443,10870</t>
  </si>
  <si>
    <t>NLP</t>
  </si>
  <si>
    <t>Buzková Eva</t>
  </si>
  <si>
    <t>UCOCH: ambulance</t>
  </si>
  <si>
    <t>Hlavní činnost</t>
  </si>
  <si>
    <t>FP-2017-10-000305</t>
  </si>
  <si>
    <t>úplatné provádění služby na lavážním přístroji SKALA-LA1 ve vlastnictví dodavatele S2016-061</t>
  </si>
  <si>
    <t>4764</t>
  </si>
  <si>
    <t>SKALA-Medica s.r.o.</t>
  </si>
  <si>
    <t>201709</t>
  </si>
  <si>
    <t>228766673,10870</t>
  </si>
  <si>
    <t>Jakšová Jana</t>
  </si>
  <si>
    <t xml:space="preserve">COSS: centrální operační sály </t>
  </si>
  <si>
    <t>FP-2017-10-000304</t>
  </si>
  <si>
    <t>201708</t>
  </si>
  <si>
    <t>228766333,10870</t>
  </si>
  <si>
    <t>FP-2017-10-000604</t>
  </si>
  <si>
    <t>Emmanuel DAMUGI IRA   vyšetření mozkomíšního moku neurologie</t>
  </si>
  <si>
    <t>1711</t>
  </si>
  <si>
    <t>Topelex s.r.o.</t>
  </si>
  <si>
    <t>17300003</t>
  </si>
  <si>
    <t>231301251,10870</t>
  </si>
  <si>
    <t xml:space="preserve">NEUR: lůžkové oddělení 31A  </t>
  </si>
  <si>
    <t>FP-2017-10-000621</t>
  </si>
  <si>
    <t>protetika   zubní oddělení</t>
  </si>
  <si>
    <t>2421</t>
  </si>
  <si>
    <t>Microdent s.r.o.</t>
  </si>
  <si>
    <t>1680</t>
  </si>
  <si>
    <t>231498623,10870</t>
  </si>
  <si>
    <t xml:space="preserve">ZUBNI: ambulance </t>
  </si>
  <si>
    <t>FP-2017-10-000469</t>
  </si>
  <si>
    <t>protetika zubní odělení S2013-189</t>
  </si>
  <si>
    <t>Microdent LAB s.r.o.</t>
  </si>
  <si>
    <t>6394</t>
  </si>
  <si>
    <t>230624300,10870</t>
  </si>
  <si>
    <t>NPL</t>
  </si>
  <si>
    <t>FP-2017-10-000789</t>
  </si>
  <si>
    <t>opratření č.j. KRPS-84974-31/TČ-2016-010771-OK-MA dokumentace nezletilý Ondřej Malý</t>
  </si>
  <si>
    <t>3841</t>
  </si>
  <si>
    <t>Všeobecná fakultní nemocnice v Praze</t>
  </si>
  <si>
    <t>2016441329</t>
  </si>
  <si>
    <t>232352103,10870</t>
  </si>
  <si>
    <t>PRAVO</t>
  </si>
  <si>
    <t>SOUD: soudní lékařství - laboratoř</t>
  </si>
  <si>
    <t>FP-2017-10-000823</t>
  </si>
  <si>
    <t>zdravotnická dokumentace Vencelidesová Jaroslava FNOL EX 921/2016-64</t>
  </si>
  <si>
    <t>Nemocnice Havlíčkův Brod, příspěvková organizace</t>
  </si>
  <si>
    <t>732000115</t>
  </si>
  <si>
    <t>232545348,10870</t>
  </si>
  <si>
    <t>PRAVOD</t>
  </si>
  <si>
    <t>FP-2017-10-000820</t>
  </si>
  <si>
    <t>20170004</t>
  </si>
  <si>
    <t>232541171,10870</t>
  </si>
  <si>
    <t>FP-2017-10-000611</t>
  </si>
  <si>
    <t>sterilizace na chirurgii VN Ol. 1/2017 1int.kardio</t>
  </si>
  <si>
    <t>0171</t>
  </si>
  <si>
    <t>Vojenská nemocnice Olomouc</t>
  </si>
  <si>
    <t>201700366</t>
  </si>
  <si>
    <t>231326566,10870</t>
  </si>
  <si>
    <t>1IK: odd. invaz. vyš. metod-kardiovertery</t>
  </si>
  <si>
    <t>FP-2017-10-001015</t>
  </si>
  <si>
    <t>6564</t>
  </si>
  <si>
    <t>233700164,10870</t>
  </si>
  <si>
    <t>FP-2017-10-001012</t>
  </si>
  <si>
    <t>stornoúplatné provádění služby na lavážním přístroji SKALA-LA1 ve vlastnictví dodavatele S2016-061</t>
  </si>
  <si>
    <t>201715</t>
  </si>
  <si>
    <t>233638355,10870</t>
  </si>
  <si>
    <t>FP-2017-10-001338</t>
  </si>
  <si>
    <t>úplatné provádění služby na lavážním přístroji SKALA-LA1 ve vlastnictví dodavatele S2016-061 nová smlouva</t>
  </si>
  <si>
    <t>235449946,10870</t>
  </si>
  <si>
    <t>FP-2017-10-001337</t>
  </si>
  <si>
    <t>201714</t>
  </si>
  <si>
    <t>235449526,10870</t>
  </si>
  <si>
    <t>FP-2017-10-001441</t>
  </si>
  <si>
    <t>vyšetření  v NRL pro diagnostiku syfilis</t>
  </si>
  <si>
    <t>2021</t>
  </si>
  <si>
    <t>Státní zdravotní ústav se sídlem v Praze</t>
  </si>
  <si>
    <t>1720498</t>
  </si>
  <si>
    <t>236140745,10870</t>
  </si>
  <si>
    <t>KOZNI: ambulance + operační sál lokální</t>
  </si>
  <si>
    <t>FP-2017-10-001179</t>
  </si>
  <si>
    <t>Dodávka protetických prací za 2/2017,  S2010-466/2     Klinika zubního lékařství</t>
  </si>
  <si>
    <t>Zdeněk Drápela</t>
  </si>
  <si>
    <t>2017023</t>
  </si>
  <si>
    <t>234259347,10870</t>
  </si>
  <si>
    <t>FP-2017-10-001513</t>
  </si>
  <si>
    <t>201720</t>
  </si>
  <si>
    <t>236521500,10870</t>
  </si>
  <si>
    <t>FP-2017-10-001514</t>
  </si>
  <si>
    <t>201721</t>
  </si>
  <si>
    <t>236521869,10870</t>
  </si>
  <si>
    <t>FP-2017-10-001512</t>
  </si>
  <si>
    <t>201719</t>
  </si>
  <si>
    <t>236518288,10870</t>
  </si>
  <si>
    <t>FP-2017-10-001591</t>
  </si>
  <si>
    <t>protetika  úprava zámků pískováním  zubní</t>
  </si>
  <si>
    <t>Ing. Miloslav Slanina</t>
  </si>
  <si>
    <t>28017</t>
  </si>
  <si>
    <t>236797392,10870</t>
  </si>
  <si>
    <t>FP-2017-10-001814</t>
  </si>
  <si>
    <t>zdravotnická dokumentace Venturová Lucie</t>
  </si>
  <si>
    <t>Fakultní nemocnice v Motole</t>
  </si>
  <si>
    <t>755615</t>
  </si>
  <si>
    <t>237625116,10870</t>
  </si>
  <si>
    <t>FP-2017-10-001947</t>
  </si>
  <si>
    <t>6735</t>
  </si>
  <si>
    <t>237924761,10870</t>
  </si>
  <si>
    <t>FP-2017-10-001782</t>
  </si>
  <si>
    <t>Jehad Khaled Al Srour operace Palestine</t>
  </si>
  <si>
    <t>9813</t>
  </si>
  <si>
    <t>Palestine Hospital</t>
  </si>
  <si>
    <t>MEDEVAC</t>
  </si>
  <si>
    <t>460</t>
  </si>
  <si>
    <t>237506986,10870</t>
  </si>
  <si>
    <t>USD</t>
  </si>
  <si>
    <t>TranMZČR: MEDEVAC</t>
  </si>
  <si>
    <t>Humanitární projekt</t>
  </si>
  <si>
    <t>FP-2017-10-001790</t>
  </si>
  <si>
    <t>SawsanMohmad operace Palestine</t>
  </si>
  <si>
    <t>561</t>
  </si>
  <si>
    <t>237510882,10870</t>
  </si>
  <si>
    <t>FP-2017-10-001844</t>
  </si>
  <si>
    <t>Ahmad Mohmad Al Kantawi operace Palestine</t>
  </si>
  <si>
    <t>836</t>
  </si>
  <si>
    <t>237686739,10870</t>
  </si>
  <si>
    <t>FP-2017-10-001879</t>
  </si>
  <si>
    <t>Hazar Al Hamad operace Palestine</t>
  </si>
  <si>
    <t>1399</t>
  </si>
  <si>
    <t>237726186,10870</t>
  </si>
  <si>
    <t>FP-2017-10-001771</t>
  </si>
  <si>
    <t>Ahmad Sleman Dalal operace Palestine</t>
  </si>
  <si>
    <t>500</t>
  </si>
  <si>
    <t>237503812,10870</t>
  </si>
  <si>
    <t>FP-2017-10-001791</t>
  </si>
  <si>
    <t>Tarek Mreheel operace Palestine</t>
  </si>
  <si>
    <t>549</t>
  </si>
  <si>
    <t>237516515,10870</t>
  </si>
  <si>
    <t>FP-2017-10-001853</t>
  </si>
  <si>
    <t>Khaled Jamil Musa operace Palestine</t>
  </si>
  <si>
    <t>1381</t>
  </si>
  <si>
    <t>237689446,10870</t>
  </si>
  <si>
    <t>FP-2017-10-001859</t>
  </si>
  <si>
    <t>Siham Rasmi Ghweini operace Palestine</t>
  </si>
  <si>
    <t>829</t>
  </si>
  <si>
    <t>237713686,10870</t>
  </si>
  <si>
    <t>FP-2017-10-001775</t>
  </si>
  <si>
    <t>Ahmad Mohmd Hazaki operace Palestine</t>
  </si>
  <si>
    <t>453</t>
  </si>
  <si>
    <t>237505248,10870</t>
  </si>
  <si>
    <t>FP-2017-10-001798</t>
  </si>
  <si>
    <t>Maamon Mustafa Zanoob operace Palestine</t>
  </si>
  <si>
    <t>315</t>
  </si>
  <si>
    <t>237527802,10870</t>
  </si>
  <si>
    <t>FP-2017-10-001858</t>
  </si>
  <si>
    <t>Zein Mufeed Asaf operace Palestine</t>
  </si>
  <si>
    <t>835</t>
  </si>
  <si>
    <t>237713393,10870</t>
  </si>
  <si>
    <t>FP-2017-10-001873</t>
  </si>
  <si>
    <t>Mohamad Zaher operace Palestine</t>
  </si>
  <si>
    <t>625</t>
  </si>
  <si>
    <t>237723070,10870</t>
  </si>
  <si>
    <t>FP-2017-10-001805</t>
  </si>
  <si>
    <t>Mousa Mohmd  Al Rifai operace Palestine</t>
  </si>
  <si>
    <t>321</t>
  </si>
  <si>
    <t>237531216,10870</t>
  </si>
  <si>
    <t>FP-2017-10-001862</t>
  </si>
  <si>
    <t>Asem Huseen operace Palestine</t>
  </si>
  <si>
    <t>13601</t>
  </si>
  <si>
    <t>237715629,10870</t>
  </si>
  <si>
    <t>FP-2017-10-001802</t>
  </si>
  <si>
    <t>Mohmd Nour Rateb operace Palestine</t>
  </si>
  <si>
    <t>553</t>
  </si>
  <si>
    <t>237529891,10870</t>
  </si>
  <si>
    <t>FP-2017-10-001846</t>
  </si>
  <si>
    <t>Hosam Mohamed operace Palestine</t>
  </si>
  <si>
    <t>1406</t>
  </si>
  <si>
    <t>237687257,10870</t>
  </si>
  <si>
    <t>FP-2017-10-001870</t>
  </si>
  <si>
    <t>Mazen Kaleel Ibrhem operace Palestine</t>
  </si>
  <si>
    <t>622</t>
  </si>
  <si>
    <t>237721225,10870</t>
  </si>
  <si>
    <t>FP-2017-10-001784</t>
  </si>
  <si>
    <t>Husam Mohmd Alasmi operace Palestine</t>
  </si>
  <si>
    <t>546</t>
  </si>
  <si>
    <t>237508018,10870</t>
  </si>
  <si>
    <t>FP-2017-10-001807</t>
  </si>
  <si>
    <t>Muaiad Ismail operace Palestine</t>
  </si>
  <si>
    <t>499</t>
  </si>
  <si>
    <t>237532470,10870</t>
  </si>
  <si>
    <t>FP-2017-10-001878</t>
  </si>
  <si>
    <t>Muaiad Fahed Ismail operace Palestine</t>
  </si>
  <si>
    <t>1403</t>
  </si>
  <si>
    <t>237725739,10870</t>
  </si>
  <si>
    <t>FP-2017-10-001780</t>
  </si>
  <si>
    <t>Jamal Al Smadi operace Palestine</t>
  </si>
  <si>
    <t>458</t>
  </si>
  <si>
    <t>237506006,10870</t>
  </si>
  <si>
    <t>FP-2017-10-001781</t>
  </si>
  <si>
    <t>Jamileh YOSEF operace Palestine</t>
  </si>
  <si>
    <t>558</t>
  </si>
  <si>
    <t>237506542,10870</t>
  </si>
  <si>
    <t>FP-2017-10-001795</t>
  </si>
  <si>
    <t>Abd Allah Mohmd Al Rifai operace Palestine</t>
  </si>
  <si>
    <t>1072</t>
  </si>
  <si>
    <t>237523901,10870</t>
  </si>
  <si>
    <t>FP-2017-10-001803</t>
  </si>
  <si>
    <t>Mustaf Ibrahim operace Palestine</t>
  </si>
  <si>
    <t>566</t>
  </si>
  <si>
    <t>237530318,10870</t>
  </si>
  <si>
    <t>FP-2017-10-001856</t>
  </si>
  <si>
    <t>Rwan Abed Alhmod operace Palestine</t>
  </si>
  <si>
    <t>1346</t>
  </si>
  <si>
    <t>237713094,10870</t>
  </si>
  <si>
    <t>FP-2017-10-001861</t>
  </si>
  <si>
    <t>1360</t>
  </si>
  <si>
    <t>237714833,10870</t>
  </si>
  <si>
    <t>FP-2017-10-001867</t>
  </si>
  <si>
    <t>Fadi Turki Zteimh operace Palestine</t>
  </si>
  <si>
    <t>834</t>
  </si>
  <si>
    <t>237719279,10870</t>
  </si>
  <si>
    <t>FP-2017-10-001801</t>
  </si>
  <si>
    <t>Mohmd Abd Al Hakim operace Palestine</t>
  </si>
  <si>
    <t>310</t>
  </si>
  <si>
    <t>237529522,10870</t>
  </si>
  <si>
    <t>FP-2017-10-001845</t>
  </si>
  <si>
    <t>Huthaefa Yaser operace Palestine</t>
  </si>
  <si>
    <t>634</t>
  </si>
  <si>
    <t>237687106,10870</t>
  </si>
  <si>
    <t>FP-2017-10-001860</t>
  </si>
  <si>
    <t>830</t>
  </si>
  <si>
    <t>237714504,10870</t>
  </si>
  <si>
    <t>FP-2017-10-001789</t>
  </si>
  <si>
    <t>Salwa Sayah operace Palestine</t>
  </si>
  <si>
    <t>547</t>
  </si>
  <si>
    <t>237509911,10870</t>
  </si>
  <si>
    <t>FP-2017-10-001855</t>
  </si>
  <si>
    <t>Rania Nader operace Palestine</t>
  </si>
  <si>
    <t>1380</t>
  </si>
  <si>
    <t>237712945,10870</t>
  </si>
  <si>
    <t>FP-2017-10-001857</t>
  </si>
  <si>
    <t>13461</t>
  </si>
  <si>
    <t>237713326,10870</t>
  </si>
  <si>
    <t>FP-2017-10-001869</t>
  </si>
  <si>
    <t>Qasem Mohamamd Fadel operace Palestine</t>
  </si>
  <si>
    <t>631</t>
  </si>
  <si>
    <t>237720463,10870</t>
  </si>
  <si>
    <t>FP-2017-10-001877</t>
  </si>
  <si>
    <t>194</t>
  </si>
  <si>
    <t>237725229,10870</t>
  </si>
  <si>
    <t>FP-2017-10-001772</t>
  </si>
  <si>
    <t>Ahmad Sanad Mustafa operace Palestine</t>
  </si>
  <si>
    <t>313</t>
  </si>
  <si>
    <t>237503891,10870</t>
  </si>
  <si>
    <t>FP-2017-10-001792</t>
  </si>
  <si>
    <t>555</t>
  </si>
  <si>
    <t>237517084,10870</t>
  </si>
  <si>
    <t>FP-2017-10-001868</t>
  </si>
  <si>
    <t>Fadia Al Rifai operace Palestine</t>
  </si>
  <si>
    <t>838</t>
  </si>
  <si>
    <t>237719915,10870</t>
  </si>
  <si>
    <t>FP-2017-10-001783</t>
  </si>
  <si>
    <t>Hathaifa Tayseeral Zoabi operace Palestine</t>
  </si>
  <si>
    <t>567</t>
  </si>
  <si>
    <t>237507309,10870</t>
  </si>
  <si>
    <t>FP-2017-10-001849</t>
  </si>
  <si>
    <t>Hamod Muosa Hamod operace Palestine</t>
  </si>
  <si>
    <t>1348</t>
  </si>
  <si>
    <t>237688306,10870</t>
  </si>
  <si>
    <t>FP-2017-10-001848</t>
  </si>
  <si>
    <t>Hamdan Abdalaziz Hamdan operace Palestine</t>
  </si>
  <si>
    <t>832</t>
  </si>
  <si>
    <t>237688154,10870</t>
  </si>
  <si>
    <t>FP-2017-10-001840</t>
  </si>
  <si>
    <t>Ahmad Fathi Qazawi operace Palestine</t>
  </si>
  <si>
    <t>837</t>
  </si>
  <si>
    <t>237686059,10870</t>
  </si>
  <si>
    <t>FP-2017-10-001843</t>
  </si>
  <si>
    <t>Ahmad Al Ashmoti operace Palestine</t>
  </si>
  <si>
    <t>196</t>
  </si>
  <si>
    <t>237686510,10870</t>
  </si>
  <si>
    <t>FP-2017-10-001806</t>
  </si>
  <si>
    <t>Mousa Krayem operace Palestine</t>
  </si>
  <si>
    <t>461</t>
  </si>
  <si>
    <t>237531551,10870</t>
  </si>
  <si>
    <t>FP-2017-10-001787</t>
  </si>
  <si>
    <t>Ranim Abd Al Ninem operace Palestine</t>
  </si>
  <si>
    <t>2388</t>
  </si>
  <si>
    <t>237509265,10870</t>
  </si>
  <si>
    <t>FP-2017-10-001793</t>
  </si>
  <si>
    <t>Aisha Abd Alrahman operace Palestine</t>
  </si>
  <si>
    <t>550</t>
  </si>
  <si>
    <t>237523452,10870</t>
  </si>
  <si>
    <t>FP-2017-10-001796</t>
  </si>
  <si>
    <t>Ghada Mohmd Al Shahmh operace Palestine</t>
  </si>
  <si>
    <t>562</t>
  </si>
  <si>
    <t>237525718,10870</t>
  </si>
  <si>
    <t>FP-2017-10-001842</t>
  </si>
  <si>
    <t>1853</t>
  </si>
  <si>
    <t>237686446,10870</t>
  </si>
  <si>
    <t>FP-2017-10-001854</t>
  </si>
  <si>
    <t>Khali lIbrahim Al Rifai operace Palestine</t>
  </si>
  <si>
    <t>629</t>
  </si>
  <si>
    <t>237712632,10870</t>
  </si>
  <si>
    <t>FP-2017-10-001875</t>
  </si>
  <si>
    <t>Mohamed Rashid operace Palestine</t>
  </si>
  <si>
    <t>891</t>
  </si>
  <si>
    <t>237723887,10870</t>
  </si>
  <si>
    <t>FP-2017-10-001804</t>
  </si>
  <si>
    <t>Motaz Merii operace Palestine</t>
  </si>
  <si>
    <t>497</t>
  </si>
  <si>
    <t>237530897,10870</t>
  </si>
  <si>
    <t>FP-2017-10-001841</t>
  </si>
  <si>
    <t>1959</t>
  </si>
  <si>
    <t>237686276,10870</t>
  </si>
  <si>
    <t>FP-2017-10-001847</t>
  </si>
  <si>
    <t>Hasan Saleh operace Palestine</t>
  </si>
  <si>
    <t>1384</t>
  </si>
  <si>
    <t>237687460,10870</t>
  </si>
  <si>
    <t>FP-2017-10-001864</t>
  </si>
  <si>
    <t>Abla Mousa Khalil operace Palestine</t>
  </si>
  <si>
    <t>636</t>
  </si>
  <si>
    <t>237717679,10870</t>
  </si>
  <si>
    <t>FP-2017-10-001778</t>
  </si>
  <si>
    <t>Bassam Mohmd Zeid operace Palestine</t>
  </si>
  <si>
    <t>314</t>
  </si>
  <si>
    <t>237505579,10870</t>
  </si>
  <si>
    <t>FP-2017-10-001797</t>
  </si>
  <si>
    <t>Fayzeh Amin Husreih operace Palestine</t>
  </si>
  <si>
    <t>560</t>
  </si>
  <si>
    <t>237526580,10870</t>
  </si>
  <si>
    <t>FP-2017-10-001773</t>
  </si>
  <si>
    <t>Ahmad Mohmd Al Ashmouti operace Palestine</t>
  </si>
  <si>
    <t>498</t>
  </si>
  <si>
    <t>237504221,10870</t>
  </si>
  <si>
    <t>FP-2017-10-001865</t>
  </si>
  <si>
    <t>Imad Huseen operace Palestine</t>
  </si>
  <si>
    <t>6361</t>
  </si>
  <si>
    <t>237718337,10870</t>
  </si>
  <si>
    <t>FP-2017-10-001874</t>
  </si>
  <si>
    <t>Mohamad Freih operace Palestine</t>
  </si>
  <si>
    <t>831</t>
  </si>
  <si>
    <t>237723702,10870</t>
  </si>
  <si>
    <t>FP-2017-10-001779</t>
  </si>
  <si>
    <t>Tahani Naser operace Palestine</t>
  </si>
  <si>
    <t>501</t>
  </si>
  <si>
    <t>237505679,10870</t>
  </si>
  <si>
    <t>FP-2017-10-001850</t>
  </si>
  <si>
    <t>13481</t>
  </si>
  <si>
    <t>237688535,10870</t>
  </si>
  <si>
    <t>FP-2017-10-001770</t>
  </si>
  <si>
    <t>Ahmad Zaki Abu Khashreef operace Palestine</t>
  </si>
  <si>
    <t>312</t>
  </si>
  <si>
    <t>237467461,10870</t>
  </si>
  <si>
    <t>FP-2017-10-001839</t>
  </si>
  <si>
    <t>Ahmad Zakil operace Palestine</t>
  </si>
  <si>
    <t>13851</t>
  </si>
  <si>
    <t>237685754,10870</t>
  </si>
  <si>
    <t>FP-2017-10-001800</t>
  </si>
  <si>
    <t>Mohmd Diab operace Palestine</t>
  </si>
  <si>
    <t>462</t>
  </si>
  <si>
    <t>237529188,10870</t>
  </si>
  <si>
    <t>FP-2017-10-001838</t>
  </si>
  <si>
    <t>1385</t>
  </si>
  <si>
    <t>237684048,10870</t>
  </si>
  <si>
    <t>FP-2017-10-001863</t>
  </si>
  <si>
    <t>Abd Alhakim Mohamd operace Palestine</t>
  </si>
  <si>
    <t>626</t>
  </si>
  <si>
    <t>237716295,10870</t>
  </si>
  <si>
    <t>FP-2017-10-001852</t>
  </si>
  <si>
    <t>8921</t>
  </si>
  <si>
    <t>237688842,10870</t>
  </si>
  <si>
    <t>FP-2017-10-001866</t>
  </si>
  <si>
    <t>1386</t>
  </si>
  <si>
    <t>237718599,10870</t>
  </si>
  <si>
    <t>FP-2017-10-001872</t>
  </si>
  <si>
    <t>Mohamad Ayman Kashkosh operace Palestine</t>
  </si>
  <si>
    <t>13471</t>
  </si>
  <si>
    <t>237722809,10870</t>
  </si>
  <si>
    <t>FP-2017-10-001794</t>
  </si>
  <si>
    <t>496</t>
  </si>
  <si>
    <t>237523636,10870</t>
  </si>
  <si>
    <t>FP-2017-10-001799</t>
  </si>
  <si>
    <t>Abdallah Hasan Al Rifai operace Palestine</t>
  </si>
  <si>
    <t>545</t>
  </si>
  <si>
    <t>237528618,10870</t>
  </si>
  <si>
    <t>FP-2017-10-001785</t>
  </si>
  <si>
    <t>Khaled Kanakre operace Palestine</t>
  </si>
  <si>
    <t>457</t>
  </si>
  <si>
    <t>237508529,10870</t>
  </si>
  <si>
    <t>FP-2017-10-001871</t>
  </si>
  <si>
    <t>1347</t>
  </si>
  <si>
    <t>237722165,10870</t>
  </si>
  <si>
    <t>FP-2017-10-001788</t>
  </si>
  <si>
    <t>Zeinab Qaloush operace Palestine</t>
  </si>
  <si>
    <t>556</t>
  </si>
  <si>
    <t>237509542,10870</t>
  </si>
  <si>
    <t>FP-2017-10-001876</t>
  </si>
  <si>
    <t>Mohamoud Shehadeh operace Palestine</t>
  </si>
  <si>
    <t>1361</t>
  </si>
  <si>
    <t>237724255,10870</t>
  </si>
  <si>
    <t>FP-2017-10-001786</t>
  </si>
  <si>
    <t>Rahba Ayesh Al Sahoom operace Palestine</t>
  </si>
  <si>
    <t>2385</t>
  </si>
  <si>
    <t>237508858,10870</t>
  </si>
  <si>
    <t>FP-2017-10-001776</t>
  </si>
  <si>
    <t>Ahmad Nader Safii operace Palestine</t>
  </si>
  <si>
    <t>309</t>
  </si>
  <si>
    <t>237505358,10870</t>
  </si>
  <si>
    <t>FP-2017-10-001851</t>
  </si>
  <si>
    <t>Hanin Akram Mizher operace Palestine</t>
  </si>
  <si>
    <t>892</t>
  </si>
  <si>
    <t>237688692,10870</t>
  </si>
  <si>
    <t>FP-2017-10-001774</t>
  </si>
  <si>
    <t>Ahmad Mohd Al Ghntawi operace Palestine</t>
  </si>
  <si>
    <t>311</t>
  </si>
  <si>
    <t>237504840,10870</t>
  </si>
  <si>
    <t>FP-2017-10-001777</t>
  </si>
  <si>
    <t>Bodour Khaled operace Palestine</t>
  </si>
  <si>
    <t>565</t>
  </si>
  <si>
    <t>237505433,10870</t>
  </si>
  <si>
    <t>FP-2017-10-001209</t>
  </si>
  <si>
    <t>sterilizace na chirurgii VN Ol. 2/2017 1int.kardio</t>
  </si>
  <si>
    <t>201700527</t>
  </si>
  <si>
    <t>234493937,10870</t>
  </si>
  <si>
    <t>FP-2017-10-001732</t>
  </si>
  <si>
    <t>sterilizace na chirurgii VN Ol. 3/2017 1int.kardio</t>
  </si>
  <si>
    <t>201700693</t>
  </si>
  <si>
    <t>237379808,10870</t>
  </si>
  <si>
    <t>FP-2017-10-001837</t>
  </si>
  <si>
    <t>Rámcová smlouva o spolupráci - projekt MEDEVAC - konzultační služby v souladu s požadavky FNOLS2017-147</t>
  </si>
  <si>
    <t>Watheq Bahjat Al-Qsous</t>
  </si>
  <si>
    <t>0878</t>
  </si>
  <si>
    <t>237682769,10870</t>
  </si>
  <si>
    <t>FP-2017-10-001809</t>
  </si>
  <si>
    <t>Dodávka protetických prací za 3/2017,  S2010-466/2     Klinika zubního lékařství</t>
  </si>
  <si>
    <t>2017048</t>
  </si>
  <si>
    <t>237620579,10870</t>
  </si>
  <si>
    <t>FP-2017-10-001933</t>
  </si>
  <si>
    <t>agregovaný výkon na základě kontrolní zprávy VZP2016 hospitalizace na Neurologii</t>
  </si>
  <si>
    <t>Nemocnice Na Homolce</t>
  </si>
  <si>
    <t>17001050</t>
  </si>
  <si>
    <t>237885376,10870</t>
  </si>
  <si>
    <t>FP-2017-10-001766</t>
  </si>
  <si>
    <t>20170021</t>
  </si>
  <si>
    <t>237445573,10870</t>
  </si>
  <si>
    <t>FP-2017-10-002181</t>
  </si>
  <si>
    <t>20170022</t>
  </si>
  <si>
    <t>239553909,10870</t>
  </si>
  <si>
    <t>FP-2017-10-002221</t>
  </si>
  <si>
    <t>Trončinský Mečislav usnesení 22 C 45/2012-334 zdrav. dokumentace</t>
  </si>
  <si>
    <t>Krajská zdravotní, a.s.</t>
  </si>
  <si>
    <t>2010054684</t>
  </si>
  <si>
    <t>239750740,10870</t>
  </si>
  <si>
    <t>FP-2017-10-002250</t>
  </si>
  <si>
    <t>201728</t>
  </si>
  <si>
    <t>239918326,10870</t>
  </si>
  <si>
    <t>FP-2017-10-002378</t>
  </si>
  <si>
    <t>zdravotnická dokumentace  Přikrylová Marta 30C50/2015-50</t>
  </si>
  <si>
    <t>Thomayerova nemocnice</t>
  </si>
  <si>
    <t>201700609</t>
  </si>
  <si>
    <t>240521898,10870</t>
  </si>
  <si>
    <t>FP-2017-10-002568</t>
  </si>
  <si>
    <t>20170035</t>
  </si>
  <si>
    <t>241566129,10870</t>
  </si>
  <si>
    <t>FP-2017-10-002574</t>
  </si>
  <si>
    <t>201733</t>
  </si>
  <si>
    <t>241653826,10870</t>
  </si>
  <si>
    <t>FP-2017-10-002440</t>
  </si>
  <si>
    <t>6914</t>
  </si>
  <si>
    <t>240782008,10870</t>
  </si>
  <si>
    <t>FP-2017-10-002656</t>
  </si>
  <si>
    <t>201736</t>
  </si>
  <si>
    <t>242201048,10870</t>
  </si>
  <si>
    <t>FP-2017-10-002517</t>
  </si>
  <si>
    <t>novorozenecký screning Behruz Hashimov nar.17.3.2017. vyfak FV702000212</t>
  </si>
  <si>
    <t>0911</t>
  </si>
  <si>
    <t>Fakultní nemocnice Brno</t>
  </si>
  <si>
    <t>1170502675</t>
  </si>
  <si>
    <t>241368763,10870</t>
  </si>
  <si>
    <t>NOVO: lůžkové oddělení 16C + 16B + 16BD</t>
  </si>
  <si>
    <t>FP-2017-10-002711</t>
  </si>
  <si>
    <t>Zdravotnické dokumentace Šafařík Patrik  23 C 207/2015-176</t>
  </si>
  <si>
    <t>Krajská nemocnice Liberec, a.s.</t>
  </si>
  <si>
    <t>1470446</t>
  </si>
  <si>
    <t>242435669,10870</t>
  </si>
  <si>
    <t>FP-2017-10-002511</t>
  </si>
  <si>
    <t>Dodávka protetických prací za 4/2017,  S2010-466/2     Klinika zubního lékařství</t>
  </si>
  <si>
    <t>2017069</t>
  </si>
  <si>
    <t>241361523,10870</t>
  </si>
  <si>
    <t>FP-2017-10-001734</t>
  </si>
  <si>
    <t>vzorek 27751-28578</t>
  </si>
  <si>
    <t>1921</t>
  </si>
  <si>
    <t>Zdravotní ústav se sídlem v Ostravě</t>
  </si>
  <si>
    <t>3175106501</t>
  </si>
  <si>
    <t>237384309,10870</t>
  </si>
  <si>
    <t>ONH</t>
  </si>
  <si>
    <t>PRAC: ambulance</t>
  </si>
  <si>
    <t>FP-2017-10-002557</t>
  </si>
  <si>
    <t>sterilizace na chirurgii VN Ol. 4/2017 1int.kardio</t>
  </si>
  <si>
    <t>201700978</t>
  </si>
  <si>
    <t>241513684,10870</t>
  </si>
  <si>
    <t>FP-2017-10-002876</t>
  </si>
  <si>
    <t>Moataz Hasan operace Palestine</t>
  </si>
  <si>
    <t>1448</t>
  </si>
  <si>
    <t>243342998,10870</t>
  </si>
  <si>
    <t>FP-2017-10-002875</t>
  </si>
  <si>
    <t>Maryam Alduqum operace Palestine</t>
  </si>
  <si>
    <t>904</t>
  </si>
  <si>
    <t>243342778,10870</t>
  </si>
  <si>
    <t>FP-2017-10-002872</t>
  </si>
  <si>
    <t>Omar Zayed Al Shatti operace Palestine</t>
  </si>
  <si>
    <t>1424</t>
  </si>
  <si>
    <t>243342138,10870</t>
  </si>
  <si>
    <t>FP-2017-10-002874</t>
  </si>
  <si>
    <t>Mohamed Zaher operace Palestine</t>
  </si>
  <si>
    <t>1428</t>
  </si>
  <si>
    <t>243342579,10870</t>
  </si>
  <si>
    <t>FP-2017-10-002877</t>
  </si>
  <si>
    <t>243343628,10870</t>
  </si>
  <si>
    <t>FP-2017-10-002868</t>
  </si>
  <si>
    <t>Jamal Ibraheem operace Palestine</t>
  </si>
  <si>
    <t>1429</t>
  </si>
  <si>
    <t>243340323,10870</t>
  </si>
  <si>
    <t>FP-2017-10-002871</t>
  </si>
  <si>
    <t>Abdullah Hussan operace Palestine</t>
  </si>
  <si>
    <t>1427</t>
  </si>
  <si>
    <t>243341486,10870</t>
  </si>
  <si>
    <t>FP-2017-10-002867</t>
  </si>
  <si>
    <t>Ahmad Al Qarawi operace Palestine</t>
  </si>
  <si>
    <t>4013</t>
  </si>
  <si>
    <t>243335815,10870</t>
  </si>
  <si>
    <t>FP-2017-10-002873</t>
  </si>
  <si>
    <t>243342424,10870</t>
  </si>
  <si>
    <t>FP-2017-10-002870</t>
  </si>
  <si>
    <t>243341315,10870</t>
  </si>
  <si>
    <t>FP-2017-10-002869</t>
  </si>
  <si>
    <t>243340605,10870</t>
  </si>
  <si>
    <t>FP-2017-10-003104</t>
  </si>
  <si>
    <t>7089</t>
  </si>
  <si>
    <t>243959194,10870</t>
  </si>
  <si>
    <t>FP-2017-10-002950</t>
  </si>
  <si>
    <t>Fawziah Zaki operace Palestine</t>
  </si>
  <si>
    <t>1556</t>
  </si>
  <si>
    <t>243419757,10870</t>
  </si>
  <si>
    <t>FP-2017-10-002910</t>
  </si>
  <si>
    <t>Ahmad Marwan operace Palestine</t>
  </si>
  <si>
    <t>1833</t>
  </si>
  <si>
    <t>243407791,10870</t>
  </si>
  <si>
    <t>FP-2017-10-002948</t>
  </si>
  <si>
    <t>Abdallh Mohamed operace Palestine</t>
  </si>
  <si>
    <t>1515</t>
  </si>
  <si>
    <t>243418798,10870</t>
  </si>
  <si>
    <t>FP-2017-10-002941</t>
  </si>
  <si>
    <t>Asam Hussun operace Palestine</t>
  </si>
  <si>
    <t>1551</t>
  </si>
  <si>
    <t>243417603,10870</t>
  </si>
  <si>
    <t>FP-2017-10-002962</t>
  </si>
  <si>
    <t>Moataz Hassan operace Palestine</t>
  </si>
  <si>
    <t>1839</t>
  </si>
  <si>
    <t>243428365,10870</t>
  </si>
  <si>
    <t>FP-2017-10-002928</t>
  </si>
  <si>
    <t>Kalid Jamel operace Palestine</t>
  </si>
  <si>
    <t>4191</t>
  </si>
  <si>
    <t>243412844,10870</t>
  </si>
  <si>
    <t>FP-2017-10-002944</t>
  </si>
  <si>
    <t>Abdallh Hussun operace Palestine</t>
  </si>
  <si>
    <t>1835</t>
  </si>
  <si>
    <t>243417796,10870</t>
  </si>
  <si>
    <t>FP-2017-10-002935</t>
  </si>
  <si>
    <t>Dalal Kalil operace Palestine</t>
  </si>
  <si>
    <t>1841</t>
  </si>
  <si>
    <t>243415045,10870</t>
  </si>
  <si>
    <t>FP-2017-10-002956</t>
  </si>
  <si>
    <t>1843</t>
  </si>
  <si>
    <t>243420903,10870</t>
  </si>
  <si>
    <t>FP-2017-10-002963</t>
  </si>
  <si>
    <t>Hazar Yasin operace Palestine</t>
  </si>
  <si>
    <t>1710</t>
  </si>
  <si>
    <t>243428648,10870</t>
  </si>
  <si>
    <t>FP-2017-10-002908</t>
  </si>
  <si>
    <t>Ahmad Mohamad operace Palestine</t>
  </si>
  <si>
    <t>1456</t>
  </si>
  <si>
    <t>243407122,10870</t>
  </si>
  <si>
    <t>FP-2017-10-002930</t>
  </si>
  <si>
    <t>1539</t>
  </si>
  <si>
    <t>243413197,10870</t>
  </si>
  <si>
    <t>FP-2017-10-002911</t>
  </si>
  <si>
    <t>1536</t>
  </si>
  <si>
    <t>243408112,10870</t>
  </si>
  <si>
    <t>FP-2017-10-002905</t>
  </si>
  <si>
    <t>1718</t>
  </si>
  <si>
    <t>243405964,10870</t>
  </si>
  <si>
    <t>FP-2017-10-002951</t>
  </si>
  <si>
    <t>4196</t>
  </si>
  <si>
    <t>243420279,10870</t>
  </si>
  <si>
    <t>FP-2017-10-002934</t>
  </si>
  <si>
    <t>4195</t>
  </si>
  <si>
    <t>243414616,10870</t>
  </si>
  <si>
    <t>FP-2017-10-002943</t>
  </si>
  <si>
    <t>1697</t>
  </si>
  <si>
    <t>243417733,10870</t>
  </si>
  <si>
    <t>FP-2017-10-002952</t>
  </si>
  <si>
    <t>1721</t>
  </si>
  <si>
    <t>243420380,10870</t>
  </si>
  <si>
    <t>FP-2017-10-002957</t>
  </si>
  <si>
    <t>1077</t>
  </si>
  <si>
    <t>243421189,10870</t>
  </si>
  <si>
    <t>FP-2017-10-002891</t>
  </si>
  <si>
    <t>Abdallh Hasan operace Palestine</t>
  </si>
  <si>
    <t>1223</t>
  </si>
  <si>
    <t>243371253,10870</t>
  </si>
  <si>
    <t>FP-2017-10-002903</t>
  </si>
  <si>
    <t>Ahmad Zaky operace Palestine</t>
  </si>
  <si>
    <t>1552</t>
  </si>
  <si>
    <t>243402140,10870</t>
  </si>
  <si>
    <t>FP-2017-10-002929</t>
  </si>
  <si>
    <t>1708</t>
  </si>
  <si>
    <t>243412977,10870</t>
  </si>
  <si>
    <t>FP-2017-10-002890</t>
  </si>
  <si>
    <t>2108</t>
  </si>
  <si>
    <t>243371185,10870</t>
  </si>
  <si>
    <t>FP-2017-10-002920</t>
  </si>
  <si>
    <t>Jamail Ibrahem operace Palestine</t>
  </si>
  <si>
    <t>4686</t>
  </si>
  <si>
    <t>243411437,10870</t>
  </si>
  <si>
    <t>FP-2017-10-002921</t>
  </si>
  <si>
    <t>Humoud Mousa operace Palestine</t>
  </si>
  <si>
    <t>1554</t>
  </si>
  <si>
    <t>243411613,10870</t>
  </si>
  <si>
    <t>FP-2017-10-002923</t>
  </si>
  <si>
    <t>1837</t>
  </si>
  <si>
    <t>243411882,10870</t>
  </si>
  <si>
    <t>FP-2017-10-002925</t>
  </si>
  <si>
    <t>1701</t>
  </si>
  <si>
    <t>243412477,10870</t>
  </si>
  <si>
    <t>FP-2017-10-002892</t>
  </si>
  <si>
    <t>Kalid Jamil operace Palestine</t>
  </si>
  <si>
    <t>2274</t>
  </si>
  <si>
    <t>243371415,10870</t>
  </si>
  <si>
    <t>FP-2017-10-002906</t>
  </si>
  <si>
    <t>1555</t>
  </si>
  <si>
    <t>243406489,10870</t>
  </si>
  <si>
    <t>FP-2017-10-002945</t>
  </si>
  <si>
    <t>1715</t>
  </si>
  <si>
    <t>243417900,10870</t>
  </si>
  <si>
    <t>FP-2017-10-002961</t>
  </si>
  <si>
    <t>243428028,10870</t>
  </si>
  <si>
    <t>FP-2017-10-002960</t>
  </si>
  <si>
    <t>1714</t>
  </si>
  <si>
    <t>243427280,10870</t>
  </si>
  <si>
    <t>FP-2017-10-002965</t>
  </si>
  <si>
    <t>Wafiqa Abdallh operace Palestine</t>
  </si>
  <si>
    <t>4194</t>
  </si>
  <si>
    <t>243429524,10870</t>
  </si>
  <si>
    <t>FP-2017-10-002916</t>
  </si>
  <si>
    <t>1988</t>
  </si>
  <si>
    <t>243409792,10870</t>
  </si>
  <si>
    <t>FP-2017-10-002922</t>
  </si>
  <si>
    <t>1717</t>
  </si>
  <si>
    <t>243411699,10870</t>
  </si>
  <si>
    <t>FP-2017-10-002938</t>
  </si>
  <si>
    <t>1075</t>
  </si>
  <si>
    <t>243417179,10870</t>
  </si>
  <si>
    <t>FP-2017-10-002959</t>
  </si>
  <si>
    <t>Mahmoud Shahadeh operace Palestine</t>
  </si>
  <si>
    <t>1716</t>
  </si>
  <si>
    <t>243427147,10870</t>
  </si>
  <si>
    <t>FP-2017-10-002912</t>
  </si>
  <si>
    <t>4192</t>
  </si>
  <si>
    <t>243408299,10870</t>
  </si>
  <si>
    <t>FP-2017-10-002915</t>
  </si>
  <si>
    <t>1704</t>
  </si>
  <si>
    <t>243409575,10870</t>
  </si>
  <si>
    <t>FP-2017-10-002918</t>
  </si>
  <si>
    <t>1836</t>
  </si>
  <si>
    <t>243411005,10870</t>
  </si>
  <si>
    <t>FP-2017-10-002895</t>
  </si>
  <si>
    <t>2435</t>
  </si>
  <si>
    <t>243371698,10870</t>
  </si>
  <si>
    <t>FP-2017-10-002958</t>
  </si>
  <si>
    <t>243426833,10870</t>
  </si>
  <si>
    <t>FP-2017-10-002932</t>
  </si>
  <si>
    <t>1548</t>
  </si>
  <si>
    <t>243413823,10870</t>
  </si>
  <si>
    <t>FP-2017-10-002917</t>
  </si>
  <si>
    <t>2248</t>
  </si>
  <si>
    <t>243410066,10870</t>
  </si>
  <si>
    <t>FP-2017-10-002937</t>
  </si>
  <si>
    <t>Rawan Abd Almahmod operace Palestine</t>
  </si>
  <si>
    <t>1535</t>
  </si>
  <si>
    <t>243416982,10870</t>
  </si>
  <si>
    <t>FP-2017-10-002933</t>
  </si>
  <si>
    <t>1719</t>
  </si>
  <si>
    <t>243414300,10870</t>
  </si>
  <si>
    <t>FP-2017-10-002926</t>
  </si>
  <si>
    <t>1832</t>
  </si>
  <si>
    <t>243412607,10870</t>
  </si>
  <si>
    <t>FP-2017-10-002913</t>
  </si>
  <si>
    <t>1540</t>
  </si>
  <si>
    <t>243408441,10870</t>
  </si>
  <si>
    <t>FP-2017-10-002902</t>
  </si>
  <si>
    <t>1709</t>
  </si>
  <si>
    <t>243400303,10870</t>
  </si>
  <si>
    <t>FP-2017-10-002931</t>
  </si>
  <si>
    <t>1838</t>
  </si>
  <si>
    <t>243413339,10870</t>
  </si>
  <si>
    <t>FP-2017-10-002955</t>
  </si>
  <si>
    <t>1720</t>
  </si>
  <si>
    <t>243420743,10870</t>
  </si>
  <si>
    <t>FP-2017-10-002947</t>
  </si>
  <si>
    <t>243418280,10870</t>
  </si>
  <si>
    <t>FP-2017-10-002964</t>
  </si>
  <si>
    <t>Wadha Mahmoad operace Palestine</t>
  </si>
  <si>
    <t>4193</t>
  </si>
  <si>
    <t>243428984,10870</t>
  </si>
  <si>
    <t>FP-2017-10-002924</t>
  </si>
  <si>
    <t>1550</t>
  </si>
  <si>
    <t>243412187,10870</t>
  </si>
  <si>
    <t>FP-2017-10-002940</t>
  </si>
  <si>
    <t>243417492,10870</t>
  </si>
  <si>
    <t>FP-2017-10-002909</t>
  </si>
  <si>
    <t>1698</t>
  </si>
  <si>
    <t>243407462,10870</t>
  </si>
  <si>
    <t>FP-2017-10-002893</t>
  </si>
  <si>
    <t>Humod Mousa operace Palestine</t>
  </si>
  <si>
    <t>2276</t>
  </si>
  <si>
    <t>243371492,10870</t>
  </si>
  <si>
    <t>FP-2017-10-002894</t>
  </si>
  <si>
    <t>243371625,10870</t>
  </si>
  <si>
    <t>FP-2017-10-002939</t>
  </si>
  <si>
    <t>1702</t>
  </si>
  <si>
    <t>243417436,10870</t>
  </si>
  <si>
    <t>FP-2017-10-002942</t>
  </si>
  <si>
    <t>1534</t>
  </si>
  <si>
    <t>243417667,10870</t>
  </si>
  <si>
    <t>FP-2017-10-002953</t>
  </si>
  <si>
    <t>Mohamad Aeman operace Palestine</t>
  </si>
  <si>
    <t>1537</t>
  </si>
  <si>
    <t>243420511,10870</t>
  </si>
  <si>
    <t>FP-2017-10-002901</t>
  </si>
  <si>
    <t>Ahmad Alqaeawi operace Palestine</t>
  </si>
  <si>
    <t>4180</t>
  </si>
  <si>
    <t>243398350,10870</t>
  </si>
  <si>
    <t>FP-2017-10-002907</t>
  </si>
  <si>
    <t>1842</t>
  </si>
  <si>
    <t>243406673,10870</t>
  </si>
  <si>
    <t>FP-2017-10-002919</t>
  </si>
  <si>
    <t>1885</t>
  </si>
  <si>
    <t>243411252,10870</t>
  </si>
  <si>
    <t>FP-2017-10-002936</t>
  </si>
  <si>
    <t>1705</t>
  </si>
  <si>
    <t>243415779,10870</t>
  </si>
  <si>
    <t>FP-2017-10-002946</t>
  </si>
  <si>
    <t>1840</t>
  </si>
  <si>
    <t>243418188,10870</t>
  </si>
  <si>
    <t>FP-2017-10-002954</t>
  </si>
  <si>
    <t>243420667,10870</t>
  </si>
  <si>
    <t>FP-2017-10-002914</t>
  </si>
  <si>
    <t>1541</t>
  </si>
  <si>
    <t>243409461,10870</t>
  </si>
  <si>
    <t>FP-2017-10-002904</t>
  </si>
  <si>
    <t>243403724,10870</t>
  </si>
  <si>
    <t>FP-2017-10-002927</t>
  </si>
  <si>
    <t>1986</t>
  </si>
  <si>
    <t>243412671,10870</t>
  </si>
  <si>
    <t>FP-2017-10-002949</t>
  </si>
  <si>
    <t>243419296,10870</t>
  </si>
  <si>
    <t>FP-2017-10-003272</t>
  </si>
  <si>
    <t>výroba fantomů pro elastografická měření</t>
  </si>
  <si>
    <t>8541</t>
  </si>
  <si>
    <t>Ing. Ladislav Doležal - COMET</t>
  </si>
  <si>
    <t>GRAN_8541</t>
  </si>
  <si>
    <t>05017</t>
  </si>
  <si>
    <t>245156375,10870</t>
  </si>
  <si>
    <t>OPP</t>
  </si>
  <si>
    <t>Hrbáčová Irena</t>
  </si>
  <si>
    <t>Grant: Doc. MUDr. Richard Salzman, Ph.D. - ORL</t>
  </si>
  <si>
    <t>MUDr. Richard Salzman, Ph.D. - ORL</t>
  </si>
  <si>
    <t>FP-2017-10-003270</t>
  </si>
  <si>
    <t>agregovaný výkon Poljaková Natálue dětská klinika</t>
  </si>
  <si>
    <t>1021</t>
  </si>
  <si>
    <t>3175301082</t>
  </si>
  <si>
    <t>245131587,10870</t>
  </si>
  <si>
    <t>DK: ambulance</t>
  </si>
  <si>
    <t>FP-2017-10-003344</t>
  </si>
  <si>
    <t>62271610</t>
  </si>
  <si>
    <t>245545505,10870</t>
  </si>
  <si>
    <t>FP-2017-10-003359</t>
  </si>
  <si>
    <t>Dodatek č. 1 ke Smlouvě o spolupráci - změna doby určité na neurčitou a ceny.S2016-061/1</t>
  </si>
  <si>
    <t>201734</t>
  </si>
  <si>
    <t>245760242,10870</t>
  </si>
  <si>
    <t>FP-2017-10-003360</t>
  </si>
  <si>
    <t>201742</t>
  </si>
  <si>
    <t>245760346,10870</t>
  </si>
  <si>
    <t>FP-2017-10-003200</t>
  </si>
  <si>
    <t>sterilizace na chirurgii VN Ol. 5/2017 1int.kardio</t>
  </si>
  <si>
    <t>201701109</t>
  </si>
  <si>
    <t>244609605,10870</t>
  </si>
  <si>
    <t>FP-2017-10-003220</t>
  </si>
  <si>
    <t>Dodávka protetických prací za 5/2017,  S2010-466/2     Klinika zubního lékařství</t>
  </si>
  <si>
    <t>2017092</t>
  </si>
  <si>
    <t>244771452,10870</t>
  </si>
  <si>
    <t>FP-2017-10-003438</t>
  </si>
  <si>
    <t>1507</t>
  </si>
  <si>
    <t>246375346,10870</t>
  </si>
  <si>
    <t>FP-2017-10-003477</t>
  </si>
  <si>
    <t>zdravotnická dokumentace Marta Přikrylová</t>
  </si>
  <si>
    <t>Mediclinic a.s.</t>
  </si>
  <si>
    <t>12102570</t>
  </si>
  <si>
    <t>246510113,10870</t>
  </si>
  <si>
    <t>FP-2017-10-003492</t>
  </si>
  <si>
    <t>20170043</t>
  </si>
  <si>
    <t>246593292,10870</t>
  </si>
  <si>
    <t>FP-2017-10-003547</t>
  </si>
  <si>
    <t>zapůjčení zdravotní dokumentace 11 C 116/2012</t>
  </si>
  <si>
    <t>MEDITERRA s.r.o.</t>
  </si>
  <si>
    <t>131170416</t>
  </si>
  <si>
    <t>246718398,10870</t>
  </si>
  <si>
    <t>FP-2017-10-003643</t>
  </si>
  <si>
    <t>zdravot. dokumentace</t>
  </si>
  <si>
    <t>Nemocnice Nymburk s.r.o.</t>
  </si>
  <si>
    <t>170100365</t>
  </si>
  <si>
    <t>247106898,10870</t>
  </si>
  <si>
    <t>FP-2017-10-003792</t>
  </si>
  <si>
    <t>Dodávka protetických prací za 6/2017,  S2010-466/2     Klinika zubního lékařství</t>
  </si>
  <si>
    <t>2017117</t>
  </si>
  <si>
    <t>247979166,10870</t>
  </si>
  <si>
    <t>FP-2017-11-000519</t>
  </si>
  <si>
    <t>Táborský Miloš Mudr., CSc. provedení výzkumu dle rámcové smlouvy</t>
  </si>
  <si>
    <t>8503</t>
  </si>
  <si>
    <t>Univerzita Karlova</t>
  </si>
  <si>
    <t>GRAN_8503</t>
  </si>
  <si>
    <t>170125</t>
  </si>
  <si>
    <t>248152635,10870</t>
  </si>
  <si>
    <t>OVLZ</t>
  </si>
  <si>
    <t>Grant: Prof. MUDr. M. Táborský,CSc.,FESC,MBA-I.IK</t>
  </si>
  <si>
    <t>Prof. MUDr. Miloš Táborský, CSc., FESC, MBA</t>
  </si>
  <si>
    <t>FP-2017-10-003845</t>
  </si>
  <si>
    <t>7268</t>
  </si>
  <si>
    <t>248400595,10870</t>
  </si>
  <si>
    <t>FP-2017-10-003844</t>
  </si>
  <si>
    <t>Jamal Ibrahem-operace Palestine Hospital</t>
  </si>
  <si>
    <t>1441</t>
  </si>
  <si>
    <t>248375417,10870</t>
  </si>
  <si>
    <t>FP-2017-10-003423</t>
  </si>
  <si>
    <t xml:space="preserve">ubytování pro zahraniční hosty 13-14.7.2017 </t>
  </si>
  <si>
    <t>9001</t>
  </si>
  <si>
    <t>HOTEL AMBASSADOR ZLATÁ HUSA spol. s r.o.</t>
  </si>
  <si>
    <t>51038017</t>
  </si>
  <si>
    <t>246276112,10870</t>
  </si>
  <si>
    <t>OBN</t>
  </si>
  <si>
    <t>URE: Úsek ředitele</t>
  </si>
  <si>
    <t>FP-2017-10-003826</t>
  </si>
  <si>
    <t>sterilizace na chirurgii za 6/2017</t>
  </si>
  <si>
    <t>201701391</t>
  </si>
  <si>
    <t>248238525,10870</t>
  </si>
  <si>
    <t>DP-2017-10-000048</t>
  </si>
  <si>
    <t>agregovaný výkon</t>
  </si>
  <si>
    <t>0311</t>
  </si>
  <si>
    <t>Fakultní nemocnice Plzeň</t>
  </si>
  <si>
    <t>772170111</t>
  </si>
  <si>
    <t>249488798,10870</t>
  </si>
  <si>
    <t>3IK: lůžkové oddělení 39A + 39R</t>
  </si>
  <si>
    <t>FP-2017-10-004040</t>
  </si>
  <si>
    <t>771172667</t>
  </si>
  <si>
    <t>FP-2017-10-004189</t>
  </si>
  <si>
    <t>20170057</t>
  </si>
  <si>
    <t>250057569,10870</t>
  </si>
  <si>
    <t>FP-2017-10-004278</t>
  </si>
  <si>
    <t>201754</t>
  </si>
  <si>
    <t>250290829,10870</t>
  </si>
  <si>
    <t>FP-2017-10-004276</t>
  </si>
  <si>
    <t>201756</t>
  </si>
  <si>
    <t>250290286,10870</t>
  </si>
  <si>
    <t>FP-2017-10-004279</t>
  </si>
  <si>
    <t>201753</t>
  </si>
  <si>
    <t>250290970,10870</t>
  </si>
  <si>
    <t>FP-2017-10-004227</t>
  </si>
  <si>
    <t>agregované výkony  hospitalizace pacientů</t>
  </si>
  <si>
    <t>9041</t>
  </si>
  <si>
    <t>Středomoravská nemocniční a.s.</t>
  </si>
  <si>
    <t>7232202407</t>
  </si>
  <si>
    <t>250180032,10870</t>
  </si>
  <si>
    <t>EU: Útvar ekonomiky a zdravotních pojišťoven</t>
  </si>
  <si>
    <t>FP-2017-10-004228</t>
  </si>
  <si>
    <t>2017431177</t>
  </si>
  <si>
    <t>250180513,10870</t>
  </si>
  <si>
    <t>FP-2017-10-004212</t>
  </si>
  <si>
    <t>7443</t>
  </si>
  <si>
    <t>250093501,10870</t>
  </si>
  <si>
    <t>FP-2017-10-004277</t>
  </si>
  <si>
    <t>201755</t>
  </si>
  <si>
    <t>250290629,10870</t>
  </si>
  <si>
    <t>FP-2017-10-004466</t>
  </si>
  <si>
    <t>vzorek 85952-85954</t>
  </si>
  <si>
    <t>4842</t>
  </si>
  <si>
    <t>3175119998</t>
  </si>
  <si>
    <t>251548444,10870</t>
  </si>
  <si>
    <t>LEK: lékárna - oddělení přípravy sterilních léčiv</t>
  </si>
  <si>
    <t>4843</t>
  </si>
  <si>
    <t>LEK: lékárna - oddělení přípravy léčiv</t>
  </si>
  <si>
    <t>FP-2017-10-004560</t>
  </si>
  <si>
    <t>vyšetření v NRL pro diagnostiku syfilis</t>
  </si>
  <si>
    <t>0811</t>
  </si>
  <si>
    <t>1721565</t>
  </si>
  <si>
    <t>252064771,10870</t>
  </si>
  <si>
    <t>PORGYN: lůžkové oddělení 19B (šestinedělí)</t>
  </si>
  <si>
    <t>FP-2017-10-004418</t>
  </si>
  <si>
    <t>sterilizace na chirurgii za 7/2017</t>
  </si>
  <si>
    <t>201701561</t>
  </si>
  <si>
    <t>251196265,10870</t>
  </si>
  <si>
    <t>FP-2017-10-004419</t>
  </si>
  <si>
    <t>Dodávka protetických prací za76/2017,  S2010-466/2     Klinika zubního lékařství</t>
  </si>
  <si>
    <t>2017140</t>
  </si>
  <si>
    <t>251228857,10870</t>
  </si>
  <si>
    <t>FP-2017-10-004613</t>
  </si>
  <si>
    <t>201761</t>
  </si>
  <si>
    <t>252460446,10870</t>
  </si>
  <si>
    <t>FP-2017-10-004614</t>
  </si>
  <si>
    <t>201760</t>
  </si>
  <si>
    <t>252460666,10870</t>
  </si>
  <si>
    <t>FP-2017-10-004634</t>
  </si>
  <si>
    <t>Jamal Ibrahem emergency operace Palestine</t>
  </si>
  <si>
    <t>2834</t>
  </si>
  <si>
    <t>252619794,10870</t>
  </si>
  <si>
    <t>FP-2017-10-004631</t>
  </si>
  <si>
    <t>Jamal Ibrahem  operace Palestine</t>
  </si>
  <si>
    <t>1605</t>
  </si>
  <si>
    <t>252618519,10870</t>
  </si>
  <si>
    <t>FP-2017-10-004633</t>
  </si>
  <si>
    <t>Jamal Ibrahem pharmacy operace Palestine</t>
  </si>
  <si>
    <t>7079</t>
  </si>
  <si>
    <t>252619103,10870</t>
  </si>
  <si>
    <t>FP-2017-10-004632</t>
  </si>
  <si>
    <t>2910</t>
  </si>
  <si>
    <t>252618805,10870</t>
  </si>
  <si>
    <t>FP-2017-10-004398</t>
  </si>
  <si>
    <t>Dohoda o spolupráci na programu rozvoje dobrovolnictví - pojištění dobrovolníků S2014-123</t>
  </si>
  <si>
    <t>9036</t>
  </si>
  <si>
    <t>HESTIA, o. s.</t>
  </si>
  <si>
    <t>5017019</t>
  </si>
  <si>
    <t>251159263,10870</t>
  </si>
  <si>
    <t>OHS: Dobrovolnické centrum FNOL</t>
  </si>
  <si>
    <t>FP-2017-10-004749</t>
  </si>
  <si>
    <t>vyhodnocení celoexomových dat u 10 vzorků</t>
  </si>
  <si>
    <t>8536</t>
  </si>
  <si>
    <t>SEQme s.r.o.</t>
  </si>
  <si>
    <t>GRAN_8537</t>
  </si>
  <si>
    <t>170020218</t>
  </si>
  <si>
    <t>253163790,10870</t>
  </si>
  <si>
    <t>Grant: Doc. RNDr. Radek Vrtěl, Ph.D. - GENETIKA</t>
  </si>
  <si>
    <t>MUDr. Michaela Kaiserová - NEUROL</t>
  </si>
  <si>
    <t>ID-2017-01-000079</t>
  </si>
  <si>
    <t>Zrušení účetních položek dokladu - FP vrácena dodavateli</t>
  </si>
  <si>
    <t>39520000</t>
  </si>
  <si>
    <t>235362773,10870</t>
  </si>
  <si>
    <t>FP-2017-10-004691</t>
  </si>
  <si>
    <t>201764</t>
  </si>
  <si>
    <t>252954995,10870</t>
  </si>
  <si>
    <t>FP-2017-10-004690</t>
  </si>
  <si>
    <t>201763</t>
  </si>
  <si>
    <t>252954802,10870</t>
  </si>
  <si>
    <t>FP-2017-10-004918</t>
  </si>
  <si>
    <t>Dodávka protetických prací za 8/2017,  S2010-466/2     Klinika zubního lékařství</t>
  </si>
  <si>
    <t>2017158</t>
  </si>
  <si>
    <t>254188940,10870</t>
  </si>
  <si>
    <t>FP-2017-11-000580</t>
  </si>
  <si>
    <t>Zemanová jiřina, seminář BOZP a odškodnování prac. úrazů, 3.10.2017 ZLP 2017-05-551</t>
  </si>
  <si>
    <t>Verlag Dashöfer,nakladatelství,spol.s r.o.</t>
  </si>
  <si>
    <t>2317018880</t>
  </si>
  <si>
    <t>253373648,10870</t>
  </si>
  <si>
    <t>FP-2017-10-004925</t>
  </si>
  <si>
    <t>zdravot. dokumentace Hahnová Klára  usnesení 107 C 27/2015-100</t>
  </si>
  <si>
    <t>Slezská nemocnice v Opavě, příspěvková organizace</t>
  </si>
  <si>
    <t>7101000772</t>
  </si>
  <si>
    <t>254359662,10870</t>
  </si>
  <si>
    <t>FP-2017-10-004965</t>
  </si>
  <si>
    <t>7612</t>
  </si>
  <si>
    <t>254517365,10870</t>
  </si>
  <si>
    <t>FP-2017-10-004991</t>
  </si>
  <si>
    <t>agregované výkony  hospitalizace pacienta DK</t>
  </si>
  <si>
    <t>2017431461</t>
  </si>
  <si>
    <t>254659519,10870</t>
  </si>
  <si>
    <t>FP-2017-10-004996</t>
  </si>
  <si>
    <t>69017</t>
  </si>
  <si>
    <t>254766401,10870</t>
  </si>
  <si>
    <t>FP-2017-10-004993</t>
  </si>
  <si>
    <t>201768</t>
  </si>
  <si>
    <t>254765819,10870</t>
  </si>
  <si>
    <t>FP-2017-10-005046</t>
  </si>
  <si>
    <t>vyšetření v NRL pro diagnostiku syfilis por.gyn ., novorozenci</t>
  </si>
  <si>
    <t>1721686</t>
  </si>
  <si>
    <t>254998799,10870</t>
  </si>
  <si>
    <t>FP-2017-10-004850</t>
  </si>
  <si>
    <t>sterilizace na chirurgii za 8/2017 I. inter.kardio</t>
  </si>
  <si>
    <t>201701740</t>
  </si>
  <si>
    <t>253566397,10870</t>
  </si>
  <si>
    <t>FP-2017-10-005164</t>
  </si>
  <si>
    <t>vzorek 103185-103188</t>
  </si>
  <si>
    <t>3175123621</t>
  </si>
  <si>
    <t>255587352,10870</t>
  </si>
  <si>
    <t>FP-2017-10-005165</t>
  </si>
  <si>
    <t>vzorek 103207</t>
  </si>
  <si>
    <t>5498</t>
  </si>
  <si>
    <t>3175123728</t>
  </si>
  <si>
    <t>255587858,10870</t>
  </si>
  <si>
    <t>ONH: Oddělení nemocniční hygieny</t>
  </si>
  <si>
    <t>FP-2017-10-004900</t>
  </si>
  <si>
    <t>vyhotovení a odeslání kopie zdrav. dokumentace Havelka Andre</t>
  </si>
  <si>
    <t>756941</t>
  </si>
  <si>
    <t>254048302,10870</t>
  </si>
  <si>
    <t>FP-2017-10-005281</t>
  </si>
  <si>
    <t>vzorek 104925</t>
  </si>
  <si>
    <t>2622</t>
  </si>
  <si>
    <t>3175124031</t>
  </si>
  <si>
    <t>256063878,10870</t>
  </si>
  <si>
    <t>RHC: RHC ambulance + kineziologie,kinezioterapie</t>
  </si>
  <si>
    <t>FP-2017-10-005384</t>
  </si>
  <si>
    <t>hodnocení spasticity po CMP ,hodnocení prediktivních faktorů rizikového chování kvality života u chronicky léčených pacientů</t>
  </si>
  <si>
    <t>8501</t>
  </si>
  <si>
    <t>Masarykova univerzita</t>
  </si>
  <si>
    <t>GRAN_8501</t>
  </si>
  <si>
    <t>8515003117</t>
  </si>
  <si>
    <t>256333302,10870</t>
  </si>
  <si>
    <t>Grant: Prof. MUDr. Petr Kaňovský, CSc. - NEUROL</t>
  </si>
  <si>
    <t>Prof. MUDr. Petr Kaňovský, PhD.</t>
  </si>
  <si>
    <t>FP-2017-10-005322</t>
  </si>
  <si>
    <t>Doaa Omar Al Hareri emergency operace Palestine</t>
  </si>
  <si>
    <t>1874</t>
  </si>
  <si>
    <t>256212925,10870</t>
  </si>
  <si>
    <t>FP-2017-10-005312</t>
  </si>
  <si>
    <t>Ahmad Mohmad Al Katawi emergency operace Palestine</t>
  </si>
  <si>
    <t>1757</t>
  </si>
  <si>
    <t>256200279,10870</t>
  </si>
  <si>
    <t>FP-2017-10-005333</t>
  </si>
  <si>
    <t>Ali Abd Almawla emergency operace Palestine</t>
  </si>
  <si>
    <t>1883</t>
  </si>
  <si>
    <t>256226023,10870</t>
  </si>
  <si>
    <t>FP-2017-10-005338</t>
  </si>
  <si>
    <t>Mahmod Ismail  emergency operace Palestine</t>
  </si>
  <si>
    <t>1877</t>
  </si>
  <si>
    <t>256228200,10870</t>
  </si>
  <si>
    <t>FP-2017-10-005334</t>
  </si>
  <si>
    <t>Fazieh Melhem emergency operace Palestine</t>
  </si>
  <si>
    <t>1968</t>
  </si>
  <si>
    <t>256226341,10870</t>
  </si>
  <si>
    <t>FP-2017-10-005314</t>
  </si>
  <si>
    <t>Ahmad Qasem emergency operace Palestine</t>
  </si>
  <si>
    <t>1962</t>
  </si>
  <si>
    <t>256204268,10870</t>
  </si>
  <si>
    <t>FP-2017-10-005346</t>
  </si>
  <si>
    <t>Nada Hussein laboratory  operace Palestine</t>
  </si>
  <si>
    <t>4377</t>
  </si>
  <si>
    <t>256232564,10870</t>
  </si>
  <si>
    <t>FP-2017-10-005327</t>
  </si>
  <si>
    <t>Sireen Diaa emergency operace Palestine</t>
  </si>
  <si>
    <t>1866</t>
  </si>
  <si>
    <t>256215851,10870</t>
  </si>
  <si>
    <t>FP-2017-10-005336</t>
  </si>
  <si>
    <t>Mohamad Saad  emergency operace Palestine</t>
  </si>
  <si>
    <t>2131</t>
  </si>
  <si>
    <t>256227466,10870</t>
  </si>
  <si>
    <t>FP-2017-10-005330</t>
  </si>
  <si>
    <t>Aisha Al Hamad emergency operace Palestine</t>
  </si>
  <si>
    <t>1958</t>
  </si>
  <si>
    <t>256218707,10870</t>
  </si>
  <si>
    <t>FP-2017-10-005323</t>
  </si>
  <si>
    <t>Rajaaharb emergency operace Palestine</t>
  </si>
  <si>
    <t>1881</t>
  </si>
  <si>
    <t>256213258,10870</t>
  </si>
  <si>
    <t>FP-2017-10-005324</t>
  </si>
  <si>
    <t>Zakiya Ali Ibrahem emergency operace Palestine</t>
  </si>
  <si>
    <t>2039</t>
  </si>
  <si>
    <t>256213721,10870</t>
  </si>
  <si>
    <t>FP-2017-10-005325</t>
  </si>
  <si>
    <t>Zena Ibrahem emergency operace Palestine</t>
  </si>
  <si>
    <t>1970</t>
  </si>
  <si>
    <t>256214521,10870</t>
  </si>
  <si>
    <t>FP-2017-10-005329</t>
  </si>
  <si>
    <t>Taha Sofian emergency operace Palestine</t>
  </si>
  <si>
    <t>2059</t>
  </si>
  <si>
    <t>256217621,10870</t>
  </si>
  <si>
    <t>FP-2017-10-005335</t>
  </si>
  <si>
    <t>Lamia Theeb  emergency operace Palestine</t>
  </si>
  <si>
    <t>1977</t>
  </si>
  <si>
    <t>256226798,10870</t>
  </si>
  <si>
    <t>FP-2017-10-005328</t>
  </si>
  <si>
    <t>Sabah Al Hayek emergency operace Palestine</t>
  </si>
  <si>
    <t>1971</t>
  </si>
  <si>
    <t>256216660,10870</t>
  </si>
  <si>
    <t>FP-2017-10-005339</t>
  </si>
  <si>
    <t>Mahmod Al Haji  emergency operace Palestine</t>
  </si>
  <si>
    <t>1985</t>
  </si>
  <si>
    <t>256228572,10870</t>
  </si>
  <si>
    <t>FP-2017-10-005326</t>
  </si>
  <si>
    <t>Salem Al Ahmad emergency operace Palestine</t>
  </si>
  <si>
    <t>1956</t>
  </si>
  <si>
    <t>256215225,10870</t>
  </si>
  <si>
    <t>FP-2017-10-005347</t>
  </si>
  <si>
    <t>Haitham Taha emergency operace Palestine</t>
  </si>
  <si>
    <t>1767</t>
  </si>
  <si>
    <t>256233350,10870</t>
  </si>
  <si>
    <t>FP-2017-10-005337</t>
  </si>
  <si>
    <t>Mohamad Freih  emergency operace Palestine</t>
  </si>
  <si>
    <t>2127</t>
  </si>
  <si>
    <t>256227941,10870</t>
  </si>
  <si>
    <t>FP-2017-10-005342</t>
  </si>
  <si>
    <t>Mariam Khalf  emergency operace Palestine</t>
  </si>
  <si>
    <t>1963</t>
  </si>
  <si>
    <t>256230314,10870</t>
  </si>
  <si>
    <t>FP-2017-10-005345</t>
  </si>
  <si>
    <t>4375</t>
  </si>
  <si>
    <t>256231403,10870</t>
  </si>
  <si>
    <t>FP-2017-10-005316</t>
  </si>
  <si>
    <t>Atoub Abd Al Rahman emergency operace Palestine</t>
  </si>
  <si>
    <t>1873</t>
  </si>
  <si>
    <t>256209962,10870</t>
  </si>
  <si>
    <t>FP-2017-10-005340</t>
  </si>
  <si>
    <t>Mahmod Nourl  emergency operace Palestine</t>
  </si>
  <si>
    <t>1890</t>
  </si>
  <si>
    <t>256229199,10870</t>
  </si>
  <si>
    <t>FP-2017-10-005331</t>
  </si>
  <si>
    <t>Abd Alalighantawi emergency operace Palestine</t>
  </si>
  <si>
    <t>1889</t>
  </si>
  <si>
    <t>256225224,10870</t>
  </si>
  <si>
    <t>FP-2017-10-005341</t>
  </si>
  <si>
    <t>Marwa Akram  emergency operace Palestine</t>
  </si>
  <si>
    <t>1967</t>
  </si>
  <si>
    <t>256229638,10870</t>
  </si>
  <si>
    <t>FP-2017-10-005319</t>
  </si>
  <si>
    <t>Hamdah Abo Shnar emergency operace Palestine</t>
  </si>
  <si>
    <t>1771</t>
  </si>
  <si>
    <t>256211612,10870</t>
  </si>
  <si>
    <t>FP-2017-10-005320</t>
  </si>
  <si>
    <t>Hamzeh Yahia Al Hiraki emergency operace Palestine</t>
  </si>
  <si>
    <t>1966</t>
  </si>
  <si>
    <t>256211866,10870</t>
  </si>
  <si>
    <t>FP-2017-10-005313</t>
  </si>
  <si>
    <t>Ahmad Saleh Al Jasem emergency operace Palestine</t>
  </si>
  <si>
    <t>1979</t>
  </si>
  <si>
    <t>256203961,10870</t>
  </si>
  <si>
    <t>FP-2017-10-005348</t>
  </si>
  <si>
    <t>Yousf Ahmad emergency operace Palestine</t>
  </si>
  <si>
    <t>2060</t>
  </si>
  <si>
    <t>256233837,10870</t>
  </si>
  <si>
    <t>FP-2017-10-005343</t>
  </si>
  <si>
    <t>Mariam Salama  emergency operace Palestine</t>
  </si>
  <si>
    <t>1969</t>
  </si>
  <si>
    <t>256230671,10870</t>
  </si>
  <si>
    <t>FP-2017-10-005315</t>
  </si>
  <si>
    <t>Amal Ahmad emergency operace Palestine</t>
  </si>
  <si>
    <t>1978</t>
  </si>
  <si>
    <t>256204473,10870</t>
  </si>
  <si>
    <t>FP-2017-10-005321</t>
  </si>
  <si>
    <t>Kaled Mahmod emergency operace Palestine</t>
  </si>
  <si>
    <t>1965</t>
  </si>
  <si>
    <t>256212060,10870</t>
  </si>
  <si>
    <t>FP-2017-10-005317</t>
  </si>
  <si>
    <t>Bassam Al Said emergency operace Palestine</t>
  </si>
  <si>
    <t>1964</t>
  </si>
  <si>
    <t>256210802,10870</t>
  </si>
  <si>
    <t>FP-2017-10-005318</t>
  </si>
  <si>
    <t>2126</t>
  </si>
  <si>
    <t>256211380,10870</t>
  </si>
  <si>
    <t>FP-2017-10-005332</t>
  </si>
  <si>
    <t>Abd Alwahab Mahemod emergency operace Palestine</t>
  </si>
  <si>
    <t>1880</t>
  </si>
  <si>
    <t>256225699,10870</t>
  </si>
  <si>
    <t>FP-2017-10-005349</t>
  </si>
  <si>
    <t>Yousf Mwafaq emergency operace Palestine</t>
  </si>
  <si>
    <t>1871</t>
  </si>
  <si>
    <t>256234386,10870</t>
  </si>
  <si>
    <t>FP-2017-10-005344</t>
  </si>
  <si>
    <t>Najah Matanes emergency operace Palestine</t>
  </si>
  <si>
    <t>2040</t>
  </si>
  <si>
    <t>256230987,10870</t>
  </si>
  <si>
    <t>FP-2017-10-005512</t>
  </si>
  <si>
    <t>sterilizace na chirurgii za 9/2017 I. inter.kardio</t>
  </si>
  <si>
    <t>201701953</t>
  </si>
  <si>
    <t>256807470,10870</t>
  </si>
  <si>
    <t>FP-2017-10-005504</t>
  </si>
  <si>
    <t>zdravotnická dokumentace Natálie Dittrichová, 6C35/2016-68</t>
  </si>
  <si>
    <t>Nemocnice Pardubického kraje, a.s.</t>
  </si>
  <si>
    <t>7340000666</t>
  </si>
  <si>
    <t>256754191,10870</t>
  </si>
  <si>
    <t>FP-2017-10-005510</t>
  </si>
  <si>
    <t>20170087</t>
  </si>
  <si>
    <t>256801513,10870</t>
  </si>
  <si>
    <t>FP-2017-10-005816</t>
  </si>
  <si>
    <t>zdravotnická dokumentace Hahnová Klára usnesení 107 C 27/2015-100 č.j. 68269</t>
  </si>
  <si>
    <t>Městská nemocnice Ostrava, příspěvková organizace</t>
  </si>
  <si>
    <t>41705270</t>
  </si>
  <si>
    <t>258539504,10870</t>
  </si>
  <si>
    <t>FP-2017-10-005744</t>
  </si>
  <si>
    <t>požadovaný výkon září/2017 555518/1104</t>
  </si>
  <si>
    <t>0621</t>
  </si>
  <si>
    <t>2017441675</t>
  </si>
  <si>
    <t>258284523,10870</t>
  </si>
  <si>
    <t>NCHIR: ambulance</t>
  </si>
  <si>
    <t>FP-2017-10-005832</t>
  </si>
  <si>
    <t>Smlouva o spolupráci - úplatné provádění služby na lavážním přístroji SKALA-LA1 ve vlastnictví dodavatele. - změna doby určité na neurčitou a ceny.S2016-061/1</t>
  </si>
  <si>
    <t>201778</t>
  </si>
  <si>
    <t>258606239,10870</t>
  </si>
  <si>
    <t>FP-2017-10-005831</t>
  </si>
  <si>
    <t>201777</t>
  </si>
  <si>
    <t>258604888,10870</t>
  </si>
  <si>
    <t>FP-2017-10-005576</t>
  </si>
  <si>
    <t>7790</t>
  </si>
  <si>
    <t>257025614,10870</t>
  </si>
  <si>
    <t>FP-2017-10-005590</t>
  </si>
  <si>
    <t>2017181</t>
  </si>
  <si>
    <t>257135340,10870</t>
  </si>
  <si>
    <t>FP-2017-10-005858</t>
  </si>
  <si>
    <t>vyhotovení a odeslání kopie zdrav. dokumentace Vančurová Jana</t>
  </si>
  <si>
    <t>757305</t>
  </si>
  <si>
    <t>258820857,10870</t>
  </si>
  <si>
    <t>ID-2017-02-000073</t>
  </si>
  <si>
    <t>NS 9721 - přeúčtování do provozních nákladů</t>
  </si>
  <si>
    <t>2152</t>
  </si>
  <si>
    <t>Fakultní nemocnice Olomouc</t>
  </si>
  <si>
    <t>260273040,10870</t>
  </si>
  <si>
    <t>ONK: radiační onkologie - brachyterapie</t>
  </si>
  <si>
    <t>FP-2017-10-006144</t>
  </si>
  <si>
    <t>7967</t>
  </si>
  <si>
    <t>259996936,10870</t>
  </si>
  <si>
    <t>FP-2017-10-006371</t>
  </si>
  <si>
    <t>novor. screning Derkach Adam</t>
  </si>
  <si>
    <t>0912</t>
  </si>
  <si>
    <t>1170507642</t>
  </si>
  <si>
    <t>261684929,10870</t>
  </si>
  <si>
    <t>NOVO: lůžkové oddělení 16B + 16D</t>
  </si>
  <si>
    <t>FP-2017-10-006372</t>
  </si>
  <si>
    <t>labor. diagnostika- vyšetření Foltýn Petr-klin. prac. lékařství (přefakturace)</t>
  </si>
  <si>
    <t>Fakultní nemocnice Ostrava</t>
  </si>
  <si>
    <t>301701638</t>
  </si>
  <si>
    <t>261686454,10870</t>
  </si>
  <si>
    <t>FP-2017-10-006370</t>
  </si>
  <si>
    <t>vyšetření v NRL pro diagnostiku syfilis por.gyn ., novor</t>
  </si>
  <si>
    <t>1721938</t>
  </si>
  <si>
    <t>261680352,10870</t>
  </si>
  <si>
    <t>FP-2017-10-006329</t>
  </si>
  <si>
    <t>sterilizace na chirurgii za10/2017 I. inter.kardio</t>
  </si>
  <si>
    <t>201702266</t>
  </si>
  <si>
    <t>261575022,10870</t>
  </si>
  <si>
    <t>FP-2017-10-005978</t>
  </si>
  <si>
    <t>vyšetření v NRL LASOTA TOMASZ ZBIGNI neurologická klinika</t>
  </si>
  <si>
    <t>1721869</t>
  </si>
  <si>
    <t>259348853,10870</t>
  </si>
  <si>
    <t>FP-2017-10-005817</t>
  </si>
  <si>
    <t xml:space="preserve"> projekt MEDEVAC - konzultační služby v souladu s požadavky FNOLS2017-147</t>
  </si>
  <si>
    <t>258542452,10870</t>
  </si>
  <si>
    <t>FP-2017-10-006416</t>
  </si>
  <si>
    <t>201782</t>
  </si>
  <si>
    <t>262082083,10870</t>
  </si>
  <si>
    <t>FP-2017-10-006390</t>
  </si>
  <si>
    <t>2017205</t>
  </si>
  <si>
    <t>262065059,10870</t>
  </si>
  <si>
    <t>FP-2017-10-006633</t>
  </si>
  <si>
    <t>201785</t>
  </si>
  <si>
    <t>262517327,10870</t>
  </si>
  <si>
    <t>FP-2017-10-006632</t>
  </si>
  <si>
    <t>201783</t>
  </si>
  <si>
    <t>262517259,10870</t>
  </si>
  <si>
    <t>FP-2017-10-006631</t>
  </si>
  <si>
    <t>Neuplatněná DPH - Smlouva o spolupráci - úplatné provádění služby na lavážním přístroji SKALA-LA1 ve vlastnictví dodavatele. - změna doby určité na neurčitou a ceny.S2016-061/1</t>
  </si>
  <si>
    <t>201784</t>
  </si>
  <si>
    <t>262517161,10870</t>
  </si>
  <si>
    <t>FP-2017-10-006661</t>
  </si>
  <si>
    <t>Protetika UCOCH S2009-238 za 10/2017</t>
  </si>
  <si>
    <t>20170097</t>
  </si>
  <si>
    <t>262680510,10870</t>
  </si>
  <si>
    <t>FP-2017-10-006980</t>
  </si>
  <si>
    <t>KHALID A.KAREEM ELYAN AL TALBANI- operace AL- Khalidi &amp; Medical center Palestina</t>
  </si>
  <si>
    <t>Al Khalidi Hospital &amp; Medical Center</t>
  </si>
  <si>
    <t>30655</t>
  </si>
  <si>
    <t>263828609,10870</t>
  </si>
  <si>
    <t>FP-2017-10-006977</t>
  </si>
  <si>
    <t>JAMAL IBRAHIM AL SIMADI - operace AL- Khalidi &amp; Medical center Palestina</t>
  </si>
  <si>
    <t>30653</t>
  </si>
  <si>
    <t>263827150,10870</t>
  </si>
  <si>
    <t>FP-2017-10-006969</t>
  </si>
  <si>
    <t>HUTHAIFA TAISEER ZOU´BI- operace AL- Khalidi &amp; Medical center Palestina</t>
  </si>
  <si>
    <t>29130</t>
  </si>
  <si>
    <t>263822008,10870</t>
  </si>
  <si>
    <t>FP-2017-10-006994</t>
  </si>
  <si>
    <t>SALEM THEB. ALAHMAD- operace AL- Khalidi &amp; Medical center Palestina</t>
  </si>
  <si>
    <t>29907</t>
  </si>
  <si>
    <t>263841576,10870</t>
  </si>
  <si>
    <t>FP-2017-10-006954</t>
  </si>
  <si>
    <t xml:space="preserve"> AYSHA MOHAMMAD.ALHAMAD - operace AL- Khalidi &amp; Medical center Palestina</t>
  </si>
  <si>
    <t>29126</t>
  </si>
  <si>
    <t>263814192,10870</t>
  </si>
  <si>
    <t>FP-2017-10-006976</t>
  </si>
  <si>
    <t>29900</t>
  </si>
  <si>
    <t>263826837,10870</t>
  </si>
  <si>
    <t>FP-2017-10-006995</t>
  </si>
  <si>
    <t>SARA MAHMOUD ISMA´IL DAWOUD - operace AL- Khalidi &amp; Medical center Palestina</t>
  </si>
  <si>
    <t>10689</t>
  </si>
  <si>
    <t>263843951,10870</t>
  </si>
  <si>
    <t>FP-2017-10-006956</t>
  </si>
  <si>
    <t xml:space="preserve"> AZIZAH HUSEIN BARBRAWI - operace AL- Khalidi &amp; Medical center Palestina</t>
  </si>
  <si>
    <t>10688</t>
  </si>
  <si>
    <t>263815454,10870</t>
  </si>
  <si>
    <t>FP-2017-10-006975</t>
  </si>
  <si>
    <t>29134</t>
  </si>
  <si>
    <t>263826169,10870</t>
  </si>
  <si>
    <t>FP-2017-10-006987</t>
  </si>
  <si>
    <t>RIMA ALI KHALIL THAWABTEH- operace AL- Khalidi &amp; Medical center Palestina</t>
  </si>
  <si>
    <t>29127</t>
  </si>
  <si>
    <t>263836385,10870</t>
  </si>
  <si>
    <t>FP-2017-10-007001</t>
  </si>
  <si>
    <t>SHADI HUSAM SARAQBI - operace AL- Khalidi &amp; Medical center Palestina</t>
  </si>
  <si>
    <t>29118</t>
  </si>
  <si>
    <t>263849154,10870</t>
  </si>
  <si>
    <t>FP-2017-10-006974</t>
  </si>
  <si>
    <t>JAMAL AL SMADI - operace AL- Khalidi &amp; Medical center Palestina</t>
  </si>
  <si>
    <t>44760</t>
  </si>
  <si>
    <t>263823537,10870</t>
  </si>
  <si>
    <t>FP-2017-10-006979</t>
  </si>
  <si>
    <t>29899</t>
  </si>
  <si>
    <t>263828176,10870</t>
  </si>
  <si>
    <t>FP-2017-10-006982</t>
  </si>
  <si>
    <t>MARYAM KHALAF AL ERADI- operace AL- Khalidi &amp; Medical center Palestina</t>
  </si>
  <si>
    <t>30006</t>
  </si>
  <si>
    <t>263830905,10870</t>
  </si>
  <si>
    <t>FP-2017-10-006988</t>
  </si>
  <si>
    <t>29911</t>
  </si>
  <si>
    <t>263836730,10870</t>
  </si>
  <si>
    <t>FP-2017-10-006946</t>
  </si>
  <si>
    <t xml:space="preserve"> A.AL ALEEM MOH´D GANTAWE - operace AL- Khalidi &amp; Medical center Palestina</t>
  </si>
  <si>
    <t>10693</t>
  </si>
  <si>
    <t>263798830,10870</t>
  </si>
  <si>
    <t>FP-2017-10-006985</t>
  </si>
  <si>
    <t>MOHAMMAD SA´AD NAEF ENJARE- operace AL- Khalidi &amp; Medical center Palestina</t>
  </si>
  <si>
    <t>29909</t>
  </si>
  <si>
    <t>263835040,10870</t>
  </si>
  <si>
    <t>FP-2017-10-007007</t>
  </si>
  <si>
    <t>ZAHER MEDEEN BARGHOTH - operace AL- Khalidi &amp; Medical center Palestina</t>
  </si>
  <si>
    <t>29122</t>
  </si>
  <si>
    <t>263853030,10870</t>
  </si>
  <si>
    <t>FP-2017-10-006986</t>
  </si>
  <si>
    <t>10701</t>
  </si>
  <si>
    <t>263835346,10870</t>
  </si>
  <si>
    <t>FP-2017-10-007003</t>
  </si>
  <si>
    <t>SULEIMAN AWAD AL HARIRI - operace AL- Khalidi &amp; Medical center Palestina</t>
  </si>
  <si>
    <t>29902</t>
  </si>
  <si>
    <t>263850797,10870</t>
  </si>
  <si>
    <t>FP-2017-10-006973</t>
  </si>
  <si>
    <t>31443</t>
  </si>
  <si>
    <t>263822998,10870</t>
  </si>
  <si>
    <t>FP-2017-10-006991</t>
  </si>
  <si>
    <t>SABAH THEEB HAYEK - operace AL- Khalidi &amp; Medical center Palestina</t>
  </si>
  <si>
    <t>29123</t>
  </si>
  <si>
    <t>263838231,10870</t>
  </si>
  <si>
    <t>FP-2017-10-006992</t>
  </si>
  <si>
    <t>30007</t>
  </si>
  <si>
    <t>263839218,10870</t>
  </si>
  <si>
    <t>FP-2017-10-007000</t>
  </si>
  <si>
    <t>10687</t>
  </si>
  <si>
    <t>263848825,10870</t>
  </si>
  <si>
    <t>FP-2017-10-006981</t>
  </si>
  <si>
    <t>29121</t>
  </si>
  <si>
    <t>263830216,10870</t>
  </si>
  <si>
    <t>FP-2017-10-006984</t>
  </si>
  <si>
    <t>29128</t>
  </si>
  <si>
    <t>263834035,10870</t>
  </si>
  <si>
    <t>FP-2017-10-006998</t>
  </si>
  <si>
    <t>29905</t>
  </si>
  <si>
    <t>263848435,10870</t>
  </si>
  <si>
    <t>FP-2017-10-006952</t>
  </si>
  <si>
    <t xml:space="preserve"> AYDA ANWAR BEDIWI - operace AL- Khalidi &amp; Medical center Palestina</t>
  </si>
  <si>
    <t>31446</t>
  </si>
  <si>
    <t>263812491,10870</t>
  </si>
  <si>
    <t>FP-2017-10-006966</t>
  </si>
  <si>
    <t>HAMZEH YAHIA.ALHARAKE- operace AL- Khalidi &amp; Medical center Palestina</t>
  </si>
  <si>
    <t>29199</t>
  </si>
  <si>
    <t>263820948,10870</t>
  </si>
  <si>
    <t>FP-2017-10-006958</t>
  </si>
  <si>
    <t>BASSAM MOHAMMAD ALSA´EED - operace AL- Khalidi &amp; Medical center Palestina</t>
  </si>
  <si>
    <t>29120</t>
  </si>
  <si>
    <t>263816556,10870</t>
  </si>
  <si>
    <t>FP-2017-10-006967</t>
  </si>
  <si>
    <t>29906</t>
  </si>
  <si>
    <t>263821469,10870</t>
  </si>
  <si>
    <t>FP-2017-10-006960</t>
  </si>
  <si>
    <t>HAITHAM TAHA ALMASRI - operace AL- Khalidi &amp; Medical center Palestina</t>
  </si>
  <si>
    <t>10705</t>
  </si>
  <si>
    <t>263817215,10870</t>
  </si>
  <si>
    <t>FP-2017-10-006951</t>
  </si>
  <si>
    <t>30657</t>
  </si>
  <si>
    <t>263811977,10870</t>
  </si>
  <si>
    <t>FP-2017-10-006962</t>
  </si>
  <si>
    <t>29910</t>
  </si>
  <si>
    <t>263818085,10870</t>
  </si>
  <si>
    <t>FP-2017-10-006983</t>
  </si>
  <si>
    <t>30658</t>
  </si>
  <si>
    <t>263832413,10870</t>
  </si>
  <si>
    <t>FP-2017-10-006993</t>
  </si>
  <si>
    <t>SALEM THAIB AHMAD- operace AL- Khalidi &amp; Medical center Palestina</t>
  </si>
  <si>
    <t>10676</t>
  </si>
  <si>
    <t>263840527,10870</t>
  </si>
  <si>
    <t>FP-2017-10-007004</t>
  </si>
  <si>
    <t>YOUNES JADO AL HARERE- operace AL- Khalidi &amp; Medical center Palestina</t>
  </si>
  <si>
    <t>29904</t>
  </si>
  <si>
    <t>263851113,10870</t>
  </si>
  <si>
    <t>FP-2017-10-007006</t>
  </si>
  <si>
    <t>31447</t>
  </si>
  <si>
    <t>263852517,10870</t>
  </si>
  <si>
    <t>FP-2017-10-007002</t>
  </si>
  <si>
    <t>29132</t>
  </si>
  <si>
    <t>263849391,10870</t>
  </si>
  <si>
    <t>FP-2017-10-006999</t>
  </si>
  <si>
    <t>30652</t>
  </si>
  <si>
    <t>263848615,10870</t>
  </si>
  <si>
    <t>FP-2017-10-006963</t>
  </si>
  <si>
    <t>HALIMA AHMAD SAWWAN - operace AL- Khalidi &amp; Medical center Palestina</t>
  </si>
  <si>
    <t>10690</t>
  </si>
  <si>
    <t>263818487,10870</t>
  </si>
  <si>
    <t>FP-2017-10-006964</t>
  </si>
  <si>
    <t>44804</t>
  </si>
  <si>
    <t>263819196,10870</t>
  </si>
  <si>
    <t>FP-2017-10-006989</t>
  </si>
  <si>
    <t>30654</t>
  </si>
  <si>
    <t>263837197,10870</t>
  </si>
  <si>
    <t>FP-2017-10-006947</t>
  </si>
  <si>
    <t>29913</t>
  </si>
  <si>
    <t>263808430,10870</t>
  </si>
  <si>
    <t>FP-2017-10-006961</t>
  </si>
  <si>
    <t>29125</t>
  </si>
  <si>
    <t>263817754,10870</t>
  </si>
  <si>
    <t>FP-2017-10-006948</t>
  </si>
  <si>
    <t>31444</t>
  </si>
  <si>
    <t>263809850,10870</t>
  </si>
  <si>
    <t>FP-2017-10-006971</t>
  </si>
  <si>
    <t>29908</t>
  </si>
  <si>
    <t>263822385,10870</t>
  </si>
  <si>
    <t>FP-2017-10-006990</t>
  </si>
  <si>
    <t>31445</t>
  </si>
  <si>
    <t>263837692,10870</t>
  </si>
  <si>
    <t>FP-2017-10-006955</t>
  </si>
  <si>
    <t>29903</t>
  </si>
  <si>
    <t>263815084,10870</t>
  </si>
  <si>
    <t>FP-2017-10-006970</t>
  </si>
  <si>
    <t>46857</t>
  </si>
  <si>
    <t>263822190,10870</t>
  </si>
  <si>
    <t>FP-2017-10-006953</t>
  </si>
  <si>
    <t xml:space="preserve"> AYDAH ANWAR BDAIWI - operace AL- Khalidi &amp; Medical center Palestina</t>
  </si>
  <si>
    <t>10685</t>
  </si>
  <si>
    <t>263813600,10870</t>
  </si>
  <si>
    <t>FP-2017-10-006965</t>
  </si>
  <si>
    <t>HAMZAH MOH´D AL FAORI- operace AL- Khalidi &amp; Medical center Palestina</t>
  </si>
  <si>
    <t>10674</t>
  </si>
  <si>
    <t>263819800,10870</t>
  </si>
  <si>
    <t>FP-2017-10-006978</t>
  </si>
  <si>
    <t>29131</t>
  </si>
  <si>
    <t>263827421,10870</t>
  </si>
  <si>
    <t>FP-2017-10-007008</t>
  </si>
  <si>
    <t>29912</t>
  </si>
  <si>
    <t>263853416,10870</t>
  </si>
  <si>
    <t>FP-2017-10-006972</t>
  </si>
  <si>
    <t>30659</t>
  </si>
  <si>
    <t>263822660,10870</t>
  </si>
  <si>
    <t>FP-2017-10-006996</t>
  </si>
  <si>
    <t>29135</t>
  </si>
  <si>
    <t>263847784,10870</t>
  </si>
  <si>
    <t>FP-2017-10-007005</t>
  </si>
  <si>
    <t>30656</t>
  </si>
  <si>
    <t>263851852,10870</t>
  </si>
  <si>
    <t>FP-2017-10-006997</t>
  </si>
  <si>
    <t>46841</t>
  </si>
  <si>
    <t>263847937,10870</t>
  </si>
  <si>
    <t>FP-2017-10-006949</t>
  </si>
  <si>
    <t xml:space="preserve"> ABOUD FARES FARES - operace AL- Khalidi &amp; Medical center Palestina</t>
  </si>
  <si>
    <t>10677</t>
  </si>
  <si>
    <t>263810906,10870</t>
  </si>
  <si>
    <t>FP-2017-10-006950</t>
  </si>
  <si>
    <t>29901</t>
  </si>
  <si>
    <t>263811700,10870</t>
  </si>
  <si>
    <t>FP-2017-10-006957</t>
  </si>
  <si>
    <t>10683</t>
  </si>
  <si>
    <t>263816120,10870</t>
  </si>
  <si>
    <t>FP-2017-10-006968</t>
  </si>
  <si>
    <t>10703</t>
  </si>
  <si>
    <t>263821632,10870</t>
  </si>
  <si>
    <t>FP-2017-10-006727</t>
  </si>
  <si>
    <t>tisk 3D dolní čelisti - pomůcka k operaci čelisti</t>
  </si>
  <si>
    <t>2511</t>
  </si>
  <si>
    <t>CAMOSCI CZECH s.r.o.</t>
  </si>
  <si>
    <t>170100486</t>
  </si>
  <si>
    <t>263017260,10870</t>
  </si>
  <si>
    <t>UCOCH: lůžkové oddělení 33</t>
  </si>
  <si>
    <t>FP-2017-10-006934</t>
  </si>
  <si>
    <t>protetika zubní odělení S2013-189 za 11/2017</t>
  </si>
  <si>
    <t>008150</t>
  </si>
  <si>
    <t>263734104,10870</t>
  </si>
  <si>
    <t>FP-2017-10-007208</t>
  </si>
  <si>
    <t>97017</t>
  </si>
  <si>
    <t>264898201,10870</t>
  </si>
  <si>
    <t>FP-2017-10-007301</t>
  </si>
  <si>
    <t>Protetika UCOCH S2009-238 za 11/2017</t>
  </si>
  <si>
    <t>20170107</t>
  </si>
  <si>
    <t>265441504,10870</t>
  </si>
  <si>
    <t>FP-2017-10-007347</t>
  </si>
  <si>
    <t>vyšetření</t>
  </si>
  <si>
    <t>1221</t>
  </si>
  <si>
    <t>AeskuLab k.s.</t>
  </si>
  <si>
    <t>111703951</t>
  </si>
  <si>
    <t>265618145,10870</t>
  </si>
  <si>
    <t xml:space="preserve">UROL: ambulance </t>
  </si>
  <si>
    <t>FP-2017-10-007310</t>
  </si>
  <si>
    <t>201798</t>
  </si>
  <si>
    <t>265514188,10870</t>
  </si>
  <si>
    <t>FP-2017-10-007311</t>
  </si>
  <si>
    <t>201799</t>
  </si>
  <si>
    <t>265514291,10870</t>
  </si>
  <si>
    <t>FP-2017-10-007309</t>
  </si>
  <si>
    <t>201797</t>
  </si>
  <si>
    <t>265514039,10870</t>
  </si>
  <si>
    <t>FP-2017-10-007086</t>
  </si>
  <si>
    <t>sterilizace na chirurgii za11/2017 I. inter.kardio</t>
  </si>
  <si>
    <t>201702412</t>
  </si>
  <si>
    <t>264427192,10870</t>
  </si>
  <si>
    <t>FP-2017-10-007428</t>
  </si>
  <si>
    <t>1524</t>
  </si>
  <si>
    <t>265845890,10870</t>
  </si>
  <si>
    <t>FP-2017-10-007092</t>
  </si>
  <si>
    <t>Dodávka protetických prací za 11/2017,  S2010-466/2     Klinika zubního lékařství</t>
  </si>
  <si>
    <t>2017235</t>
  </si>
  <si>
    <t>264428181,10870</t>
  </si>
  <si>
    <t>FP-2017-10-007399</t>
  </si>
  <si>
    <t>opráv. náklady a zaslání ZD, čj.: 18C222/2012-489</t>
  </si>
  <si>
    <t>Fak.nem.-Král.Vinohrady</t>
  </si>
  <si>
    <t>1517000070</t>
  </si>
  <si>
    <t>265796914,10870</t>
  </si>
  <si>
    <t>FP-2017-10-007721</t>
  </si>
  <si>
    <t>RIMA ALI KHALIL AL THAWABTEH - operace AL- Khalidi &amp; Medical center Palestina</t>
  </si>
  <si>
    <t>77082017</t>
  </si>
  <si>
    <t>266947451,10870</t>
  </si>
  <si>
    <t>FP-2017-10-007724</t>
  </si>
  <si>
    <t>BASSAM MOHAMMAD ALSA EED - operace AL- Khalidi &amp; Medical center Palestina</t>
  </si>
  <si>
    <t>77422017</t>
  </si>
  <si>
    <t>266952243,10870</t>
  </si>
  <si>
    <t>FP-2017-10-007717</t>
  </si>
  <si>
    <t>AYSHA MOHAMMAD  ALHAMAD - operace AL- Khalidi &amp; Medical center Palestina</t>
  </si>
  <si>
    <t>76852017</t>
  </si>
  <si>
    <t>266908027,10870</t>
  </si>
  <si>
    <t>FP-2017-10-007727</t>
  </si>
  <si>
    <t>AYDA ANWAR BEDIWI - operace AL- Khalidi &amp; Medical center Palestina</t>
  </si>
  <si>
    <t>77852017</t>
  </si>
  <si>
    <t>266954266,10870</t>
  </si>
  <si>
    <t>FP-2017-10-007726</t>
  </si>
  <si>
    <t>MARYAM MOHAMMAD AWIS - operace AL- Khalidi &amp; Medical center Palestina</t>
  </si>
  <si>
    <t>77442017</t>
  </si>
  <si>
    <t>266953990,10870</t>
  </si>
  <si>
    <t>FP-2017-10-007718</t>
  </si>
  <si>
    <t>76862017</t>
  </si>
  <si>
    <t>266908301,10870</t>
  </si>
  <si>
    <t>FP-2017-10-007725</t>
  </si>
  <si>
    <t>HAMZEH YAHIA ALHARAKE - operace AL- Khalidi &amp; Medical center Palestina</t>
  </si>
  <si>
    <t>77432017</t>
  </si>
  <si>
    <t>266953635,10870</t>
  </si>
  <si>
    <t>FP-2017-10-007716</t>
  </si>
  <si>
    <t>76422017</t>
  </si>
  <si>
    <t>266907612,10870</t>
  </si>
  <si>
    <t>FP-2017-10-007723</t>
  </si>
  <si>
    <t>TAHA SUFIAN MAHMOUD - operace AL- Khalidi &amp; Medical center Palestina</t>
  </si>
  <si>
    <t>77412017</t>
  </si>
  <si>
    <t>266949451,10870</t>
  </si>
  <si>
    <t>FP-2017-10-007728</t>
  </si>
  <si>
    <t>SALEM THEB ALAHMAD - operace AL- Khalidi &amp; Medical center Palestina</t>
  </si>
  <si>
    <t>77862017</t>
  </si>
  <si>
    <t>266955109,10870</t>
  </si>
  <si>
    <t>FP-2017-10-007729</t>
  </si>
  <si>
    <t>A . AL ALEEM MOH D AL GANTAWE - operace AL- Khalidi &amp; Medical center Palestina</t>
  </si>
  <si>
    <t>77882017</t>
  </si>
  <si>
    <t>266955718,10870</t>
  </si>
  <si>
    <t>FP-2017-10-007719</t>
  </si>
  <si>
    <t>77022017</t>
  </si>
  <si>
    <t>266908777,10870</t>
  </si>
  <si>
    <t>FP-2017-10-007720</t>
  </si>
  <si>
    <t>77072017</t>
  </si>
  <si>
    <t>266945312,10870</t>
  </si>
  <si>
    <t>FP-2017-10-007715</t>
  </si>
  <si>
    <t>MOHAMMAD SA´AD NAEF ENJARE - operace AL- Khalidi &amp; Medical center Palestina</t>
  </si>
  <si>
    <t>76262017</t>
  </si>
  <si>
    <t>266905697,10870</t>
  </si>
  <si>
    <t>FP-2017-10-007722</t>
  </si>
  <si>
    <t>HUHAIFA TAISSR ZOU BI - operace AL- Khalidi &amp; Medical center Palestina</t>
  </si>
  <si>
    <t>77402017</t>
  </si>
  <si>
    <t>266948916,10870</t>
  </si>
  <si>
    <t>FP-2017-10-007867</t>
  </si>
  <si>
    <t>zdravotnická dokumentace Slaviková Monika  usnesení 26  C183/2009-354</t>
  </si>
  <si>
    <t>Nemocnice Na Bulovce</t>
  </si>
  <si>
    <t>761701124</t>
  </si>
  <si>
    <t>272258793,10870</t>
  </si>
  <si>
    <t>ID-2017-01-000517</t>
  </si>
  <si>
    <t>Časové rozlišení Ná - Fp-2018-10-000154 - poskytování služeb</t>
  </si>
  <si>
    <t>38300000</t>
  </si>
  <si>
    <t>3741</t>
  </si>
  <si>
    <t>Univerzita Palackého v Olomouci</t>
  </si>
  <si>
    <t>272544218,10870</t>
  </si>
  <si>
    <t>PATOL: laboratoř</t>
  </si>
  <si>
    <t>FP-2017-10-007771</t>
  </si>
  <si>
    <t>sterilizace na chirurgii za12/2017 I. inter.kardio</t>
  </si>
  <si>
    <t>201702605</t>
  </si>
  <si>
    <t>267096180,10870</t>
  </si>
  <si>
    <t>FP-2017-10-007856</t>
  </si>
  <si>
    <t>agregované výkony  hospitalizace pacienta Novorozenecká kli</t>
  </si>
  <si>
    <t>2017432238</t>
  </si>
  <si>
    <t>270743326,10870</t>
  </si>
  <si>
    <t>FP-2017-10-007638</t>
  </si>
  <si>
    <t>Dodávka protetických prací S2010-466/2 za prosinec 2017- zub. lékařství</t>
  </si>
  <si>
    <t>2017260</t>
  </si>
  <si>
    <t>266523503,10870</t>
  </si>
  <si>
    <t>FP-2018-10-000024</t>
  </si>
  <si>
    <t>vyšetření v NRL pro diagnostiku syfilis Šičák Mojmír</t>
  </si>
  <si>
    <t>1820014</t>
  </si>
  <si>
    <t>267062576,10870</t>
  </si>
  <si>
    <t>FP-2018-10-000037</t>
  </si>
  <si>
    <t>vzorek 348-350</t>
  </si>
  <si>
    <t>3185100244</t>
  </si>
  <si>
    <t>267219138,10870</t>
  </si>
  <si>
    <t>FP-2018-10-000162</t>
  </si>
  <si>
    <t xml:space="preserve"> úplatné provádění služby na lavážním přístroji SKALA-LA1 ve vlastnictví dodavatele.</t>
  </si>
  <si>
    <t>20183</t>
  </si>
  <si>
    <t>272571756,10870</t>
  </si>
  <si>
    <t>FP-2018-10-000285</t>
  </si>
  <si>
    <t>Protetika UCOCH S2009-238 za 1/2018</t>
  </si>
  <si>
    <t>20170119</t>
  </si>
  <si>
    <t>273390332,10870</t>
  </si>
  <si>
    <t>FP-2018-10-000277</t>
  </si>
  <si>
    <t>vyšetření v NRL pro diagnostiku syfilis Mikšík,Žvátora</t>
  </si>
  <si>
    <t>1621</t>
  </si>
  <si>
    <t>1820079</t>
  </si>
  <si>
    <t>273335430,10870</t>
  </si>
  <si>
    <t>PLIC: ambulance</t>
  </si>
  <si>
    <t>FP-2018-10-000319</t>
  </si>
  <si>
    <t>požadovaný výkon 11/2017 555518/1104</t>
  </si>
  <si>
    <t>2017431898</t>
  </si>
  <si>
    <t>273539826,10870</t>
  </si>
  <si>
    <t>NEUR: ambulance</t>
  </si>
  <si>
    <t>FP-2018-10-000389</t>
  </si>
  <si>
    <t>znalecký posudek -zdrav. dokumentace  Helena Jasyčková č.j. 23C 300/2015-382</t>
  </si>
  <si>
    <t>1180500357</t>
  </si>
  <si>
    <t>274844478,10870</t>
  </si>
  <si>
    <t>FP-2018-10-000517</t>
  </si>
  <si>
    <t>protetika zubní odělení S2013-189 za 1/2018</t>
  </si>
  <si>
    <t>008507</t>
  </si>
  <si>
    <t>275270082,10870</t>
  </si>
  <si>
    <t>FP-2018-10-000390</t>
  </si>
  <si>
    <t>zdravotnická dokumentace Ladislav Dučák  11 C 9/2016-226</t>
  </si>
  <si>
    <t>8140000094</t>
  </si>
  <si>
    <t>274845866,10870</t>
  </si>
  <si>
    <t>FP-2018-10-000607</t>
  </si>
  <si>
    <t>dokumentace Nebřenská Jaroslava11 C 280/2016-127</t>
  </si>
  <si>
    <t>Promedis s.r.o.</t>
  </si>
  <si>
    <t>201812</t>
  </si>
  <si>
    <t>275860105,10870</t>
  </si>
  <si>
    <t>FP-2018-10-000736</t>
  </si>
  <si>
    <t>agregované výkony 10/2017  kožní</t>
  </si>
  <si>
    <t>0921</t>
  </si>
  <si>
    <t>1180100028</t>
  </si>
  <si>
    <t>277145855,10870</t>
  </si>
  <si>
    <t>NOVO: ambulance</t>
  </si>
  <si>
    <t>FP-2018-10-000735</t>
  </si>
  <si>
    <t>2018430077</t>
  </si>
  <si>
    <t>277145475,10870</t>
  </si>
  <si>
    <t>FP-2018-10-000791</t>
  </si>
  <si>
    <t>20180006</t>
  </si>
  <si>
    <t>277667867,10870</t>
  </si>
  <si>
    <t>FP-2018-10-000828</t>
  </si>
  <si>
    <t>Dohoda o spolupráci na programu rozvoje dobrovolnictví - pojištění dobrovolníků S2014-123 1.12/2018</t>
  </si>
  <si>
    <t>5018024</t>
  </si>
  <si>
    <t>278085901,10870</t>
  </si>
  <si>
    <t>FP-2018-10-000867</t>
  </si>
  <si>
    <t>1764</t>
  </si>
  <si>
    <t>278145507,10870</t>
  </si>
  <si>
    <t>FP-2018-10-000856</t>
  </si>
  <si>
    <t>201813</t>
  </si>
  <si>
    <t>278125891,10870</t>
  </si>
  <si>
    <t>FP-2018-10-000857</t>
  </si>
  <si>
    <t>201814</t>
  </si>
  <si>
    <t>278126134,10870</t>
  </si>
  <si>
    <t>FP-2018-10-000889</t>
  </si>
  <si>
    <t>vzorek 14479</t>
  </si>
  <si>
    <t>3590</t>
  </si>
  <si>
    <t>3185103375</t>
  </si>
  <si>
    <t>278274145,10870</t>
  </si>
  <si>
    <t>TO: výroba</t>
  </si>
  <si>
    <t>FP-2018-10-001013</t>
  </si>
  <si>
    <t>protetika zubní odělení S2013-189 za 2/2018</t>
  </si>
  <si>
    <t>008684</t>
  </si>
  <si>
    <t>278881311,10870</t>
  </si>
  <si>
    <t>FP-2018-10-001031</t>
  </si>
  <si>
    <t>201816</t>
  </si>
  <si>
    <t>278931070,10870</t>
  </si>
  <si>
    <t>FP-2018-10-001029</t>
  </si>
  <si>
    <t>201818</t>
  </si>
  <si>
    <t>278929831,10870</t>
  </si>
  <si>
    <t>FP-2018-10-001030</t>
  </si>
  <si>
    <t>201817</t>
  </si>
  <si>
    <t>278930637,10870</t>
  </si>
  <si>
    <t>FP-2018-10-000959</t>
  </si>
  <si>
    <t>zdravotnická dokumentace  Novotný Marek</t>
  </si>
  <si>
    <t>7232204632</t>
  </si>
  <si>
    <t>278755360,10870</t>
  </si>
  <si>
    <t>FP-2018-10-000624</t>
  </si>
  <si>
    <t>sterilizace na chirurgii za1/2018 I. inter.kardio</t>
  </si>
  <si>
    <t>201800348</t>
  </si>
  <si>
    <t>276125281,10870</t>
  </si>
  <si>
    <t>FP-2018-10-000644</t>
  </si>
  <si>
    <t>Dodávka protetických prací S2010-466/2 za 01/2018- zub. lékařství</t>
  </si>
  <si>
    <t>2018017</t>
  </si>
  <si>
    <t>276151679,10870</t>
  </si>
  <si>
    <t>FP-2018-10-001344</t>
  </si>
  <si>
    <t>vyšetření v NRL pro diagnostiku syfilis por.gyn ., novorozenci kožní</t>
  </si>
  <si>
    <t>1820278</t>
  </si>
  <si>
    <t>280647168,10870</t>
  </si>
  <si>
    <t>FP-2018-10-001373</t>
  </si>
  <si>
    <t>zdravotnická dokumentace JUDr.Roman Janoušek FNOL EX 40/2018-136</t>
  </si>
  <si>
    <t>761800182</t>
  </si>
  <si>
    <t>280755372,10870</t>
  </si>
  <si>
    <t>FP-2018-10-001167</t>
  </si>
  <si>
    <t>sterilizace na chirurgii za2/2018 I. inter.kardio</t>
  </si>
  <si>
    <t>201800551</t>
  </si>
  <si>
    <t>279450701,10870</t>
  </si>
  <si>
    <t>FP-2018-10-001212</t>
  </si>
  <si>
    <t>Dodávka protetických prací S2010-466/2 za 02/2018- zub. lékařství</t>
  </si>
  <si>
    <t>2018025</t>
  </si>
  <si>
    <t>279713915,10870</t>
  </si>
  <si>
    <t>FP-2018-10-001464</t>
  </si>
  <si>
    <t>vzorek 24926</t>
  </si>
  <si>
    <t>3185105725</t>
  </si>
  <si>
    <t>281432328,10870</t>
  </si>
  <si>
    <t>FP-2018-10-001999</t>
  </si>
  <si>
    <t>Protetika UCOCH S2009-238 za 2/2018</t>
  </si>
  <si>
    <t>20180017</t>
  </si>
  <si>
    <t>283997117,10870</t>
  </si>
  <si>
    <t>FP-2018-10-001619</t>
  </si>
  <si>
    <t>31018</t>
  </si>
  <si>
    <t>282156433,10870</t>
  </si>
  <si>
    <t>FP-2018-10-001725</t>
  </si>
  <si>
    <t>protetika zubní odělení S2013-189 za 3/2018</t>
  </si>
  <si>
    <t>8861</t>
  </si>
  <si>
    <t>282510391,10870</t>
  </si>
  <si>
    <t>FP-2018-10-001825</t>
  </si>
  <si>
    <t>kopírování zdrav. dokumentace - Dittrichová Natálie</t>
  </si>
  <si>
    <t>31805637</t>
  </si>
  <si>
    <t>282785076,10870</t>
  </si>
  <si>
    <t>FP-2018-10-002015</t>
  </si>
  <si>
    <t>vyšetření v NRL pro diagnostiku syfilis -viz příloha</t>
  </si>
  <si>
    <t>1820783</t>
  </si>
  <si>
    <t>284179555,10870</t>
  </si>
  <si>
    <t>FP-2018-10-001888</t>
  </si>
  <si>
    <t>Dodávka protetických prací S2010-466/2 za 3/2018 zuubní</t>
  </si>
  <si>
    <t>2018045</t>
  </si>
  <si>
    <t>283204503,10870</t>
  </si>
  <si>
    <t>FP-2018-10-002080</t>
  </si>
  <si>
    <t>vyšetření MR na základě žádosti  -Živná Alice</t>
  </si>
  <si>
    <t>JESSENIA a.s.</t>
  </si>
  <si>
    <t>118000212</t>
  </si>
  <si>
    <t>284721859,10870</t>
  </si>
  <si>
    <t>FP-2018-10-002111</t>
  </si>
  <si>
    <t>Protetika UCOCH S2009-238 za 3/2018</t>
  </si>
  <si>
    <t>20180030</t>
  </si>
  <si>
    <t>284818401,10870</t>
  </si>
  <si>
    <t>FP-2018-10-001841</t>
  </si>
  <si>
    <t>sterilizace na chirurgii za 3/2018 I. inter.kardio</t>
  </si>
  <si>
    <t>201800789</t>
  </si>
  <si>
    <t>282854455,10870</t>
  </si>
  <si>
    <t>FP-2018-10-001904</t>
  </si>
  <si>
    <t>agregované výkony  hospitalizace pac., NEUROL</t>
  </si>
  <si>
    <t>2018430585</t>
  </si>
  <si>
    <t>283377560,10870</t>
  </si>
  <si>
    <t>FP-2018-10-002389</t>
  </si>
  <si>
    <t>SULEIMAN AWAD AL HARIRI- lék. popl. AL- Khalidi &amp; Medical center Palestina</t>
  </si>
  <si>
    <t>286486199,10870</t>
  </si>
  <si>
    <t>FP-2018-10-002399</t>
  </si>
  <si>
    <t>SALEM THEB ALAHMAD - lék. popl. AL- Khalidi &amp; Medical center Palestina</t>
  </si>
  <si>
    <t>286490116,10870</t>
  </si>
  <si>
    <t>FP-2018-10-002392</t>
  </si>
  <si>
    <t>RIMA ALI KHALIL AL THAWABTEH - lék. popl. AL- Khalidi &amp; Medical center Palestina</t>
  </si>
  <si>
    <t>286488193,10870</t>
  </si>
  <si>
    <t>FP-2018-10-002393</t>
  </si>
  <si>
    <t>HUTHAIFA TAISEER ZOUBI - lék. popl. AL- Khalidi &amp; Medical center Palestina</t>
  </si>
  <si>
    <t>286488755,10870</t>
  </si>
  <si>
    <t>FP-2018-10-002390</t>
  </si>
  <si>
    <t>HAITHAM TAHA ALMASRI - lék. popl. AL- Khalidi &amp; Medical center Palestina</t>
  </si>
  <si>
    <t>286487061,10870</t>
  </si>
  <si>
    <t>FP-2018-10-002388</t>
  </si>
  <si>
    <t>AYSHA MOHAMMAD. ALHAMAD- lék. popl. AL- Khalidi &amp; Medical center Palestina</t>
  </si>
  <si>
    <t>286485461,10870</t>
  </si>
  <si>
    <t>FP-2018-10-002398</t>
  </si>
  <si>
    <t>AYDA ANWAR BEDIWI - lék. popl. AL- Khalidi &amp; Medical center Palestina</t>
  </si>
  <si>
    <t>286489901,10870</t>
  </si>
  <si>
    <t>FP-2018-10-002397</t>
  </si>
  <si>
    <t>MARYAM MOHAMMAD AWIS - lék. popl. AL- Khalidi &amp; Medical center Palestina</t>
  </si>
  <si>
    <t>286489667,10870</t>
  </si>
  <si>
    <t>FP-2018-10-002387</t>
  </si>
  <si>
    <t>ZAHER MADEEN BARGHOTH - lék. popl. AL- Khalidi &amp; Medical center Palestina</t>
  </si>
  <si>
    <t>286484171,10870</t>
  </si>
  <si>
    <t>FP-2018-10-002391</t>
  </si>
  <si>
    <t>SHADI HUSAM SARAQBI - lék. popl. AL- Khalidi &amp; Medical center Palestina</t>
  </si>
  <si>
    <t>286487814,10870</t>
  </si>
  <si>
    <t>FP-2018-10-002396</t>
  </si>
  <si>
    <t>HAMZEH YAHIA ALHARAKE - lék. popl. AL- Khalidi &amp; Medical center Palestina</t>
  </si>
  <si>
    <t>286489511,10870</t>
  </si>
  <si>
    <t>FP-2018-10-002394</t>
  </si>
  <si>
    <t>TAHA SUFIAN MAHMOUD - lék. popl. AL- Khalidi &amp; Medical center Palestina</t>
  </si>
  <si>
    <t>286489160,10870</t>
  </si>
  <si>
    <t>FP-2018-10-002395</t>
  </si>
  <si>
    <t xml:space="preserve"> BASSAM MOHAMMAD LASAEED - lék. popl. AL- Khalidi &amp; Medical center Palestina</t>
  </si>
  <si>
    <t>286489313,10870</t>
  </si>
  <si>
    <t>FP-2018-10-002386</t>
  </si>
  <si>
    <t>MOHAMMAD SA AD NAEF ENJARE - lék. popl. AL- Khalidi &amp; Medical center Palestina</t>
  </si>
  <si>
    <t>286482076,10870</t>
  </si>
  <si>
    <t>FP-2018-10-002400</t>
  </si>
  <si>
    <t>AAL ALEEM MOHD AL GANTAWE - lék. popl. AL- Khalidi &amp; Medical center Palestina</t>
  </si>
  <si>
    <t>286491284,10870</t>
  </si>
  <si>
    <t>FP-2018-10-002385</t>
  </si>
  <si>
    <t>1538</t>
  </si>
  <si>
    <t>286479987,10870</t>
  </si>
  <si>
    <t>FP-2018-10-002450</t>
  </si>
  <si>
    <t>Dodávka protetických prací S2010-466/2 za 4/2018 zuubní</t>
  </si>
  <si>
    <t>2018084</t>
  </si>
  <si>
    <t>286747391,10870</t>
  </si>
  <si>
    <t>FP-2018-10-002510</t>
  </si>
  <si>
    <t>agregované výkony 12/2017. 01/208  novorozenecké</t>
  </si>
  <si>
    <t>1180100414</t>
  </si>
  <si>
    <t>287098379,10870</t>
  </si>
  <si>
    <t>FP-2018-10-002495</t>
  </si>
  <si>
    <t>Koutná Marie, vyhled. zdrav. dokumentace + kopie z archivu NCHIR, Brno</t>
  </si>
  <si>
    <t>Fakultní nemocnice u sv. Anny v Brně</t>
  </si>
  <si>
    <t>3111801092</t>
  </si>
  <si>
    <t>287084303,10870</t>
  </si>
  <si>
    <t>FP-2018-10-002511</t>
  </si>
  <si>
    <t>sterilizace na chirurgii za 4/2018 I. inter.kardio</t>
  </si>
  <si>
    <t>201801122</t>
  </si>
  <si>
    <t>287099386,10870</t>
  </si>
  <si>
    <t>FP-2018-10-002512</t>
  </si>
  <si>
    <t>zdravotní výkon Šebesta Libor - TBC, PLIC</t>
  </si>
  <si>
    <t>3185300896</t>
  </si>
  <si>
    <t>287100136,10870</t>
  </si>
  <si>
    <t>FP-2018-10-002526</t>
  </si>
  <si>
    <t>8232201516</t>
  </si>
  <si>
    <t>287215883,10870</t>
  </si>
  <si>
    <t>FP-2018-10-002240</t>
  </si>
  <si>
    <t>Smlouva o dílo na dodávku protetických prací za 12/2017</t>
  </si>
  <si>
    <t>008336</t>
  </si>
  <si>
    <t>285787109,10870</t>
  </si>
  <si>
    <t>FP-2018-10-002314</t>
  </si>
  <si>
    <t>protetika zubní odělení S2013-189 za 4/2018</t>
  </si>
  <si>
    <t>009048</t>
  </si>
  <si>
    <t>286155144,10870</t>
  </si>
  <si>
    <t>FP-2018-10-002577</t>
  </si>
  <si>
    <t>zdravotnická dokumentace - Kovář Antonín, 1963</t>
  </si>
  <si>
    <t>Sdružené zdravotnické zařízení Krnov, příspěvková organizace</t>
  </si>
  <si>
    <t>601800228</t>
  </si>
  <si>
    <t>287340201,10870</t>
  </si>
  <si>
    <t>FP-2018-10-002659</t>
  </si>
  <si>
    <t>zdravotní výkon Šebesta Lubomír - stanovení citlivosti na CS+ETA, plic. odd.</t>
  </si>
  <si>
    <t>3185301021</t>
  </si>
  <si>
    <t>287632644,10870</t>
  </si>
  <si>
    <t>FP-2018-10-002680</t>
  </si>
  <si>
    <t>výroba fantomů pro elastografická měření - GRANT MUDr. Salzman</t>
  </si>
  <si>
    <t>6418</t>
  </si>
  <si>
    <t>287915745,10870</t>
  </si>
  <si>
    <t>FP-2018-10-002719</t>
  </si>
  <si>
    <t>Zdravotnické dokumentace Pavlíček Miroslav ml.</t>
  </si>
  <si>
    <t>1480403</t>
  </si>
  <si>
    <t>288159656,10870</t>
  </si>
  <si>
    <t>FP-2018-10-002752</t>
  </si>
  <si>
    <t>zdravotnická dokumentace - Vavroš Milan</t>
  </si>
  <si>
    <t>601800229</t>
  </si>
  <si>
    <t>288279720,10870</t>
  </si>
  <si>
    <t>FP-2018-10-002749</t>
  </si>
  <si>
    <t>1821127</t>
  </si>
  <si>
    <t>288259229,10870</t>
  </si>
  <si>
    <t>FP-2018-10-002753</t>
  </si>
  <si>
    <t>zdravotnická dokumentace  Pavlíček Miroslav</t>
  </si>
  <si>
    <t>201800841</t>
  </si>
  <si>
    <t>288280051,10870</t>
  </si>
  <si>
    <t>FP-2018-10-002793</t>
  </si>
  <si>
    <t>201828</t>
  </si>
  <si>
    <t>288416170,10870</t>
  </si>
  <si>
    <t>FP-2018-10-003000</t>
  </si>
  <si>
    <t>protetika zubní odělení S2013-189 za 5/2018</t>
  </si>
  <si>
    <t>009237</t>
  </si>
  <si>
    <t>289410509,10870</t>
  </si>
  <si>
    <t>FP-2018-10-003053</t>
  </si>
  <si>
    <t>sterilizace na chir. za 5/2018</t>
  </si>
  <si>
    <t>201801235</t>
  </si>
  <si>
    <t>289723790,10870</t>
  </si>
  <si>
    <t>FP-2018-10-003124</t>
  </si>
  <si>
    <t>Dodávka protetických prací S2010-466/2 za 5/2018 zubní</t>
  </si>
  <si>
    <t>2018091</t>
  </si>
  <si>
    <t>290063084,10870</t>
  </si>
  <si>
    <t>FP-2018-10-003117</t>
  </si>
  <si>
    <t>201840</t>
  </si>
  <si>
    <t>290057217,10870</t>
  </si>
  <si>
    <t>FP-2018-10-003184</t>
  </si>
  <si>
    <t>Smlouva o spolupráci - úplatné provádění služby na lavážním přístroji SKALA-LA1 ve vlastnictví dodavatele.</t>
  </si>
  <si>
    <t>201841</t>
  </si>
  <si>
    <t>290441189,10870</t>
  </si>
  <si>
    <t>FP-2018-10-003281</t>
  </si>
  <si>
    <t>201842</t>
  </si>
  <si>
    <t>290850837,10870</t>
  </si>
  <si>
    <t>FP-2018-10-003321</t>
  </si>
  <si>
    <t>sterilizace přístroje - optika k robotu za 5/2018</t>
  </si>
  <si>
    <t>201801415</t>
  </si>
  <si>
    <t>291040309,10870</t>
  </si>
  <si>
    <t>FP-2018-10-003379</t>
  </si>
  <si>
    <t>201845</t>
  </si>
  <si>
    <t>291373784,10870</t>
  </si>
  <si>
    <t>FP-2018-10-003390</t>
  </si>
  <si>
    <t>201846</t>
  </si>
  <si>
    <t>291422288,10870</t>
  </si>
  <si>
    <t>FP-2018-10-003607</t>
  </si>
  <si>
    <t>zapůjč. zdrav. dokumentace - Kýr Petr, EX99/2018-142</t>
  </si>
  <si>
    <t>Ambulance MEDIPROS s.r.o.</t>
  </si>
  <si>
    <t>302018</t>
  </si>
  <si>
    <t>292307090,10870</t>
  </si>
  <si>
    <t>FP-2018-10-003719</t>
  </si>
  <si>
    <t>protetika zubní odělení S2013-189 za 6/2018</t>
  </si>
  <si>
    <t>009430</t>
  </si>
  <si>
    <t>292856174,10870</t>
  </si>
  <si>
    <t>FP-2018-10-003794</t>
  </si>
  <si>
    <t>Dodávka protetických prací S2010-466/2 za 6/2018 zubní</t>
  </si>
  <si>
    <t>2018126</t>
  </si>
  <si>
    <t>293493645,10870</t>
  </si>
  <si>
    <t>FP-2018-10-003726</t>
  </si>
  <si>
    <t>201851</t>
  </si>
  <si>
    <t>292886397,10870</t>
  </si>
  <si>
    <t>FP-2018-10-003727</t>
  </si>
  <si>
    <t>Neuplatněná DPH - Smlouva o spolupráci - úplatné provádění služby na lavážním přístroji SKALA-LA1 ve vlastnictví dodavatele.</t>
  </si>
  <si>
    <t>201852</t>
  </si>
  <si>
    <t>292886523,10870</t>
  </si>
  <si>
    <t>FP-2018-10-003808</t>
  </si>
  <si>
    <t>protetika  úprava zámků pískováním  -zubní odd.</t>
  </si>
  <si>
    <t>55018</t>
  </si>
  <si>
    <t>293545053,10870</t>
  </si>
  <si>
    <t>FP-2018-10-003790</t>
  </si>
  <si>
    <t>201854</t>
  </si>
  <si>
    <t>293415919,10870</t>
  </si>
  <si>
    <t>FP-2018-10-003919</t>
  </si>
  <si>
    <t>sterilizace otiky k přístroji STERAP za 6/2018</t>
  </si>
  <si>
    <t>201801606</t>
  </si>
  <si>
    <t>294199740,10870</t>
  </si>
  <si>
    <t>FP-2018-10-003942</t>
  </si>
  <si>
    <t>201858</t>
  </si>
  <si>
    <t>294314899,10870</t>
  </si>
  <si>
    <t>FP-2018-10-004013</t>
  </si>
  <si>
    <t>zapůjčení tkáňového bkločku pro klin. stud.</t>
  </si>
  <si>
    <t>8121</t>
  </si>
  <si>
    <t>AeskuLab Patologie, k.s.</t>
  </si>
  <si>
    <t>20170634</t>
  </si>
  <si>
    <t>294750967,10870</t>
  </si>
  <si>
    <t>OEC</t>
  </si>
  <si>
    <t>Klinická hodnocení: Onkologická klinika</t>
  </si>
  <si>
    <t>FP-2018-10-004003</t>
  </si>
  <si>
    <t>Protetika UCOCH S2009-238 za 5/2018</t>
  </si>
  <si>
    <t>20180047</t>
  </si>
  <si>
    <t>294681194,10870</t>
  </si>
  <si>
    <t>FP-2018-10-004004</t>
  </si>
  <si>
    <t>Protetika UCOCH S2009-238 za 6/2018</t>
  </si>
  <si>
    <t>20180059</t>
  </si>
  <si>
    <t>294681926,10870</t>
  </si>
  <si>
    <t>FP-2018-10-004002</t>
  </si>
  <si>
    <t>Protetika UCOCH S2009-238 za 4/2018</t>
  </si>
  <si>
    <t>20180042</t>
  </si>
  <si>
    <t>294680515,10870</t>
  </si>
  <si>
    <t>FP-2018-10-004082</t>
  </si>
  <si>
    <t>201860</t>
  </si>
  <si>
    <t>295157125,10870</t>
  </si>
  <si>
    <t>FP-2018-10-004069</t>
  </si>
  <si>
    <t>sterilizace na chir. za 6/2018</t>
  </si>
  <si>
    <t>201801605</t>
  </si>
  <si>
    <t>295151352,10870</t>
  </si>
  <si>
    <t>FP-2018-10-004070</t>
  </si>
  <si>
    <t>201801655</t>
  </si>
  <si>
    <t>295151819,10870</t>
  </si>
  <si>
    <t>FP-2018-10-004096</t>
  </si>
  <si>
    <t>201862</t>
  </si>
  <si>
    <t>295234850,10870</t>
  </si>
  <si>
    <t>FP-2018-10-004192</t>
  </si>
  <si>
    <t>Zpracování a zaslání vzorku externího hodnocení kvality CFTR genu</t>
  </si>
  <si>
    <t>2841</t>
  </si>
  <si>
    <t>75680118</t>
  </si>
  <si>
    <t>295708286,10870</t>
  </si>
  <si>
    <t>OK</t>
  </si>
  <si>
    <t>GEN: laboratoř</t>
  </si>
  <si>
    <t>FP-2018-10-004347</t>
  </si>
  <si>
    <t>protetika zubní odělení S2013-189 za 7/2018</t>
  </si>
  <si>
    <t>009649</t>
  </si>
  <si>
    <t>296188773,10870</t>
  </si>
  <si>
    <t>FP-2018-10-004172</t>
  </si>
  <si>
    <t>3241</t>
  </si>
  <si>
    <t>1821539</t>
  </si>
  <si>
    <t>295584258,10870</t>
  </si>
  <si>
    <t>HOK: laboratoř - SVLS</t>
  </si>
  <si>
    <t>FP-2018-10-004451</t>
  </si>
  <si>
    <t>Dodávka protetických prací S2010-466/2 za 7/2018 zubní</t>
  </si>
  <si>
    <t>2018136</t>
  </si>
  <si>
    <t>296582251,10870</t>
  </si>
  <si>
    <t>FP-2018-10-004365</t>
  </si>
  <si>
    <t>ABDULLAH ABDULMAJED ALOKIESH - operace  AL- Khalidi &amp; Medical center Palestina</t>
  </si>
  <si>
    <t>13553</t>
  </si>
  <si>
    <t>296321458,10870</t>
  </si>
  <si>
    <t>FP-2018-10-004395</t>
  </si>
  <si>
    <t>FATIMA ADEEB SULEIMAN - operace AL- Khalidi &amp; Medical center Palestina</t>
  </si>
  <si>
    <t>14283</t>
  </si>
  <si>
    <t>296364513,10870</t>
  </si>
  <si>
    <t>FP-2018-10-004386</t>
  </si>
  <si>
    <t>GHASSAN MAHMOUD AHMAD HASAN - operace  AL- Khalidi &amp; Medical center Palestina</t>
  </si>
  <si>
    <t>14997</t>
  </si>
  <si>
    <t>296327698,10870</t>
  </si>
  <si>
    <t>FP-2018-10-004428</t>
  </si>
  <si>
    <t>AWAD JAMAL AL DAHKOOL - operace  AL- Khalidi &amp; Medical center Palestina</t>
  </si>
  <si>
    <t>3195</t>
  </si>
  <si>
    <t>296385336,10870</t>
  </si>
  <si>
    <t>FP-2018-10-004416</t>
  </si>
  <si>
    <t>YOUSEF MWAFFAQ KHALIL - operace AL- Khalidi &amp; Medical center Palestina</t>
  </si>
  <si>
    <t>17667</t>
  </si>
  <si>
    <t>296369377,10870</t>
  </si>
  <si>
    <t>FP-2018-10-004383</t>
  </si>
  <si>
    <t>KHALED HASAN ZETIMA - operace AL- Khalidi &amp; Medical center Palestina</t>
  </si>
  <si>
    <t>14277</t>
  </si>
  <si>
    <t>296325718,10870</t>
  </si>
  <si>
    <t>FP-2018-10-004424</t>
  </si>
  <si>
    <t>MOH´D TURKI BAKEER - operace  AL- Khalidi &amp; Medical center Palestina</t>
  </si>
  <si>
    <t>3207</t>
  </si>
  <si>
    <t>296383242,10870</t>
  </si>
  <si>
    <t>FP-2018-10-004370</t>
  </si>
  <si>
    <t>ALI ABDELRAHMAN AWAD - operace  AL- Khalidi &amp; Medical center Palestina</t>
  </si>
  <si>
    <t>14288</t>
  </si>
  <si>
    <t>296322461,10870</t>
  </si>
  <si>
    <t>FP-2018-10-004421</t>
  </si>
  <si>
    <t>ABDO AHMAD ALTAHA - operace  AL- Khalidi &amp; Medical center Palestina</t>
  </si>
  <si>
    <t>3049</t>
  </si>
  <si>
    <t>296370806,10870</t>
  </si>
  <si>
    <t>FP-2018-10-004390</t>
  </si>
  <si>
    <t>MOH´D TURKI BAKEER - operace AL- Khalidi &amp; Medical center Palestina</t>
  </si>
  <si>
    <t>2996</t>
  </si>
  <si>
    <t>296360129,10870</t>
  </si>
  <si>
    <t>FP-2018-10-004364</t>
  </si>
  <si>
    <t>ABD AL RAHIM ALA'A GHAZI  AL- Khalidi &amp; Medical center Palestina</t>
  </si>
  <si>
    <t>5024</t>
  </si>
  <si>
    <t>296320007,10870</t>
  </si>
  <si>
    <t>FP-2018-10-004401</t>
  </si>
  <si>
    <t>MOH´D MOUSA MOUSA - operace AL- Khalidi &amp; Medical center Palestina</t>
  </si>
  <si>
    <t>13545</t>
  </si>
  <si>
    <t>296366160,10870</t>
  </si>
  <si>
    <t>FP-2018-10-004409</t>
  </si>
  <si>
    <t>MOHAMMAD HUSSEIN ASA'AD - operace  AL- Khalidi &amp; Medical center Palestina</t>
  </si>
  <si>
    <t>13529</t>
  </si>
  <si>
    <t>296367640,10870</t>
  </si>
  <si>
    <t>FP-2018-10-004433</t>
  </si>
  <si>
    <t>HANIN AHMAD EZZAT ALZU'BI - operace  AL- Khalidi &amp; Medical center Palestina</t>
  </si>
  <si>
    <t>3249</t>
  </si>
  <si>
    <t>296387685,10870</t>
  </si>
  <si>
    <t>FP-2018-10-004418</t>
  </si>
  <si>
    <t>A.KAREEM ABDO NASER - operace AL- Khalidi &amp; Medical center Palestina</t>
  </si>
  <si>
    <t>5041</t>
  </si>
  <si>
    <t>296370179,10870</t>
  </si>
  <si>
    <t>FP-2018-10-004430</t>
  </si>
  <si>
    <t>SHADI MOH'D MA'MOUN ZINAH- operace  AL- Khalidi &amp; Medical center Palestina</t>
  </si>
  <si>
    <t>3252</t>
  </si>
  <si>
    <t>296385975,10870</t>
  </si>
  <si>
    <t>FP-2018-10-004367</t>
  </si>
  <si>
    <t>5009</t>
  </si>
  <si>
    <t>296322043,10870</t>
  </si>
  <si>
    <t>FP-2018-10-004368</t>
  </si>
  <si>
    <t>AHMAD MOHAMMAD ALGHANTAWI - operace  AL- Khalidi &amp; Medical center Palestina</t>
  </si>
  <si>
    <t>5010</t>
  </si>
  <si>
    <t>296322220,10870</t>
  </si>
  <si>
    <t>FP-2018-10-004417</t>
  </si>
  <si>
    <t>MOH'D JAMAL NASSER ZARZOUR - operace  AL- Khalidi &amp; Medical center Palestina</t>
  </si>
  <si>
    <t>14300</t>
  </si>
  <si>
    <t>296369941,10870</t>
  </si>
  <si>
    <t>FP-2018-10-004376</t>
  </si>
  <si>
    <t>18550</t>
  </si>
  <si>
    <t>296323258,10870</t>
  </si>
  <si>
    <t>FP-2018-10-004426</t>
  </si>
  <si>
    <t>3206</t>
  </si>
  <si>
    <t>296384668,10870</t>
  </si>
  <si>
    <t>FP-2018-10-004392</t>
  </si>
  <si>
    <t>14290</t>
  </si>
  <si>
    <t>296363147,10870</t>
  </si>
  <si>
    <t>FP-2018-10-004399</t>
  </si>
  <si>
    <t>15721</t>
  </si>
  <si>
    <t>296365807,10870</t>
  </si>
  <si>
    <t>FP-2018-10-004366</t>
  </si>
  <si>
    <t>14261</t>
  </si>
  <si>
    <t>296321896,10870</t>
  </si>
  <si>
    <t>FP-2018-10-004429</t>
  </si>
  <si>
    <t>BASSEL YOUNES . ALHESHI - operace  AL- Khalidi &amp; Medical center Palestina</t>
  </si>
  <si>
    <t>3253</t>
  </si>
  <si>
    <t>296385514,10870</t>
  </si>
  <si>
    <t>FP-2018-10-004434</t>
  </si>
  <si>
    <t>MOH´D JAMAL NASSER ZARZOUR - operace  AL- Khalidi &amp; Medical center Palestina</t>
  </si>
  <si>
    <t>3360</t>
  </si>
  <si>
    <t>296387897,10870</t>
  </si>
  <si>
    <t>FP-2018-10-004435</t>
  </si>
  <si>
    <t>MOHAMMAD HUSSEIN ASA'AD- operace  AL- Khalidi &amp; Medical center Palestina</t>
  </si>
  <si>
    <t>3246</t>
  </si>
  <si>
    <t>296388620,10870</t>
  </si>
  <si>
    <t>FP-2018-10-004404</t>
  </si>
  <si>
    <t>15003</t>
  </si>
  <si>
    <t>296366792,10870</t>
  </si>
  <si>
    <t>FP-2018-10-004438</t>
  </si>
  <si>
    <t>MOHAMMAD HADI AMMAR ALSHAHMEH - operace  AL- Khalidi &amp; Medical center Palestina</t>
  </si>
  <si>
    <t>3284</t>
  </si>
  <si>
    <t>296390548,10870</t>
  </si>
  <si>
    <t>FP-2018-10-004431</t>
  </si>
  <si>
    <t>ISRAA MOH´D ALMELHEM - operace  AL- Khalidi &amp; Medical center Palestina</t>
  </si>
  <si>
    <t>3172</t>
  </si>
  <si>
    <t>296386042,10870</t>
  </si>
  <si>
    <t>FP-2018-10-004380</t>
  </si>
  <si>
    <t>19465</t>
  </si>
  <si>
    <t>296325406,10870</t>
  </si>
  <si>
    <t>FP-2018-10-004387</t>
  </si>
  <si>
    <t>15720</t>
  </si>
  <si>
    <t>296327764,10870</t>
  </si>
  <si>
    <t>FP-2018-10-004412</t>
  </si>
  <si>
    <t>14264</t>
  </si>
  <si>
    <t>296368300,10870</t>
  </si>
  <si>
    <t>FP-2018-10-004423</t>
  </si>
  <si>
    <t>MOHAMMAD RADWAN ALALIAN - operace  AL- Khalidi &amp; Medical center Palestina</t>
  </si>
  <si>
    <t>3282</t>
  </si>
  <si>
    <t>296381838,10870</t>
  </si>
  <si>
    <t>FP-2018-10-004403</t>
  </si>
  <si>
    <t>14280</t>
  </si>
  <si>
    <t>296366664,10870</t>
  </si>
  <si>
    <t>FP-2018-10-004414</t>
  </si>
  <si>
    <t>14996</t>
  </si>
  <si>
    <t>296368622,10870</t>
  </si>
  <si>
    <t>FP-2018-10-004388</t>
  </si>
  <si>
    <t>17665</t>
  </si>
  <si>
    <t>296327808,10870</t>
  </si>
  <si>
    <t>FP-2018-10-004372</t>
  </si>
  <si>
    <t>13530</t>
  </si>
  <si>
    <t>296322630,10870</t>
  </si>
  <si>
    <t>FP-2018-10-004398</t>
  </si>
  <si>
    <t>15735</t>
  </si>
  <si>
    <t>296365707,10870</t>
  </si>
  <si>
    <t>FP-2018-10-004402</t>
  </si>
  <si>
    <t>LAFI MOH'D ALLAFI - operace  AL- Khalidi &amp; Medical center Palestina</t>
  </si>
  <si>
    <t>5020</t>
  </si>
  <si>
    <t>296366607,10870</t>
  </si>
  <si>
    <t>FP-2018-10-004436</t>
  </si>
  <si>
    <t>MOHAMMAD ASHARAF SHAWMREH - operace  AL- Khalidi &amp; Medical center Palestina</t>
  </si>
  <si>
    <t>3327</t>
  </si>
  <si>
    <t>296388948,10870</t>
  </si>
  <si>
    <t>FP-2018-10-004389</t>
  </si>
  <si>
    <t>LUTFI MOH´D MASRI - operace AL- Khalidi &amp; Medical center Palestina</t>
  </si>
  <si>
    <t>3047</t>
  </si>
  <si>
    <t>296327876,10870</t>
  </si>
  <si>
    <t>FP-2018-10-004400</t>
  </si>
  <si>
    <t>ISRAA MOH'D MELHEM - operace  AL- Khalidi &amp; Medical center Palestina</t>
  </si>
  <si>
    <t>3048</t>
  </si>
  <si>
    <t>296366029,10870</t>
  </si>
  <si>
    <t>FP-2018-10-004397</t>
  </si>
  <si>
    <t>14980</t>
  </si>
  <si>
    <t>296365491,10870</t>
  </si>
  <si>
    <t>FP-2018-10-004384</t>
  </si>
  <si>
    <t>14276</t>
  </si>
  <si>
    <t>296327590,10870</t>
  </si>
  <si>
    <t>FP-2018-10-004371</t>
  </si>
  <si>
    <t>DERAR MOHAMMAD MUHAISIN- operace AL- Khalidi &amp; Medical center Palestina</t>
  </si>
  <si>
    <t>12226</t>
  </si>
  <si>
    <t>296322560,10870</t>
  </si>
  <si>
    <t>FP-2018-10-004382</t>
  </si>
  <si>
    <t>13537</t>
  </si>
  <si>
    <t>296325669,10870</t>
  </si>
  <si>
    <t>FP-2018-10-004411</t>
  </si>
  <si>
    <t>14297</t>
  </si>
  <si>
    <t>296367901,10870</t>
  </si>
  <si>
    <t>FP-2018-10-004439</t>
  </si>
  <si>
    <t>3280</t>
  </si>
  <si>
    <t>296391157,10870</t>
  </si>
  <si>
    <t>FP-2018-10-004381</t>
  </si>
  <si>
    <t>5016</t>
  </si>
  <si>
    <t>296325571,10870</t>
  </si>
  <si>
    <t>FP-2018-10-004394</t>
  </si>
  <si>
    <t>13528</t>
  </si>
  <si>
    <t>296364436,10870</t>
  </si>
  <si>
    <t>FP-2018-10-004396</t>
  </si>
  <si>
    <t>14278</t>
  </si>
  <si>
    <t>296365438,10870</t>
  </si>
  <si>
    <t>FP-2018-10-004415</t>
  </si>
  <si>
    <t>13533</t>
  </si>
  <si>
    <t>296368896,10870</t>
  </si>
  <si>
    <t>FP-2018-10-004379</t>
  </si>
  <si>
    <t>14266</t>
  </si>
  <si>
    <t>296325287,10870</t>
  </si>
  <si>
    <t>FP-2018-10-004422</t>
  </si>
  <si>
    <t>13527</t>
  </si>
  <si>
    <t>296371255,10870</t>
  </si>
  <si>
    <t>FP-2018-10-004425</t>
  </si>
  <si>
    <t>ABD AL RAHIM ALA´A GHAZI - operace  AL- Khalidi &amp; Medical center Palestina</t>
  </si>
  <si>
    <t>3122</t>
  </si>
  <si>
    <t>296384106,10870</t>
  </si>
  <si>
    <t>FP-2018-10-004437</t>
  </si>
  <si>
    <t>YOUSEF MWAFFAQ KHALIL- operace  AL- Khalidi &amp; Medical center Palestina</t>
  </si>
  <si>
    <t>3482</t>
  </si>
  <si>
    <t>296389479,10870</t>
  </si>
  <si>
    <t>FP-2018-10-004369</t>
  </si>
  <si>
    <t>13534</t>
  </si>
  <si>
    <t>296322263,10870</t>
  </si>
  <si>
    <t>FP-2018-10-004385</t>
  </si>
  <si>
    <t>14979</t>
  </si>
  <si>
    <t>296327656,10870</t>
  </si>
  <si>
    <t>FP-2018-10-004410</t>
  </si>
  <si>
    <t>5030</t>
  </si>
  <si>
    <t>296367698,10870</t>
  </si>
  <si>
    <t>FP-2018-10-004405</t>
  </si>
  <si>
    <t>5023</t>
  </si>
  <si>
    <t>296366887,10870</t>
  </si>
  <si>
    <t>FP-2018-10-004419</t>
  </si>
  <si>
    <t>15743</t>
  </si>
  <si>
    <t>296370345,10870</t>
  </si>
  <si>
    <t>FP-2018-10-004420</t>
  </si>
  <si>
    <t>ABDALLAH ABDEL MAJID AKEESH - operace AL- Khalidi &amp; Medical center Palestina</t>
  </si>
  <si>
    <t>5038</t>
  </si>
  <si>
    <t>296370646,10870</t>
  </si>
  <si>
    <t>FP-2018-10-004406</t>
  </si>
  <si>
    <t>SHADI MOH´D MA´MOUN ZINAH - operace AL- Khalidi &amp; Medical center Palestina</t>
  </si>
  <si>
    <t>13550</t>
  </si>
  <si>
    <t>296367113,10870</t>
  </si>
  <si>
    <t>FP-2018-10-004427</t>
  </si>
  <si>
    <t>3257</t>
  </si>
  <si>
    <t>296384995,10870</t>
  </si>
  <si>
    <t>FP-2018-10-004378</t>
  </si>
  <si>
    <t>14268</t>
  </si>
  <si>
    <t>296325247,10870</t>
  </si>
  <si>
    <t>FP-2018-10-004407</t>
  </si>
  <si>
    <t>13538</t>
  </si>
  <si>
    <t>296367213,10870</t>
  </si>
  <si>
    <t>FP-2018-10-004391</t>
  </si>
  <si>
    <t>13546</t>
  </si>
  <si>
    <t>296362207,10870</t>
  </si>
  <si>
    <t>FP-2018-10-004432</t>
  </si>
  <si>
    <t>LAFI MOHAMMAD ALLAFI - operace  AL- Khalidi &amp; Medical center Palestina</t>
  </si>
  <si>
    <t>3131</t>
  </si>
  <si>
    <t>296387195,10870</t>
  </si>
  <si>
    <t>FP-2018-10-004413</t>
  </si>
  <si>
    <t>5013</t>
  </si>
  <si>
    <t>296368387,10870</t>
  </si>
  <si>
    <t>FP-2018-10-004375</t>
  </si>
  <si>
    <t>5028</t>
  </si>
  <si>
    <t>296323225,10870</t>
  </si>
  <si>
    <t>FP-2018-10-004393</t>
  </si>
  <si>
    <t>5008</t>
  </si>
  <si>
    <t>296363662,10870</t>
  </si>
  <si>
    <t>FP-2018-10-004408</t>
  </si>
  <si>
    <t>14286</t>
  </si>
  <si>
    <t>296367307,10870</t>
  </si>
  <si>
    <t>FP-2018-10-004537</t>
  </si>
  <si>
    <t>201864</t>
  </si>
  <si>
    <t>297102165,10870</t>
  </si>
  <si>
    <t>FP-2018-10-004558</t>
  </si>
  <si>
    <t>201857</t>
  </si>
  <si>
    <t>297261141,10870</t>
  </si>
  <si>
    <t>FP-2018-10-004578</t>
  </si>
  <si>
    <t>201869</t>
  </si>
  <si>
    <t>297346215,10870</t>
  </si>
  <si>
    <t>FP-2018-10-004324</t>
  </si>
  <si>
    <t>Chalámek Petr -  laboratorní vyšetření</t>
  </si>
  <si>
    <t>Laboratoře AGEL a.s.</t>
  </si>
  <si>
    <t>8102300523</t>
  </si>
  <si>
    <t>296106097,10870</t>
  </si>
  <si>
    <t>FP-2018-10-004607</t>
  </si>
  <si>
    <t>Protetika UCOCH S2009-238 za 7/2018</t>
  </si>
  <si>
    <t>20180068</t>
  </si>
  <si>
    <t>297572079,10870</t>
  </si>
  <si>
    <t>FP-2018-10-004620</t>
  </si>
  <si>
    <t>sterilizace na chir. za 7/2018</t>
  </si>
  <si>
    <t>201801724</t>
  </si>
  <si>
    <t>297649698,10870</t>
  </si>
  <si>
    <t>FP-2018-10-004619</t>
  </si>
  <si>
    <t>sterilizace přístroje - optika k robotu za 7/2018</t>
  </si>
  <si>
    <t>201801725</t>
  </si>
  <si>
    <t>297646091,10870</t>
  </si>
  <si>
    <t>FP-2018-10-004684</t>
  </si>
  <si>
    <t>601800415</t>
  </si>
  <si>
    <t>297974613,10870</t>
  </si>
  <si>
    <t>FP-2018-10-004992</t>
  </si>
  <si>
    <t>zdrav. dokumentace Mia Hradická</t>
  </si>
  <si>
    <t>Fakultní nemocnice Hradec Králové</t>
  </si>
  <si>
    <t>31815890</t>
  </si>
  <si>
    <t>299542698,10870</t>
  </si>
  <si>
    <t>FP-2018-10-004920</t>
  </si>
  <si>
    <t>protetika zubní odělení S2013-189 za 8/2018</t>
  </si>
  <si>
    <t>009859</t>
  </si>
  <si>
    <t>299245515,10870</t>
  </si>
  <si>
    <t>FP-2018-10-004958</t>
  </si>
  <si>
    <t>Dodávka protetických prací S2010-466/2 za 8/2018 zubní</t>
  </si>
  <si>
    <t>2018169</t>
  </si>
  <si>
    <t>299409247,10870</t>
  </si>
  <si>
    <t>FP-2018-10-004839</t>
  </si>
  <si>
    <t>201872</t>
  </si>
  <si>
    <t>298896848,10870</t>
  </si>
  <si>
    <t>FP-2018-10-004910</t>
  </si>
  <si>
    <t>201874</t>
  </si>
  <si>
    <t>299190264,10870</t>
  </si>
  <si>
    <t>FP-2018-10-005125</t>
  </si>
  <si>
    <t>kopie zdrav. dokumentace Vlček Miroslav dne 22.8.2018</t>
  </si>
  <si>
    <t>Nemocnice Šumperk a.s.</t>
  </si>
  <si>
    <t>1802201522</t>
  </si>
  <si>
    <t>300447353,10870</t>
  </si>
  <si>
    <t>FP-2018-10-005145</t>
  </si>
  <si>
    <t>1821772</t>
  </si>
  <si>
    <t>300609301,10870</t>
  </si>
  <si>
    <t>2011</t>
  </si>
  <si>
    <t>KOZNI: lůžkové oddělení 10</t>
  </si>
  <si>
    <t>FP-2018-10-005157</t>
  </si>
  <si>
    <t>sterilizace na chir. za 8/2018</t>
  </si>
  <si>
    <t>201801997</t>
  </si>
  <si>
    <t>300679733,10870</t>
  </si>
  <si>
    <t>FP-2018-10-005156</t>
  </si>
  <si>
    <t>sterilizace přístroje - optika k robotu za 8/2018-centrální operační sály p. Kovářová</t>
  </si>
  <si>
    <t>201801996</t>
  </si>
  <si>
    <t>300678830,10870</t>
  </si>
  <si>
    <t>FP-2018-10-005163</t>
  </si>
  <si>
    <t>1544</t>
  </si>
  <si>
    <t>300691739,10870</t>
  </si>
  <si>
    <t>FP-2018-10-005171</t>
  </si>
  <si>
    <t>201867</t>
  </si>
  <si>
    <t>300797613,10870</t>
  </si>
  <si>
    <t>FP-2018-10-005241</t>
  </si>
  <si>
    <t>Kong Leopold   vyšetření mozkomíšního moku neurologie</t>
  </si>
  <si>
    <t>1712</t>
  </si>
  <si>
    <t>18300124</t>
  </si>
  <si>
    <t>301195053,10870</t>
  </si>
  <si>
    <t>NEUR: lůžkové oddělení 31B</t>
  </si>
  <si>
    <t>FP-2018-10-005282</t>
  </si>
  <si>
    <t>201877</t>
  </si>
  <si>
    <t>301539579,10870</t>
  </si>
  <si>
    <t>FP-2018-10-005312</t>
  </si>
  <si>
    <t>zapůjč. zdrav. dokumentace - Lukavská Jolana, EX 278/2018-168</t>
  </si>
  <si>
    <t>Oblastní nemocnice Náchod a.s.</t>
  </si>
  <si>
    <t>9318011186</t>
  </si>
  <si>
    <t>301690598,10870</t>
  </si>
  <si>
    <t>FP-2018-10-005476</t>
  </si>
  <si>
    <t>protetika zubní odělení S2013-189 za 9/2018</t>
  </si>
  <si>
    <t>010078</t>
  </si>
  <si>
    <t>302548858,10870</t>
  </si>
  <si>
    <t>FP-2018-10-005544</t>
  </si>
  <si>
    <t>Protetika UCOCH S2009-238 za 9/2018</t>
  </si>
  <si>
    <t>20180088</t>
  </si>
  <si>
    <t>302730342,10870</t>
  </si>
  <si>
    <t>FP-2018-10-005545</t>
  </si>
  <si>
    <t>Protetika UCOCH S2009-238 za 8/2018</t>
  </si>
  <si>
    <t>20180077</t>
  </si>
  <si>
    <t>302730698,10870</t>
  </si>
  <si>
    <t>FP-2018-10-005486</t>
  </si>
  <si>
    <t>sterilizace na chir. za 9/2018</t>
  </si>
  <si>
    <t>201802082</t>
  </si>
  <si>
    <t>302624219,10870</t>
  </si>
  <si>
    <t>FP-2018-10-005487</t>
  </si>
  <si>
    <t>sterilizace přístroje - optika k robotu za 9/2018-centrální operační sály p. Kovářová</t>
  </si>
  <si>
    <t>201802083</t>
  </si>
  <si>
    <t>302624727,10870</t>
  </si>
  <si>
    <t>FP-2018-10-005534</t>
  </si>
  <si>
    <t>75018</t>
  </si>
  <si>
    <t>302672959,10870</t>
  </si>
  <si>
    <t>FP-2018-10-005507</t>
  </si>
  <si>
    <t>201882</t>
  </si>
  <si>
    <t>302651563,10870</t>
  </si>
  <si>
    <t>FP-2018-10-005506</t>
  </si>
  <si>
    <t>201881</t>
  </si>
  <si>
    <t>302651420,10870</t>
  </si>
  <si>
    <t>FP-2018-10-005505</t>
  </si>
  <si>
    <t>201879</t>
  </si>
  <si>
    <t>302651219,10870</t>
  </si>
  <si>
    <t>FP-2018-10-005559</t>
  </si>
  <si>
    <t>201884</t>
  </si>
  <si>
    <t>302876055,10870</t>
  </si>
  <si>
    <t>FP-2018-10-005771</t>
  </si>
  <si>
    <t>201886</t>
  </si>
  <si>
    <t>304191000,10870</t>
  </si>
  <si>
    <t>FP-2018-10-005816</t>
  </si>
  <si>
    <t>201887</t>
  </si>
  <si>
    <t>304340762,10870</t>
  </si>
  <si>
    <t>FP-2018-10-005903</t>
  </si>
  <si>
    <t>201888</t>
  </si>
  <si>
    <t>304762501,10870</t>
  </si>
  <si>
    <t>FP-2018-10-005646</t>
  </si>
  <si>
    <t>Dodávka protetických prací S2010-466/2 za 9/2018 zubní</t>
  </si>
  <si>
    <t>2018178</t>
  </si>
  <si>
    <t>303397615,10870</t>
  </si>
  <si>
    <t>FP-2018-10-006046</t>
  </si>
  <si>
    <t>Číhal Ondřej platba nepoužití objednaného a dodaného alotransplantátu srdeční chlopně</t>
  </si>
  <si>
    <t>5001</t>
  </si>
  <si>
    <t>757675</t>
  </si>
  <si>
    <t>305440631,10870</t>
  </si>
  <si>
    <t>KCHIR: vedení klinického pracoviště</t>
  </si>
  <si>
    <t>FP-2018-10-006052</t>
  </si>
  <si>
    <t>201894</t>
  </si>
  <si>
    <t>305495244,10870</t>
  </si>
  <si>
    <t>FP-2018-10-006058</t>
  </si>
  <si>
    <t>201895</t>
  </si>
  <si>
    <t>305541602,10870</t>
  </si>
  <si>
    <t>FP-2018-10-006211</t>
  </si>
  <si>
    <t>0821</t>
  </si>
  <si>
    <t>1822165</t>
  </si>
  <si>
    <t>306072154,10870</t>
  </si>
  <si>
    <t>PORGYN: ambulance</t>
  </si>
  <si>
    <t>FP-2018-10-006220</t>
  </si>
  <si>
    <t>Protetika UCOCH S2009-238 za10/2018</t>
  </si>
  <si>
    <t>20180096</t>
  </si>
  <si>
    <t>306106976,10870</t>
  </si>
  <si>
    <t>FP-2018-10-006413</t>
  </si>
  <si>
    <t>0321</t>
  </si>
  <si>
    <t>771183419</t>
  </si>
  <si>
    <t>307237385,10870</t>
  </si>
  <si>
    <t>NLP  3 interna</t>
  </si>
  <si>
    <t>3IK: ambulance</t>
  </si>
  <si>
    <t>FP-2018-10-006538</t>
  </si>
  <si>
    <t>Zanáška Radovan -  laboratorní vyšetření</t>
  </si>
  <si>
    <t>8102300837</t>
  </si>
  <si>
    <t>308022772,10870</t>
  </si>
  <si>
    <t>FP-2018-10-006303</t>
  </si>
  <si>
    <t>protetika zubní odělení S2013-189 za 10/2018</t>
  </si>
  <si>
    <t>010299</t>
  </si>
  <si>
    <t>306468794,10870</t>
  </si>
  <si>
    <t>FP-2018-10-006364</t>
  </si>
  <si>
    <t>Dodávka protetických prací S2010-466/2 za 10/2018 zubní</t>
  </si>
  <si>
    <t>2018213</t>
  </si>
  <si>
    <t>306874305,10870</t>
  </si>
  <si>
    <t>FP-2018-10-006616</t>
  </si>
  <si>
    <t>201705</t>
  </si>
  <si>
    <t>308402367,10870</t>
  </si>
  <si>
    <t>FP-2018-10-006653</t>
  </si>
  <si>
    <t>2018103</t>
  </si>
  <si>
    <t>308655645,10870</t>
  </si>
  <si>
    <t>FP-2018-10-006709</t>
  </si>
  <si>
    <t>2018104</t>
  </si>
  <si>
    <t>308917513,10870</t>
  </si>
  <si>
    <t>FP-2018-10-006797</t>
  </si>
  <si>
    <t>2018107</t>
  </si>
  <si>
    <t>309305984,10870</t>
  </si>
  <si>
    <t>FP-2018-10-007037</t>
  </si>
  <si>
    <t>Prof. MUDr. Petr Kaňovský, PhD. Grant 8501, analýza a zpracování klin. dat</t>
  </si>
  <si>
    <t>1115051918</t>
  </si>
  <si>
    <t>310371550,10870</t>
  </si>
  <si>
    <t>FP-2018-11-000936</t>
  </si>
  <si>
    <t>Spáčil Otakar, valíček František seminář Veřejné zakázky na stavební práce 29.11.2018 ZLP 2018-05-702</t>
  </si>
  <si>
    <t>9061</t>
  </si>
  <si>
    <t>PhDr. Ludmila Hlavinková</t>
  </si>
  <si>
    <t>29112018</t>
  </si>
  <si>
    <t>311307150,10870</t>
  </si>
  <si>
    <t>UI: Útvar investic</t>
  </si>
  <si>
    <t>FP-2018-10-007015</t>
  </si>
  <si>
    <t>Protetika UCOCH S2009-238 za11/2018</t>
  </si>
  <si>
    <t>20180106</t>
  </si>
  <si>
    <t>310314386,10870</t>
  </si>
  <si>
    <t>FP-2018-10-006994</t>
  </si>
  <si>
    <t>2018110</t>
  </si>
  <si>
    <t>310266666,10870</t>
  </si>
  <si>
    <t>FP-2018-10-007156</t>
  </si>
  <si>
    <t>2018112</t>
  </si>
  <si>
    <t>311056609,10870</t>
  </si>
  <si>
    <t>FP-2018-10-007250</t>
  </si>
  <si>
    <t>94018</t>
  </si>
  <si>
    <t>311577784,10870</t>
  </si>
  <si>
    <t>FP-2018-10-007147</t>
  </si>
  <si>
    <t>agregované výkony 04,06/2018  novorozenecké</t>
  </si>
  <si>
    <t>1180101119</t>
  </si>
  <si>
    <t>310992935,10870</t>
  </si>
  <si>
    <t>FP-2018-10-006967</t>
  </si>
  <si>
    <t>protetika zubní odělení S2013-189 za 11/2018</t>
  </si>
  <si>
    <t>010528</t>
  </si>
  <si>
    <t>310167416,10870</t>
  </si>
  <si>
    <t>FP-2018-10-007343</t>
  </si>
  <si>
    <t xml:space="preserve"> Smlouva o spolupráci - úplatné provádění služby na lavážním přístroji SKALA-LA1 ve vlastnictví dodavatele.</t>
  </si>
  <si>
    <t>311928334,10870</t>
  </si>
  <si>
    <t>FP-2018-10-007342</t>
  </si>
  <si>
    <t>chybně zyevidováno Smlouva o spolupráci - úplatné provádění služby na lavážním přístroji SKALA-LA1 ve vlastnictví dodavatele.</t>
  </si>
  <si>
    <t>311928125,10870</t>
  </si>
  <si>
    <t>FP-2018-10-007038</t>
  </si>
  <si>
    <t>2018224</t>
  </si>
  <si>
    <t>310397858,10870</t>
  </si>
  <si>
    <t>FP-2018-10-006684</t>
  </si>
  <si>
    <t>zapůjčení tkáňového bločku pro klin. stud., ONKO</t>
  </si>
  <si>
    <t>918097</t>
  </si>
  <si>
    <t>308806833,10870</t>
  </si>
  <si>
    <t>FP-2018-10-007665</t>
  </si>
  <si>
    <t>Protetika UCOCH S2009-238 za12/2018</t>
  </si>
  <si>
    <t>20180113</t>
  </si>
  <si>
    <t>313423239,10870</t>
  </si>
  <si>
    <t>FP-2018-10-007755</t>
  </si>
  <si>
    <t>Dodávka protetických prací S2010-466/2 za 12/2018 zubní</t>
  </si>
  <si>
    <t>2018260</t>
  </si>
  <si>
    <t>314582448,10870</t>
  </si>
  <si>
    <t>FP-2018-10-007616</t>
  </si>
  <si>
    <t>agregovaný výkon DK</t>
  </si>
  <si>
    <t>1031</t>
  </si>
  <si>
    <t>3185302581</t>
  </si>
  <si>
    <t>313114756,10870</t>
  </si>
  <si>
    <t>DK  NLP</t>
  </si>
  <si>
    <t>DK: JIP 21B</t>
  </si>
  <si>
    <t>FP-2019-10-000013</t>
  </si>
  <si>
    <t>20194</t>
  </si>
  <si>
    <t>313435238,10870</t>
  </si>
  <si>
    <t>FP-2019-10-000113</t>
  </si>
  <si>
    <t>požadované výkony, DK</t>
  </si>
  <si>
    <t>2018433177</t>
  </si>
  <si>
    <t>315103834,10870</t>
  </si>
  <si>
    <t>FP-2019-10-000099</t>
  </si>
  <si>
    <t>vzorek č.365</t>
  </si>
  <si>
    <t>0352</t>
  </si>
  <si>
    <t>3195100488</t>
  </si>
  <si>
    <t>315054136,10870</t>
  </si>
  <si>
    <t>3IK: hemodialyzační středisko</t>
  </si>
  <si>
    <t>FP-2019-10-000100</t>
  </si>
  <si>
    <t>vzorek č.366</t>
  </si>
  <si>
    <t>3195100467</t>
  </si>
  <si>
    <t>315055080,10870</t>
  </si>
  <si>
    <t>FP-2019-10-000098</t>
  </si>
  <si>
    <t>vzorek č.362-364</t>
  </si>
  <si>
    <t>3195100468</t>
  </si>
  <si>
    <t>315053351,10870</t>
  </si>
  <si>
    <t>FP-2019-10-000134</t>
  </si>
  <si>
    <t>20199</t>
  </si>
  <si>
    <t>315422268,10870</t>
  </si>
  <si>
    <t>FP-2019-10-000198</t>
  </si>
  <si>
    <t>201911</t>
  </si>
  <si>
    <t>316683559,10870</t>
  </si>
  <si>
    <t>FP-2019-10-000242</t>
  </si>
  <si>
    <t>novorozenecký screningfroning Michael</t>
  </si>
  <si>
    <t>1190500226</t>
  </si>
  <si>
    <t>317729303,10870</t>
  </si>
  <si>
    <t>FP-2019-10-000231</t>
  </si>
  <si>
    <t>201912</t>
  </si>
  <si>
    <t>317683131,10870</t>
  </si>
  <si>
    <t>FP-2019-10-000315</t>
  </si>
  <si>
    <t>zdravotnická dokumentace - Marcela Krajčová</t>
  </si>
  <si>
    <t>601900009</t>
  </si>
  <si>
    <t>320011771,10870</t>
  </si>
  <si>
    <t>FP-2019-10-000338</t>
  </si>
  <si>
    <t>1822590</t>
  </si>
  <si>
    <t>320196109,10870</t>
  </si>
  <si>
    <t>FP-2019-10-000393</t>
  </si>
  <si>
    <t>1854</t>
  </si>
  <si>
    <t>321476257,10870</t>
  </si>
  <si>
    <t>FP-2019-10-000390</t>
  </si>
  <si>
    <t>201916</t>
  </si>
  <si>
    <t>321451167,10870</t>
  </si>
  <si>
    <t>FP-2019-10-000536</t>
  </si>
  <si>
    <t>Hlavinka Radoslav  vyšetření na MiÚ kožní klinika</t>
  </si>
  <si>
    <t>3111900100</t>
  </si>
  <si>
    <t>325597559,10870</t>
  </si>
  <si>
    <t>FP-2019-10-000416</t>
  </si>
  <si>
    <t>vzorek č.5617</t>
  </si>
  <si>
    <t>3195101627</t>
  </si>
  <si>
    <t>321924369,10870</t>
  </si>
  <si>
    <t>FP-2019-10-000417</t>
  </si>
  <si>
    <t>vzorek č.4526-4532</t>
  </si>
  <si>
    <t>3195101628</t>
  </si>
  <si>
    <t>321925659,10870</t>
  </si>
  <si>
    <t>FP-2019-10-000709</t>
  </si>
  <si>
    <t>zapůjčení zdrav. dokumentace č.j. 16 C 73/2015-280</t>
  </si>
  <si>
    <t>MUDr. Božena Kopecká s.r.o.</t>
  </si>
  <si>
    <t>1</t>
  </si>
  <si>
    <t>327098876,10870</t>
  </si>
  <si>
    <t>FP-2019-10-000755</t>
  </si>
  <si>
    <t>Dohoda o spolupráci na programu rozvoje dobrovolnictví - pojištění dobrovolníků S2014-123 1.12/2019  1 osoba 2-12/2019</t>
  </si>
  <si>
    <t>5019020</t>
  </si>
  <si>
    <t>327454718,10870</t>
  </si>
  <si>
    <t>FP-2019-10-000751</t>
  </si>
  <si>
    <t>201921</t>
  </si>
  <si>
    <t>327430131,10870</t>
  </si>
  <si>
    <t>FP-2019-10-000660</t>
  </si>
  <si>
    <t>protetika zubní odělení S2013-189 za 01/2019</t>
  </si>
  <si>
    <t>010954</t>
  </si>
  <si>
    <t>326774310,10870</t>
  </si>
  <si>
    <t>FP-2019-10-000680</t>
  </si>
  <si>
    <t>Dodávka protetických prací S2010-466/2 za 01/2019 zubní</t>
  </si>
  <si>
    <t>1901006</t>
  </si>
  <si>
    <t>326810190,10870</t>
  </si>
  <si>
    <t>FP-2019-10-000857</t>
  </si>
  <si>
    <t>Všetička Čestmír  platba nepoužití objednaného a dodaného alotransplantátu srdeční chlopně</t>
  </si>
  <si>
    <t>755307</t>
  </si>
  <si>
    <t>327944015,10870</t>
  </si>
  <si>
    <t>FP-2019-10-000843</t>
  </si>
  <si>
    <t>201925</t>
  </si>
  <si>
    <t>327828442,10870</t>
  </si>
  <si>
    <t>FP-2019-10-000853</t>
  </si>
  <si>
    <t>201926</t>
  </si>
  <si>
    <t>327909877,10870</t>
  </si>
  <si>
    <t>FP-2019-10-000511</t>
  </si>
  <si>
    <t>Esterka Milan zdravotní dokumentace</t>
  </si>
  <si>
    <t>Karvinská hornická nemocnice a.s.</t>
  </si>
  <si>
    <t>1970004</t>
  </si>
  <si>
    <t>325031737,10870</t>
  </si>
  <si>
    <t>FP-2019-10-000921</t>
  </si>
  <si>
    <t>Zdravotnická dokumentace - znalecký posudek</t>
  </si>
  <si>
    <t>Nemocnice s poliklinikou Karviná-Ráj, příspěvková organizace</t>
  </si>
  <si>
    <t>2190300055</t>
  </si>
  <si>
    <t>328292638,10870</t>
  </si>
  <si>
    <t>FP-2019-10-000366</t>
  </si>
  <si>
    <t>201915</t>
  </si>
  <si>
    <t>321375995,10870</t>
  </si>
  <si>
    <t>FP-2019-10-001137</t>
  </si>
  <si>
    <t>agregovaný výkon r.2018 -kontrolní zprávy VZP č.839770/2018 a č.816074/2018</t>
  </si>
  <si>
    <t>67503319</t>
  </si>
  <si>
    <t>329362829,10870</t>
  </si>
  <si>
    <t>FP-2019-10-001168</t>
  </si>
  <si>
    <t>zdravotnická dokumentace Jana Otiepková  FNOL EX 11/2019-207</t>
  </si>
  <si>
    <t>761900145</t>
  </si>
  <si>
    <t>329520691,10870</t>
  </si>
  <si>
    <t>FP-2019-10-001198</t>
  </si>
  <si>
    <t>19232200721</t>
  </si>
  <si>
    <t>329658154,10870</t>
  </si>
  <si>
    <t>FP-2019-10-001163</t>
  </si>
  <si>
    <t>Miláček Jaroslav- zdravotnická dokumentace</t>
  </si>
  <si>
    <t>6010013083</t>
  </si>
  <si>
    <t>329445392,10870</t>
  </si>
  <si>
    <t>FP-2019-10-001277</t>
  </si>
  <si>
    <t>podpora rekonstrukce mandibuly</t>
  </si>
  <si>
    <t>TESCAN Medical, s.r.o.</t>
  </si>
  <si>
    <t>2019006</t>
  </si>
  <si>
    <t>330403012,10870</t>
  </si>
  <si>
    <t>FP-2019-10-001323</t>
  </si>
  <si>
    <t>Protetika UCOCH S2009-238 za2/2019</t>
  </si>
  <si>
    <t>20190010</t>
  </si>
  <si>
    <t>330797779,10870</t>
  </si>
  <si>
    <t>FP-2019-10-001405</t>
  </si>
  <si>
    <t>zdravotnická dokumentace Chudáček Jiří</t>
  </si>
  <si>
    <t>3111900398</t>
  </si>
  <si>
    <t>331323226,10870</t>
  </si>
  <si>
    <t>PRAVOD, OPP</t>
  </si>
  <si>
    <t>FP-2019-10-001429</t>
  </si>
  <si>
    <t>zapůjčení zdravotnické dokumentace</t>
  </si>
  <si>
    <t>1612</t>
  </si>
  <si>
    <t>201900687</t>
  </si>
  <si>
    <t>331457337,10870</t>
  </si>
  <si>
    <t>PLIC: lůžkové oddělení 25</t>
  </si>
  <si>
    <t>FP-2019-10-001230</t>
  </si>
  <si>
    <t>Dodávka protetických prací S2010-466/2 za 02/2019 zubní</t>
  </si>
  <si>
    <t>1901030</t>
  </si>
  <si>
    <t>329803839,10870</t>
  </si>
  <si>
    <t>FP-2019-10-001457</t>
  </si>
  <si>
    <t>29019</t>
  </si>
  <si>
    <t>331626865,10870</t>
  </si>
  <si>
    <t>FP-2019-10-001466</t>
  </si>
  <si>
    <t>201932</t>
  </si>
  <si>
    <t>331656506,10870</t>
  </si>
  <si>
    <t>FP-2019-10-001529</t>
  </si>
  <si>
    <t>vyšetření POPENKO YNA  FV -2019-02000234</t>
  </si>
  <si>
    <t>0611</t>
  </si>
  <si>
    <t>20190023</t>
  </si>
  <si>
    <t>331861414,10870</t>
  </si>
  <si>
    <t>NCHIR: lůžkové oddělení 34</t>
  </si>
  <si>
    <t>FP-2019-10-001962</t>
  </si>
  <si>
    <t>znalecký posudek odvětví psychiatrie č.j.5T29/2018-1210</t>
  </si>
  <si>
    <t>Nemocnice Havířov</t>
  </si>
  <si>
    <t>2190200646</t>
  </si>
  <si>
    <t>333983724,10870</t>
  </si>
  <si>
    <t>FP-2019-10-001937</t>
  </si>
  <si>
    <t>201939</t>
  </si>
  <si>
    <t>333773417,10870</t>
  </si>
  <si>
    <t>FP-2019-10-001975</t>
  </si>
  <si>
    <t>201941</t>
  </si>
  <si>
    <t>334020313,10870</t>
  </si>
  <si>
    <t>FP-2019-10-002094</t>
  </si>
  <si>
    <t>Rámcová smlouva o spolupráci</t>
  </si>
  <si>
    <t>MUDr.Watheg Al-Qsous</t>
  </si>
  <si>
    <t>3968</t>
  </si>
  <si>
    <t>335134666,10870</t>
  </si>
  <si>
    <t>FP-2019-10-001278</t>
  </si>
  <si>
    <t>2018053</t>
  </si>
  <si>
    <t>330404716,10870</t>
  </si>
  <si>
    <t>FP-2019-10-001279</t>
  </si>
  <si>
    <t>2018057</t>
  </si>
  <si>
    <t>330405201,10870</t>
  </si>
  <si>
    <t>FP-2019-10-002200</t>
  </si>
  <si>
    <t>201944</t>
  </si>
  <si>
    <t>336108590,10870</t>
  </si>
  <si>
    <t>FP-2019-10-002250</t>
  </si>
  <si>
    <t>756009</t>
  </si>
  <si>
    <t>336299662,10870</t>
  </si>
  <si>
    <t>DP-2019-10-000029</t>
  </si>
  <si>
    <t>Dodávka protetických prací S2010-466/2 za 03/2019 zubní p. Hampl Pavel</t>
  </si>
  <si>
    <t>1904001</t>
  </si>
  <si>
    <t>333092098,10870</t>
  </si>
  <si>
    <t>FP-2019-10-002255</t>
  </si>
  <si>
    <t>protetika zubní odělení S2013-189 za12/2018</t>
  </si>
  <si>
    <t>010748</t>
  </si>
  <si>
    <t>336352867,10870</t>
  </si>
  <si>
    <t>FP-2019-10-002329</t>
  </si>
  <si>
    <t>Dohoda o spolupráci na programu rozvoje dobrovolnictví - pojištění dobrovolníků S2014-123 1.12/2019  1 osoba 3-12/2019</t>
  </si>
  <si>
    <t>5019119</t>
  </si>
  <si>
    <t>336637724,10870</t>
  </si>
  <si>
    <t>FP-2019-10-002407</t>
  </si>
  <si>
    <t>protetika zubní odělení S2013-189 za4/2019</t>
  </si>
  <si>
    <t>011623</t>
  </si>
  <si>
    <t>336929037,10870</t>
  </si>
  <si>
    <t>FP-2019-10-002420</t>
  </si>
  <si>
    <t>protetika zubní odělení S2013-189 za3/2019</t>
  </si>
  <si>
    <t>011405</t>
  </si>
  <si>
    <t>336971071,10870</t>
  </si>
  <si>
    <t>FP-2019-10-001838</t>
  </si>
  <si>
    <t>Dodávka protetických prací S2010-466/2 za 03/2019 zubní</t>
  </si>
  <si>
    <t>1901050</t>
  </si>
  <si>
    <t>FP-2019-10-002518</t>
  </si>
  <si>
    <t>Protetika UCOCH S2009-238 za 4/2019</t>
  </si>
  <si>
    <t>20190025</t>
  </si>
  <si>
    <t>337476325,10870</t>
  </si>
  <si>
    <t>FP-2019-10-002531</t>
  </si>
  <si>
    <t>Smlouva o spolupráci</t>
  </si>
  <si>
    <t>Shmaisani Hospital</t>
  </si>
  <si>
    <t>32902019</t>
  </si>
  <si>
    <t>337540480,10870</t>
  </si>
  <si>
    <t>Reifová Milada</t>
  </si>
  <si>
    <t>FP-2019-10-002530</t>
  </si>
  <si>
    <t>337537458,10870</t>
  </si>
  <si>
    <t>FP-2019-10-002461</t>
  </si>
  <si>
    <t>Dodávka protetických prací S2010-466/2 za 04/2019 zubní</t>
  </si>
  <si>
    <t>1901077</t>
  </si>
  <si>
    <t>337175217,10870</t>
  </si>
  <si>
    <t>FP-2019-10-002785</t>
  </si>
  <si>
    <t>zdravotnická dokumentace</t>
  </si>
  <si>
    <t>Psychiatrická nemocnice v Opavě</t>
  </si>
  <si>
    <t>012190255</t>
  </si>
  <si>
    <t>339232113,10870</t>
  </si>
  <si>
    <t>FP-2019-10-002782</t>
  </si>
  <si>
    <t>201960</t>
  </si>
  <si>
    <t>339228912,10870</t>
  </si>
  <si>
    <t>FP-2019-10-002519</t>
  </si>
  <si>
    <t>Protetika UCOCH S2009-238 za3/2019</t>
  </si>
  <si>
    <t>20190016</t>
  </si>
  <si>
    <t>337477411,10870</t>
  </si>
  <si>
    <t>FP-2019-10-002856</t>
  </si>
  <si>
    <t>kopie zdravotní dokumentace  Libor Bílý</t>
  </si>
  <si>
    <t>9140000142</t>
  </si>
  <si>
    <t>339536652,10870</t>
  </si>
  <si>
    <t>FP-2019-10-002849</t>
  </si>
  <si>
    <t>balení 3  Abelcet plicní klinika</t>
  </si>
  <si>
    <t>Repharm a.s.</t>
  </si>
  <si>
    <t>1983310036</t>
  </si>
  <si>
    <t>339522858,10870</t>
  </si>
  <si>
    <t>FP-2019-10-003179</t>
  </si>
  <si>
    <t>vzorek č.53674</t>
  </si>
  <si>
    <t>5693</t>
  </si>
  <si>
    <t>3195113629</t>
  </si>
  <si>
    <t>340748324,10870</t>
  </si>
  <si>
    <t>COSS: oddělení centrální sterilizace</t>
  </si>
  <si>
    <t>FP-2019-10-003221</t>
  </si>
  <si>
    <t>vzorek č.57404</t>
  </si>
  <si>
    <t>VZ-2017-000109</t>
  </si>
  <si>
    <t>3195114126</t>
  </si>
  <si>
    <t>341041987,10870</t>
  </si>
  <si>
    <t>Laboratorní rozbory vod</t>
  </si>
  <si>
    <t>FP-2019-10-003286</t>
  </si>
  <si>
    <t>201967</t>
  </si>
  <si>
    <t>341485760,10870</t>
  </si>
  <si>
    <t>FP-2019-10-003311</t>
  </si>
  <si>
    <t>49019</t>
  </si>
  <si>
    <t>341636575,10870</t>
  </si>
  <si>
    <t>FP-2019-10-003095</t>
  </si>
  <si>
    <t>protetika zubní odělení S2013-189 za 5/2019</t>
  </si>
  <si>
    <t>011843</t>
  </si>
  <si>
    <t>340222902,10870</t>
  </si>
  <si>
    <t>FP-2019-10-003341</t>
  </si>
  <si>
    <t xml:space="preserve"> zdravot. dokumentace Rottenbergerová Jiřina</t>
  </si>
  <si>
    <t>JURAJ REKTOR</t>
  </si>
  <si>
    <t>1119</t>
  </si>
  <si>
    <t>341761022,10870</t>
  </si>
  <si>
    <t>FP-2019-10-003281</t>
  </si>
  <si>
    <t>zdravotnická dokumentace  Michal GambinoKRPS-251597-356/TČ-2014+010082 storno FP -2019-30-000009  přeúčtováno do ř. 10</t>
  </si>
  <si>
    <t>761900485</t>
  </si>
  <si>
    <t>341459492,10870</t>
  </si>
  <si>
    <t>FP-2019-10-003337</t>
  </si>
  <si>
    <t>vzorek č.60427</t>
  </si>
  <si>
    <t>3195114721</t>
  </si>
  <si>
    <t>341759537,10870</t>
  </si>
  <si>
    <t>FP-2019-10-003214</t>
  </si>
  <si>
    <t>Dodávka protetických prací S2010-466/2 za 05/2019 zubní</t>
  </si>
  <si>
    <t>1901102</t>
  </si>
  <si>
    <t>341014420,10870</t>
  </si>
  <si>
    <t>FP-2019-10-003477</t>
  </si>
  <si>
    <t>Protetika UCOCH S2009-238 za 5/2019</t>
  </si>
  <si>
    <t>20190037</t>
  </si>
  <si>
    <t>342202741,10870</t>
  </si>
  <si>
    <t>FP-2019-10-003451</t>
  </si>
  <si>
    <t>vyšetření v NRL pro diagnostiku syfilis -viz příloha novoroz</t>
  </si>
  <si>
    <t>1921434</t>
  </si>
  <si>
    <t>342143928,10870</t>
  </si>
  <si>
    <t>FP-2019-10-003219</t>
  </si>
  <si>
    <t>Zdravotnická dokumentace - znalecký posudek Ing. Jiří Lank</t>
  </si>
  <si>
    <t>1190503660</t>
  </si>
  <si>
    <t>341040542,10870</t>
  </si>
  <si>
    <t>FP-2019-10-003579</t>
  </si>
  <si>
    <t>201970</t>
  </si>
  <si>
    <t>342645379,10870</t>
  </si>
  <si>
    <t>FP-2019-10-003580</t>
  </si>
  <si>
    <t>201972</t>
  </si>
  <si>
    <t>342645537,10870</t>
  </si>
  <si>
    <t>FP-2019-10-003583</t>
  </si>
  <si>
    <t>1901</t>
  </si>
  <si>
    <t>9232202024</t>
  </si>
  <si>
    <t>342646786,10870</t>
  </si>
  <si>
    <t>PRAC: vedení klinického pracoviště</t>
  </si>
  <si>
    <t>FP-2019-10-003859</t>
  </si>
  <si>
    <t>zdravotní dokumentace - znal. posudek- Rudolf Šepták</t>
  </si>
  <si>
    <t>MOJE AMBULANCE a.s.</t>
  </si>
  <si>
    <t>2019201069</t>
  </si>
  <si>
    <t>343487055,10870</t>
  </si>
  <si>
    <t>FP-2019-10-002984</t>
  </si>
  <si>
    <t>32912019</t>
  </si>
  <si>
    <t>339931432,10870</t>
  </si>
  <si>
    <t>FP-2019-10-003895</t>
  </si>
  <si>
    <t>Dodávka protetických prací S2010-466/2 za 06/2019 zubní</t>
  </si>
  <si>
    <t>1901120</t>
  </si>
  <si>
    <t>343766060,10870</t>
  </si>
  <si>
    <t>FP-2019-10-003934</t>
  </si>
  <si>
    <t>201979</t>
  </si>
  <si>
    <t>344321829,10870</t>
  </si>
  <si>
    <t>FP-2019-10-003959</t>
  </si>
  <si>
    <t>Protetika UCOCH S2009-238 za 6/2019</t>
  </si>
  <si>
    <t>20190048</t>
  </si>
  <si>
    <t>344560684,10870</t>
  </si>
  <si>
    <t>FP-2019-10-004002</t>
  </si>
  <si>
    <t>1921612</t>
  </si>
  <si>
    <t>344770108,10870</t>
  </si>
  <si>
    <t>FP-2019-10-003874</t>
  </si>
  <si>
    <t>protetika zubní odělení S2013-189 za 6/2019</t>
  </si>
  <si>
    <t>012060</t>
  </si>
  <si>
    <t>343667615,10870</t>
  </si>
  <si>
    <t>FP-2019-10-004032</t>
  </si>
  <si>
    <t>zdravotnická dokumentace- znalec. posudek pošk. Tóthová</t>
  </si>
  <si>
    <t>1490517</t>
  </si>
  <si>
    <t>345001217,10870</t>
  </si>
  <si>
    <t>FP-2019-10-004082</t>
  </si>
  <si>
    <t>převozy zesnulých /soudní lékařství</t>
  </si>
  <si>
    <t>Pohřební služba MISERICORDIA s.r.o.</t>
  </si>
  <si>
    <t>19140134</t>
  </si>
  <si>
    <t>345144947,10870</t>
  </si>
  <si>
    <t>DOPRAV</t>
  </si>
  <si>
    <t>FP-2019-10-004293</t>
  </si>
  <si>
    <t>vyšetření Cheban Vitalii  urologie</t>
  </si>
  <si>
    <t>1211</t>
  </si>
  <si>
    <t>201901520</t>
  </si>
  <si>
    <t>346038638,10870</t>
  </si>
  <si>
    <t xml:space="preserve">UROL: lůžkové oddělení </t>
  </si>
  <si>
    <t>FP-2019-10-001161</t>
  </si>
  <si>
    <t>protetika zubní odělení S2013-189 za 02/2019</t>
  </si>
  <si>
    <t>011182</t>
  </si>
  <si>
    <t>329442195,10870</t>
  </si>
  <si>
    <t>FP-2019-30-000015</t>
  </si>
  <si>
    <t>zdravotnická dokumentace Šenkeříková Lenka 16C6/2018-41</t>
  </si>
  <si>
    <t>Vsetínská nemocnice a.s.</t>
  </si>
  <si>
    <t>12940695</t>
  </si>
  <si>
    <t>346173658,10870</t>
  </si>
  <si>
    <t>FP-2019-10-004499</t>
  </si>
  <si>
    <t>1921835</t>
  </si>
  <si>
    <t>347497571,10870</t>
  </si>
  <si>
    <t>FP-2019-10-004391</t>
  </si>
  <si>
    <t>protetika zubní odělení S2013-189 za 7/2019</t>
  </si>
  <si>
    <t>012272</t>
  </si>
  <si>
    <t>346517338,10870</t>
  </si>
  <si>
    <t>FP-2019-10-004529</t>
  </si>
  <si>
    <t>zdravotnická dokumentaceFNOl EX 490/2018-202  Michal Gambino</t>
  </si>
  <si>
    <t>761900685</t>
  </si>
  <si>
    <t>347697301,10870</t>
  </si>
  <si>
    <t>FP-2019-10-004424</t>
  </si>
  <si>
    <t>Protetika UCOCH S2009-238 za 7/2019</t>
  </si>
  <si>
    <t>20190049</t>
  </si>
  <si>
    <t>346914188,10870</t>
  </si>
  <si>
    <t>FP-2019-10-004661</t>
  </si>
  <si>
    <t>201992</t>
  </si>
  <si>
    <t>348686778,10870</t>
  </si>
  <si>
    <t>FP-2019-10-004692</t>
  </si>
  <si>
    <t>201994</t>
  </si>
  <si>
    <t>348866316,10870</t>
  </si>
  <si>
    <t>FP-2019-10-004721</t>
  </si>
  <si>
    <t>201995</t>
  </si>
  <si>
    <t>348927837,10870</t>
  </si>
  <si>
    <t>FP-2019-10-004757</t>
  </si>
  <si>
    <t>201997</t>
  </si>
  <si>
    <t>349015171,10870</t>
  </si>
  <si>
    <t>FP-2019-10-004884</t>
  </si>
  <si>
    <t>2019100</t>
  </si>
  <si>
    <t>349532342,10870</t>
  </si>
  <si>
    <t>FP-2019-10-004916</t>
  </si>
  <si>
    <t>69019</t>
  </si>
  <si>
    <t>349752852,10870</t>
  </si>
  <si>
    <t>FP-2019-10-005257</t>
  </si>
  <si>
    <t>352865527,10870</t>
  </si>
  <si>
    <t>FP-2019-10-005134</t>
  </si>
  <si>
    <t>screening samoplátce</t>
  </si>
  <si>
    <t>DIMOLab s.r.o.</t>
  </si>
  <si>
    <t>1920000158</t>
  </si>
  <si>
    <t>351665456,10870</t>
  </si>
  <si>
    <t>FP-2019-10-005141</t>
  </si>
  <si>
    <t>4451</t>
  </si>
  <si>
    <t>351707063,10870</t>
  </si>
  <si>
    <t>FP-2019-10-005363</t>
  </si>
  <si>
    <t>Protetika UCOCH S2009-238 za 8/2019</t>
  </si>
  <si>
    <t>20190061</t>
  </si>
  <si>
    <t>353162502,10870</t>
  </si>
  <si>
    <t>Popisky sloupců</t>
  </si>
  <si>
    <t>Celkový součet</t>
  </si>
  <si>
    <t>2017</t>
  </si>
  <si>
    <t>2018</t>
  </si>
  <si>
    <t>2019</t>
  </si>
  <si>
    <t>Popisky řádků</t>
  </si>
  <si>
    <t>Součet Částka MD</t>
  </si>
  <si>
    <t>518 74 010 ostatní služby - zdravotní</t>
  </si>
  <si>
    <t>Medevac</t>
  </si>
  <si>
    <t>bez medevac</t>
  </si>
  <si>
    <t>dopočet 2020</t>
  </si>
  <si>
    <t>ROZPOČET 2020</t>
  </si>
  <si>
    <t>Medevac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</si>
</sst>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0.00;\-0.00"/>
    <numFmt numFmtId="165" formatCode="d/m/yyyy\ h:mm:ss"/>
    <numFmt numFmtId="166" formatCode="#,##0.00_ ;[Red]\-#,##0.00\ "/>
  </numFmts>
  <fonts count="4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6" fontId="1" fillId="0" borderId="0" xfId="0" applyNumberFormat="1" applyFont="1"/>
    <xf numFmtId="166" fontId="1" fillId="0" borderId="0" xfId="0" applyNumberFormat="1" applyFont="1" applyFill="1" applyAlignment="1">
      <alignment vertical="top"/>
    </xf>
    <xf numFmtId="166" fontId="1" fillId="0" borderId="0" xfId="0" applyNumberFormat="1" applyFont="1" applyFill="1" applyAlignment="1">
      <alignment horizontal="right" vertical="top"/>
    </xf>
    <xf numFmtId="0" fontId="2" fillId="2" borderId="0" xfId="0" applyFont="1" applyFill="1"/>
    <xf numFmtId="0" fontId="1" fillId="3" borderId="0" xfId="0" applyFont="1" applyFill="1" applyAlignment="1">
      <alignment horizontal="left"/>
    </xf>
    <xf numFmtId="6" fontId="1" fillId="3" borderId="0" xfId="0" applyNumberFormat="1" applyFont="1" applyFill="1"/>
    <xf numFmtId="6" fontId="0" fillId="0" borderId="0" xfId="0" applyNumberFormat="1"/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3" borderId="0" xfId="0" applyFont="1" applyFill="1"/>
    <xf numFmtId="0" fontId="2" fillId="5" borderId="0" xfId="0" applyFont="1" applyFill="1"/>
    <xf numFmtId="3" fontId="2" fillId="5" borderId="0" xfId="0" applyNumberFormat="1" applyFont="1" applyFill="1"/>
    <xf numFmtId="0" fontId="3" fillId="6" borderId="0" xfId="0" applyFont="1" applyFill="1"/>
    <xf numFmtId="6" fontId="0" fillId="6" borderId="0" xfId="0" applyNumberFormat="1" applyFill="1"/>
    <xf numFmtId="6" fontId="0" fillId="7" borderId="0" xfId="0" applyNumberFormat="1" applyFill="1"/>
  </cellXfs>
  <cellStyles count="1">
    <cellStyle name="Normální" xfId="0" builtinId="0"/>
  </cellStyles>
  <dxfs count="768"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0" formatCode="#,##0\ &quot;Kč&quot;;[Red]\-#,##0\ &quot;Kč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0" formatCode="#,##0\ &quot;Kč&quot;;[Red]\-#,##0\ &quot;Kč&quot;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780.589387037035" backgroundQuery="1" createdVersion="6" refreshedVersion="6" minRefreshableVersion="3" recordCount="0" supportSubquery="1" supportAdvancedDrill="1" xr:uid="{8DC962A5-80F7-4BAF-8165-1E8381704EB1}">
  <cacheSource type="external" connectionId="1"/>
  <cacheFields count="5">
    <cacheField name="[Rozsah].[Datum zaúčtování].[Datum zaúčtování]" caption="Datum zaúčtování" numFmtId="0" hierarchy="3" level="1">
      <sharedItems containsSemiMixedTypes="0" containsNonDate="0" containsDate="1" containsString="0" minDate="2017-01-23T00:00:00" maxDate="2019-09-27T00:00:00" count="231">
        <d v="2017-01-23T00:00:00"/>
        <d v="2017-01-30T00:00:00"/>
        <d v="2017-02-09T00:00:00"/>
        <d v="2017-02-10T00:00:00"/>
        <d v="2017-02-16T00:00:00"/>
        <d v="2017-02-17T00:00:00"/>
        <d v="2017-02-20T00:00:00"/>
        <d v="2017-02-22T00:00:00"/>
        <d v="2017-02-28T00:00:00"/>
        <d v="2017-03-16T00:00:00"/>
        <d v="2017-03-22T00:00:00"/>
        <d v="2017-03-28T00:00:00"/>
        <d v="2017-03-30T00:00:00"/>
        <d v="2017-03-31T00:00:00"/>
        <d v="2017-04-07T00:00:00"/>
        <d v="2017-04-19T00:00:00"/>
        <d v="2017-04-25T00:00:00"/>
        <d v="2017-04-26T00:00:00"/>
        <d v="2017-04-27T00:00:00"/>
        <d v="2017-04-30T00:00:00"/>
        <d v="2017-05-12T00:00:00"/>
        <d v="2017-05-15T00:00:00"/>
        <d v="2017-05-18T00:00:00"/>
        <d v="2017-05-22T00:00:00"/>
        <d v="2017-05-23T00:00:00"/>
        <d v="2017-05-24T00:00:00"/>
        <d v="2017-05-30T00:00:00"/>
        <d v="2017-05-31T00:00:00"/>
        <d v="2017-06-13T00:00:00"/>
        <d v="2017-06-16T00:00:00"/>
        <d v="2017-06-19T00:00:00"/>
        <d v="2017-06-21T00:00:00"/>
        <d v="2017-06-26T00:00:00"/>
        <d v="2017-06-27T00:00:00"/>
        <d v="2017-06-28T00:00:00"/>
        <d v="2017-06-30T00:00:00"/>
        <d v="2017-07-12T00:00:00"/>
        <d v="2017-07-13T00:00:00"/>
        <d v="2017-07-19T00:00:00"/>
        <d v="2017-07-20T00:00:00"/>
        <d v="2017-07-25T00:00:00"/>
        <d v="2017-07-31T00:00:00"/>
        <d v="2017-08-11T00:00:00"/>
        <d v="2017-08-14T00:00:00"/>
        <d v="2017-08-21T00:00:00"/>
        <d v="2017-08-23T00:00:00"/>
        <d v="2017-08-24T00:00:00"/>
        <d v="2017-08-28T00:00:00"/>
        <d v="2017-08-31T00:00:00"/>
        <d v="2017-09-05T00:00:00"/>
        <d v="2017-09-12T00:00:00"/>
        <d v="2017-09-13T00:00:00"/>
        <d v="2017-09-14T00:00:00"/>
        <d v="2017-09-18T00:00:00"/>
        <d v="2017-09-19T00:00:00"/>
        <d v="2017-09-22T00:00:00"/>
        <d v="2017-09-26T00:00:00"/>
        <d v="2017-09-27T00:00:00"/>
        <d v="2017-09-29T00:00:00"/>
        <d v="2017-09-30T00:00:00"/>
        <d v="2017-10-05T00:00:00"/>
        <d v="2017-10-17T00:00:00"/>
        <d v="2017-10-19T00:00:00"/>
        <d v="2017-10-20T00:00:00"/>
        <d v="2017-10-23T00:00:00"/>
        <d v="2017-10-31T00:00:00"/>
        <d v="2017-11-15T00:00:00"/>
        <d v="2017-11-16T00:00:00"/>
        <d v="2017-11-21T00:00:00"/>
        <d v="2017-11-24T00:00:00"/>
        <d v="2017-11-27T00:00:00"/>
        <d v="2017-11-30T00:00:00"/>
        <d v="2017-12-12T00:00:00"/>
        <d v="2017-12-18T00:00:00"/>
        <d v="2017-12-19T00:00:00"/>
        <d v="2017-12-20T00:00:00"/>
        <d v="2017-12-21T00:00:00"/>
        <d v="2017-12-26T00:00:00"/>
        <d v="2017-12-31T00:00:00"/>
        <d v="2018-01-09T00:00:00"/>
        <d v="2018-01-10T00:00:00"/>
        <d v="2018-01-19T00:00:00"/>
        <d v="2018-01-25T00:00:00"/>
        <d v="2018-01-29T00:00:00"/>
        <d v="2018-01-31T00:00:00"/>
        <d v="2018-02-08T00:00:00"/>
        <d v="2018-02-15T00:00:00"/>
        <d v="2018-02-19T00:00:00"/>
        <d v="2018-02-22T00:00:00"/>
        <d v="2018-02-23T00:00:00"/>
        <d v="2018-02-28T00:00:00"/>
        <d v="2018-03-16T00:00:00"/>
        <d v="2018-03-19T00:00:00"/>
        <d v="2018-03-22T00:00:00"/>
        <d v="2018-03-23T00:00:00"/>
        <d v="2018-04-17T00:00:00"/>
        <d v="2018-04-18T00:00:00"/>
        <d v="2018-04-23T00:00:00"/>
        <d v="2018-04-24T00:00:00"/>
        <d v="2018-04-25T00:00:00"/>
        <d v="2018-05-10T00:00:00"/>
        <d v="2018-05-11T00:00:00"/>
        <d v="2018-05-15T00:00:00"/>
        <d v="2018-05-16T00:00:00"/>
        <d v="2018-05-17T00:00:00"/>
        <d v="2018-05-21T00:00:00"/>
        <d v="2018-05-22T00:00:00"/>
        <d v="2018-05-24T00:00:00"/>
        <d v="2018-05-25T00:00:00"/>
        <d v="2018-05-28T00:00:00"/>
        <d v="2018-05-31T00:00:00"/>
        <d v="2018-06-11T00:00:00"/>
        <d v="2018-06-12T00:00:00"/>
        <d v="2018-06-15T00:00:00"/>
        <d v="2018-06-18T00:00:00"/>
        <d v="2018-06-20T00:00:00"/>
        <d v="2018-06-30T00:00:00"/>
        <d v="2018-07-09T00:00:00"/>
        <d v="2018-07-11T00:00:00"/>
        <d v="2018-07-17T00:00:00"/>
        <d v="2018-07-18T00:00:00"/>
        <d v="2018-07-23T00:00:00"/>
        <d v="2018-07-26T00:00:00"/>
        <d v="2018-07-27T00:00:00"/>
        <d v="2018-07-31T00:00:00"/>
        <d v="2018-08-07T00:00:00"/>
        <d v="2018-08-13T00:00:00"/>
        <d v="2018-08-15T00:00:00"/>
        <d v="2018-08-16T00:00:00"/>
        <d v="2018-08-17T00:00:00"/>
        <d v="2018-08-20T00:00:00"/>
        <d v="2018-08-23T00:00:00"/>
        <d v="2018-08-31T00:00:00"/>
        <d v="2018-09-04T00:00:00"/>
        <d v="2018-09-05T00:00:00"/>
        <d v="2018-09-14T00:00:00"/>
        <d v="2018-09-17T00:00:00"/>
        <d v="2018-09-18T00:00:00"/>
        <d v="2018-09-21T00:00:00"/>
        <d v="2018-09-25T00:00:00"/>
        <d v="2018-09-27T00:00:00"/>
        <d v="2018-09-30T00:00:00"/>
        <d v="2018-10-05T00:00:00"/>
        <d v="2018-10-08T00:00:00"/>
        <d v="2018-10-17T00:00:00"/>
        <d v="2018-10-18T00:00:00"/>
        <d v="2018-10-22T00:00:00"/>
        <d v="2018-10-25T00:00:00"/>
        <d v="2018-10-30T00:00:00"/>
        <d v="2018-10-31T00:00:00"/>
        <d v="2018-11-05T00:00:00"/>
        <d v="2018-11-09T00:00:00"/>
        <d v="2018-11-16T00:00:00"/>
        <d v="2018-11-19T00:00:00"/>
        <d v="2018-11-20T00:00:00"/>
        <d v="2018-11-22T00:00:00"/>
        <d v="2018-11-26T00:00:00"/>
        <d v="2018-11-29T00:00:00"/>
        <d v="2018-11-30T00:00:00"/>
        <d v="2018-12-06T00:00:00"/>
        <d v="2018-12-11T00:00:00"/>
        <d v="2018-12-14T00:00:00"/>
        <d v="2018-12-18T00:00:00"/>
        <d v="2018-12-31T00:00:00"/>
        <d v="2019-01-07T00:00:00"/>
        <d v="2019-01-15T00:00:00"/>
        <d v="2019-01-17T00:00:00"/>
        <d v="2019-01-22T00:00:00"/>
        <d v="2019-01-23T00:00:00"/>
        <d v="2019-01-25T00:00:00"/>
        <d v="2019-01-28T00:00:00"/>
        <d v="2019-01-30T00:00:00"/>
        <d v="2019-01-31T00:00:00"/>
        <d v="2019-02-13T00:00:00"/>
        <d v="2019-02-15T00:00:00"/>
        <d v="2019-02-19T00:00:00"/>
        <d v="2019-02-20T00:00:00"/>
        <d v="2019-02-25T00:00:00"/>
        <d v="2019-02-28T00:00:00"/>
        <d v="2019-03-06T00:00:00"/>
        <d v="2019-03-12T00:00:00"/>
        <d v="2019-03-13T00:00:00"/>
        <d v="2019-03-18T00:00:00"/>
        <d v="2019-03-19T00:00:00"/>
        <d v="2019-03-20T00:00:00"/>
        <d v="2019-03-21T00:00:00"/>
        <d v="2019-03-22T00:00:00"/>
        <d v="2019-04-10T00:00:00"/>
        <d v="2019-04-11T00:00:00"/>
        <d v="2019-04-17T00:00:00"/>
        <d v="2019-04-23T00:00:00"/>
        <d v="2019-04-24T00:00:00"/>
        <d v="2019-04-25T00:00:00"/>
        <d v="2019-04-26T00:00:00"/>
        <d v="2019-04-30T00:00:00"/>
        <d v="2019-05-09T00:00:00"/>
        <d v="2019-05-15T00:00:00"/>
        <d v="2019-05-17T00:00:00"/>
        <d v="2019-05-22T00:00:00"/>
        <d v="2019-05-24T00:00:00"/>
        <d v="2019-05-27T00:00:00"/>
        <d v="2019-06-07T00:00:00"/>
        <d v="2019-06-10T00:00:00"/>
        <d v="2019-06-12T00:00:00"/>
        <d v="2019-06-13T00:00:00"/>
        <d v="2019-06-14T00:00:00"/>
        <d v="2019-06-17T00:00:00"/>
        <d v="2019-06-20T00:00:00"/>
        <d v="2019-06-25T00:00:00"/>
        <d v="2019-06-27T00:00:00"/>
        <d v="2019-06-30T00:00:00"/>
        <d v="2019-07-09T00:00:00"/>
        <d v="2019-07-11T00:00:00"/>
        <d v="2019-07-12T00:00:00"/>
        <d v="2019-07-16T00:00:00"/>
        <d v="2019-07-17T00:00:00"/>
        <d v="2019-07-19T00:00:00"/>
        <d v="2019-07-22T00:00:00"/>
        <d v="2019-07-31T00:00:00"/>
        <d v="2019-08-05T00:00:00"/>
        <d v="2019-08-13T00:00:00"/>
        <d v="2019-08-15T00:00:00"/>
        <d v="2019-08-23T00:00:00"/>
        <d v="2019-08-27T00:00:00"/>
        <d v="2019-08-28T00:00:00"/>
        <d v="2019-08-29T00:00:00"/>
        <d v="2019-09-04T00:00:00"/>
        <d v="2019-09-05T00:00:00"/>
        <d v="2019-09-14T00:00:00"/>
        <d v="2019-09-16T00:00:00"/>
        <d v="2019-09-26T00:00:00"/>
      </sharedItems>
    </cacheField>
    <cacheField name="[Rozsah].[Datum zaúčtování (rok)].[Datum zaúčtování (rok)]" caption="Datum zaúčtování (rok)" numFmtId="0" hierarchy="34" level="1">
      <sharedItems count="3">
        <s v="2017"/>
        <s v="2018"/>
        <s v="2019"/>
      </sharedItems>
    </cacheField>
    <cacheField name="[Rozsah].[Popis].[Popis]" caption="Popis" numFmtId="0" hierarchy="1" level="1">
      <sharedItems containsNonDate="0" count="468">
        <s v="protetika zubní odělení S2013-189"/>
        <s v="protetika zubní odělení S2013-189 za 01/2019"/>
        <s v="protetika zubní odělení S2013-189 za 02/2019"/>
        <s v="protetika zubní odělení S2013-189 za 1/2018"/>
        <s v="protetika zubní odělení S2013-189 za 10/2018"/>
        <s v="protetika zubní odělení S2013-189 za 11/2017"/>
        <s v="protetika zubní odělení S2013-189 za 11/2018"/>
        <s v="protetika zubní odělení S2013-189 za 2/2018"/>
        <s v="protetika zubní odělení S2013-189 za 3/2018"/>
        <s v="protetika zubní odělení S2013-189 za 4/2018"/>
        <s v="protetika zubní odělení S2013-189 za 5/2018"/>
        <s v="protetika zubní odělení S2013-189 za 5/2019"/>
        <s v="protetika zubní odělení S2013-189 za 6/2018"/>
        <s v="protetika zubní odělení S2013-189 za 6/2019"/>
        <s v="protetika zubní odělení S2013-189 za 7/2018"/>
        <s v="protetika zubní odělení S2013-189 za 7/2019"/>
        <s v="protetika zubní odělení S2013-189 za 8/2018"/>
        <s v="protetika zubní odělení S2013-189 za 9/2018"/>
        <s v="protetika zubní odělení S2013-189 za12/2018"/>
        <s v="protetika zubní odělení S2013-189 za3/2019"/>
        <s v="protetika zubní odělení S2013-189 za4/2019"/>
        <s v="Smlouva o dílo na dodávku protetických prací za 12/2017"/>
        <s v="sterilizace na chir. za 5/2018" u="1"/>
        <s v="sterilizace na chir. za 6/2018" u="1"/>
        <s v="sterilizace na chir. za 7/2018" u="1"/>
        <s v="sterilizace na chir. za 8/2018" u="1"/>
        <s v="sterilizace na chir. za 9/2018" u="1"/>
        <s v="sterilizace na chirurgii VN Ol. 1/2017 1int.kardio" u="1"/>
        <s v="sterilizace na chirurgii VN Ol. 2/2017 1int.kardio" u="1"/>
        <s v="sterilizace na chirurgii VN Ol. 3/2017 1int.kardio" u="1"/>
        <s v="sterilizace na chirurgii VN Ol. 4/2017 1int.kardio" u="1"/>
        <s v="sterilizace na chirurgii VN Ol. 5/2017 1int.kardio" u="1"/>
        <s v="sterilizace na chirurgii za 3/2018 I. inter.kardio" u="1"/>
        <s v="sterilizace na chirurgii za 4/2018 I. inter.kardio" u="1"/>
        <s v="sterilizace na chirurgii za 6/2017" u="1"/>
        <s v="sterilizace na chirurgii za 7/2017" u="1"/>
        <s v="sterilizace na chirurgii za 8/2017 I. inter.kardio" u="1"/>
        <s v="sterilizace na chirurgii za 9/2017 I. inter.kardio" u="1"/>
        <s v="sterilizace na chirurgii za1/2018 I. inter.kardio" u="1"/>
        <s v="sterilizace na chirurgii za10/2017 I. inter.kardio" u="1"/>
        <s v="sterilizace na chirurgii za11/2017 I. inter.kardio" u="1"/>
        <s v="sterilizace na chirurgii za12/2017 I. inter.kardio" u="1"/>
        <s v="sterilizace na chirurgii za2/2018 I. inter.kardio" u="1"/>
        <s v="sterilizace otiky k přístroji STERAP za 6/2018" u="1"/>
        <s v="sterilizace přístroje - optika k robotu za 5/2018" u="1"/>
        <s v="sterilizace přístroje - optika k robotu za 7/2018" u="1"/>
        <s v="sterilizace přístroje - optika k robotu za 8/2018-centrální operační sály p. Kovářová" u="1"/>
        <s v="sterilizace přístroje - optika k robotu za 9/2018-centrální operační sály p. Kovářová" u="1"/>
        <s v="zapůjčení zdravotnické dokumentace" u="1"/>
        <s v="agregovaný výkon DK" u="1"/>
        <s v="agregovaný výkon Poljaková Natálue dětská klinika" u="1"/>
        <s v="vzorek 103185-103188" u="1"/>
        <s v="vzorek 103207" u="1"/>
        <s v="vzorek 104925" u="1"/>
        <s v="vzorek 14479" u="1"/>
        <s v="vzorek 24926" u="1"/>
        <s v="vzorek 27751-28578" u="1"/>
        <s v="vzorek 348-350" u="1"/>
        <s v="vzorek 85952-85954" u="1"/>
        <s v="vzorek č.362-364" u="1"/>
        <s v="vzorek č.365" u="1"/>
        <s v="vzorek č.366" u="1"/>
        <s v="vzorek č.4526-4532" u="1"/>
        <s v="vzorek č.53674" u="1"/>
        <s v="vzorek č.5617" u="1"/>
        <s v="vzorek č.57404" u="1"/>
        <s v="vzorek č.60427" u="1"/>
        <s v="zdravotní výkon Šebesta Libor - TBC, PLIC" u="1"/>
        <s v="zdravotní výkon Šebesta Lubomír - stanovení citlivosti na CS+ETA, plic. odd." u="1"/>
        <s v=" projekt MEDEVAC - konzultační služby v souladu s požadavky FNOLS2017-147" u="1"/>
        <s v="Rámcová smlouva o spolupráci - projekt MEDEVAC - konzultační služby v souladu s požadavky FNOLS2017-147" u="1"/>
        <s v=" A.AL ALEEM MOH´D GANTAWE - operace AL- Khalidi &amp; Medical center Palestina" u="1"/>
        <s v=" ABOUD FARES FARES - operace AL- Khalidi &amp; Medical center Palestina" u="1"/>
        <s v=" AYDA ANWAR BEDIWI - operace AL- Khalidi &amp; Medical center Palestina" u="1"/>
        <s v=" AYDAH ANWAR BDAIWI - operace AL- Khalidi &amp; Medical center Palestina" u="1"/>
        <s v=" AYSHA MOHAMMAD.ALHAMAD - operace AL- Khalidi &amp; Medical center Palestina" u="1"/>
        <s v=" AZIZAH HUSEIN BARBRAWI - operace AL- Khalidi &amp; Medical center Palestina" u="1"/>
        <s v=" BASSAM MOHAMMAD LASAEED - lék. popl. AL- Khalidi &amp; Medical center Palestina" u="1"/>
        <s v="A . AL ALEEM MOH D AL GANTAWE - operace AL- Khalidi &amp; Medical center Palestina" u="1"/>
        <s v="A.KAREEM ABDO NASER - operace AL- Khalidi &amp; Medical center Palestina" u="1"/>
        <s v="AAL ALEEM MOHD AL GANTAWE - lék. popl. AL- Khalidi &amp; Medical center Palestina" u="1"/>
        <s v="ABD AL RAHIM ALA´A GHAZI - operace  AL- Khalidi &amp; Medical center Palestina" u="1"/>
        <s v="ABD AL RAHIM ALA'A GHAZI  AL- Khalidi &amp; Medical center Palestina" u="1"/>
        <s v="ABDALLAH ABDEL MAJID AKEESH - operace AL- Khalidi &amp; Medical center Palestina" u="1"/>
        <s v="ABDO AHMAD ALTAHA - operace  AL- Khalidi &amp; Medical center Palestina" u="1"/>
        <s v="ABDULLAH ABDULMAJED ALOKIESH - operace  AL- Khalidi &amp; Medical center Palestina" u="1"/>
        <s v="AHMAD MOHAMMAD ALGHANTAWI - operace  AL- Khalidi &amp; Medical center Palestina" u="1"/>
        <s v="ALI ABDELRAHMAN AWAD - operace  AL- Khalidi &amp; Medical center Palestina" u="1"/>
        <s v="AWAD JAMAL AL DAHKOOL - operace  AL- Khalidi &amp; Medical center Palestina" u="1"/>
        <s v="AYDA ANWAR BEDIWI - lék. popl. AL- Khalidi &amp; Medical center Palestina" u="1"/>
        <s v="AYDA ANWAR BEDIWI - operace AL- Khalidi &amp; Medical center Palestina" u="1"/>
        <s v="AYSHA MOHAMMAD  ALHAMAD - operace AL- Khalidi &amp; Medical center Palestina" u="1"/>
        <s v="AYSHA MOHAMMAD. ALHAMAD- lék. popl. AL- Khalidi &amp; Medical center Palestina" u="1"/>
        <s v="BASSAM MOHAMMAD ALSA EED - operace AL- Khalidi &amp; Medical center Palestina" u="1"/>
        <s v="BASSAM MOHAMMAD ALSA´EED - operace AL- Khalidi &amp; Medical center Palestina" u="1"/>
        <s v="BASSEL YOUNES . ALHESHI - operace  AL- Khalidi &amp; Medical center Palestina" u="1"/>
        <s v="DERAR MOHAMMAD MUHAISIN- operace AL- Khalidi &amp; Medical center Palestina" u="1"/>
        <s v="FATIMA ADEEB SULEIMAN - operace AL- Khalidi &amp; Medical center Palestina" u="1"/>
        <s v="GHASSAN MAHMOUD AHMAD HASAN - operace  AL- Khalidi &amp; Medical center Palestina" u="1"/>
        <s v="HAITHAM TAHA ALMASRI - lék. popl. AL- Khalidi &amp; Medical center Palestina" u="1"/>
        <s v="HAITHAM TAHA ALMASRI - operace AL- Khalidi &amp; Medical center Palestina" u="1"/>
        <s v="HALIMA AHMAD SAWWAN - operace AL- Khalidi &amp; Medical center Palestina" u="1"/>
        <s v="HAMZAH MOH´D AL FAORI- operace AL- Khalidi &amp; Medical center Palestina" u="1"/>
        <s v="HAMZEH YAHIA ALHARAKE - lék. popl. AL- Khalidi &amp; Medical center Palestina" u="1"/>
        <s v="HAMZEH YAHIA ALHARAKE - operace AL- Khalidi &amp; Medical center Palestina" u="1"/>
        <s v="HAMZEH YAHIA.ALHARAKE- operace AL- Khalidi &amp; Medical center Palestina" u="1"/>
        <s v="HANIN AHMAD EZZAT ALZU'BI - operace  AL- Khalidi &amp; Medical center Palestina" u="1"/>
        <s v="HUHAIFA TAISSR ZOU BI - operace AL- Khalidi &amp; Medical center Palestina" u="1"/>
        <s v="HUTHAIFA TAISEER ZOU´BI- operace AL- Khalidi &amp; Medical center Palestina" u="1"/>
        <s v="HUTHAIFA TAISEER ZOUBI - lék. popl. AL- Khalidi &amp; Medical center Palestina" u="1"/>
        <s v="ISRAA MOH´D ALMELHEM - operace  AL- Khalidi &amp; Medical center Palestina" u="1"/>
        <s v="ISRAA MOH'D MELHEM - operace  AL- Khalidi &amp; Medical center Palestina" u="1"/>
        <s v="JAMAL AL SMADI - operace AL- Khalidi &amp; Medical center Palestina" u="1"/>
        <s v="JAMAL IBRAHIM AL SIMADI - operace AL- Khalidi &amp; Medical center Palestina" u="1"/>
        <s v="KHALED HASAN ZETIMA - operace AL- Khalidi &amp; Medical center Palestina" u="1"/>
        <s v="KHALID A.KAREEM ELYAN AL TALBANI- operace AL- Khalidi &amp; Medical center Palestina" u="1"/>
        <s v="LAFI MOHAMMAD ALLAFI - operace  AL- Khalidi &amp; Medical center Palestina" u="1"/>
        <s v="LAFI MOH'D ALLAFI - operace  AL- Khalidi &amp; Medical center Palestina" u="1"/>
        <s v="LUTFI MOH´D MASRI - operace AL- Khalidi &amp; Medical center Palestina" u="1"/>
        <s v="MARYAM KHALAF AL ERADI- operace AL- Khalidi &amp; Medical center Palestina" u="1"/>
        <s v="MARYAM MOHAMMAD AWIS - lék. popl. AL- Khalidi &amp; Medical center Palestina" u="1"/>
        <s v="MARYAM MOHAMMAD AWIS - operace AL- Khalidi &amp; Medical center Palestina" u="1"/>
        <s v="MOH´D JAMAL NASSER ZARZOUR - operace  AL- Khalidi &amp; Medical center Palestina" u="1"/>
        <s v="MOH´D MOUSA MOUSA - operace AL- Khalidi &amp; Medical center Palestina" u="1"/>
        <s v="MOH´D TURKI BAKEER - operace  AL- Khalidi &amp; Medical center Palestina" u="1"/>
        <s v="MOH´D TURKI BAKEER - operace AL- Khalidi &amp; Medical center Palestina" u="1"/>
        <s v="MOHAMMAD ASHARAF SHAWMREH - operace  AL- Khalidi &amp; Medical center Palestina" u="1"/>
        <s v="MOHAMMAD HADI AMMAR ALSHAHMEH - operace  AL- Khalidi &amp; Medical center Palestina" u="1"/>
        <s v="MOHAMMAD HUSSEIN ASA'AD - operace  AL- Khalidi &amp; Medical center Palestina" u="1"/>
        <s v="MOHAMMAD HUSSEIN ASA'AD- operace  AL- Khalidi &amp; Medical center Palestina" u="1"/>
        <s v="MOHAMMAD RADWAN ALALIAN - operace  AL- Khalidi &amp; Medical center Palestina" u="1"/>
        <s v="MOHAMMAD SA AD NAEF ENJARE - lék. popl. AL- Khalidi &amp; Medical center Palestina" u="1"/>
        <s v="MOHAMMAD SA´AD NAEF ENJARE - operace AL- Khalidi &amp; Medical center Palestina" u="1"/>
        <s v="MOHAMMAD SA´AD NAEF ENJARE- operace AL- Khalidi &amp; Medical center Palestina" u="1"/>
        <s v="MOH'D JAMAL NASSER ZARZOUR - operace  AL- Khalidi &amp; Medical center Palestina" u="1"/>
        <s v="RIMA ALI KHALIL AL THAWABTEH - lék. popl. AL- Khalidi &amp; Medical center Palestina" u="1"/>
        <s v="RIMA ALI KHALIL AL THAWABTEH - operace AL- Khalidi &amp; Medical center Palestina" u="1"/>
        <s v="RIMA ALI KHALIL THAWABTEH- operace AL- Khalidi &amp; Medical center Palestina" u="1"/>
        <s v="SABAH THEEB HAYEK - operace AL- Khalidi &amp; Medical center Palestina" u="1"/>
        <s v="SALEM THAIB AHMAD- operace AL- Khalidi &amp; Medical center Palestina" u="1"/>
        <s v="SALEM THEB ALAHMAD - lék. popl. AL- Khalidi &amp; Medical center Palestina" u="1"/>
        <s v="SALEM THEB ALAHMAD - operace AL- Khalidi &amp; Medical center Palestina" u="1"/>
        <s v="SALEM THEB. ALAHMAD- operace AL- Khalidi &amp; Medical center Palestina" u="1"/>
        <s v="SARA MAHMOUD ISMA´IL DAWOUD - operace AL- Khalidi &amp; Medical center Palestina" u="1"/>
        <s v="SHADI HUSAM SARAQBI - lék. popl. AL- Khalidi &amp; Medical center Palestina" u="1"/>
        <s v="SHADI HUSAM SARAQBI - operace AL- Khalidi &amp; Medical center Palestina" u="1"/>
        <s v="SHADI MOH´D MA´MOUN ZINAH - operace AL- Khalidi &amp; Medical center Palestina" u="1"/>
        <s v="SHADI MOH'D MA'MOUN ZINAH- operace  AL- Khalidi &amp; Medical center Palestina" u="1"/>
        <s v="SULEIMAN AWAD AL HARIRI - operace AL- Khalidi &amp; Medical center Palestina" u="1"/>
        <s v="SULEIMAN AWAD AL HARIRI- lék. popl. AL- Khalidi &amp; Medical center Palestina" u="1"/>
        <s v="TAHA SUFIAN MAHMOUD - lék. popl. AL- Khalidi &amp; Medical center Palestina" u="1"/>
        <s v="TAHA SUFIAN MAHMOUD - operace AL- Khalidi &amp; Medical center Palestina" u="1"/>
        <s v="YOUNES JADO AL HARERE- operace AL- Khalidi &amp; Medical center Palestina" u="1"/>
        <s v="YOUSEF MWAFFAQ KHALIL - operace AL- Khalidi &amp; Medical center Palestina" u="1"/>
        <s v="YOUSEF MWAFFAQ KHALIL- operace  AL- Khalidi &amp; Medical center Palestina" u="1"/>
        <s v="ZAHER MADEEN BARGHOTH - lék. popl. AL- Khalidi &amp; Medical center Palestina" u="1"/>
        <s v="ZAHER MEDEEN BARGHOTH - operace AL- Khalidi &amp; Medical center Palestina" u="1"/>
        <s v="Dodávka protetických prací S2010-466/2 za 01/2018- zub. lékařství" u="1"/>
        <s v="Dodávka protetických prací S2010-466/2 za 01/2019 zubní" u="1"/>
        <s v="Dodávka protetických prací S2010-466/2 za 02/2018- zub. lékařství" u="1"/>
        <s v="Dodávka protetických prací S2010-466/2 za 02/2019 zubní" u="1"/>
        <s v="Dodávka protetických prací S2010-466/2 za 03/2019 zubní" u="1"/>
        <s v="Dodávka protetických prací S2010-466/2 za 03/2019 zubní p. Hampl Pavel" u="1"/>
        <s v="Dodávka protetických prací S2010-466/2 za 04/2019 zubní" u="1"/>
        <s v="Dodávka protetických prací S2010-466/2 za 05/2019 zubní" u="1"/>
        <s v="Dodávka protetických prací S2010-466/2 za 06/2019 zubní" u="1"/>
        <s v="Dodávka protetických prací S2010-466/2 za 10/2018 zubní" u="1"/>
        <s v="Dodávka protetických prací S2010-466/2 za 12/2018 zubní" u="1"/>
        <s v="Dodávka protetických prací S2010-466/2 za 3/2018 zuubní" u="1"/>
        <s v="Dodávka protetických prací S2010-466/2 za 4/2018 zuubní" u="1"/>
        <s v="Dodávka protetických prací S2010-466/2 za 5/2018 zubní" u="1"/>
        <s v="Dodávka protetických prací S2010-466/2 za 6/2018 zubní" u="1"/>
        <s v="Dodávka protetických prací S2010-466/2 za 7/2018 zubní" u="1"/>
        <s v="Dodávka protetických prací S2010-466/2 za 8/2018 zubní" u="1"/>
        <s v="Dodávka protetických prací S2010-466/2 za 9/2018 zubní" u="1"/>
        <s v="Dodávka protetických prací S2010-466/2 za prosinec 2017- zub. lékařství" u="1"/>
        <s v="Dodávka protetických prací za 11/2017,  S2010-466/2     Klinika zubního lékařství" u="1"/>
        <s v="Dodávka protetických prací za 2/2017,  S2010-466/2     Klinika zubního lékařství" u="1"/>
        <s v="Dodávka protetických prací za 3/2017,  S2010-466/2     Klinika zubního lékařství" u="1"/>
        <s v="Dodávka protetických prací za 4/2017,  S2010-466/2     Klinika zubního lékařství" u="1"/>
        <s v="Dodávka protetických prací za 5/2017,  S2010-466/2     Klinika zubního lékařství" u="1"/>
        <s v="Dodávka protetických prací za 6/2017,  S2010-466/2     Klinika zubního lékařství" u="1"/>
        <s v="Dodávka protetických prací za 8/2017,  S2010-466/2     Klinika zubního lékařství" u="1"/>
        <s v="Dodávka protetických prací za76/2017,  S2010-466/2     Klinika zubního lékařství" u="1"/>
        <s v="Smlouva o spolupráci" u="1"/>
        <s v="protetika  úprava zámků pískováním  zubní" u="1"/>
        <s v="protetika  úprava zámků pískováním  -zubní odd." u="1"/>
        <s v="převozy zesnulých /soudní lékařství" u="1"/>
        <s v=" Smlouva o spolupráci - úplatné provádění služby na lavážním přístroji SKALA-LA1 ve vlastnictví dodavatele." u="1"/>
        <s v=" úplatné provádění služby na lavážním přístroji SKALA-LA1 ve vlastnictví dodavatele." u="1"/>
        <s v="Dodatek č. 1 ke Smlouvě o spolupráci - změna doby určité na neurčitou a ceny.S2016-061/1" u="1"/>
        <s v="chybně zyevidováno Smlouva o spolupráci - úplatné provádění služby na lavážním přístroji SKALA-LA1 ve vlastnictví dodavatele." u="1"/>
        <s v="Neuplatněná DPH - Smlouva o spolupráci - úplatné provádění služby na lavážním přístroji SKALA-LA1 ve vlastnictví dodavatele." u="1"/>
        <s v="Neuplatněná DPH - Smlouva o spolupráci - úplatné provádění služby na lavážním přístroji SKALA-LA1 ve vlastnictví dodavatele. - změna doby určité na neurčitou a ceny.S2016-061/1" u="1"/>
        <s v="Smlouva o spolupráci - úplatné provádění služby na lavážním přístroji SKALA-LA1 ve vlastnictví dodavatele." u="1"/>
        <s v="Smlouva o spolupráci - úplatné provádění služby na lavážním přístroji SKALA-LA1 ve vlastnictví dodavatele. - změna doby určité na neurčitou a ceny.S2016-061/1" u="1"/>
        <s v="stornoúplatné provádění služby na lavážním přístroji SKALA-LA1 ve vlastnictví dodavatele S2016-061" u="1"/>
        <s v="úplatné provádění služby na lavážním přístroji SKALA-LA1 ve vlastnictví dodavatele S2016-061" u="1"/>
        <s v="úplatné provádění služby na lavážním přístroji SKALA-LA1 ve vlastnictví dodavatele S2016-061 nová smlouva" u="1"/>
        <s v="Zrušení účetních položek dokladu - FP vrácena dodavateli" u="1"/>
        <s v="zapůjčení tkáňového bkločku pro klin. stud." u="1"/>
        <s v="zapůjčení tkáňového bločku pro klin. stud., ONKO" u="1"/>
        <s v="zapůjč. zdrav. dokumentace - Kýr Petr, EX99/2018-142" u="1"/>
        <s v="tisk 3D dolní čelisti - pomůcka k operaci čelisti" u="1"/>
        <s v="screening samoplátce" u="1"/>
        <s v="opráv. náklady a zaslání ZD, čj.: 18C222/2012-489" u="1"/>
        <s v="agregované výkony 04,06/2018  novorozenecké" u="1"/>
        <s v="agregované výkony 10/2017  kožní" u="1"/>
        <s v="agregované výkony 12/2017. 01/208  novorozenecké" u="1"/>
        <s v="novor. screning Derkach Adam" u="1"/>
        <s v="novorozenecký screning Behruz Hashimov nar.17.3.2017. vyfak FV702000212" u="1"/>
        <s v="novorozenecký screningfroning Michael" u="1"/>
        <s v="Zdravotnická dokumentace - znalecký posudek Ing. Jiří Lank" u="1"/>
        <s v="znalecký posudek -zdrav. dokumentace  Helena Jasyčková č.j. 23C 300/2015-382" u="1"/>
        <s v="zdrav. dokumentace Mia Hradická" u="1"/>
        <s v="NS 9721 - přeúčtování do provozních nákladů" u="1"/>
        <s v="labor. diagnostika- vyšetření Foltýn Petr-klin. prac. lékařství (přefakturace)" u="1"/>
        <s v="agregovaný výkon" u="1"/>
        <s v="Hlavinka Radoslav  vyšetření na MiÚ kožní klinika" u="1"/>
        <s v="Koutná Marie, vyhled. zdrav. dokumentace + kopie z archivu NCHIR, Brno" u="1"/>
        <s v="zdravotnická dokumentace Chudáček Jiří" u="1"/>
        <s v="agregovaný výkon r.2018 -kontrolní zprávy VZP č.839770/2018 a č.816074/2018" u="1"/>
        <s v="Číhal Ondřej platba nepoužití objednaného a dodaného alotransplantátu srdeční chlopně" u="1"/>
        <s v="Všetička Čestmír  platba nepoužití objednaného a dodaného alotransplantátu srdeční chlopně" u="1"/>
        <s v="vyhotovení a odeslání kopie zdrav. dokumentace Havelka Andre" u="1"/>
        <s v="vyhotovení a odeslání kopie zdrav. dokumentace Vančurová Jana" u="1"/>
        <s v="zdravotnická dokumentace Venturová Lucie" u="1"/>
        <s v="Zpracování a zaslání vzorku externího hodnocení kvality CFTR genu" u="1"/>
        <s v="Dohoda o spolupráci na programu rozvoje dobrovolnictví - pojištění dobrovolníků S2014-123" u="1"/>
        <s v="Dohoda o spolupráci na programu rozvoje dobrovolnictví - pojištění dobrovolníků S2014-123 1.12/2018" u="1"/>
        <s v="Dohoda o spolupráci na programu rozvoje dobrovolnictví - pojištění dobrovolníků S2014-123 1.12/2019  1 osoba 2-12/2019" u="1"/>
        <s v="Dohoda o spolupráci na programu rozvoje dobrovolnictví - pojištění dobrovolníků S2014-123 1.12/2019  1 osoba 3-12/2019" u="1"/>
        <s v="ubytování pro zahraniční hosty 13-14.7.2017" u="1"/>
        <s v="výroba fantomů pro elastografická měření" u="1"/>
        <s v="výroba fantomů pro elastografická měření - GRANT MUDr. Salzman" u="1"/>
        <s v="vyšetření MR na základě žádosti  -Živná Alice" u="1"/>
        <s v=" zdravot. dokumentace Rottenbergerová Jiřina" u="1"/>
        <s v="Esterka Milan zdravotní dokumentace" u="1"/>
        <s v="zdravotnická dokumentace- znalec. posudek pošk. Tóthová" u="1"/>
        <s v="Zdravotnické dokumentace Pavlíček Miroslav ml." u="1"/>
        <s v="Zdravotnické dokumentace Šafařík Patrik  23 C 207/2015-176" u="1"/>
        <s v="Miláček Jaroslav- zdravotnická dokumentace" u="1"/>
        <s v="Trončinský Mečislav usnesení 22 C 45/2012-334 zdrav. dokumentace" u="1"/>
        <s v="Chalámek Petr -  laboratorní vyšetření" u="1"/>
        <s v="Zanáška Radovan -  laboratorní vyšetření" u="1"/>
        <s v="hodnocení spasticity po CMP ,hodnocení prediktivních faktorů rizikového chování kvality života u chronicky léčených pacientů" u="1"/>
        <s v="Prof. MUDr. Petr Kaňovský, PhD. Grant 8501, analýza a zpracování klin. dat" u="1"/>
        <s v="zdravotnická dokumentace Marta Přikrylová" u="1"/>
        <s v="zapůjčení zdravotní dokumentace 11 C 116/2012" u="1"/>
        <s v="zdravotnická dokumentace Hahnová Klára usnesení 107 C 27/2015-100 č.j. 68269" u="1"/>
        <s v="protetika   zubní oddělení" u="1"/>
        <s v="zdravotní dokumentace - znal. posudek- Rudolf Šepták" u="1"/>
        <s v="zapůjčení zdrav. dokumentace č.j. 16 C 73/2015-280" u="1"/>
        <s v="Rámcová smlouva o spolupráci" u="1"/>
        <s v="znalecký posudek odvětví psychiatrie č.j.5T29/2018-1210" u="1"/>
        <s v="zdravotnická dokumentace Vencelidesová Jaroslava FNOL EX 921/2016-64" u="1"/>
        <s v="zdravotnická dokumentace  Michal GambinoKRPS-251597-356/TČ-2014+010082 storno FP -2019-30-000009  přeúčtováno do ř. 10" u="1"/>
        <s v="zdravotnická dokumentace Jana Otiepková  FNOL EX 11/2019-207" u="1"/>
        <s v="zdravotnická dokumentace JUDr.Roman Janoušek FNOL EX 40/2018-136" u="1"/>
        <s v="zdravotnická dokumentace Slaviková Monika  usnesení 26  C183/2009-354" u="1"/>
        <s v="zdravotnická dokumentaceFNOl EX 490/2018-202  Michal Gambino" u="1"/>
        <s v="agregovaný výkon na základě kontrolní zprávy VZP2016 hospitalizace na Neurologii" u="1"/>
        <s v="zdravot. dokumentace" u="1"/>
        <s v="kopie zdravotní dokumentace  Libor Bílý" u="1"/>
        <s v="kopírování zdrav. dokumentace - Dittrichová Natálie" u="1"/>
        <s v="zdravotnická dokumentace Ladislav Dučák  11 C 9/2016-226" u="1"/>
        <s v="zdravotnická dokumentace Natálie Dittrichová, 6C35/2016-68" u="1"/>
        <s v="Zdravotnická dokumentace - znalecký posudek" u="1"/>
        <s v="kopie zdrav. dokumentace Vlček Miroslav dne 22.8.2018" u="1"/>
        <s v="zapůjč. zdrav. dokumentace - Lukavská Jolana, EX 278/2018-168" u="1"/>
        <s v="Abd Alalighantawi emergency operace Palestine" u="1"/>
        <s v="Abd Alhakim Mohamd operace Palestine" u="1"/>
        <s v="Abd Allah Mohmd Al Rifai operace Palestine" u="1"/>
        <s v="Abd Alwahab Mahemod emergency operace Palestine" u="1"/>
        <s v="Abdallah Hasan Al Rifai operace Palestine" u="1"/>
        <s v="Abdallh Hasan operace Palestine" u="1"/>
        <s v="Abdallh Hussun operace Palestine" u="1"/>
        <s v="Abdallh Mohamed operace Palestine" u="1"/>
        <s v="Abdullah Hussan operace Palestine" u="1"/>
        <s v="Abla Mousa Khalil operace Palestine" u="1"/>
        <s v="Ahmad Al Ashmoti operace Palestine" u="1"/>
        <s v="Ahmad Al Qarawi operace Palestine" u="1"/>
        <s v="Ahmad Alqaeawi operace Palestine" u="1"/>
        <s v="Ahmad Fathi Qazawi operace Palestine" u="1"/>
        <s v="Ahmad Marwan operace Palestine" u="1"/>
        <s v="Ahmad Mohamad operace Palestine" u="1"/>
        <s v="Ahmad Mohd Al Ghntawi operace Palestine" u="1"/>
        <s v="Ahmad Mohmad Al Kantawi operace Palestine" u="1"/>
        <s v="Ahmad Mohmad Al Katawi emergency operace Palestine" u="1"/>
        <s v="Ahmad Mohmd Al Ashmouti operace Palestine" u="1"/>
        <s v="Ahmad Mohmd Hazaki operace Palestine" u="1"/>
        <s v="Ahmad Nader Safii operace Palestine" u="1"/>
        <s v="Ahmad Qasem emergency operace Palestine" u="1"/>
        <s v="Ahmad Saleh Al Jasem emergency operace Palestine" u="1"/>
        <s v="Ahmad Sanad Mustafa operace Palestine" u="1"/>
        <s v="Ahmad Sleman Dalal operace Palestine" u="1"/>
        <s v="Ahmad Zaki Abu Khashreef operace Palestine" u="1"/>
        <s v="Ahmad Zakil operace Palestine" u="1"/>
        <s v="Ahmad Zaky operace Palestine" u="1"/>
        <s v="Aisha Abd Alrahman operace Palestine" u="1"/>
        <s v="Aisha Al Hamad emergency operace Palestine" u="1"/>
        <s v="Ali Abd Almawla emergency operace Palestine" u="1"/>
        <s v="Amal Ahmad emergency operace Palestine" u="1"/>
        <s v="Asam Hussun operace Palestine" u="1"/>
        <s v="Asem Huseen operace Palestine" u="1"/>
        <s v="Atoub Abd Al Rahman emergency operace Palestine" u="1"/>
        <s v="Bassam Al Said emergency operace Palestine" u="1"/>
        <s v="Bassam Mohmd Zeid operace Palestine" u="1"/>
        <s v="Bodour Khaled operace Palestine" u="1"/>
        <s v="Dalal Kalil operace Palestine" u="1"/>
        <s v="Doaa Omar Al Hareri emergency operace Palestine" u="1"/>
        <s v="Fadi Turki Zteimh operace Palestine" u="1"/>
        <s v="Fadia Al Rifai operace Palestine" u="1"/>
        <s v="Fawziah Zaki operace Palestine" u="1"/>
        <s v="Fayzeh Amin Husreih operace Palestine" u="1"/>
        <s v="Fazieh Melhem emergency operace Palestine" u="1"/>
        <s v="Ghada Mohmd Al Shahmh operace Palestine" u="1"/>
        <s v="Haitham Taha emergency operace Palestine" u="1"/>
        <s v="Hamdah Abo Shnar emergency operace Palestine" u="1"/>
        <s v="Hamdan Abdalaziz Hamdan operace Palestine" u="1"/>
        <s v="Hamod Muosa Hamod operace Palestine" u="1"/>
        <s v="Hamzeh Yahia Al Hiraki emergency operace Palestine" u="1"/>
        <s v="Hanin Akram Mizher operace Palestine" u="1"/>
        <s v="Hasan Saleh operace Palestine" u="1"/>
        <s v="Hathaifa Tayseeral Zoabi operace Palestine" u="1"/>
        <s v="Hazar Al Hamad operace Palestine" u="1"/>
        <s v="Hazar Yasin operace Palestine" u="1"/>
        <s v="Hosam Mohamed operace Palestine" u="1"/>
        <s v="Humod Mousa operace Palestine" u="1"/>
        <s v="Humoud Mousa operace Palestine" u="1"/>
        <s v="Husam Mohmd Alasmi operace Palestine" u="1"/>
        <s v="Huthaefa Yaser operace Palestine" u="1"/>
        <s v="Imad Huseen operace Palestine" u="1"/>
        <s v="Jamail Ibrahem operace Palestine" u="1"/>
        <s v="Jamal Al Smadi operace Palestine" u="1"/>
        <s v="Jamal Ibraheem operace Palestine" u="1"/>
        <s v="Jamal Ibrahem  operace Palestine" u="1"/>
        <s v="Jamal Ibrahem emergency operace Palestine" u="1"/>
        <s v="Jamal Ibrahem pharmacy operace Palestine" u="1"/>
        <s v="Jamal Ibrahem-operace Palestine Hospital" u="1"/>
        <s v="Jamileh YOSEF operace Palestine" u="1"/>
        <s v="Jehad Khaled Al Srour operace Palestine" u="1"/>
        <s v="Kaled Mahmod emergency operace Palestine" u="1"/>
        <s v="Kalid Jamel operace Palestine" u="1"/>
        <s v="Kalid Jamil operace Palestine" u="1"/>
        <s v="Khaled Jamil Musa operace Palestine" u="1"/>
        <s v="Khaled Kanakre operace Palestine" u="1"/>
        <s v="Khali lIbrahim Al Rifai operace Palestine" u="1"/>
        <s v="Lamia Theeb  emergency operace Palestine" u="1"/>
        <s v="Maamon Mustafa Zanoob operace Palestine" u="1"/>
        <s v="Mahmod Al Haji  emergency operace Palestine" u="1"/>
        <s v="Mahmod Ismail  emergency operace Palestine" u="1"/>
        <s v="Mahmod Nourl  emergency operace Palestine" u="1"/>
        <s v="Mahmoud Shahadeh operace Palestine" u="1"/>
        <s v="Mariam Khalf  emergency operace Palestine" u="1"/>
        <s v="Mariam Salama  emergency operace Palestine" u="1"/>
        <s v="Marwa Akram  emergency operace Palestine" u="1"/>
        <s v="Maryam Alduqum operace Palestine" u="1"/>
        <s v="Mazen Kaleel Ibrhem operace Palestine" u="1"/>
        <s v="Moataz Hasan operace Palestine" u="1"/>
        <s v="Moataz Hassan operace Palestine" u="1"/>
        <s v="Mohamad Aeman operace Palestine" u="1"/>
        <s v="Mohamad Ayman Kashkosh operace Palestine" u="1"/>
        <s v="Mohamad Freih  emergency operace Palestine" u="1"/>
        <s v="Mohamad Freih operace Palestine" u="1"/>
        <s v="Mohamad Saad  emergency operace Palestine" u="1"/>
        <s v="Mohamad Zaher operace Palestine" u="1"/>
        <s v="Mohamed Rashid operace Palestine" u="1"/>
        <s v="Mohamed Zaher operace Palestine" u="1"/>
        <s v="Mohamoud Shehadeh operace Palestine" u="1"/>
        <s v="Mohmd Abd Al Hakim operace Palestine" u="1"/>
        <s v="Mohmd Diab operace Palestine" u="1"/>
        <s v="Mohmd Nour Rateb operace Palestine" u="1"/>
        <s v="Motaz Merii operace Palestine" u="1"/>
        <s v="Mousa Krayem operace Palestine" u="1"/>
        <s v="Mousa Mohmd  Al Rifai operace Palestine" u="1"/>
        <s v="Muaiad Fahed Ismail operace Palestine" u="1"/>
        <s v="Muaiad Ismail operace Palestine" u="1"/>
        <s v="Mustaf Ibrahim operace Palestine" u="1"/>
        <s v="Nada Hussein laboratory  operace Palestine" u="1"/>
        <s v="Najah Matanes emergency operace Palestine" u="1"/>
        <s v="Omar Zayed Al Shatti operace Palestine" u="1"/>
        <s v="Qasem Mohamamd Fadel operace Palestine" u="1"/>
        <s v="Rahba Ayesh Al Sahoom operace Palestine" u="1"/>
        <s v="Rajaaharb emergency operace Palestine" u="1"/>
        <s v="Rania Nader operace Palestine" u="1"/>
        <s v="Ranim Abd Al Ninem operace Palestine" u="1"/>
        <s v="Rawan Abd Almahmod operace Palestine" u="1"/>
        <s v="Rwan Abed Alhmod operace Palestine" u="1"/>
        <s v="Sabah Al Hayek emergency operace Palestine" u="1"/>
        <s v="Salem Al Ahmad emergency operace Palestine" u="1"/>
        <s v="Salwa Sayah operace Palestine" u="1"/>
        <s v="SawsanMohmad operace Palestine" u="1"/>
        <s v="Siham Rasmi Ghweini operace Palestine" u="1"/>
        <s v="Sireen Diaa emergency operace Palestine" u="1"/>
        <s v="Taha Sofian emergency operace Palestine" u="1"/>
        <s v="Tahani Naser operace Palestine" u="1"/>
        <s v="Tarek Mreheel operace Palestine" u="1"/>
        <s v="Wadha Mahmoad operace Palestine" u="1"/>
        <s v="Wafiqa Abdallh operace Palestine" u="1"/>
        <s v="Yousf Ahmad emergency operace Palestine" u="1"/>
        <s v="Yousf Mwafaq emergency operace Palestine" u="1"/>
        <s v="Zakiya Ali Ibrahem emergency operace Palestine" u="1"/>
        <s v="Zein Mufeed Asaf operace Palestine" u="1"/>
        <s v="Zeinab Qaloush operace Palestine" u="1"/>
        <s v="Zena Ibrahem emergency operace Palestine" u="1"/>
        <s v="Protetika UCOCH S2009-238" u="1"/>
        <s v="Protetika UCOCH S2009-238 za 1/2018" u="1"/>
        <s v="Protetika UCOCH S2009-238 za 10/2017" u="1"/>
        <s v="Protetika UCOCH S2009-238 za 11/2017" u="1"/>
        <s v="Protetika UCOCH S2009-238 za 2/2018" u="1"/>
        <s v="Protetika UCOCH S2009-238 za 3/2018" u="1"/>
        <s v="Protetika UCOCH S2009-238 za 4/2018" u="1"/>
        <s v="Protetika UCOCH S2009-238 za 4/2019" u="1"/>
        <s v="Protetika UCOCH S2009-238 za 5/2018" u="1"/>
        <s v="Protetika UCOCH S2009-238 za 5/2019" u="1"/>
        <s v="Protetika UCOCH S2009-238 za 6/2018" u="1"/>
        <s v="Protetika UCOCH S2009-238 za 6/2019" u="1"/>
        <s v="Protetika UCOCH S2009-238 za 7/2018" u="1"/>
        <s v="Protetika UCOCH S2009-238 za 7/2019" u="1"/>
        <s v="Protetika UCOCH S2009-238 za 8/2018" u="1"/>
        <s v="Protetika UCOCH S2009-238 za 8/2019" u="1"/>
        <s v="Protetika UCOCH S2009-238 za 9/2018" u="1"/>
        <s v="Protetika UCOCH S2009-238 za10/2018" u="1"/>
        <s v="Protetika UCOCH S2009-238 za11/2018" u="1"/>
        <s v="Protetika UCOCH S2009-238 za12/2018" u="1"/>
        <s v="Protetika UCOCH S2009-238 za2/2019" u="1"/>
        <s v="Protetika UCOCH S2009-238 za3/2019" u="1"/>
        <s v="Spáčil Otakar, valíček František seminář Veřejné zakázky na stavební práce 29.11.2018 ZLP 2018-05-702" u="1"/>
        <s v="dokumentace Nebřenská Jaroslava11 C 280/2016-127" u="1"/>
        <s v="zdravotnická dokumentace" u="1"/>
        <s v="balení 3  Abelcet plicní klinika" u="1"/>
        <s v="zdravotnická dokumentace - Kovář Antonín, 1963" u="1"/>
        <s v="zdravotnická dokumentace - Marcela Krajčová" u="1"/>
        <s v="zdravotnická dokumentace - Vavroš Milan" u="1"/>
        <s v="vyhodnocení celoexomových dat u 10 vzorků" u="1"/>
        <s v="zdravot. dokumentace Hahnová Klára  usnesení 107 C 27/2015-100" u="1"/>
        <s v="vyšetření  v NRL pro diagnostiku syfilis" u="1"/>
        <s v="vyšetření v NRL LASOTA TOMASZ ZBIGNI neurologická klinika" u="1"/>
        <s v="vyšetření v NRL pro diagnostiku syfilis" u="1"/>
        <s v="vyšetření v NRL pro diagnostiku syfilis Mikšík,Žvátora" u="1"/>
        <s v="vyšetření v NRL pro diagnostiku syfilis por.gyn ., novor" u="1"/>
        <s v="vyšetření v NRL pro diagnostiku syfilis por.gyn ., novorozenci" u="1"/>
        <s v="vyšetření v NRL pro diagnostiku syfilis por.gyn ., novorozenci kožní" u="1"/>
        <s v="vyšetření v NRL pro diagnostiku syfilis Šičák Mojmír" u="1"/>
        <s v="vyšetření v NRL pro diagnostiku syfilis -viz příloha" u="1"/>
        <s v="vyšetření v NRL pro diagnostiku syfilis -viz příloha novoroz" u="1"/>
        <s v="agregované výkony  hospitalizace pacientů" u="1"/>
        <s v="zdravotnická dokumentace  Novotný Marek" u="1"/>
        <s v="podpora rekonstrukce mandibuly" u="1"/>
        <s v="zdravotnická dokumentace  Pavlíček Miroslav" u="1"/>
        <s v="zdravotnická dokumentace  Přikrylová Marta 30C50/2015-50" u="1"/>
        <s v="Emmanuel DAMUGI IRA   vyšetření mozkomíšního moku neurologie" u="1"/>
        <s v="Kong Leopold   vyšetření mozkomíšního moku neurologie" u="1"/>
        <s v="vyšetření POPENKO YNA  FV -2019-02000234" u="1"/>
        <s v="Táborský Miloš Mudr., CSc. provedení výzkumu dle rámcové smlouvy" u="1"/>
        <s v="Časové rozlišení Ná - Fp-2018-10-000154 - poskytování služeb" u="1"/>
        <s v="Zemanová jiřina, seminář BOZP a odškodnování prac. úrazů, 3.10.2017 ZLP 2017-05-551" u="1"/>
        <s v="zdravotnická dokumentace Šenkeříková Lenka 16C6/2018-41" u="1"/>
        <s v="agregované výkony  hospitalizace pac., NEUROL" u="1"/>
        <s v="agregované výkony  hospitalizace pacienta DK" u="1"/>
        <s v="agregované výkony  hospitalizace pacienta Novorozenecká kli" u="1"/>
        <s v="opratření č.j. KRPS-84974-31/TČ-2016-010771-OK-MA dokumentace nezletilý Ondřej Malý" u="1"/>
        <s v="požadované výkony, DK" u="1"/>
        <s v="požadovaný výkon 11/2017 555518/1104" u="1"/>
        <s v="požadovaný výkon září/2017 555518/1104" u="1"/>
        <s v="vyšetření" u="1"/>
        <s v="vyšetření Cheban Vitalii  urologie" u="1"/>
      </sharedItems>
    </cacheField>
    <cacheField name="[Measures].[Součet Částka MD]" caption="Součet Částka MD" numFmtId="0" hierarchy="39" level="32767"/>
    <cacheField name="[Rozsah].[Obchodní partner].[Obchodní partner]" caption="Obchodní partner" numFmtId="0" hierarchy="8" level="1">
      <sharedItems count="68">
        <s v="AeskuLab k.s."/>
        <s v="AeskuLab Patologie, k.s."/>
        <s v="Al Khalidi Hospital &amp; Medical Center"/>
        <s v="Ambulance MEDIPROS s.r.o."/>
        <s v="CAMOSCI CZECH s.r.o."/>
        <s v="DIMOLab s.r.o."/>
        <s v="Fak.nem.-Král.Vinohrady"/>
        <s v="Fakultní nemocnice Brno"/>
        <s v="Fakultní nemocnice Hradec Králové"/>
        <s v="Fakultní nemocnice Olomouc"/>
        <s v="Fakultní nemocnice Ostrava"/>
        <s v="Fakultní nemocnice Plzeň"/>
        <s v="Fakultní nemocnice u sv. Anny v Brně"/>
        <s v="Fakultní nemocnice v Motole"/>
        <s v="HESTIA, o. s."/>
        <s v="HOTEL AMBASSADOR ZLATÁ HUSA spol. s r.o."/>
        <s v="Ing. Ladislav Doležal - COMET"/>
        <s v="Ing. Miloslav Slanina"/>
        <s v="JESSENIA a.s."/>
        <s v="JURAJ REKTOR"/>
        <s v="Karvinská hornická nemocnice a.s."/>
        <s v="Krajská nemocnice Liberec, a.s."/>
        <s v="Krajská zdravotní, a.s."/>
        <s v="Laboratoře AGEL a.s."/>
        <s v="Masarykova univerzita"/>
        <s v="Mediclinic a.s."/>
        <s v="MEDITERRA s.r.o."/>
        <s v="Městská nemocnice Ostrava, příspěvková organizace"/>
        <s v="Microdent LAB s.r.o."/>
        <s v="Microdent s.r.o."/>
        <s v="MOJE AMBULANCE a.s."/>
        <s v="MUDr. Božena Kopecká s.r.o."/>
        <s v="MUDr.Watheg Al-Qsous"/>
        <s v="Nemocnice Havířov"/>
        <s v="Nemocnice Havlíčkův Brod, příspěvková organizace"/>
        <s v="Nemocnice Na Bulovce"/>
        <s v="Nemocnice Na Homolce"/>
        <s v="Nemocnice Nymburk s.r.o."/>
        <s v="Nemocnice Pardubického kraje, a.s."/>
        <s v="Nemocnice s poliklinikou Karviná-Ráj, příspěvková organizace"/>
        <s v="Nemocnice Šumperk a.s."/>
        <s v="Oblastní nemocnice Náchod a.s."/>
        <s v="Palestine Hospital"/>
        <s v="Pavel Nesvadba"/>
        <s v="PhDr. Ludmila Hlavinková"/>
        <s v="Pohřební služba MISERICORDIA s.r.o."/>
        <s v="Promedis s.r.o."/>
        <s v="Psychiatrická nemocnice v Opavě"/>
        <s v="Repharm a.s."/>
        <s v="Sdružené zdravotnické zařízení Krnov, příspěvková organizace"/>
        <s v="SEQme s.r.o."/>
        <s v="Shmaisani Hospital"/>
        <s v="SKALA-Medica s.r.o."/>
        <s v="Slezská nemocnice v Opavě, příspěvková organizace"/>
        <s v="Státní zdravotní ústav se sídlem v Praze"/>
        <s v="Středomoravská nemocniční a.s."/>
        <s v="TESCAN Medical, s.r.o."/>
        <s v="Thomayerova nemocnice"/>
        <s v="Topelex s.r.o."/>
        <s v="Univerzita Karlova"/>
        <s v="Univerzita Palackého v Olomouci"/>
        <s v="Verlag Dashöfer,nakladatelství,spol.s r.o."/>
        <s v="Vojenská nemocnice Olomouc"/>
        <s v="Vsetínská nemocnice a.s."/>
        <s v="Všeobecná fakultní nemocnice v Praze"/>
        <s v="Watheq Bahjat Al-Qsous"/>
        <s v="Zdeněk Drápela"/>
        <s v="Zdravotní ústav se sídlem v Ostravě"/>
      </sharedItems>
    </cacheField>
  </cacheFields>
  <cacheHierarchies count="40">
    <cacheHierarchy uniqueName="[Rozsah].[Evidenční číslo dokladu]" caption="Evidenční číslo dokladu" attribute="1" defaultMemberUniqueName="[Rozsah].[Evidenční číslo dokladu].[All]" allUniqueName="[Rozsah].[Evidenční číslo dokladu].[All]" dimensionUniqueName="[Rozsah]" displayFolder="" count="0" memberValueDatatype="130" unbalanced="0"/>
    <cacheHierarchy uniqueName="[Rozsah].[Popis]" caption="Popis" attribute="1" defaultMemberUniqueName="[Rozsah].[Popis].[All]" allUniqueName="[Rozsah].[Popis].[All]" dimensionUniqueName="[Rozsah]" displayFolder="" count="2" memberValueDatatype="130" unbalanced="0">
      <fieldsUsage count="2">
        <fieldUsage x="-1"/>
        <fieldUsage x="2"/>
      </fieldsUsage>
    </cacheHierarchy>
    <cacheHierarchy uniqueName="[Rozsah].[Index DPH]" caption="Index DPH" attribute="1" defaultMemberUniqueName="[Rozsah].[Index DPH].[All]" allUniqueName="[Rozsah].[Index DPH].[All]" dimensionUniqueName="[Rozsah]" displayFolder="" count="0" memberValueDatatype="130" unbalanced="0"/>
    <cacheHierarchy uniqueName="[Rozsah].[Datum zaúčtování]" caption="Datum zaúčtování" attribute="1" time="1" defaultMemberUniqueName="[Rozsah].[Datum zaúčtování].[All]" allUniqueName="[Rozsah].[Datum zaúčtování].[All]" dimensionUniqueName="[Rozsah]" displayFolder="" count="2" memberValueDatatype="7" unbalanced="0">
      <fieldsUsage count="2">
        <fieldUsage x="-1"/>
        <fieldUsage x="0"/>
      </fieldsUsage>
    </cacheHierarchy>
    <cacheHierarchy uniqueName="[Rozsah].[Částka MD]" caption="Částka MD" attribute="1" defaultMemberUniqueName="[Rozsah].[Částka MD].[All]" allUniqueName="[Rozsah].[Částka MD].[All]" dimensionUniqueName="[Rozsah]" displayFolder="" count="0" memberValueDatatype="5" unbalanced="0"/>
    <cacheHierarchy uniqueName="[Rozsah].[Částka DAL]" caption="Částka DAL" attribute="1" defaultMemberUniqueName="[Rozsah].[Částka DAL].[All]" allUniqueName="[Rozsah].[Částka DAL].[All]" dimensionUniqueName="[Rozsah]" displayFolder="" count="0" memberValueDatatype="130" unbalanced="0"/>
    <cacheHierarchy uniqueName="[Rozsah].[Protiúčet]" caption="Protiúčet" attribute="1" defaultMemberUniqueName="[Rozsah].[Protiúčet].[All]" allUniqueName="[Rozsah].[Protiúčet].[All]" dimensionUniqueName="[Rozsah]" displayFolder="" count="0" memberValueDatatype="130" unbalanced="0"/>
    <cacheHierarchy uniqueName="[Rozsah].[Hospodářské středisko]" caption="Hospodářské středisko" attribute="1" defaultMemberUniqueName="[Rozsah].[Hospodářské středisko].[All]" allUniqueName="[Rozsah].[Hospodářské středisko].[All]" dimensionUniqueName="[Rozsah]" displayFolder="" count="0" memberValueDatatype="130" unbalanced="0"/>
    <cacheHierarchy uniqueName="[Rozsah].[Obchodní partner]" caption="Obchodní partner" attribute="1" defaultMemberUniqueName="[Rozsah].[Obchodní partner].[All]" allUniqueName="[Rozsah].[Obchodní partner].[All]" dimensionUniqueName="[Rozsah]" displayFolder="" count="2" memberValueDatatype="130" unbalanced="0">
      <fieldsUsage count="2">
        <fieldUsage x="-1"/>
        <fieldUsage x="4"/>
      </fieldsUsage>
    </cacheHierarchy>
    <cacheHierarchy uniqueName="[Rozsah].[Akce]" caption="Akce" attribute="1" defaultMemberUniqueName="[Rozsah].[Akce].[All]" allUniqueName="[Rozsah].[Akce].[All]" dimensionUniqueName="[Rozsah]" displayFolder="" count="0" memberValueDatatype="130" unbalanced="0"/>
    <cacheHierarchy uniqueName="[Rozsah].[Kalkulační jednice]" caption="Kalkulační jednice" attribute="1" defaultMemberUniqueName="[Rozsah].[Kalkulační jednice].[All]" allUniqueName="[Rozsah].[Kalkulační jednice].[All]" dimensionUniqueName="[Rozsah]" displayFolder="" count="0" memberValueDatatype="130" unbalanced="0"/>
    <cacheHierarchy uniqueName="[Rozsah].[Obor]" caption="Obor" attribute="1" defaultMemberUniqueName="[Rozsah].[Obor].[All]" allUniqueName="[Rozsah].[Obor].[All]" dimensionUniqueName="[Rozsah]" displayFolder="" count="0" memberValueDatatype="130" unbalanced="0"/>
    <cacheHierarchy uniqueName="[Rozsah].[Zdroj]" caption="Zdroj" attribute="1" defaultMemberUniqueName="[Rozsah].[Zdroj].[All]" allUniqueName="[Rozsah].[Zdroj].[All]" dimensionUniqueName="[Rozsah]" displayFolder="" count="0" memberValueDatatype="130" unbalanced="0"/>
    <cacheHierarchy uniqueName="[Rozsah].[Okruh]" caption="Okruh" attribute="1" defaultMemberUniqueName="[Rozsah].[Okruh].[All]" allUniqueName="[Rozsah].[Okruh].[All]" dimensionUniqueName="[Rozsah]" displayFolder="" count="0" memberValueDatatype="130" unbalanced="0"/>
    <cacheHierarchy uniqueName="[Rozsah].[Datum dokladu]" caption="Datum dokladu" attribute="1" time="1" defaultMemberUniqueName="[Rozsah].[Datum dokladu].[All]" allUniqueName="[Rozsah].[Datum dokladu].[All]" dimensionUniqueName="[Rozsah]" displayFolder="" count="0" memberValueDatatype="7" unbalanced="0"/>
    <cacheHierarchy uniqueName="[Rozsah].[Datum uplatnění zd. plnění]" caption="Datum uplatnění zd. plnění" attribute="1" time="1" defaultMemberUniqueName="[Rozsah].[Datum uplatnění zd. plnění].[All]" allUniqueName="[Rozsah].[Datum uplatnění zd. plnění].[All]" dimensionUniqueName="[Rozsah]" displayFolder="" count="0" memberValueDatatype="7" unbalanced="0"/>
    <cacheHierarchy uniqueName="[Rozsah].[Variabilní symbol]" caption="Variabilní symbol" attribute="1" defaultMemberUniqueName="[Rozsah].[Variabilní symbol].[All]" allUniqueName="[Rozsah].[Variabilní symbol].[All]" dimensionUniqueName="[Rozsah]" displayFolder="" count="0" memberValueDatatype="130" unbalanced="0"/>
    <cacheHierarchy uniqueName="[Rozsah].[Účetní skupina zboží]" caption="Účetní skupina zboží" attribute="1" defaultMemberUniqueName="[Rozsah].[Účetní skupina zboží].[All]" allUniqueName="[Rozsah].[Účetní skupina zboží].[All]" dimensionUniqueName="[Rozsah]" displayFolder="" count="0" memberValueDatatype="130" unbalanced="0"/>
    <cacheHierarchy uniqueName="[Rozsah].[Párovací skupina]" caption="Párovací skupina" attribute="1" defaultMemberUniqueName="[Rozsah].[Párovací skupina].[All]" allUniqueName="[Rozsah].[Párovací skupina].[All]" dimensionUniqueName="[Rozsah]" displayFolder="" count="0" memberValueDatatype="130" unbalanced="0"/>
    <cacheHierarchy uniqueName="[Rozsah].[Audit]" caption="Audit" attribute="1" defaultMemberUniqueName="[Rozsah].[Audit].[All]" allUniqueName="[Rozsah].[Audit].[All]" dimensionUniqueName="[Rozsah]" displayFolder="" count="0" memberValueDatatype="11" unbalanced="0"/>
    <cacheHierarchy uniqueName="[Rozsah].[Zaúčtováno]" caption="Zaúčtováno" attribute="1" defaultMemberUniqueName="[Rozsah].[Zaúčtováno].[All]" allUniqueName="[Rozsah].[Zaúčtováno].[All]" dimensionUniqueName="[Rozsah]" displayFolder="" count="0" memberValueDatatype="130" unbalanced="0"/>
    <cacheHierarchy uniqueName="[Rozsah].[Poznámka k dokladu]" caption="Poznámka k dokladu" attribute="1" defaultMemberUniqueName="[Rozsah].[Poznámka k dokladu].[All]" allUniqueName="[Rozsah].[Poznámka k dokladu].[All]" dimensionUniqueName="[Rozsah]" displayFolder="" count="0" memberValueDatatype="130" unbalanced="0"/>
    <cacheHierarchy uniqueName="[Rozsah].[Poznámka k položce]" caption="Poznámka k položce" attribute="1" defaultMemberUniqueName="[Rozsah].[Poznámka k položce].[All]" allUniqueName="[Rozsah].[Poznámka k položce].[All]" dimensionUniqueName="[Rozsah]" displayFolder="" count="0" memberValueDatatype="130" unbalanced="0"/>
    <cacheHierarchy uniqueName="[Rozsah].[Účetní kurz]" caption="Účetní kurz" attribute="1" defaultMemberUniqueName="[Rozsah].[Účetní kurz].[All]" allUniqueName="[Rozsah].[Účetní kurz].[All]" dimensionUniqueName="[Rozsah]" displayFolder="" count="0" memberValueDatatype="5" unbalanced="0"/>
    <cacheHierarchy uniqueName="[Rozsah].[Cena na dokladu v cizí měně]" caption="Cena na dokladu v cizí měně" attribute="1" defaultMemberUniqueName="[Rozsah].[Cena na dokladu v cizí měně].[All]" allUniqueName="[Rozsah].[Cena na dokladu v cizí měně].[All]" dimensionUniqueName="[Rozsah]" displayFolder="" count="0" memberValueDatatype="5" unbalanced="0"/>
    <cacheHierarchy uniqueName="[Rozsah].[Měna]" caption="Měna" attribute="1" defaultMemberUniqueName="[Rozsah].[Měna].[All]" allUniqueName="[Rozsah].[Měna].[All]" dimensionUniqueName="[Rozsah]" displayFolder="" count="0" memberValueDatatype="130" unbalanced="0"/>
    <cacheHierarchy uniqueName="[Rozsah].[Zaúčtoval]" caption="Zaúčtoval" attribute="1" defaultMemberUniqueName="[Rozsah].[Zaúčtoval].[All]" allUniqueName="[Rozsah].[Zaúčtoval].[All]" dimensionUniqueName="[Rozsah]" displayFolder="" count="0" memberValueDatatype="130" unbalanced="0"/>
    <cacheHierarchy uniqueName="[Rozsah].[Okamžik zápisu]" caption="Okamžik zápisu" attribute="1" time="1" defaultMemberUniqueName="[Rozsah].[Okamžik zápisu].[All]" allUniqueName="[Rozsah].[Okamžik zápisu].[All]" dimensionUniqueName="[Rozsah]" displayFolder="" count="0" memberValueDatatype="7" unbalanced="0"/>
    <cacheHierarchy uniqueName="[Rozsah].[Název hospodářského střediska]" caption="Název hospodářského střediska" attribute="1" defaultMemberUniqueName="[Rozsah].[Název hospodářského střediska].[All]" allUniqueName="[Rozsah].[Název hospodářského střediska].[All]" dimensionUniqueName="[Rozsah]" displayFolder="" count="0" memberValueDatatype="130" unbalanced="0"/>
    <cacheHierarchy uniqueName="[Rozsah].[Název akce]" caption="Název akce" attribute="1" defaultMemberUniqueName="[Rozsah].[Název akce].[All]" allUniqueName="[Rozsah].[Název akce].[All]" dimensionUniqueName="[Rozsah]" displayFolder="" count="0" memberValueDatatype="130" unbalanced="0"/>
    <cacheHierarchy uniqueName="[Rozsah].[Název kalkulační jednice]" caption="Název kalkulační jednice" attribute="1" defaultMemberUniqueName="[Rozsah].[Název kalkulační jednice].[All]" allUniqueName="[Rozsah].[Název kalkulační jednice].[All]" dimensionUniqueName="[Rozsah]" displayFolder="" count="0" memberValueDatatype="130" unbalanced="0"/>
    <cacheHierarchy uniqueName="[Rozsah].[Název oboru]" caption="Název oboru" attribute="1" defaultMemberUniqueName="[Rozsah].[Název oboru].[All]" allUniqueName="[Rozsah].[Název oboru].[All]" dimensionUniqueName="[Rozsah]" displayFolder="" count="0" memberValueDatatype="130" unbalanced="0"/>
    <cacheHierarchy uniqueName="[Rozsah].[Název zdroje]" caption="Název zdroje" attribute="1" defaultMemberUniqueName="[Rozsah].[Název zdroje].[All]" allUniqueName="[Rozsah].[Název zdroje].[All]" dimensionUniqueName="[Rozsah]" displayFolder="" count="0" memberValueDatatype="130" unbalanced="0"/>
    <cacheHierarchy uniqueName="[Rozsah].[Název okruhu]" caption="Název okruhu" attribute="1" defaultMemberUniqueName="[Rozsah].[Název okruhu].[All]" allUniqueName="[Rozsah].[Název okruhu].[All]" dimensionUniqueName="[Rozsah]" displayFolder="" count="0" memberValueDatatype="130" unbalanced="0"/>
    <cacheHierarchy uniqueName="[Rozsah].[Datum zaúčtování (rok)]" caption="Datum zaúčtování (rok)" attribute="1" defaultMemberUniqueName="[Rozsah].[Datum zaúčtování (rok)].[All]" allUniqueName="[Rozsah].[Datum zaúčtování (rok)].[All]" dimensionUniqueName="[Rozsah]" displayFolder="" count="2" memberValueDatatype="130" unbalanced="0">
      <fieldsUsage count="2">
        <fieldUsage x="-1"/>
        <fieldUsage x="1"/>
      </fieldsUsage>
    </cacheHierarchy>
    <cacheHierarchy uniqueName="[Rozsah].[Datum zaúčtování (měsíc)]" caption="Datum zaúčtování (měsíc)" attribute="1" defaultMemberUniqueName="[Rozsah].[Datum zaúčtování (měsíc)].[All]" allUniqueName="[Rozsah].[Datum zaúčtování (měsíc)].[All]" dimensionUniqueName="[Rozsah]" displayFolder="" count="0" memberValueDatatype="130" unbalanced="0"/>
    <cacheHierarchy uniqueName="[Rozsah].[Datum zaúčtování (indikátor měsíce)]" caption="Datum zaúčtování (indikátor měsíce)" attribute="1" defaultMemberUniqueName="[Rozsah].[Datum zaúčtování (indikátor měsíce)].[All]" allUniqueName="[Rozsah].[Datum zaúčtování (indikátor měsíce)].[All]" dimensionUniqueName="[Rozsah]" displayFolder="" count="0" memberValueDatatype="20" unbalanced="0" hidden="1"/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Částka MD]" caption="Součet Částka MD" measure="1" displayFolder="" measureGroup="Rozsah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31913E-CD67-4B25-89C0-0965D824B5DF}" name="Kontingenční tabulka1" cacheId="42" applyNumberFormats="0" applyBorderFormats="0" applyFontFormats="0" applyPatternFormats="0" applyAlignmentFormats="0" applyWidthHeightFormats="1" dataCaption="Hodnoty" updatedVersion="6" minRefreshableVersion="3" colGrandTotals="0" itemPrintTitles="1" createdVersion="6" indent="0" outline="1" outlineData="1" multipleFieldFilters="0">
  <location ref="A3:D74" firstHeaderRow="1" firstDataRow="3" firstDataCol="1"/>
  <pivotFields count="5">
    <pivotField axis="axisCol" allDrilled="1" subtotalTop="0" showAll="0" dataSourceSort="1" defaultSubtotal="0" defaultAttributeDrillState="1">
      <items count="2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</items>
    </pivotField>
    <pivotField axis="axisCol" allDrilled="1" subtotalTop="0" showAll="0" dataSourceSort="1" defaultSubtotal="0">
      <items count="3">
        <item x="0" e="0"/>
        <item x="1" e="0"/>
        <item x="2" e="0"/>
      </items>
    </pivotField>
    <pivotField axis="axisRow" allDrilled="1" subtotalTop="0" showAll="0" dataSourceSort="1" defaultSubtotal="0" defaultAttributeDrillState="1">
      <items count="4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</items>
    </pivotField>
    <pivotField dataField="1" subtotalTop="0" showAll="0" defaultSubtotal="0"/>
    <pivotField axis="axisRow" allDrilled="1" subtotalTop="0" showAll="0" dataSourceSort="1" defaultSubtotal="0">
      <items count="68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5" e="0"/>
        <item x="26" e="0"/>
        <item x="27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8" e="0"/>
        <item x="39" e="0"/>
        <item x="40" e="0"/>
        <item x="41" e="0"/>
        <item x="42" e="0"/>
        <item x="43" e="0"/>
        <item x="44" e="0"/>
        <item x="45" e="0"/>
        <item x="46" e="0"/>
        <item x="47" e="0"/>
        <item x="48" e="0"/>
        <item x="49" e="0"/>
        <item x="50" e="0"/>
        <item x="51" e="0"/>
        <item x="52" e="0"/>
        <item x="53" e="0"/>
        <item x="54" e="0"/>
        <item x="55" e="0"/>
        <item x="56" e="0"/>
        <item x="57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</items>
    </pivotField>
  </pivotFields>
  <rowFields count="2">
    <field x="4"/>
    <field x="2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2">
    <field x="1"/>
    <field x="0"/>
  </colFields>
  <colItems count="3">
    <i>
      <x/>
    </i>
    <i>
      <x v="1"/>
    </i>
    <i>
      <x v="2"/>
    </i>
  </colItems>
  <dataFields count="1">
    <dataField name="Součet Částka MD" fld="3" baseField="2" baseItem="2" numFmtId="6"/>
  </dataFields>
  <formats count="52">
    <format dxfId="767">
      <pivotArea type="all" dataOnly="0" outline="0" fieldPosition="0"/>
    </format>
    <format dxfId="766">
      <pivotArea outline="0" collapsedLevelsAreSubtotals="1" fieldPosition="0"/>
    </format>
    <format dxfId="765">
      <pivotArea type="origin" dataOnly="0" labelOnly="1" outline="0" fieldPosition="0"/>
    </format>
    <format dxfId="764">
      <pivotArea field="1" type="button" dataOnly="0" labelOnly="1" outline="0" axis="axisCol" fieldPosition="0"/>
    </format>
    <format dxfId="763">
      <pivotArea field="0" type="button" dataOnly="0" labelOnly="1" outline="0" axis="axisCol" fieldPosition="1"/>
    </format>
    <format dxfId="762">
      <pivotArea type="topRight" dataOnly="0" labelOnly="1" outline="0" fieldPosition="0"/>
    </format>
    <format dxfId="761">
      <pivotArea field="2" type="button" dataOnly="0" labelOnly="1" outline="0" axis="axisRow" fieldPosition="1"/>
    </format>
    <format dxfId="760">
      <pivotArea dataOnly="0" labelOnly="1" fieldPosition="0">
        <references count="1">
          <reference field="2" count="50">
            <x v="49"/>
            <x v="50"/>
            <x v="69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188"/>
            <x v="189"/>
            <x v="206"/>
            <x v="207"/>
            <x v="208"/>
            <x v="217"/>
            <x v="221"/>
            <x v="236"/>
            <x v="261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447"/>
            <x v="459"/>
            <x v="460"/>
            <x v="461"/>
          </reference>
        </references>
      </pivotArea>
    </format>
    <format dxfId="759">
      <pivotArea dataOnly="0" labelOnly="1" fieldPosition="0">
        <references count="1">
          <reference field="2" count="50">
            <x v="87"/>
            <x v="88"/>
            <x v="89"/>
            <x v="90"/>
            <x v="91"/>
            <x v="92"/>
            <x v="93"/>
            <x v="94"/>
            <x v="95"/>
            <x v="9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90"/>
            <x v="222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431"/>
            <x v="456"/>
          </reference>
        </references>
      </pivotArea>
    </format>
    <format dxfId="758">
      <pivotArea dataOnly="0" labelOnly="1" fieldPosition="0">
        <references count="1">
          <reference field="2" count="50">
            <x v="97"/>
            <x v="98"/>
            <x v="99"/>
            <x v="100"/>
            <x v="101"/>
            <x v="102"/>
            <x v="103"/>
            <x v="104"/>
            <x v="105"/>
            <x v="106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218"/>
            <x v="228"/>
            <x v="229"/>
            <x v="230"/>
            <x v="231"/>
            <x v="237"/>
            <x v="245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429"/>
            <x v="452"/>
          </reference>
        </references>
      </pivotArea>
    </format>
    <format dxfId="757">
      <pivotArea dataOnly="0" labelOnly="1" fieldPosition="0">
        <references count="1">
          <reference field="2" count="50"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91"/>
            <x v="216"/>
            <x v="219"/>
            <x v="243"/>
            <x v="263"/>
            <x v="264"/>
            <x v="268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453"/>
          </reference>
        </references>
      </pivotArea>
    </format>
    <format dxfId="756">
      <pivotArea dataOnly="0" labelOnly="1" fieldPosition="0">
        <references count="1">
          <reference field="2" count="50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92"/>
            <x v="193"/>
            <x v="205"/>
            <x v="209"/>
            <x v="210"/>
            <x v="211"/>
            <x v="215"/>
            <x v="241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449"/>
            <x v="462"/>
          </reference>
        </references>
      </pivotArea>
    </format>
    <format dxfId="75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185"/>
            <x v="186"/>
            <x v="246"/>
            <x v="250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63"/>
            <x v="464"/>
            <x v="465"/>
          </reference>
        </references>
      </pivotArea>
    </format>
    <format dxfId="754">
      <pivotArea dataOnly="0" labelOnly="1" fieldPosition="0">
        <references count="1">
          <reference field="2" count="5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70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84"/>
            <x v="187"/>
            <x v="194"/>
            <x v="195"/>
            <x v="204"/>
            <x v="253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428"/>
          </reference>
        </references>
      </pivotArea>
    </format>
    <format dxfId="753">
      <pivotArea dataOnly="0" labelOnly="1" fieldPosition="0">
        <references count="1">
          <reference field="2" count="50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51"/>
            <x v="52"/>
            <x v="53"/>
            <x v="54"/>
            <x v="55"/>
            <x v="148"/>
            <x v="149"/>
            <x v="150"/>
            <x v="151"/>
            <x v="196"/>
            <x v="197"/>
            <x v="198"/>
            <x v="203"/>
            <x v="223"/>
            <x v="224"/>
            <x v="225"/>
            <x v="232"/>
            <x v="233"/>
            <x v="234"/>
            <x v="235"/>
            <x v="242"/>
            <x v="395"/>
            <x v="396"/>
            <x v="397"/>
            <x v="435"/>
            <x v="437"/>
            <x v="438"/>
            <x v="439"/>
            <x v="440"/>
            <x v="441"/>
            <x v="442"/>
            <x v="443"/>
            <x v="444"/>
            <x v="445"/>
            <x v="446"/>
            <x v="454"/>
            <x v="455"/>
            <x v="466"/>
            <x v="467"/>
          </reference>
        </references>
      </pivotArea>
    </format>
    <format dxfId="752">
      <pivotArea dataOnly="0" labelOnly="1" fieldPosition="0">
        <references count="1">
          <reference field="2" count="50">
            <x v="48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152"/>
            <x v="153"/>
            <x v="154"/>
            <x v="155"/>
            <x v="156"/>
            <x v="200"/>
            <x v="201"/>
            <x v="202"/>
            <x v="212"/>
            <x v="214"/>
            <x v="220"/>
            <x v="244"/>
            <x v="248"/>
            <x v="249"/>
            <x v="251"/>
            <x v="252"/>
            <x v="256"/>
            <x v="257"/>
            <x v="258"/>
            <x v="262"/>
            <x v="265"/>
            <x v="267"/>
            <x v="269"/>
            <x v="398"/>
            <x v="399"/>
            <x v="400"/>
            <x v="401"/>
            <x v="402"/>
            <x v="430"/>
            <x v="432"/>
            <x v="433"/>
            <x v="434"/>
            <x v="436"/>
            <x v="448"/>
            <x v="450"/>
            <x v="451"/>
          </reference>
        </references>
      </pivotArea>
    </format>
    <format dxfId="751">
      <pivotArea dataOnly="0" labelOnly="1" fieldPosition="0">
        <references count="1">
          <reference field="2" count="18">
            <x v="199"/>
            <x v="213"/>
            <x v="226"/>
            <x v="227"/>
            <x v="238"/>
            <x v="239"/>
            <x v="240"/>
            <x v="247"/>
            <x v="254"/>
            <x v="255"/>
            <x v="259"/>
            <x v="260"/>
            <x v="266"/>
            <x v="403"/>
            <x v="404"/>
            <x v="405"/>
            <x v="457"/>
            <x v="458"/>
          </reference>
        </references>
      </pivotArea>
    </format>
    <format dxfId="750">
      <pivotArea dataOnly="0" labelOnly="1" grandRow="1" outline="0" fieldPosition="0"/>
    </format>
    <format dxfId="749">
      <pivotArea dataOnly="0" labelOnly="1" fieldPosition="0">
        <references count="1">
          <reference field="1" count="0"/>
        </references>
      </pivotArea>
    </format>
    <format dxfId="748">
      <pivotArea dataOnly="0" labelOnly="1" fieldPosition="0">
        <references count="1">
          <reference field="2" count="50">
            <x v="49"/>
            <x v="50"/>
            <x v="69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188"/>
            <x v="189"/>
            <x v="206"/>
            <x v="207"/>
            <x v="208"/>
            <x v="217"/>
            <x v="221"/>
            <x v="236"/>
            <x v="261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447"/>
            <x v="459"/>
            <x v="460"/>
            <x v="461"/>
          </reference>
        </references>
      </pivotArea>
    </format>
    <format dxfId="747">
      <pivotArea dataOnly="0" labelOnly="1" fieldPosition="0">
        <references count="1">
          <reference field="2" count="50">
            <x v="87"/>
            <x v="88"/>
            <x v="89"/>
            <x v="90"/>
            <x v="91"/>
            <x v="92"/>
            <x v="93"/>
            <x v="94"/>
            <x v="95"/>
            <x v="9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90"/>
            <x v="222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431"/>
            <x v="456"/>
          </reference>
        </references>
      </pivotArea>
    </format>
    <format dxfId="746">
      <pivotArea dataOnly="0" labelOnly="1" fieldPosition="0">
        <references count="1">
          <reference field="2" count="50">
            <x v="97"/>
            <x v="98"/>
            <x v="99"/>
            <x v="100"/>
            <x v="101"/>
            <x v="102"/>
            <x v="103"/>
            <x v="104"/>
            <x v="105"/>
            <x v="106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218"/>
            <x v="228"/>
            <x v="229"/>
            <x v="230"/>
            <x v="231"/>
            <x v="237"/>
            <x v="245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429"/>
            <x v="452"/>
          </reference>
        </references>
      </pivotArea>
    </format>
    <format dxfId="745">
      <pivotArea dataOnly="0" labelOnly="1" fieldPosition="0">
        <references count="1">
          <reference field="2" count="50"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91"/>
            <x v="216"/>
            <x v="219"/>
            <x v="243"/>
            <x v="263"/>
            <x v="264"/>
            <x v="268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453"/>
          </reference>
        </references>
      </pivotArea>
    </format>
    <format dxfId="744">
      <pivotArea dataOnly="0" labelOnly="1" fieldPosition="0">
        <references count="1">
          <reference field="2" count="50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92"/>
            <x v="193"/>
            <x v="205"/>
            <x v="209"/>
            <x v="210"/>
            <x v="211"/>
            <x v="215"/>
            <x v="241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449"/>
            <x v="462"/>
          </reference>
        </references>
      </pivotArea>
    </format>
    <format dxfId="74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185"/>
            <x v="186"/>
            <x v="246"/>
            <x v="250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63"/>
            <x v="464"/>
            <x v="465"/>
          </reference>
        </references>
      </pivotArea>
    </format>
    <format dxfId="742">
      <pivotArea dataOnly="0" labelOnly="1" fieldPosition="0">
        <references count="1">
          <reference field="2" count="5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70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84"/>
            <x v="187"/>
            <x v="194"/>
            <x v="195"/>
            <x v="204"/>
            <x v="253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428"/>
          </reference>
        </references>
      </pivotArea>
    </format>
    <format dxfId="741">
      <pivotArea dataOnly="0" labelOnly="1" fieldPosition="0">
        <references count="1">
          <reference field="2" count="50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51"/>
            <x v="52"/>
            <x v="53"/>
            <x v="54"/>
            <x v="55"/>
            <x v="148"/>
            <x v="149"/>
            <x v="150"/>
            <x v="151"/>
            <x v="196"/>
            <x v="197"/>
            <x v="198"/>
            <x v="203"/>
            <x v="223"/>
            <x v="224"/>
            <x v="225"/>
            <x v="232"/>
            <x v="233"/>
            <x v="234"/>
            <x v="235"/>
            <x v="242"/>
            <x v="395"/>
            <x v="396"/>
            <x v="397"/>
            <x v="435"/>
            <x v="437"/>
            <x v="438"/>
            <x v="439"/>
            <x v="440"/>
            <x v="441"/>
            <x v="442"/>
            <x v="443"/>
            <x v="444"/>
            <x v="445"/>
            <x v="446"/>
            <x v="454"/>
            <x v="455"/>
            <x v="466"/>
            <x v="467"/>
          </reference>
        </references>
      </pivotArea>
    </format>
    <format dxfId="740">
      <pivotArea dataOnly="0" labelOnly="1" fieldPosition="0">
        <references count="1">
          <reference field="2" count="50">
            <x v="48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152"/>
            <x v="153"/>
            <x v="154"/>
            <x v="155"/>
            <x v="156"/>
            <x v="200"/>
            <x v="201"/>
            <x v="202"/>
            <x v="212"/>
            <x v="214"/>
            <x v="220"/>
            <x v="244"/>
            <x v="248"/>
            <x v="249"/>
            <x v="251"/>
            <x v="252"/>
            <x v="256"/>
            <x v="257"/>
            <x v="258"/>
            <x v="262"/>
            <x v="265"/>
            <x v="267"/>
            <x v="269"/>
            <x v="398"/>
            <x v="399"/>
            <x v="400"/>
            <x v="401"/>
            <x v="402"/>
            <x v="430"/>
            <x v="432"/>
            <x v="433"/>
            <x v="434"/>
            <x v="436"/>
            <x v="448"/>
            <x v="450"/>
            <x v="451"/>
          </reference>
        </references>
      </pivotArea>
    </format>
    <format dxfId="739">
      <pivotArea dataOnly="0" labelOnly="1" fieldPosition="0">
        <references count="1">
          <reference field="2" count="18">
            <x v="199"/>
            <x v="213"/>
            <x v="226"/>
            <x v="227"/>
            <x v="238"/>
            <x v="239"/>
            <x v="240"/>
            <x v="247"/>
            <x v="254"/>
            <x v="255"/>
            <x v="259"/>
            <x v="260"/>
            <x v="266"/>
            <x v="403"/>
            <x v="404"/>
            <x v="405"/>
            <x v="457"/>
            <x v="458"/>
          </reference>
        </references>
      </pivotArea>
    </format>
    <format dxfId="738">
      <pivotArea dataOnly="0" labelOnly="1" grandRow="1" outline="0" fieldPosition="0"/>
    </format>
    <format dxfId="737">
      <pivotArea dataOnly="0" labelOnly="1" fieldPosition="0">
        <references count="1">
          <reference field="2" count="50">
            <x v="49"/>
            <x v="50"/>
            <x v="69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188"/>
            <x v="189"/>
            <x v="206"/>
            <x v="207"/>
            <x v="208"/>
            <x v="217"/>
            <x v="221"/>
            <x v="236"/>
            <x v="261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447"/>
            <x v="459"/>
            <x v="460"/>
            <x v="461"/>
          </reference>
        </references>
      </pivotArea>
    </format>
    <format dxfId="736">
      <pivotArea dataOnly="0" labelOnly="1" fieldPosition="0">
        <references count="1">
          <reference field="2" count="50">
            <x v="87"/>
            <x v="88"/>
            <x v="89"/>
            <x v="90"/>
            <x v="91"/>
            <x v="92"/>
            <x v="93"/>
            <x v="94"/>
            <x v="95"/>
            <x v="9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90"/>
            <x v="222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431"/>
            <x v="456"/>
          </reference>
        </references>
      </pivotArea>
    </format>
    <format dxfId="735">
      <pivotArea dataOnly="0" labelOnly="1" fieldPosition="0">
        <references count="1">
          <reference field="2" count="50">
            <x v="97"/>
            <x v="98"/>
            <x v="99"/>
            <x v="100"/>
            <x v="101"/>
            <x v="102"/>
            <x v="103"/>
            <x v="104"/>
            <x v="105"/>
            <x v="106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218"/>
            <x v="228"/>
            <x v="229"/>
            <x v="230"/>
            <x v="231"/>
            <x v="237"/>
            <x v="245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429"/>
            <x v="452"/>
          </reference>
        </references>
      </pivotArea>
    </format>
    <format dxfId="734">
      <pivotArea dataOnly="0" labelOnly="1" fieldPosition="0">
        <references count="1">
          <reference field="2" count="50"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91"/>
            <x v="216"/>
            <x v="219"/>
            <x v="243"/>
            <x v="263"/>
            <x v="264"/>
            <x v="268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453"/>
          </reference>
        </references>
      </pivotArea>
    </format>
    <format dxfId="733">
      <pivotArea dataOnly="0" labelOnly="1" fieldPosition="0">
        <references count="1">
          <reference field="2" count="50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92"/>
            <x v="193"/>
            <x v="205"/>
            <x v="209"/>
            <x v="210"/>
            <x v="211"/>
            <x v="215"/>
            <x v="241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449"/>
            <x v="462"/>
          </reference>
        </references>
      </pivotArea>
    </format>
    <format dxfId="732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185"/>
            <x v="186"/>
            <x v="246"/>
            <x v="250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63"/>
            <x v="464"/>
            <x v="465"/>
          </reference>
        </references>
      </pivotArea>
    </format>
    <format dxfId="731">
      <pivotArea dataOnly="0" labelOnly="1" fieldPosition="0">
        <references count="1">
          <reference field="2" count="5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70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84"/>
            <x v="187"/>
            <x v="194"/>
            <x v="195"/>
            <x v="204"/>
            <x v="253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428"/>
          </reference>
        </references>
      </pivotArea>
    </format>
    <format dxfId="730">
      <pivotArea dataOnly="0" labelOnly="1" fieldPosition="0">
        <references count="1">
          <reference field="2" count="50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51"/>
            <x v="52"/>
            <x v="53"/>
            <x v="54"/>
            <x v="55"/>
            <x v="148"/>
            <x v="149"/>
            <x v="150"/>
            <x v="151"/>
            <x v="196"/>
            <x v="197"/>
            <x v="198"/>
            <x v="203"/>
            <x v="223"/>
            <x v="224"/>
            <x v="225"/>
            <x v="232"/>
            <x v="233"/>
            <x v="234"/>
            <x v="235"/>
            <x v="242"/>
            <x v="395"/>
            <x v="396"/>
            <x v="397"/>
            <x v="435"/>
            <x v="437"/>
            <x v="438"/>
            <x v="439"/>
            <x v="440"/>
            <x v="441"/>
            <x v="442"/>
            <x v="443"/>
            <x v="444"/>
            <x v="445"/>
            <x v="446"/>
            <x v="454"/>
            <x v="455"/>
            <x v="466"/>
            <x v="467"/>
          </reference>
        </references>
      </pivotArea>
    </format>
    <format dxfId="729">
      <pivotArea dataOnly="0" labelOnly="1" fieldPosition="0">
        <references count="1">
          <reference field="2" count="50">
            <x v="48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152"/>
            <x v="153"/>
            <x v="154"/>
            <x v="155"/>
            <x v="156"/>
            <x v="200"/>
            <x v="201"/>
            <x v="202"/>
            <x v="212"/>
            <x v="214"/>
            <x v="220"/>
            <x v="244"/>
            <x v="248"/>
            <x v="249"/>
            <x v="251"/>
            <x v="252"/>
            <x v="256"/>
            <x v="257"/>
            <x v="258"/>
            <x v="262"/>
            <x v="265"/>
            <x v="267"/>
            <x v="269"/>
            <x v="398"/>
            <x v="399"/>
            <x v="400"/>
            <x v="401"/>
            <x v="402"/>
            <x v="430"/>
            <x v="432"/>
            <x v="433"/>
            <x v="434"/>
            <x v="436"/>
            <x v="448"/>
            <x v="450"/>
            <x v="451"/>
          </reference>
        </references>
      </pivotArea>
    </format>
    <format dxfId="728">
      <pivotArea dataOnly="0" labelOnly="1" fieldPosition="0">
        <references count="1">
          <reference field="2" count="18">
            <x v="199"/>
            <x v="213"/>
            <x v="226"/>
            <x v="227"/>
            <x v="238"/>
            <x v="239"/>
            <x v="240"/>
            <x v="247"/>
            <x v="254"/>
            <x v="255"/>
            <x v="259"/>
            <x v="260"/>
            <x v="266"/>
            <x v="403"/>
            <x v="404"/>
            <x v="405"/>
            <x v="457"/>
            <x v="458"/>
          </reference>
        </references>
      </pivotArea>
    </format>
    <format dxfId="727">
      <pivotArea dataOnly="0" labelOnly="1" grandRow="1" outline="0" fieldPosition="0"/>
    </format>
    <format dxfId="726">
      <pivotArea outline="0" fieldPosition="0">
        <references count="1">
          <reference field="4294967294" count="1">
            <x v="0"/>
          </reference>
        </references>
      </pivotArea>
    </format>
    <format dxfId="725">
      <pivotArea collapsedLevelsAreSubtotals="1" fieldPosition="0">
        <references count="1">
          <reference field="4" count="1">
            <x v="42"/>
          </reference>
        </references>
      </pivotArea>
    </format>
    <format dxfId="724">
      <pivotArea dataOnly="0" labelOnly="1" fieldPosition="0">
        <references count="1">
          <reference field="4" count="1">
            <x v="42"/>
          </reference>
        </references>
      </pivotArea>
    </format>
    <format dxfId="723">
      <pivotArea collapsedLevelsAreSubtotals="1" fieldPosition="0">
        <references count="1">
          <reference field="4" count="1">
            <x v="51"/>
          </reference>
        </references>
      </pivotArea>
    </format>
    <format dxfId="722">
      <pivotArea dataOnly="0" labelOnly="1" fieldPosition="0">
        <references count="1">
          <reference field="4" count="1">
            <x v="51"/>
          </reference>
        </references>
      </pivotArea>
    </format>
    <format dxfId="721">
      <pivotArea collapsedLevelsAreSubtotals="1" fieldPosition="0">
        <references count="1">
          <reference field="4" count="1">
            <x v="65"/>
          </reference>
        </references>
      </pivotArea>
    </format>
    <format dxfId="720">
      <pivotArea dataOnly="0" labelOnly="1" fieldPosition="0">
        <references count="1">
          <reference field="4" count="1">
            <x v="65"/>
          </reference>
        </references>
      </pivotArea>
    </format>
    <format dxfId="623">
      <pivotArea collapsedLevelsAreSubtotals="1" fieldPosition="0">
        <references count="1">
          <reference field="4" count="1">
            <x v="2"/>
          </reference>
        </references>
      </pivotArea>
    </format>
    <format dxfId="622">
      <pivotArea dataOnly="0" labelOnly="1" fieldPosition="0">
        <references count="1">
          <reference field="4" count="1">
            <x v="2"/>
          </reference>
        </references>
      </pivotArea>
    </format>
    <format dxfId="521">
      <pivotArea collapsedLevelsAreSubtotals="1" fieldPosition="0">
        <references count="1">
          <reference field="4" count="1">
            <x v="32"/>
          </reference>
        </references>
      </pivotArea>
    </format>
    <format dxfId="520">
      <pivotArea dataOnly="0" labelOnly="1" fieldPosition="0">
        <references count="1">
          <reference field="4" count="1">
            <x v="32"/>
          </reference>
        </references>
      </pivotArea>
    </format>
  </formats>
  <pivotHierarchies count="4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1"/>
  </rowHierarchiesUsage>
  <colHierarchiesUsage count="2">
    <colHierarchyUsage hierarchyUsage="34"/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AH$770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358C-02E3-4FF7-97E1-BB5626D16F3D}">
  <dimension ref="A2:H944"/>
  <sheetViews>
    <sheetView tabSelected="1" workbookViewId="0">
      <pane ySplit="5" topLeftCell="A54" activePane="bottomLeft" state="frozen"/>
      <selection pane="bottomLeft" activeCell="C80" sqref="C80"/>
    </sheetView>
  </sheetViews>
  <sheetFormatPr defaultRowHeight="12.75" x14ac:dyDescent="0.2"/>
  <cols>
    <col min="1" max="1" width="49.5703125" style="5" customWidth="1"/>
    <col min="2" max="4" width="11.7109375" style="5" customWidth="1"/>
    <col min="5" max="5" width="14.7109375" style="5" bestFit="1" customWidth="1"/>
    <col min="6" max="6" width="18" style="5" bestFit="1" customWidth="1"/>
    <col min="7" max="231" width="18" bestFit="1" customWidth="1"/>
    <col min="232" max="232" width="14.7109375" bestFit="1" customWidth="1"/>
  </cols>
  <sheetData>
    <row r="2" spans="1:4" ht="15.75" x14ac:dyDescent="0.25">
      <c r="A2" s="12" t="s">
        <v>2952</v>
      </c>
    </row>
    <row r="3" spans="1:4" x14ac:dyDescent="0.2">
      <c r="A3" s="6" t="s">
        <v>2951</v>
      </c>
      <c r="B3" s="6" t="s">
        <v>2945</v>
      </c>
    </row>
    <row r="4" spans="1:4" x14ac:dyDescent="0.2">
      <c r="B4" s="5" t="s">
        <v>2947</v>
      </c>
      <c r="C4" s="5" t="s">
        <v>2948</v>
      </c>
      <c r="D4" s="5" t="s">
        <v>2949</v>
      </c>
    </row>
    <row r="5" spans="1:4" x14ac:dyDescent="0.2">
      <c r="A5" s="6" t="s">
        <v>2950</v>
      </c>
    </row>
    <row r="6" spans="1:4" ht="12.75" customHeight="1" x14ac:dyDescent="0.2">
      <c r="A6" s="7" t="s">
        <v>1547</v>
      </c>
      <c r="B6" s="9">
        <v>536</v>
      </c>
      <c r="C6" s="9"/>
      <c r="D6" s="9">
        <v>330.58</v>
      </c>
    </row>
    <row r="7" spans="1:4" ht="12.75" customHeight="1" x14ac:dyDescent="0.2">
      <c r="A7" s="7" t="s">
        <v>1996</v>
      </c>
      <c r="B7" s="9"/>
      <c r="C7" s="9">
        <v>1000</v>
      </c>
      <c r="D7" s="9"/>
    </row>
    <row r="8" spans="1:4" ht="12.75" customHeight="1" x14ac:dyDescent="0.2">
      <c r="A8" s="13" t="s">
        <v>1315</v>
      </c>
      <c r="B8" s="14">
        <v>734942.22</v>
      </c>
      <c r="C8" s="14">
        <v>1049801.75</v>
      </c>
      <c r="D8" s="14"/>
    </row>
    <row r="9" spans="1:4" ht="12.75" customHeight="1" x14ac:dyDescent="0.2">
      <c r="A9" s="7" t="s">
        <v>1961</v>
      </c>
      <c r="B9" s="9"/>
      <c r="C9" s="9">
        <v>50</v>
      </c>
      <c r="D9" s="9"/>
    </row>
    <row r="10" spans="1:4" ht="12.75" customHeight="1" x14ac:dyDescent="0.2">
      <c r="A10" s="7" t="s">
        <v>1529</v>
      </c>
      <c r="B10" s="9">
        <v>4719</v>
      </c>
      <c r="C10" s="9"/>
      <c r="D10" s="9"/>
    </row>
    <row r="11" spans="1:4" ht="12.75" customHeight="1" x14ac:dyDescent="0.2">
      <c r="A11" s="7" t="s">
        <v>2935</v>
      </c>
      <c r="B11" s="9"/>
      <c r="C11" s="9"/>
      <c r="D11" s="9">
        <v>150</v>
      </c>
    </row>
    <row r="12" spans="1:4" ht="12.75" customHeight="1" x14ac:dyDescent="0.2">
      <c r="A12" s="7" t="s">
        <v>1573</v>
      </c>
      <c r="B12" s="9">
        <v>1840</v>
      </c>
      <c r="C12" s="9"/>
      <c r="D12" s="9"/>
    </row>
    <row r="13" spans="1:4" ht="12.75" customHeight="1" x14ac:dyDescent="0.2">
      <c r="A13" s="7" t="s">
        <v>518</v>
      </c>
      <c r="B13" s="9">
        <v>948.48</v>
      </c>
      <c r="C13" s="9">
        <v>1569.5</v>
      </c>
      <c r="D13" s="9">
        <v>3163.2</v>
      </c>
    </row>
    <row r="14" spans="1:4" ht="12.75" customHeight="1" x14ac:dyDescent="0.2">
      <c r="A14" s="7" t="s">
        <v>2330</v>
      </c>
      <c r="B14" s="9"/>
      <c r="C14" s="9">
        <v>389.14</v>
      </c>
      <c r="D14" s="9"/>
    </row>
    <row r="15" spans="1:4" ht="12.75" customHeight="1" x14ac:dyDescent="0.2">
      <c r="A15" s="7" t="s">
        <v>1261</v>
      </c>
      <c r="B15" s="9">
        <v>2063</v>
      </c>
      <c r="C15" s="9"/>
      <c r="D15" s="9"/>
    </row>
    <row r="16" spans="1:4" ht="12.75" customHeight="1" x14ac:dyDescent="0.2">
      <c r="A16" s="7" t="s">
        <v>1275</v>
      </c>
      <c r="B16" s="9">
        <v>178</v>
      </c>
      <c r="C16" s="9"/>
      <c r="D16" s="9"/>
    </row>
    <row r="17" spans="1:4" ht="12.75" customHeight="1" x14ac:dyDescent="0.2">
      <c r="A17" s="7" t="s">
        <v>901</v>
      </c>
      <c r="B17" s="9">
        <v>494.95</v>
      </c>
      <c r="C17" s="9">
        <v>641.25</v>
      </c>
      <c r="D17" s="9"/>
    </row>
    <row r="18" spans="1:4" ht="12.75" customHeight="1" x14ac:dyDescent="0.2">
      <c r="A18" s="7" t="s">
        <v>1874</v>
      </c>
      <c r="B18" s="9"/>
      <c r="C18" s="9">
        <v>1262</v>
      </c>
      <c r="D18" s="9">
        <v>3297</v>
      </c>
    </row>
    <row r="19" spans="1:4" ht="12.75" customHeight="1" x14ac:dyDescent="0.2">
      <c r="A19" s="7" t="s">
        <v>143</v>
      </c>
      <c r="B19" s="9">
        <v>1626</v>
      </c>
      <c r="C19" s="9">
        <v>3743</v>
      </c>
      <c r="D19" s="9">
        <v>6052</v>
      </c>
    </row>
    <row r="20" spans="1:4" ht="12.75" customHeight="1" x14ac:dyDescent="0.2">
      <c r="A20" s="7" t="s">
        <v>981</v>
      </c>
      <c r="B20" s="9">
        <v>8509</v>
      </c>
      <c r="C20" s="9">
        <v>8845</v>
      </c>
      <c r="D20" s="9">
        <v>6963</v>
      </c>
    </row>
    <row r="21" spans="1:4" ht="12.75" customHeight="1" x14ac:dyDescent="0.2">
      <c r="A21" s="7" t="s">
        <v>889</v>
      </c>
      <c r="B21" s="9">
        <v>18885.23</v>
      </c>
      <c r="C21" s="9"/>
      <c r="D21" s="9"/>
    </row>
    <row r="22" spans="1:4" ht="12.75" customHeight="1" x14ac:dyDescent="0.2">
      <c r="A22" s="7" t="s">
        <v>812</v>
      </c>
      <c r="B22" s="9">
        <v>35000</v>
      </c>
      <c r="C22" s="9">
        <v>30000</v>
      </c>
      <c r="D22" s="9"/>
    </row>
    <row r="23" spans="1:4" ht="12.75" customHeight="1" x14ac:dyDescent="0.2">
      <c r="A23" s="7" t="s">
        <v>138</v>
      </c>
      <c r="B23" s="9">
        <v>79659</v>
      </c>
      <c r="C23" s="9">
        <v>79601</v>
      </c>
      <c r="D23" s="9">
        <v>59850</v>
      </c>
    </row>
    <row r="24" spans="1:4" ht="12.75" customHeight="1" x14ac:dyDescent="0.2">
      <c r="A24" s="7" t="s">
        <v>1801</v>
      </c>
      <c r="B24" s="9"/>
      <c r="C24" s="9">
        <v>8000</v>
      </c>
      <c r="D24" s="9"/>
    </row>
    <row r="25" spans="1:4" ht="12.75" customHeight="1" x14ac:dyDescent="0.2">
      <c r="A25" s="7" t="s">
        <v>2809</v>
      </c>
      <c r="B25" s="9"/>
      <c r="C25" s="9"/>
      <c r="D25" s="9">
        <v>146</v>
      </c>
    </row>
    <row r="26" spans="1:4" ht="12.75" customHeight="1" x14ac:dyDescent="0.2">
      <c r="A26" s="7" t="s">
        <v>2635</v>
      </c>
      <c r="B26" s="9"/>
      <c r="C26" s="9"/>
      <c r="D26" s="9">
        <v>181</v>
      </c>
    </row>
    <row r="27" spans="1:4" ht="12.75" customHeight="1" x14ac:dyDescent="0.2">
      <c r="A27" s="7" t="s">
        <v>524</v>
      </c>
      <c r="B27" s="9">
        <v>1665</v>
      </c>
      <c r="C27" s="9">
        <v>353</v>
      </c>
      <c r="D27" s="9">
        <v>203</v>
      </c>
    </row>
    <row r="28" spans="1:4" ht="12.75" customHeight="1" x14ac:dyDescent="0.2">
      <c r="A28" s="7" t="s">
        <v>492</v>
      </c>
      <c r="B28" s="9">
        <v>300</v>
      </c>
      <c r="C28" s="9"/>
      <c r="D28" s="9">
        <v>515</v>
      </c>
    </row>
    <row r="29" spans="1:4" ht="12.75" customHeight="1" x14ac:dyDescent="0.2">
      <c r="A29" s="7" t="s">
        <v>2310</v>
      </c>
      <c r="B29" s="9"/>
      <c r="C29" s="9">
        <v>700</v>
      </c>
      <c r="D29" s="9"/>
    </row>
    <row r="30" spans="1:4" ht="12.75" customHeight="1" x14ac:dyDescent="0.2">
      <c r="A30" s="7" t="s">
        <v>1062</v>
      </c>
      <c r="B30" s="9">
        <v>60000</v>
      </c>
      <c r="C30" s="9">
        <v>35500</v>
      </c>
      <c r="D30" s="9"/>
    </row>
    <row r="31" spans="1:4" ht="12.75" customHeight="1" x14ac:dyDescent="0.2">
      <c r="A31" s="7" t="s">
        <v>849</v>
      </c>
      <c r="B31" s="9">
        <v>550</v>
      </c>
      <c r="C31" s="9"/>
      <c r="D31" s="9"/>
    </row>
    <row r="32" spans="1:4" ht="12.75" customHeight="1" x14ac:dyDescent="0.2">
      <c r="A32" s="7" t="s">
        <v>857</v>
      </c>
      <c r="B32" s="9">
        <v>350</v>
      </c>
      <c r="C32" s="9"/>
      <c r="D32" s="9"/>
    </row>
    <row r="33" spans="1:4" ht="12.75" customHeight="1" x14ac:dyDescent="0.2">
      <c r="A33" s="7" t="s">
        <v>1232</v>
      </c>
      <c r="B33" s="9">
        <v>210</v>
      </c>
      <c r="C33" s="9"/>
      <c r="D33" s="9"/>
    </row>
    <row r="34" spans="1:4" ht="12.75" customHeight="1" x14ac:dyDescent="0.2">
      <c r="A34" s="7" t="s">
        <v>74</v>
      </c>
      <c r="B34" s="9">
        <v>529297</v>
      </c>
      <c r="C34" s="9">
        <v>478565</v>
      </c>
      <c r="D34" s="9">
        <v>405509</v>
      </c>
    </row>
    <row r="35" spans="1:4" ht="12.75" customHeight="1" x14ac:dyDescent="0.2">
      <c r="A35" s="7" t="s">
        <v>68</v>
      </c>
      <c r="B35" s="9">
        <v>29555.46</v>
      </c>
      <c r="C35" s="9">
        <v>26067.03</v>
      </c>
      <c r="D35" s="9">
        <v>25077.25</v>
      </c>
    </row>
    <row r="36" spans="1:4" ht="12.75" customHeight="1" x14ac:dyDescent="0.2">
      <c r="A36" s="7" t="s">
        <v>2849</v>
      </c>
      <c r="B36" s="9"/>
      <c r="C36" s="9"/>
      <c r="D36" s="9">
        <v>242</v>
      </c>
    </row>
    <row r="37" spans="1:4" ht="12.75" customHeight="1" x14ac:dyDescent="0.2">
      <c r="A37" s="7" t="s">
        <v>2605</v>
      </c>
      <c r="B37" s="9"/>
      <c r="C37" s="9"/>
      <c r="D37" s="9">
        <v>55</v>
      </c>
    </row>
    <row r="38" spans="1:4" ht="12.75" customHeight="1" x14ac:dyDescent="0.2">
      <c r="A38" s="13" t="s">
        <v>2710</v>
      </c>
      <c r="B38" s="14"/>
      <c r="C38" s="14"/>
      <c r="D38" s="14">
        <v>158540.54</v>
      </c>
    </row>
    <row r="39" spans="1:4" ht="12.75" customHeight="1" x14ac:dyDescent="0.2">
      <c r="A39" s="7" t="s">
        <v>2699</v>
      </c>
      <c r="B39" s="9"/>
      <c r="C39" s="9"/>
      <c r="D39" s="9">
        <v>1299.08</v>
      </c>
    </row>
    <row r="40" spans="1:4" ht="12.75" customHeight="1" x14ac:dyDescent="0.2">
      <c r="A40" s="7" t="s">
        <v>88</v>
      </c>
      <c r="B40" s="9">
        <v>300</v>
      </c>
      <c r="C40" s="9"/>
      <c r="D40" s="9"/>
    </row>
    <row r="41" spans="1:4" ht="12.75" customHeight="1" x14ac:dyDescent="0.2">
      <c r="A41" s="7" t="s">
        <v>1634</v>
      </c>
      <c r="B41" s="9">
        <v>666</v>
      </c>
      <c r="C41" s="9">
        <v>659.69</v>
      </c>
      <c r="D41" s="9">
        <v>2179.71</v>
      </c>
    </row>
    <row r="42" spans="1:4" ht="12.75" customHeight="1" x14ac:dyDescent="0.2">
      <c r="A42" s="7" t="s">
        <v>481</v>
      </c>
      <c r="B42" s="9">
        <v>111</v>
      </c>
      <c r="C42" s="9"/>
      <c r="D42" s="9"/>
    </row>
    <row r="43" spans="1:4" ht="12.75" customHeight="1" x14ac:dyDescent="0.2">
      <c r="A43" s="7" t="s">
        <v>862</v>
      </c>
      <c r="B43" s="9">
        <v>192</v>
      </c>
      <c r="C43" s="9"/>
      <c r="D43" s="9"/>
    </row>
    <row r="44" spans="1:4" ht="12.75" customHeight="1" x14ac:dyDescent="0.2">
      <c r="A44" s="7" t="s">
        <v>1224</v>
      </c>
      <c r="B44" s="9">
        <v>140</v>
      </c>
      <c r="C44" s="9">
        <v>301.14999999999998</v>
      </c>
      <c r="D44" s="9">
        <v>108</v>
      </c>
    </row>
    <row r="45" spans="1:4" ht="12.75" customHeight="1" x14ac:dyDescent="0.2">
      <c r="A45" s="7" t="s">
        <v>2640</v>
      </c>
      <c r="B45" s="9"/>
      <c r="C45" s="9"/>
      <c r="D45" s="9">
        <v>164.8</v>
      </c>
    </row>
    <row r="46" spans="1:4" ht="12.75" customHeight="1" x14ac:dyDescent="0.2">
      <c r="A46" s="7" t="s">
        <v>2349</v>
      </c>
      <c r="B46" s="9"/>
      <c r="C46" s="9">
        <v>50</v>
      </c>
      <c r="D46" s="9"/>
    </row>
    <row r="47" spans="1:4" ht="12.75" customHeight="1" x14ac:dyDescent="0.2">
      <c r="A47" s="7" t="s">
        <v>2382</v>
      </c>
      <c r="B47" s="9"/>
      <c r="C47" s="9">
        <v>123</v>
      </c>
      <c r="D47" s="9"/>
    </row>
    <row r="48" spans="1:4" ht="12.75" customHeight="1" x14ac:dyDescent="0.2">
      <c r="A48" s="13" t="s">
        <v>152</v>
      </c>
      <c r="B48" s="14">
        <v>831602.61</v>
      </c>
      <c r="C48" s="14"/>
      <c r="D48" s="14"/>
    </row>
    <row r="49" spans="1:4" ht="12.75" customHeight="1" x14ac:dyDescent="0.2">
      <c r="A49" s="7" t="s">
        <v>39</v>
      </c>
      <c r="B49" s="9">
        <v>298128</v>
      </c>
      <c r="C49" s="9">
        <v>633575</v>
      </c>
      <c r="D49" s="9">
        <v>190444</v>
      </c>
    </row>
    <row r="50" spans="1:4" ht="12.75" customHeight="1" x14ac:dyDescent="0.2">
      <c r="A50" s="7" t="s">
        <v>2491</v>
      </c>
      <c r="B50" s="9"/>
      <c r="C50" s="9">
        <v>4000</v>
      </c>
      <c r="D50" s="9"/>
    </row>
    <row r="51" spans="1:4" ht="12.75" customHeight="1" x14ac:dyDescent="0.2">
      <c r="A51" s="7" t="s">
        <v>2879</v>
      </c>
      <c r="B51" s="9"/>
      <c r="C51" s="9"/>
      <c r="D51" s="9">
        <v>36225</v>
      </c>
    </row>
    <row r="52" spans="1:4" ht="12.75" customHeight="1" x14ac:dyDescent="0.2">
      <c r="A52" s="7" t="s">
        <v>1697</v>
      </c>
      <c r="B52" s="9"/>
      <c r="C52" s="9">
        <v>154</v>
      </c>
      <c r="D52" s="9"/>
    </row>
    <row r="53" spans="1:4" ht="12.75" customHeight="1" x14ac:dyDescent="0.2">
      <c r="A53" s="7" t="s">
        <v>2766</v>
      </c>
      <c r="B53" s="9"/>
      <c r="C53" s="9"/>
      <c r="D53" s="9">
        <v>406</v>
      </c>
    </row>
    <row r="54" spans="1:4" ht="12.75" customHeight="1" x14ac:dyDescent="0.2">
      <c r="A54" s="7" t="s">
        <v>2782</v>
      </c>
      <c r="B54" s="9"/>
      <c r="C54" s="9"/>
      <c r="D54" s="9">
        <v>79292.399999999994</v>
      </c>
    </row>
    <row r="55" spans="1:4" ht="12.75" customHeight="1" x14ac:dyDescent="0.2">
      <c r="A55" s="7" t="s">
        <v>1898</v>
      </c>
      <c r="B55" s="9"/>
      <c r="C55" s="9">
        <v>480</v>
      </c>
      <c r="D55" s="9">
        <v>200</v>
      </c>
    </row>
    <row r="56" spans="1:4" ht="12.75" customHeight="1" x14ac:dyDescent="0.2">
      <c r="A56" s="7" t="s">
        <v>988</v>
      </c>
      <c r="B56" s="9">
        <v>64999.99</v>
      </c>
      <c r="C56" s="9"/>
      <c r="D56" s="9"/>
    </row>
    <row r="57" spans="1:4" ht="12.75" customHeight="1" x14ac:dyDescent="0.2">
      <c r="A57" s="13" t="s">
        <v>2754</v>
      </c>
      <c r="B57" s="14"/>
      <c r="C57" s="14"/>
      <c r="D57" s="14">
        <v>829418.89</v>
      </c>
    </row>
    <row r="58" spans="1:4" ht="12.75" customHeight="1" x14ac:dyDescent="0.2">
      <c r="A58" s="7" t="s">
        <v>50</v>
      </c>
      <c r="B58" s="9">
        <v>446024.91</v>
      </c>
      <c r="C58" s="9">
        <v>583840.71</v>
      </c>
      <c r="D58" s="9">
        <v>270591.09000000003</v>
      </c>
    </row>
    <row r="59" spans="1:4" ht="12.75" customHeight="1" x14ac:dyDescent="0.2">
      <c r="A59" s="7" t="s">
        <v>1015</v>
      </c>
      <c r="B59" s="9">
        <v>631</v>
      </c>
      <c r="C59" s="9"/>
      <c r="D59" s="9"/>
    </row>
    <row r="60" spans="1:4" ht="12.75" customHeight="1" x14ac:dyDescent="0.2">
      <c r="A60" s="7" t="s">
        <v>118</v>
      </c>
      <c r="B60" s="9">
        <v>6000.89</v>
      </c>
      <c r="C60" s="9">
        <v>4090.32</v>
      </c>
      <c r="D60" s="9">
        <v>1124.9000000000001</v>
      </c>
    </row>
    <row r="61" spans="1:4" ht="12.75" customHeight="1" x14ac:dyDescent="0.2">
      <c r="A61" s="7" t="s">
        <v>922</v>
      </c>
      <c r="B61" s="9">
        <v>13159.14</v>
      </c>
      <c r="C61" s="9">
        <v>10623.95</v>
      </c>
      <c r="D61" s="9">
        <v>6076.35</v>
      </c>
    </row>
    <row r="62" spans="1:4" ht="12.75" customHeight="1" x14ac:dyDescent="0.2">
      <c r="A62" s="7" t="s">
        <v>2663</v>
      </c>
      <c r="B62" s="9"/>
      <c r="C62" s="9"/>
      <c r="D62" s="9">
        <v>102085.5</v>
      </c>
    </row>
    <row r="63" spans="1:4" ht="12.75" customHeight="1" x14ac:dyDescent="0.2">
      <c r="A63" s="7" t="s">
        <v>500</v>
      </c>
      <c r="B63" s="9">
        <v>398</v>
      </c>
      <c r="C63" s="9">
        <v>200</v>
      </c>
      <c r="D63" s="9"/>
    </row>
    <row r="64" spans="1:4" ht="12.75" customHeight="1" x14ac:dyDescent="0.2">
      <c r="A64" s="7" t="s">
        <v>61</v>
      </c>
      <c r="B64" s="9">
        <v>18710</v>
      </c>
      <c r="C64" s="9">
        <v>16559</v>
      </c>
      <c r="D64" s="9">
        <v>26911</v>
      </c>
    </row>
    <row r="65" spans="1:8" ht="12.75" customHeight="1" x14ac:dyDescent="0.2">
      <c r="A65" s="7" t="s">
        <v>872</v>
      </c>
      <c r="B65" s="9">
        <v>113000</v>
      </c>
      <c r="C65" s="9"/>
      <c r="D65" s="9"/>
    </row>
    <row r="66" spans="1:8" ht="12.75" customHeight="1" x14ac:dyDescent="0.2">
      <c r="A66" s="7" t="s">
        <v>1641</v>
      </c>
      <c r="B66" s="9">
        <v>76665.600000000006</v>
      </c>
      <c r="C66" s="9"/>
      <c r="D66" s="9"/>
    </row>
    <row r="67" spans="1:8" ht="12.75" customHeight="1" x14ac:dyDescent="0.2">
      <c r="A67" s="7" t="s">
        <v>1010</v>
      </c>
      <c r="B67" s="9">
        <v>0</v>
      </c>
      <c r="C67" s="9"/>
      <c r="D67" s="9"/>
    </row>
    <row r="68" spans="1:8" ht="12.75" customHeight="1" x14ac:dyDescent="0.2">
      <c r="A68" s="7" t="s">
        <v>98</v>
      </c>
      <c r="B68" s="9">
        <v>154261</v>
      </c>
      <c r="C68" s="9">
        <v>259131</v>
      </c>
      <c r="D68" s="9">
        <v>100</v>
      </c>
    </row>
    <row r="69" spans="1:8" ht="12.75" customHeight="1" x14ac:dyDescent="0.2">
      <c r="A69" s="7" t="s">
        <v>2895</v>
      </c>
      <c r="B69" s="9"/>
      <c r="C69" s="9"/>
      <c r="D69" s="9">
        <v>809</v>
      </c>
    </row>
    <row r="70" spans="1:8" ht="12.75" customHeight="1" x14ac:dyDescent="0.2">
      <c r="A70" s="7" t="s">
        <v>81</v>
      </c>
      <c r="B70" s="9">
        <v>1774</v>
      </c>
      <c r="C70" s="9">
        <v>94</v>
      </c>
      <c r="D70" s="9">
        <v>51</v>
      </c>
    </row>
    <row r="71" spans="1:8" ht="12.75" customHeight="1" x14ac:dyDescent="0.2">
      <c r="A71" s="13" t="s">
        <v>472</v>
      </c>
      <c r="B71" s="14">
        <v>543546.37</v>
      </c>
      <c r="C71" s="14">
        <v>247338.97</v>
      </c>
      <c r="D71" s="14">
        <v>195611.67</v>
      </c>
    </row>
    <row r="72" spans="1:8" ht="12.75" customHeight="1" x14ac:dyDescent="0.2">
      <c r="A72" s="7" t="s">
        <v>124</v>
      </c>
      <c r="B72" s="9">
        <v>478309</v>
      </c>
      <c r="C72" s="9">
        <v>541955</v>
      </c>
      <c r="D72" s="9">
        <v>156694</v>
      </c>
    </row>
    <row r="73" spans="1:8" ht="12.75" customHeight="1" x14ac:dyDescent="0.2">
      <c r="A73" s="7" t="s">
        <v>534</v>
      </c>
      <c r="B73" s="9">
        <v>7624</v>
      </c>
      <c r="C73" s="9">
        <v>3145</v>
      </c>
      <c r="D73" s="9">
        <v>16802</v>
      </c>
    </row>
    <row r="74" spans="1:8" ht="12.75" customHeight="1" x14ac:dyDescent="0.2">
      <c r="A74" s="8" t="s">
        <v>2946</v>
      </c>
      <c r="B74" s="9">
        <v>4567571.8499999996</v>
      </c>
      <c r="C74" s="9">
        <v>4032408.46</v>
      </c>
      <c r="D74" s="9">
        <v>2586868.96</v>
      </c>
    </row>
    <row r="75" spans="1:8" ht="12.75" customHeight="1" x14ac:dyDescent="0.2">
      <c r="A75"/>
      <c r="B75"/>
      <c r="C75"/>
      <c r="D75"/>
    </row>
    <row r="76" spans="1:8" ht="12.75" customHeight="1" x14ac:dyDescent="0.2">
      <c r="A76"/>
      <c r="B76"/>
      <c r="C76"/>
      <c r="D76"/>
      <c r="F76" s="16" t="s">
        <v>2947</v>
      </c>
      <c r="G76" s="17" t="s">
        <v>2948</v>
      </c>
      <c r="H76" s="17" t="s">
        <v>2949</v>
      </c>
    </row>
    <row r="77" spans="1:8" ht="12.75" customHeight="1" x14ac:dyDescent="0.2">
      <c r="A77"/>
      <c r="B77"/>
      <c r="C77"/>
      <c r="D77"/>
      <c r="E77" s="18" t="s">
        <v>2953</v>
      </c>
      <c r="F77" s="14">
        <f>GETPIVOTDATA("[Measures].[Součet Částka MD]",$A$3,"[Rozsah].[Datum zaúčtování (rok)]","[Rozsah].[Datum zaúčtování (rok)].&amp;[2017]","[Rozsah].[Obchodní partner]","[Rozsah].[Obchodní partner].&amp;[Al Khalidi Hospital &amp; Medical Center]")+GETPIVOTDATA("[Measures].[Součet Částka MD]",$A$3,"[Rozsah].[Datum zaúčtování (rok)]","[Rozsah].[Datum zaúčtování (rok)].&amp;[2017]","[Rozsah].[Obchodní partner]","[Rozsah].[Obchodní partner].&amp;[MUDr.Watheg Al-Qsous]")+GETPIVOTDATA("[Measures].[Součet Částka MD]",$A$3,"[Rozsah].[Datum zaúčtování (rok)]","[Rozsah].[Datum zaúčtování (rok)].&amp;[2017]","[Rozsah].[Obchodní partner]","[Rozsah].[Obchodní partner].&amp;[Palestine Hospital]")+GETPIVOTDATA("[Measures].[Součet Částka MD]",$A$3,"[Rozsah].[Datum zaúčtování (rok)]","[Rozsah].[Datum zaúčtování (rok)].&amp;[2017]","[Rozsah].[Obchodní partner]","[Rozsah].[Obchodní partner].&amp;[Shmaisani Hospital]")+GETPIVOTDATA("[Measures].[Součet Částka MD]",$A$3,"[Rozsah].[Datum zaúčtování (rok)]","[Rozsah].[Datum zaúčtování (rok)].&amp;[2017]","[Rozsah].[Obchodní partner]","[Rozsah].[Obchodní partner].&amp;[Watheq Bahjat Al-Qsous]")</f>
        <v>2110091.2000000002</v>
      </c>
      <c r="G77" s="14">
        <f>GETPIVOTDATA("[Measures].[Součet Částka MD]",$A$3,"[Rozsah].[Datum zaúčtování (rok)]","[Rozsah].[Datum zaúčtování (rok)].&amp;[2018]","[Rozsah].[Obchodní partner]","[Rozsah].[Obchodní partner].&amp;[Al Khalidi Hospital &amp; Medical Center]")+GETPIVOTDATA("[Measures].[Součet Částka MD]",$A$3,"[Rozsah].[Datum zaúčtování (rok)]","[Rozsah].[Datum zaúčtování (rok)].&amp;[2018]","[Rozsah].[Obchodní partner]","[Rozsah].[Obchodní partner].&amp;[MUDr.Watheg Al-Qsous]")++GETPIVOTDATA("[Measures].[Součet Částka MD]",$A$3,"[Rozsah].[Datum zaúčtování (rok)]","[Rozsah].[Datum zaúčtování (rok)].&amp;[2018]","[Rozsah].[Obchodní partner]","[Rozsah].[Obchodní partner].&amp;[Palestine Hospital]")+GETPIVOTDATA("[Measures].[Součet Částka MD]",$A$3,"[Rozsah].[Datum zaúčtování (rok)]","[Rozsah].[Datum zaúčtování (rok)].&amp;[2018]","[Rozsah].[Obchodní partner]","[Rozsah].[Obchodní partner].&amp;[Shmaisani Hospital]")+GETPIVOTDATA("[Measures].[Součet Částka MD]",$A$3,"[Rozsah].[Datum zaúčtování (rok)]","[Rozsah].[Datum zaúčtování (rok)].&amp;[2018]","[Rozsah].[Obchodní partner]","[Rozsah].[Obchodní partner].&amp;[Watheq Bahjat Al-Qsous]")</f>
        <v>1297140.72</v>
      </c>
      <c r="H77" s="14">
        <f>GETPIVOTDATA("[Measures].[Součet Částka MD]",$A$3,"[Rozsah].[Datum zaúčtování (rok)]","[Rozsah].[Datum zaúčtování (rok)].&amp;[2019]","[Rozsah].[Obchodní partner]","[Rozsah].[Obchodní partner].&amp;[MUDr.Watheg Al-Qsous]")+GETPIVOTDATA("[Measures].[Součet Částka MD]",$A$3,"[Rozsah].[Datum zaúčtování (rok)]","[Rozsah].[Datum zaúčtování (rok)].&amp;[2019]","[Rozsah].[Obchodní partner]","[Rozsah].[Obchodní partner].&amp;[Shmaisani Hospital]")+GETPIVOTDATA("[Measures].[Součet Částka MD]",$A$3,"[Rozsah].[Datum zaúčtování (rok)]","[Rozsah].[Datum zaúčtování (rok)].&amp;[2019]","[Rozsah].[Obchodní partner]","[Rozsah].[Obchodní partner].&amp;[Watheq Bahjat Al-Qsous]")</f>
        <v>1183571.1000000001</v>
      </c>
    </row>
    <row r="78" spans="1:8" ht="12.75" customHeight="1" x14ac:dyDescent="0.2">
      <c r="A78"/>
      <c r="B78"/>
      <c r="C78"/>
      <c r="D78"/>
      <c r="E78" s="5" t="s">
        <v>2954</v>
      </c>
      <c r="F78" s="9">
        <f>GETPIVOTDATA("[Measures].[Součet Částka MD]",$A$3,"[Rozsah].[Datum zaúčtování (rok)]","[Rozsah].[Datum zaúčtování (rok)].&amp;[2017]")-F77</f>
        <v>2457480.6499999994</v>
      </c>
      <c r="G78" s="15">
        <f>GETPIVOTDATA("[Measures].[Součet Částka MD]",$A$3,"[Rozsah].[Datum zaúčtování (rok)]","[Rozsah].[Datum zaúčtování (rok)].&amp;[2018]")-G77</f>
        <v>2735267.74</v>
      </c>
      <c r="H78" s="15">
        <f>GETPIVOTDATA("[Measures].[Součet Částka MD]",$A$3,"[Rozsah].[Datum zaúčtování (rok)]","[Rozsah].[Datum zaúčtování (rok)].&amp;[2019]")-H77</f>
        <v>1403297.8599999999</v>
      </c>
    </row>
    <row r="79" spans="1:8" ht="12.75" customHeight="1" x14ac:dyDescent="0.2">
      <c r="A79"/>
      <c r="B79"/>
      <c r="C79"/>
      <c r="D79"/>
      <c r="G79" s="21" t="s">
        <v>2955</v>
      </c>
      <c r="H79" s="22">
        <f>H78/9*12</f>
        <v>1871063.813333333</v>
      </c>
    </row>
    <row r="80" spans="1:8" ht="12.75" customHeight="1" x14ac:dyDescent="0.2">
      <c r="A80"/>
      <c r="B80"/>
      <c r="C80"/>
      <c r="D80"/>
      <c r="G80" s="21" t="s">
        <v>2957</v>
      </c>
      <c r="H80" s="22">
        <v>2920000</v>
      </c>
    </row>
    <row r="81" spans="1:8" ht="12.75" customHeight="1" x14ac:dyDescent="0.2">
      <c r="A81"/>
      <c r="B81"/>
      <c r="C81"/>
      <c r="D81"/>
      <c r="H81" s="23">
        <f>SUM(H79:H80)</f>
        <v>4791063.8133333325</v>
      </c>
    </row>
    <row r="82" spans="1:8" ht="20.25" customHeight="1" x14ac:dyDescent="0.25">
      <c r="A82"/>
      <c r="B82"/>
      <c r="C82"/>
      <c r="D82"/>
      <c r="G82" s="19" t="s">
        <v>2956</v>
      </c>
      <c r="H82" s="20">
        <v>4790000</v>
      </c>
    </row>
    <row r="83" spans="1:8" ht="12.75" customHeight="1" x14ac:dyDescent="0.2">
      <c r="A83"/>
      <c r="B83"/>
      <c r="C83"/>
      <c r="D83"/>
    </row>
    <row r="84" spans="1:8" ht="12.75" customHeight="1" x14ac:dyDescent="0.2">
      <c r="A84"/>
      <c r="B84"/>
      <c r="C84"/>
      <c r="D84"/>
    </row>
    <row r="85" spans="1:8" ht="12.75" customHeight="1" x14ac:dyDescent="0.2">
      <c r="A85"/>
      <c r="B85"/>
      <c r="C85"/>
      <c r="D85"/>
    </row>
    <row r="86" spans="1:8" ht="12.75" customHeight="1" x14ac:dyDescent="0.2">
      <c r="A86"/>
      <c r="B86"/>
      <c r="C86"/>
      <c r="D86"/>
    </row>
    <row r="87" spans="1:8" ht="12.75" customHeight="1" x14ac:dyDescent="0.2">
      <c r="A87"/>
      <c r="B87"/>
      <c r="C87"/>
      <c r="D87"/>
    </row>
    <row r="88" spans="1:8" ht="12.75" customHeight="1" x14ac:dyDescent="0.2">
      <c r="A88"/>
      <c r="B88"/>
      <c r="C88"/>
      <c r="D88"/>
    </row>
    <row r="89" spans="1:8" ht="12.75" customHeight="1" x14ac:dyDescent="0.2">
      <c r="A89"/>
      <c r="B89"/>
      <c r="C89"/>
      <c r="D89"/>
    </row>
    <row r="90" spans="1:8" ht="12.75" customHeight="1" x14ac:dyDescent="0.2">
      <c r="A90"/>
      <c r="B90"/>
      <c r="C90"/>
      <c r="D90"/>
    </row>
    <row r="91" spans="1:8" ht="12.75" customHeight="1" x14ac:dyDescent="0.2">
      <c r="A91"/>
      <c r="B91"/>
      <c r="C91"/>
      <c r="D91"/>
    </row>
    <row r="92" spans="1:8" ht="12.75" customHeight="1" x14ac:dyDescent="0.2">
      <c r="A92"/>
      <c r="B92"/>
      <c r="C92"/>
      <c r="D92"/>
    </row>
    <row r="93" spans="1:8" ht="12.75" customHeight="1" x14ac:dyDescent="0.2">
      <c r="A93"/>
      <c r="B93"/>
      <c r="C93"/>
      <c r="D93"/>
    </row>
    <row r="94" spans="1:8" ht="12.75" customHeight="1" x14ac:dyDescent="0.2">
      <c r="A94"/>
      <c r="B94"/>
      <c r="C94"/>
      <c r="D94"/>
    </row>
    <row r="95" spans="1:8" ht="12.75" customHeight="1" x14ac:dyDescent="0.2">
      <c r="A95"/>
      <c r="B95"/>
      <c r="C95"/>
      <c r="D95"/>
    </row>
    <row r="96" spans="1:8" ht="12.75" customHeight="1" x14ac:dyDescent="0.2">
      <c r="A96"/>
      <c r="B96"/>
      <c r="C96"/>
      <c r="D96"/>
    </row>
    <row r="97" spans="1:4" ht="12.75" customHeight="1" x14ac:dyDescent="0.2">
      <c r="A97"/>
      <c r="B97"/>
      <c r="C97"/>
      <c r="D97"/>
    </row>
    <row r="98" spans="1:4" ht="12.75" customHeight="1" x14ac:dyDescent="0.2">
      <c r="A98"/>
      <c r="B98"/>
      <c r="C98"/>
      <c r="D98"/>
    </row>
    <row r="99" spans="1:4" ht="12.75" customHeight="1" x14ac:dyDescent="0.2">
      <c r="A99"/>
      <c r="B99"/>
      <c r="C99"/>
      <c r="D99"/>
    </row>
    <row r="100" spans="1:4" ht="12.75" customHeight="1" x14ac:dyDescent="0.2">
      <c r="A100"/>
      <c r="B100"/>
      <c r="C100"/>
      <c r="D100"/>
    </row>
    <row r="101" spans="1:4" ht="12.75" customHeight="1" x14ac:dyDescent="0.2">
      <c r="A101"/>
      <c r="B101"/>
      <c r="C101"/>
      <c r="D101"/>
    </row>
    <row r="102" spans="1:4" ht="12.75" customHeight="1" x14ac:dyDescent="0.2">
      <c r="A102"/>
      <c r="B102"/>
      <c r="C102"/>
      <c r="D102"/>
    </row>
    <row r="103" spans="1:4" ht="12.75" customHeight="1" x14ac:dyDescent="0.2">
      <c r="A103"/>
      <c r="B103"/>
      <c r="C103"/>
      <c r="D103"/>
    </row>
    <row r="104" spans="1:4" ht="12.75" customHeight="1" x14ac:dyDescent="0.2">
      <c r="A104"/>
      <c r="B104"/>
      <c r="C104"/>
      <c r="D104"/>
    </row>
    <row r="105" spans="1:4" ht="12.75" customHeight="1" x14ac:dyDescent="0.2">
      <c r="A105"/>
      <c r="B105"/>
      <c r="C105"/>
      <c r="D105"/>
    </row>
    <row r="106" spans="1:4" ht="12.75" customHeight="1" x14ac:dyDescent="0.2">
      <c r="A106"/>
      <c r="B106"/>
      <c r="C106"/>
      <c r="D106"/>
    </row>
    <row r="107" spans="1:4" ht="12.75" customHeight="1" x14ac:dyDescent="0.2">
      <c r="A107"/>
      <c r="B107"/>
      <c r="C107"/>
      <c r="D107"/>
    </row>
    <row r="108" spans="1:4" ht="12.75" customHeight="1" x14ac:dyDescent="0.2">
      <c r="A108"/>
      <c r="B108"/>
      <c r="C108"/>
      <c r="D108"/>
    </row>
    <row r="109" spans="1:4" ht="12.75" customHeight="1" x14ac:dyDescent="0.2">
      <c r="A109"/>
      <c r="B109"/>
      <c r="C109"/>
      <c r="D109"/>
    </row>
    <row r="110" spans="1:4" ht="12.75" customHeight="1" x14ac:dyDescent="0.2">
      <c r="A110"/>
      <c r="B110"/>
      <c r="C110"/>
      <c r="D110"/>
    </row>
    <row r="111" spans="1:4" ht="12.75" customHeight="1" x14ac:dyDescent="0.2">
      <c r="A111"/>
      <c r="B111"/>
      <c r="C111"/>
      <c r="D111"/>
    </row>
    <row r="112" spans="1:4" ht="12.75" customHeight="1" x14ac:dyDescent="0.2">
      <c r="A112"/>
      <c r="B112"/>
      <c r="C112"/>
      <c r="D112"/>
    </row>
    <row r="113" spans="1:4" ht="12.75" customHeight="1" x14ac:dyDescent="0.2">
      <c r="A113"/>
      <c r="B113"/>
      <c r="C113"/>
      <c r="D113"/>
    </row>
    <row r="114" spans="1:4" ht="12.75" customHeight="1" x14ac:dyDescent="0.2">
      <c r="A114"/>
      <c r="B114"/>
      <c r="C114"/>
      <c r="D114"/>
    </row>
    <row r="115" spans="1:4" ht="12.75" customHeight="1" x14ac:dyDescent="0.2">
      <c r="A115"/>
      <c r="B115"/>
      <c r="C115"/>
      <c r="D115"/>
    </row>
    <row r="116" spans="1:4" ht="12.75" customHeight="1" x14ac:dyDescent="0.2">
      <c r="A116"/>
      <c r="B116"/>
      <c r="C116"/>
      <c r="D116"/>
    </row>
    <row r="117" spans="1:4" ht="12.75" customHeight="1" x14ac:dyDescent="0.2">
      <c r="A117"/>
      <c r="B117"/>
      <c r="C117"/>
      <c r="D117"/>
    </row>
    <row r="118" spans="1:4" ht="12.75" customHeight="1" x14ac:dyDescent="0.2">
      <c r="A118"/>
      <c r="B118"/>
      <c r="C118"/>
      <c r="D118"/>
    </row>
    <row r="119" spans="1:4" ht="12.75" customHeight="1" x14ac:dyDescent="0.2">
      <c r="A119"/>
      <c r="B119"/>
      <c r="C119"/>
      <c r="D119"/>
    </row>
    <row r="120" spans="1:4" ht="12.75" customHeight="1" x14ac:dyDescent="0.2">
      <c r="A120"/>
      <c r="B120"/>
      <c r="C120"/>
      <c r="D120"/>
    </row>
    <row r="121" spans="1:4" ht="12.75" customHeight="1" x14ac:dyDescent="0.2">
      <c r="A121"/>
      <c r="B121"/>
      <c r="C121"/>
      <c r="D121"/>
    </row>
    <row r="122" spans="1:4" ht="12.75" customHeight="1" x14ac:dyDescent="0.2">
      <c r="A122"/>
      <c r="B122"/>
      <c r="C122"/>
      <c r="D122"/>
    </row>
    <row r="123" spans="1:4" ht="12.75" customHeight="1" x14ac:dyDescent="0.2">
      <c r="A123"/>
      <c r="B123"/>
      <c r="C123"/>
      <c r="D123"/>
    </row>
    <row r="124" spans="1:4" ht="12.75" customHeight="1" x14ac:dyDescent="0.2">
      <c r="A124"/>
      <c r="B124"/>
      <c r="C124"/>
      <c r="D124"/>
    </row>
    <row r="125" spans="1:4" ht="12.75" customHeight="1" x14ac:dyDescent="0.2">
      <c r="A125"/>
      <c r="B125"/>
      <c r="C125"/>
      <c r="D125"/>
    </row>
    <row r="126" spans="1:4" ht="12.75" customHeight="1" x14ac:dyDescent="0.2">
      <c r="A126"/>
      <c r="B126"/>
      <c r="C126"/>
      <c r="D126"/>
    </row>
    <row r="127" spans="1:4" ht="12.75" customHeight="1" x14ac:dyDescent="0.2">
      <c r="A127"/>
      <c r="B127"/>
      <c r="C127"/>
      <c r="D127"/>
    </row>
    <row r="128" spans="1:4" ht="12.75" customHeight="1" x14ac:dyDescent="0.2">
      <c r="A128"/>
      <c r="B128"/>
      <c r="C128"/>
      <c r="D128"/>
    </row>
    <row r="129" spans="1:4" ht="12.75" customHeight="1" x14ac:dyDescent="0.2">
      <c r="A129"/>
      <c r="B129"/>
      <c r="C129"/>
      <c r="D129"/>
    </row>
    <row r="130" spans="1:4" ht="12.75" customHeight="1" x14ac:dyDescent="0.2">
      <c r="A130"/>
      <c r="B130"/>
      <c r="C130"/>
      <c r="D130"/>
    </row>
    <row r="131" spans="1:4" ht="12.75" customHeight="1" x14ac:dyDescent="0.2">
      <c r="A131"/>
      <c r="B131"/>
      <c r="C131"/>
      <c r="D131"/>
    </row>
    <row r="132" spans="1:4" ht="12.75" customHeight="1" x14ac:dyDescent="0.2">
      <c r="A132"/>
      <c r="B132"/>
      <c r="C132"/>
      <c r="D132"/>
    </row>
    <row r="133" spans="1:4" ht="12.75" customHeight="1" x14ac:dyDescent="0.2">
      <c r="A133"/>
      <c r="B133"/>
      <c r="C133"/>
      <c r="D133"/>
    </row>
    <row r="134" spans="1:4" ht="12.75" customHeight="1" x14ac:dyDescent="0.2">
      <c r="A134"/>
      <c r="B134"/>
      <c r="C134"/>
      <c r="D134"/>
    </row>
    <row r="135" spans="1:4" ht="12.75" customHeight="1" x14ac:dyDescent="0.2">
      <c r="A135"/>
      <c r="B135"/>
      <c r="C135"/>
      <c r="D135"/>
    </row>
    <row r="136" spans="1:4" ht="12.75" customHeight="1" x14ac:dyDescent="0.2">
      <c r="A136"/>
      <c r="B136"/>
      <c r="C136"/>
      <c r="D136"/>
    </row>
    <row r="137" spans="1:4" ht="12.75" customHeight="1" x14ac:dyDescent="0.2">
      <c r="A137"/>
      <c r="B137"/>
      <c r="C137"/>
      <c r="D137"/>
    </row>
    <row r="138" spans="1:4" ht="12.75" customHeight="1" x14ac:dyDescent="0.2">
      <c r="A138"/>
      <c r="B138"/>
      <c r="C138"/>
      <c r="D138"/>
    </row>
    <row r="139" spans="1:4" ht="12.75" customHeight="1" x14ac:dyDescent="0.2">
      <c r="A139"/>
      <c r="B139"/>
      <c r="C139"/>
      <c r="D139"/>
    </row>
    <row r="140" spans="1:4" ht="12.75" customHeight="1" x14ac:dyDescent="0.2">
      <c r="A140"/>
      <c r="B140"/>
      <c r="C140"/>
      <c r="D140"/>
    </row>
    <row r="141" spans="1:4" ht="12.75" customHeight="1" x14ac:dyDescent="0.2">
      <c r="A141"/>
      <c r="B141"/>
      <c r="C141"/>
      <c r="D141"/>
    </row>
    <row r="142" spans="1:4" ht="12.75" customHeight="1" x14ac:dyDescent="0.2">
      <c r="A142"/>
      <c r="B142"/>
      <c r="C142"/>
      <c r="D142"/>
    </row>
    <row r="143" spans="1:4" ht="12.75" customHeight="1" x14ac:dyDescent="0.2">
      <c r="A143"/>
      <c r="B143"/>
      <c r="C143"/>
      <c r="D143"/>
    </row>
    <row r="144" spans="1:4" ht="12.75" customHeight="1" x14ac:dyDescent="0.2">
      <c r="A144"/>
      <c r="B144"/>
      <c r="C144"/>
      <c r="D144"/>
    </row>
    <row r="145" spans="1:4" ht="12.75" customHeight="1" x14ac:dyDescent="0.2">
      <c r="A145"/>
      <c r="B145"/>
      <c r="C145"/>
      <c r="D145"/>
    </row>
    <row r="146" spans="1:4" ht="12.75" customHeight="1" x14ac:dyDescent="0.2">
      <c r="A146"/>
      <c r="B146"/>
      <c r="C146"/>
      <c r="D146"/>
    </row>
    <row r="147" spans="1:4" ht="12.75" customHeight="1" x14ac:dyDescent="0.2">
      <c r="A147"/>
      <c r="B147"/>
      <c r="C147"/>
      <c r="D147"/>
    </row>
    <row r="148" spans="1:4" ht="12.75" customHeight="1" x14ac:dyDescent="0.2">
      <c r="A148"/>
      <c r="B148"/>
      <c r="C148"/>
      <c r="D148"/>
    </row>
    <row r="149" spans="1:4" ht="12.75" customHeight="1" x14ac:dyDescent="0.2">
      <c r="A149"/>
      <c r="B149"/>
      <c r="C149"/>
      <c r="D149"/>
    </row>
    <row r="150" spans="1:4" ht="12.75" customHeight="1" x14ac:dyDescent="0.2">
      <c r="A150"/>
      <c r="B150"/>
      <c r="C150"/>
      <c r="D150"/>
    </row>
    <row r="151" spans="1:4" ht="12.75" customHeight="1" x14ac:dyDescent="0.2">
      <c r="A151"/>
      <c r="B151"/>
      <c r="C151"/>
      <c r="D151"/>
    </row>
    <row r="152" spans="1:4" ht="12.75" customHeight="1" x14ac:dyDescent="0.2">
      <c r="A152"/>
      <c r="B152"/>
      <c r="C152"/>
      <c r="D152"/>
    </row>
    <row r="153" spans="1:4" ht="12.75" customHeight="1" x14ac:dyDescent="0.2">
      <c r="A153"/>
      <c r="B153"/>
      <c r="C153"/>
      <c r="D153"/>
    </row>
    <row r="154" spans="1:4" ht="12.75" customHeight="1" x14ac:dyDescent="0.2">
      <c r="A154"/>
      <c r="B154"/>
      <c r="C154"/>
      <c r="D154"/>
    </row>
    <row r="155" spans="1:4" ht="12.75" customHeight="1" x14ac:dyDescent="0.2">
      <c r="A155"/>
      <c r="B155"/>
      <c r="C155"/>
      <c r="D155"/>
    </row>
    <row r="156" spans="1:4" ht="12.75" customHeight="1" x14ac:dyDescent="0.2">
      <c r="A156"/>
      <c r="B156"/>
      <c r="C156"/>
      <c r="D156"/>
    </row>
    <row r="157" spans="1:4" ht="12.75" customHeight="1" x14ac:dyDescent="0.2">
      <c r="A157"/>
      <c r="B157"/>
      <c r="C157"/>
      <c r="D157"/>
    </row>
    <row r="158" spans="1:4" ht="12.75" customHeight="1" x14ac:dyDescent="0.2">
      <c r="A158"/>
      <c r="B158"/>
      <c r="C158"/>
      <c r="D158"/>
    </row>
    <row r="159" spans="1:4" ht="12.75" customHeight="1" x14ac:dyDescent="0.2">
      <c r="A159"/>
      <c r="B159"/>
      <c r="C159"/>
      <c r="D159"/>
    </row>
    <row r="160" spans="1:4" ht="12.75" customHeight="1" x14ac:dyDescent="0.2">
      <c r="A160"/>
      <c r="B160"/>
      <c r="C160"/>
      <c r="D160"/>
    </row>
    <row r="161" spans="1:4" ht="12.75" customHeight="1" x14ac:dyDescent="0.2">
      <c r="A161"/>
      <c r="B161"/>
      <c r="C161"/>
      <c r="D161"/>
    </row>
    <row r="162" spans="1:4" ht="12.75" customHeight="1" x14ac:dyDescent="0.2">
      <c r="A162"/>
      <c r="B162"/>
      <c r="C162"/>
      <c r="D162"/>
    </row>
    <row r="163" spans="1:4" ht="12.75" customHeight="1" x14ac:dyDescent="0.2">
      <c r="A163"/>
      <c r="B163"/>
      <c r="C163"/>
      <c r="D163"/>
    </row>
    <row r="164" spans="1:4" ht="12.75" customHeight="1" x14ac:dyDescent="0.2">
      <c r="A164"/>
      <c r="B164"/>
      <c r="C164"/>
      <c r="D164"/>
    </row>
    <row r="165" spans="1:4" ht="12.75" customHeight="1" x14ac:dyDescent="0.2">
      <c r="A165"/>
      <c r="B165"/>
      <c r="C165"/>
      <c r="D165"/>
    </row>
    <row r="166" spans="1:4" ht="12.75" customHeight="1" x14ac:dyDescent="0.2">
      <c r="A166"/>
      <c r="B166"/>
      <c r="C166"/>
      <c r="D166"/>
    </row>
    <row r="167" spans="1:4" ht="12.75" customHeight="1" x14ac:dyDescent="0.2">
      <c r="A167"/>
      <c r="B167"/>
      <c r="C167"/>
      <c r="D167"/>
    </row>
    <row r="168" spans="1:4" ht="12.75" customHeight="1" x14ac:dyDescent="0.2">
      <c r="A168"/>
      <c r="B168"/>
      <c r="C168"/>
      <c r="D168"/>
    </row>
    <row r="169" spans="1:4" ht="12.75" customHeight="1" x14ac:dyDescent="0.2">
      <c r="A169"/>
      <c r="B169"/>
      <c r="C169"/>
      <c r="D169"/>
    </row>
    <row r="170" spans="1:4" ht="12.75" customHeight="1" x14ac:dyDescent="0.2">
      <c r="A170"/>
      <c r="B170"/>
      <c r="C170"/>
      <c r="D170"/>
    </row>
    <row r="171" spans="1:4" ht="12.75" customHeight="1" x14ac:dyDescent="0.2">
      <c r="A171"/>
      <c r="B171"/>
      <c r="C171"/>
      <c r="D171"/>
    </row>
    <row r="172" spans="1:4" ht="12.75" customHeight="1" x14ac:dyDescent="0.2">
      <c r="A172"/>
      <c r="B172"/>
      <c r="C172"/>
      <c r="D172"/>
    </row>
    <row r="173" spans="1:4" ht="12.75" customHeight="1" x14ac:dyDescent="0.2">
      <c r="A173"/>
      <c r="B173"/>
      <c r="C173"/>
      <c r="D173"/>
    </row>
    <row r="174" spans="1:4" ht="12.75" customHeight="1" x14ac:dyDescent="0.2">
      <c r="A174"/>
      <c r="B174"/>
      <c r="C174"/>
      <c r="D174"/>
    </row>
    <row r="175" spans="1:4" ht="12.75" customHeight="1" x14ac:dyDescent="0.2">
      <c r="A175"/>
      <c r="B175"/>
      <c r="C175"/>
      <c r="D175"/>
    </row>
    <row r="176" spans="1:4" ht="12.75" customHeight="1" x14ac:dyDescent="0.2">
      <c r="A176"/>
      <c r="B176"/>
      <c r="C176"/>
      <c r="D176"/>
    </row>
    <row r="177" spans="1:4" ht="12.75" customHeight="1" x14ac:dyDescent="0.2">
      <c r="A177"/>
      <c r="B177"/>
      <c r="C177"/>
      <c r="D177"/>
    </row>
    <row r="178" spans="1:4" ht="12.75" customHeight="1" x14ac:dyDescent="0.2">
      <c r="A178"/>
      <c r="B178"/>
      <c r="C178"/>
      <c r="D178"/>
    </row>
    <row r="179" spans="1:4" ht="12.75" customHeight="1" x14ac:dyDescent="0.2">
      <c r="A179"/>
      <c r="B179"/>
      <c r="C179"/>
      <c r="D179"/>
    </row>
    <row r="180" spans="1:4" ht="12.75" customHeight="1" x14ac:dyDescent="0.2">
      <c r="A180"/>
      <c r="B180"/>
      <c r="C180"/>
      <c r="D180"/>
    </row>
    <row r="181" spans="1:4" ht="12.75" customHeight="1" x14ac:dyDescent="0.2">
      <c r="A181"/>
      <c r="B181"/>
      <c r="C181"/>
      <c r="D181"/>
    </row>
    <row r="182" spans="1:4" ht="12.75" customHeight="1" x14ac:dyDescent="0.2">
      <c r="A182"/>
      <c r="B182"/>
      <c r="C182"/>
      <c r="D182"/>
    </row>
    <row r="183" spans="1:4" ht="12.75" customHeight="1" x14ac:dyDescent="0.2">
      <c r="A183"/>
      <c r="B183"/>
      <c r="C183"/>
      <c r="D183"/>
    </row>
    <row r="184" spans="1:4" ht="12.75" customHeight="1" x14ac:dyDescent="0.2">
      <c r="A184"/>
      <c r="B184"/>
      <c r="C184"/>
      <c r="D184"/>
    </row>
    <row r="185" spans="1:4" ht="12.75" customHeight="1" x14ac:dyDescent="0.2">
      <c r="A185"/>
      <c r="B185"/>
      <c r="C185"/>
      <c r="D185"/>
    </row>
    <row r="186" spans="1:4" ht="12.75" customHeight="1" x14ac:dyDescent="0.2">
      <c r="A186"/>
      <c r="B186"/>
      <c r="C186"/>
      <c r="D186"/>
    </row>
    <row r="187" spans="1:4" ht="12.75" customHeight="1" x14ac:dyDescent="0.2">
      <c r="A187"/>
      <c r="B187"/>
      <c r="C187"/>
      <c r="D187"/>
    </row>
    <row r="188" spans="1:4" ht="12.75" customHeight="1" x14ac:dyDescent="0.2">
      <c r="A188"/>
      <c r="B188"/>
      <c r="C188"/>
      <c r="D188"/>
    </row>
    <row r="189" spans="1:4" ht="12.75" customHeight="1" x14ac:dyDescent="0.2">
      <c r="A189"/>
      <c r="B189"/>
      <c r="C189"/>
      <c r="D189"/>
    </row>
    <row r="190" spans="1:4" ht="12.75" customHeight="1" x14ac:dyDescent="0.2">
      <c r="A190"/>
      <c r="B190"/>
      <c r="C190"/>
      <c r="D190"/>
    </row>
    <row r="191" spans="1:4" ht="12.75" customHeight="1" x14ac:dyDescent="0.2">
      <c r="A191"/>
      <c r="B191"/>
      <c r="C191"/>
      <c r="D191"/>
    </row>
    <row r="192" spans="1:4" ht="12.75" customHeight="1" x14ac:dyDescent="0.2">
      <c r="A192"/>
      <c r="B192"/>
      <c r="C192"/>
      <c r="D192"/>
    </row>
    <row r="193" spans="1:4" ht="12.75" customHeight="1" x14ac:dyDescent="0.2">
      <c r="A193"/>
      <c r="B193"/>
      <c r="C193"/>
      <c r="D193"/>
    </row>
    <row r="194" spans="1:4" ht="12.75" customHeight="1" x14ac:dyDescent="0.2">
      <c r="A194"/>
      <c r="B194"/>
      <c r="C194"/>
      <c r="D194"/>
    </row>
    <row r="195" spans="1:4" ht="12.75" customHeight="1" x14ac:dyDescent="0.2">
      <c r="A195"/>
      <c r="B195"/>
      <c r="C195"/>
      <c r="D195"/>
    </row>
    <row r="196" spans="1:4" ht="12.75" customHeight="1" x14ac:dyDescent="0.2">
      <c r="A196"/>
      <c r="B196"/>
      <c r="C196"/>
      <c r="D196"/>
    </row>
    <row r="197" spans="1:4" ht="12.75" customHeight="1" x14ac:dyDescent="0.2">
      <c r="A197"/>
      <c r="B197"/>
      <c r="C197"/>
      <c r="D197"/>
    </row>
    <row r="198" spans="1:4" ht="12.75" customHeight="1" x14ac:dyDescent="0.2">
      <c r="A198"/>
      <c r="B198"/>
      <c r="C198"/>
      <c r="D198"/>
    </row>
    <row r="199" spans="1:4" ht="12.75" customHeight="1" x14ac:dyDescent="0.2">
      <c r="A199"/>
      <c r="B199"/>
      <c r="C199"/>
      <c r="D199"/>
    </row>
    <row r="200" spans="1:4" ht="12.75" customHeight="1" x14ac:dyDescent="0.2">
      <c r="A200"/>
      <c r="B200"/>
      <c r="C200"/>
      <c r="D200"/>
    </row>
    <row r="201" spans="1:4" ht="12.75" customHeight="1" x14ac:dyDescent="0.2">
      <c r="A201"/>
      <c r="B201"/>
      <c r="C201"/>
      <c r="D201"/>
    </row>
    <row r="202" spans="1:4" ht="12.75" customHeight="1" x14ac:dyDescent="0.2">
      <c r="A202"/>
      <c r="B202"/>
      <c r="C202"/>
      <c r="D202"/>
    </row>
    <row r="203" spans="1:4" ht="12.75" customHeight="1" x14ac:dyDescent="0.2">
      <c r="A203"/>
      <c r="B203"/>
      <c r="C203"/>
      <c r="D203"/>
    </row>
    <row r="204" spans="1:4" ht="12.75" customHeight="1" x14ac:dyDescent="0.2">
      <c r="A204"/>
      <c r="B204"/>
      <c r="C204"/>
      <c r="D204"/>
    </row>
    <row r="205" spans="1:4" ht="12.75" customHeight="1" x14ac:dyDescent="0.2">
      <c r="A205"/>
      <c r="B205"/>
      <c r="C205"/>
      <c r="D205"/>
    </row>
    <row r="206" spans="1:4" ht="12.75" customHeight="1" x14ac:dyDescent="0.2">
      <c r="A206"/>
      <c r="B206"/>
      <c r="C206"/>
      <c r="D206"/>
    </row>
    <row r="207" spans="1:4" ht="12.75" customHeight="1" x14ac:dyDescent="0.2">
      <c r="A207"/>
      <c r="B207"/>
      <c r="C207"/>
      <c r="D207"/>
    </row>
    <row r="208" spans="1:4" ht="12.75" customHeight="1" x14ac:dyDescent="0.2">
      <c r="A208"/>
      <c r="B208"/>
      <c r="C208"/>
      <c r="D208"/>
    </row>
    <row r="209" spans="1:4" ht="12.75" customHeight="1" x14ac:dyDescent="0.2">
      <c r="A209"/>
      <c r="B209"/>
      <c r="C209"/>
      <c r="D209"/>
    </row>
    <row r="210" spans="1:4" ht="12.75" customHeight="1" x14ac:dyDescent="0.2">
      <c r="A210"/>
      <c r="B210"/>
      <c r="C210"/>
      <c r="D210"/>
    </row>
    <row r="211" spans="1:4" ht="12.75" customHeight="1" x14ac:dyDescent="0.2">
      <c r="A211"/>
      <c r="B211"/>
      <c r="C211"/>
      <c r="D211"/>
    </row>
    <row r="212" spans="1:4" ht="12.75" customHeight="1" x14ac:dyDescent="0.2">
      <c r="A212"/>
      <c r="B212"/>
      <c r="C212"/>
      <c r="D212"/>
    </row>
    <row r="213" spans="1:4" ht="12.75" customHeight="1" x14ac:dyDescent="0.2">
      <c r="A213"/>
      <c r="B213"/>
      <c r="C213"/>
      <c r="D213"/>
    </row>
    <row r="214" spans="1:4" ht="12.75" customHeight="1" x14ac:dyDescent="0.2">
      <c r="A214"/>
      <c r="B214"/>
      <c r="C214"/>
      <c r="D214"/>
    </row>
    <row r="215" spans="1:4" ht="12.75" customHeight="1" x14ac:dyDescent="0.2">
      <c r="A215"/>
      <c r="B215"/>
      <c r="C215"/>
      <c r="D215"/>
    </row>
    <row r="216" spans="1:4" ht="12.75" customHeight="1" x14ac:dyDescent="0.2">
      <c r="A216"/>
      <c r="B216"/>
      <c r="C216"/>
      <c r="D216"/>
    </row>
    <row r="217" spans="1:4" ht="12.75" customHeight="1" x14ac:dyDescent="0.2">
      <c r="A217"/>
      <c r="B217"/>
      <c r="C217"/>
      <c r="D217"/>
    </row>
    <row r="218" spans="1:4" ht="12.75" customHeight="1" x14ac:dyDescent="0.2">
      <c r="A218"/>
      <c r="B218"/>
      <c r="C218"/>
      <c r="D218"/>
    </row>
    <row r="219" spans="1:4" ht="12.75" customHeight="1" x14ac:dyDescent="0.2">
      <c r="A219"/>
      <c r="B219"/>
      <c r="C219"/>
      <c r="D219"/>
    </row>
    <row r="220" spans="1:4" ht="12.75" customHeight="1" x14ac:dyDescent="0.2">
      <c r="A220"/>
      <c r="B220"/>
      <c r="C220"/>
      <c r="D220"/>
    </row>
    <row r="221" spans="1:4" ht="12.75" customHeight="1" x14ac:dyDescent="0.2">
      <c r="A221"/>
      <c r="B221"/>
      <c r="C221"/>
      <c r="D221"/>
    </row>
    <row r="222" spans="1:4" ht="12.75" customHeight="1" x14ac:dyDescent="0.2">
      <c r="A222"/>
      <c r="B222"/>
      <c r="C222"/>
      <c r="D222"/>
    </row>
    <row r="223" spans="1:4" ht="12.75" customHeight="1" x14ac:dyDescent="0.2">
      <c r="A223"/>
      <c r="B223"/>
      <c r="C223"/>
      <c r="D223"/>
    </row>
    <row r="224" spans="1:4" ht="12.75" customHeight="1" x14ac:dyDescent="0.2">
      <c r="A224"/>
      <c r="B224"/>
      <c r="C224"/>
      <c r="D224"/>
    </row>
    <row r="225" spans="1:4" ht="12.75" customHeight="1" x14ac:dyDescent="0.2">
      <c r="A225"/>
      <c r="B225"/>
      <c r="C225"/>
      <c r="D225"/>
    </row>
    <row r="226" spans="1:4" ht="12.75" customHeight="1" x14ac:dyDescent="0.2">
      <c r="A226"/>
      <c r="B226"/>
      <c r="C226"/>
      <c r="D226"/>
    </row>
    <row r="227" spans="1:4" ht="12.75" customHeight="1" x14ac:dyDescent="0.2">
      <c r="A227"/>
      <c r="B227"/>
      <c r="C227"/>
      <c r="D227"/>
    </row>
    <row r="228" spans="1:4" ht="12.75" customHeight="1" x14ac:dyDescent="0.2">
      <c r="A228"/>
      <c r="B228"/>
      <c r="C228"/>
      <c r="D228"/>
    </row>
    <row r="229" spans="1:4" ht="12.75" customHeight="1" x14ac:dyDescent="0.2">
      <c r="A229"/>
      <c r="B229"/>
      <c r="C229"/>
      <c r="D229"/>
    </row>
    <row r="230" spans="1:4" ht="12.75" customHeight="1" x14ac:dyDescent="0.2">
      <c r="A230"/>
      <c r="B230"/>
      <c r="C230"/>
      <c r="D230"/>
    </row>
    <row r="231" spans="1:4" ht="12.75" customHeight="1" x14ac:dyDescent="0.2">
      <c r="A231"/>
      <c r="B231"/>
      <c r="C231"/>
      <c r="D231"/>
    </row>
    <row r="232" spans="1:4" ht="12.75" customHeight="1" x14ac:dyDescent="0.2">
      <c r="A232"/>
      <c r="B232"/>
      <c r="C232"/>
      <c r="D232"/>
    </row>
    <row r="233" spans="1:4" ht="12.75" customHeight="1" x14ac:dyDescent="0.2">
      <c r="A233"/>
      <c r="B233"/>
      <c r="C233"/>
      <c r="D233"/>
    </row>
    <row r="234" spans="1:4" ht="12.75" customHeight="1" x14ac:dyDescent="0.2">
      <c r="A234"/>
      <c r="B234"/>
      <c r="C234"/>
      <c r="D234"/>
    </row>
    <row r="235" spans="1:4" ht="12.75" customHeight="1" x14ac:dyDescent="0.2">
      <c r="A235"/>
      <c r="B235"/>
      <c r="C235"/>
      <c r="D235"/>
    </row>
    <row r="236" spans="1:4" ht="12.75" customHeight="1" x14ac:dyDescent="0.2">
      <c r="A236"/>
      <c r="B236"/>
      <c r="C236"/>
      <c r="D236"/>
    </row>
    <row r="237" spans="1:4" ht="12.75" customHeight="1" x14ac:dyDescent="0.2">
      <c r="A237"/>
      <c r="B237"/>
      <c r="C237"/>
      <c r="D237"/>
    </row>
    <row r="238" spans="1:4" ht="12.75" customHeight="1" x14ac:dyDescent="0.2">
      <c r="A238"/>
      <c r="B238"/>
      <c r="C238"/>
      <c r="D238"/>
    </row>
    <row r="239" spans="1:4" ht="12.75" customHeight="1" x14ac:dyDescent="0.2">
      <c r="A239"/>
      <c r="B239"/>
      <c r="C239"/>
      <c r="D239"/>
    </row>
    <row r="240" spans="1:4" ht="12.75" customHeight="1" x14ac:dyDescent="0.2">
      <c r="A240"/>
      <c r="B240"/>
      <c r="C240"/>
      <c r="D240"/>
    </row>
    <row r="241" spans="1:4" ht="12.75" customHeight="1" x14ac:dyDescent="0.2">
      <c r="A241"/>
      <c r="B241"/>
      <c r="C241"/>
      <c r="D241"/>
    </row>
    <row r="242" spans="1:4" ht="12.75" customHeight="1" x14ac:dyDescent="0.2">
      <c r="A242"/>
      <c r="B242"/>
      <c r="C242"/>
      <c r="D242"/>
    </row>
    <row r="243" spans="1:4" ht="12.75" customHeight="1" x14ac:dyDescent="0.2">
      <c r="A243"/>
      <c r="B243"/>
      <c r="C243"/>
      <c r="D243"/>
    </row>
    <row r="244" spans="1:4" ht="12.75" customHeight="1" x14ac:dyDescent="0.2">
      <c r="A244"/>
      <c r="B244"/>
      <c r="C244"/>
      <c r="D244"/>
    </row>
    <row r="245" spans="1:4" ht="12.75" customHeight="1" x14ac:dyDescent="0.2">
      <c r="A245"/>
      <c r="B245"/>
      <c r="C245"/>
      <c r="D245"/>
    </row>
    <row r="246" spans="1:4" ht="12.75" customHeight="1" x14ac:dyDescent="0.2">
      <c r="A246"/>
      <c r="B246"/>
      <c r="C246"/>
      <c r="D246"/>
    </row>
    <row r="247" spans="1:4" ht="12.75" customHeight="1" x14ac:dyDescent="0.2">
      <c r="A247"/>
      <c r="B247"/>
      <c r="C247"/>
      <c r="D247"/>
    </row>
    <row r="248" spans="1:4" ht="12.75" customHeight="1" x14ac:dyDescent="0.2">
      <c r="A248"/>
      <c r="B248"/>
      <c r="C248"/>
      <c r="D248"/>
    </row>
    <row r="249" spans="1:4" ht="12.75" customHeight="1" x14ac:dyDescent="0.2">
      <c r="A249"/>
      <c r="B249"/>
      <c r="C249"/>
      <c r="D249"/>
    </row>
    <row r="250" spans="1:4" ht="12.75" customHeight="1" x14ac:dyDescent="0.2">
      <c r="A250"/>
      <c r="B250"/>
      <c r="C250"/>
      <c r="D250"/>
    </row>
    <row r="251" spans="1:4" ht="12.75" customHeight="1" x14ac:dyDescent="0.2">
      <c r="A251"/>
      <c r="B251"/>
      <c r="C251"/>
      <c r="D251"/>
    </row>
    <row r="252" spans="1:4" ht="12.75" customHeight="1" x14ac:dyDescent="0.2">
      <c r="A252"/>
      <c r="B252"/>
      <c r="C252"/>
      <c r="D252"/>
    </row>
    <row r="253" spans="1:4" ht="12.75" customHeight="1" x14ac:dyDescent="0.2">
      <c r="A253"/>
      <c r="B253"/>
      <c r="C253"/>
      <c r="D253"/>
    </row>
    <row r="254" spans="1:4" ht="12.75" customHeight="1" x14ac:dyDescent="0.2">
      <c r="A254"/>
      <c r="B254"/>
      <c r="C254"/>
      <c r="D254"/>
    </row>
    <row r="255" spans="1:4" ht="12.75" customHeight="1" x14ac:dyDescent="0.2">
      <c r="A255"/>
      <c r="B255"/>
      <c r="C255"/>
      <c r="D255"/>
    </row>
    <row r="256" spans="1:4" ht="12.75" customHeight="1" x14ac:dyDescent="0.2">
      <c r="A256"/>
      <c r="B256"/>
      <c r="C256"/>
      <c r="D256"/>
    </row>
    <row r="257" spans="1:4" ht="12.75" customHeight="1" x14ac:dyDescent="0.2">
      <c r="A257"/>
      <c r="B257"/>
      <c r="C257"/>
      <c r="D257"/>
    </row>
    <row r="258" spans="1:4" ht="12.75" customHeight="1" x14ac:dyDescent="0.2">
      <c r="A258"/>
      <c r="B258"/>
      <c r="C258"/>
      <c r="D258"/>
    </row>
    <row r="259" spans="1:4" ht="12.75" customHeight="1" x14ac:dyDescent="0.2">
      <c r="A259"/>
      <c r="B259"/>
      <c r="C259"/>
      <c r="D259"/>
    </row>
    <row r="260" spans="1:4" ht="12.75" customHeight="1" x14ac:dyDescent="0.2">
      <c r="A260"/>
      <c r="B260"/>
      <c r="C260"/>
      <c r="D260"/>
    </row>
    <row r="261" spans="1:4" ht="12.75" customHeight="1" x14ac:dyDescent="0.2">
      <c r="A261"/>
      <c r="B261"/>
      <c r="C261"/>
      <c r="D261"/>
    </row>
    <row r="262" spans="1:4" ht="12.75" customHeight="1" x14ac:dyDescent="0.2">
      <c r="A262"/>
      <c r="B262"/>
      <c r="C262"/>
      <c r="D262"/>
    </row>
    <row r="263" spans="1:4" ht="12.75" customHeight="1" x14ac:dyDescent="0.2">
      <c r="A263"/>
      <c r="B263"/>
      <c r="C263"/>
      <c r="D263"/>
    </row>
    <row r="264" spans="1:4" ht="12.75" customHeight="1" x14ac:dyDescent="0.2">
      <c r="A264"/>
      <c r="B264"/>
      <c r="C264"/>
      <c r="D264"/>
    </row>
    <row r="265" spans="1:4" ht="12.75" customHeight="1" x14ac:dyDescent="0.2">
      <c r="A265"/>
      <c r="B265"/>
      <c r="C265"/>
      <c r="D265"/>
    </row>
    <row r="266" spans="1:4" ht="12.75" customHeight="1" x14ac:dyDescent="0.2">
      <c r="A266"/>
      <c r="B266"/>
      <c r="C266"/>
      <c r="D266"/>
    </row>
    <row r="267" spans="1:4" ht="12.75" customHeight="1" x14ac:dyDescent="0.2">
      <c r="A267"/>
      <c r="B267"/>
      <c r="C267"/>
      <c r="D267"/>
    </row>
    <row r="268" spans="1:4" ht="12.75" customHeight="1" x14ac:dyDescent="0.2">
      <c r="A268"/>
      <c r="B268"/>
      <c r="C268"/>
      <c r="D268"/>
    </row>
    <row r="269" spans="1:4" ht="12.75" customHeight="1" x14ac:dyDescent="0.2">
      <c r="A269"/>
      <c r="B269"/>
      <c r="C269"/>
      <c r="D269"/>
    </row>
    <row r="270" spans="1:4" ht="12.75" customHeight="1" x14ac:dyDescent="0.2">
      <c r="A270"/>
      <c r="B270"/>
      <c r="C270"/>
      <c r="D270"/>
    </row>
    <row r="271" spans="1:4" ht="12.75" customHeight="1" x14ac:dyDescent="0.2">
      <c r="A271"/>
      <c r="B271"/>
      <c r="C271"/>
      <c r="D271"/>
    </row>
    <row r="272" spans="1:4" ht="12.75" customHeight="1" x14ac:dyDescent="0.2">
      <c r="A272"/>
      <c r="B272"/>
      <c r="C272"/>
      <c r="D272"/>
    </row>
    <row r="273" spans="1:4" ht="12.75" customHeight="1" x14ac:dyDescent="0.2">
      <c r="A273"/>
      <c r="B273"/>
      <c r="C273"/>
      <c r="D273"/>
    </row>
    <row r="274" spans="1:4" ht="12.75" customHeight="1" x14ac:dyDescent="0.2">
      <c r="A274"/>
      <c r="B274"/>
      <c r="C274"/>
      <c r="D274"/>
    </row>
    <row r="275" spans="1:4" ht="12.75" customHeight="1" x14ac:dyDescent="0.2">
      <c r="A275"/>
      <c r="B275"/>
      <c r="C275"/>
      <c r="D275"/>
    </row>
    <row r="276" spans="1:4" ht="12.75" customHeight="1" x14ac:dyDescent="0.2">
      <c r="A276"/>
      <c r="B276"/>
      <c r="C276"/>
      <c r="D276"/>
    </row>
    <row r="277" spans="1:4" ht="12.75" customHeight="1" x14ac:dyDescent="0.2">
      <c r="A277"/>
      <c r="B277"/>
      <c r="C277"/>
      <c r="D277"/>
    </row>
    <row r="278" spans="1:4" ht="12.75" customHeight="1" x14ac:dyDescent="0.2">
      <c r="A278"/>
      <c r="B278"/>
      <c r="C278"/>
      <c r="D278"/>
    </row>
    <row r="279" spans="1:4" ht="12.75" customHeight="1" x14ac:dyDescent="0.2">
      <c r="A279"/>
      <c r="B279"/>
      <c r="C279"/>
      <c r="D279"/>
    </row>
    <row r="280" spans="1:4" ht="12.75" customHeight="1" x14ac:dyDescent="0.2">
      <c r="A280"/>
      <c r="B280"/>
      <c r="C280"/>
      <c r="D280"/>
    </row>
    <row r="281" spans="1:4" ht="12.75" customHeight="1" x14ac:dyDescent="0.2">
      <c r="A281"/>
      <c r="B281"/>
      <c r="C281"/>
      <c r="D281"/>
    </row>
    <row r="282" spans="1:4" ht="12.75" customHeight="1" x14ac:dyDescent="0.2">
      <c r="A282"/>
      <c r="B282"/>
      <c r="C282"/>
      <c r="D282"/>
    </row>
    <row r="283" spans="1:4" ht="12.75" customHeight="1" x14ac:dyDescent="0.2">
      <c r="A283"/>
      <c r="B283"/>
      <c r="C283"/>
      <c r="D283"/>
    </row>
    <row r="284" spans="1:4" ht="12.75" customHeight="1" x14ac:dyDescent="0.2">
      <c r="A284"/>
      <c r="B284"/>
      <c r="C284"/>
      <c r="D284"/>
    </row>
    <row r="285" spans="1:4" ht="12.75" customHeight="1" x14ac:dyDescent="0.2">
      <c r="A285"/>
      <c r="B285"/>
      <c r="C285"/>
      <c r="D285"/>
    </row>
    <row r="286" spans="1:4" ht="12.75" customHeight="1" x14ac:dyDescent="0.2">
      <c r="A286"/>
      <c r="B286"/>
      <c r="C286"/>
      <c r="D286"/>
    </row>
    <row r="287" spans="1:4" ht="12.75" customHeight="1" x14ac:dyDescent="0.2">
      <c r="A287"/>
      <c r="B287"/>
      <c r="C287"/>
      <c r="D287"/>
    </row>
    <row r="288" spans="1:4" ht="12.75" customHeight="1" x14ac:dyDescent="0.2">
      <c r="A288"/>
      <c r="B288"/>
      <c r="C288"/>
      <c r="D288"/>
    </row>
    <row r="289" spans="1:4" ht="12.75" customHeight="1" x14ac:dyDescent="0.2">
      <c r="A289"/>
      <c r="B289"/>
      <c r="C289"/>
      <c r="D289"/>
    </row>
    <row r="290" spans="1:4" ht="12.75" customHeight="1" x14ac:dyDescent="0.2">
      <c r="A290"/>
      <c r="B290"/>
      <c r="C290"/>
      <c r="D290"/>
    </row>
    <row r="291" spans="1:4" ht="12.75" customHeight="1" x14ac:dyDescent="0.2">
      <c r="A291"/>
      <c r="B291"/>
      <c r="C291"/>
      <c r="D291"/>
    </row>
    <row r="292" spans="1:4" ht="12.75" customHeight="1" x14ac:dyDescent="0.2">
      <c r="A292"/>
      <c r="B292"/>
      <c r="C292"/>
      <c r="D292"/>
    </row>
    <row r="293" spans="1:4" ht="12.75" customHeight="1" x14ac:dyDescent="0.2">
      <c r="A293"/>
      <c r="B293"/>
      <c r="C293"/>
      <c r="D293"/>
    </row>
    <row r="294" spans="1:4" ht="12.75" customHeight="1" x14ac:dyDescent="0.2">
      <c r="A294"/>
      <c r="B294"/>
      <c r="C294"/>
      <c r="D294"/>
    </row>
    <row r="295" spans="1:4" ht="12.75" customHeight="1" x14ac:dyDescent="0.2">
      <c r="A295"/>
      <c r="B295"/>
      <c r="C295"/>
      <c r="D295"/>
    </row>
    <row r="296" spans="1:4" ht="12.75" customHeight="1" x14ac:dyDescent="0.2">
      <c r="A296"/>
      <c r="B296"/>
      <c r="C296"/>
      <c r="D296"/>
    </row>
    <row r="297" spans="1:4" ht="12.75" customHeight="1" x14ac:dyDescent="0.2">
      <c r="A297"/>
      <c r="B297"/>
      <c r="C297"/>
      <c r="D297"/>
    </row>
    <row r="298" spans="1:4" ht="12.75" customHeight="1" x14ac:dyDescent="0.2">
      <c r="A298"/>
      <c r="B298"/>
      <c r="C298"/>
      <c r="D298"/>
    </row>
    <row r="299" spans="1:4" ht="12.75" customHeight="1" x14ac:dyDescent="0.2">
      <c r="A299"/>
      <c r="B299"/>
      <c r="C299"/>
      <c r="D299"/>
    </row>
    <row r="300" spans="1:4" ht="12.75" customHeight="1" x14ac:dyDescent="0.2">
      <c r="A300"/>
      <c r="B300"/>
      <c r="C300"/>
      <c r="D300"/>
    </row>
    <row r="301" spans="1:4" ht="12.75" customHeight="1" x14ac:dyDescent="0.2">
      <c r="A301"/>
      <c r="B301"/>
      <c r="C301"/>
      <c r="D301"/>
    </row>
    <row r="302" spans="1:4" ht="12.75" customHeight="1" x14ac:dyDescent="0.2">
      <c r="A302"/>
      <c r="B302"/>
      <c r="C302"/>
      <c r="D302"/>
    </row>
    <row r="303" spans="1:4" ht="12.75" customHeight="1" x14ac:dyDescent="0.2">
      <c r="A303"/>
      <c r="B303"/>
      <c r="C303"/>
      <c r="D303"/>
    </row>
    <row r="304" spans="1:4" ht="12.75" customHeight="1" x14ac:dyDescent="0.2">
      <c r="A304"/>
      <c r="B304"/>
      <c r="C304"/>
      <c r="D304"/>
    </row>
    <row r="305" spans="1:4" ht="12.75" customHeight="1" x14ac:dyDescent="0.2">
      <c r="A305"/>
      <c r="B305"/>
      <c r="C305"/>
      <c r="D305"/>
    </row>
    <row r="306" spans="1:4" ht="12.75" customHeight="1" x14ac:dyDescent="0.2">
      <c r="A306"/>
      <c r="B306"/>
      <c r="C306"/>
      <c r="D306"/>
    </row>
    <row r="307" spans="1:4" ht="12.75" customHeight="1" x14ac:dyDescent="0.2">
      <c r="A307"/>
      <c r="B307"/>
      <c r="C307"/>
      <c r="D307"/>
    </row>
    <row r="308" spans="1:4" ht="12.75" customHeight="1" x14ac:dyDescent="0.2">
      <c r="A308"/>
      <c r="B308"/>
      <c r="C308"/>
      <c r="D308"/>
    </row>
    <row r="309" spans="1:4" ht="12.75" customHeight="1" x14ac:dyDescent="0.2">
      <c r="A309"/>
      <c r="B309"/>
      <c r="C309"/>
      <c r="D309"/>
    </row>
    <row r="310" spans="1:4" ht="12.75" customHeight="1" x14ac:dyDescent="0.2">
      <c r="A310"/>
      <c r="B310"/>
      <c r="C310"/>
      <c r="D310"/>
    </row>
    <row r="311" spans="1:4" ht="12.75" customHeight="1" x14ac:dyDescent="0.2">
      <c r="A311"/>
      <c r="B311"/>
      <c r="C311"/>
      <c r="D311"/>
    </row>
    <row r="312" spans="1:4" ht="12.75" customHeight="1" x14ac:dyDescent="0.2">
      <c r="A312"/>
      <c r="B312"/>
      <c r="C312"/>
      <c r="D312"/>
    </row>
    <row r="313" spans="1:4" ht="12.75" customHeight="1" x14ac:dyDescent="0.2">
      <c r="A313"/>
      <c r="B313"/>
      <c r="C313"/>
      <c r="D313"/>
    </row>
    <row r="314" spans="1:4" ht="12.75" customHeight="1" x14ac:dyDescent="0.2">
      <c r="A314"/>
      <c r="B314"/>
      <c r="C314"/>
      <c r="D314"/>
    </row>
    <row r="315" spans="1:4" ht="12.75" customHeight="1" x14ac:dyDescent="0.2">
      <c r="A315"/>
      <c r="B315"/>
      <c r="C315"/>
      <c r="D315"/>
    </row>
    <row r="316" spans="1:4" ht="12.75" customHeight="1" x14ac:dyDescent="0.2">
      <c r="A316"/>
      <c r="B316"/>
      <c r="C316"/>
      <c r="D316"/>
    </row>
    <row r="317" spans="1:4" ht="12.75" customHeight="1" x14ac:dyDescent="0.2">
      <c r="A317"/>
      <c r="B317"/>
      <c r="C317"/>
      <c r="D317"/>
    </row>
    <row r="318" spans="1:4" ht="12.75" customHeight="1" x14ac:dyDescent="0.2">
      <c r="A318"/>
      <c r="B318"/>
      <c r="C318"/>
      <c r="D318"/>
    </row>
    <row r="319" spans="1:4" ht="12.75" customHeight="1" x14ac:dyDescent="0.2">
      <c r="A319"/>
      <c r="B319"/>
      <c r="C319"/>
      <c r="D319"/>
    </row>
    <row r="320" spans="1:4" ht="12.75" customHeight="1" x14ac:dyDescent="0.2">
      <c r="A320"/>
      <c r="B320"/>
      <c r="C320"/>
      <c r="D320"/>
    </row>
    <row r="321" spans="1:4" ht="12.75" customHeight="1" x14ac:dyDescent="0.2">
      <c r="A321"/>
      <c r="B321"/>
      <c r="C321"/>
      <c r="D321"/>
    </row>
    <row r="322" spans="1:4" ht="12.75" customHeight="1" x14ac:dyDescent="0.2">
      <c r="A322"/>
      <c r="B322"/>
      <c r="C322"/>
      <c r="D322"/>
    </row>
    <row r="323" spans="1:4" ht="12.75" customHeight="1" x14ac:dyDescent="0.2">
      <c r="A323"/>
      <c r="B323"/>
      <c r="C323"/>
      <c r="D323"/>
    </row>
    <row r="324" spans="1:4" ht="12.75" customHeight="1" x14ac:dyDescent="0.2">
      <c r="A324"/>
      <c r="B324"/>
      <c r="C324"/>
      <c r="D324"/>
    </row>
    <row r="325" spans="1:4" ht="12.75" customHeight="1" x14ac:dyDescent="0.2">
      <c r="A325"/>
      <c r="B325"/>
      <c r="C325"/>
      <c r="D325"/>
    </row>
    <row r="326" spans="1:4" ht="12.75" customHeight="1" x14ac:dyDescent="0.2">
      <c r="A326"/>
      <c r="B326"/>
      <c r="C326"/>
      <c r="D326"/>
    </row>
    <row r="327" spans="1:4" ht="12.75" customHeight="1" x14ac:dyDescent="0.2">
      <c r="A327"/>
      <c r="B327"/>
      <c r="C327"/>
      <c r="D327"/>
    </row>
    <row r="328" spans="1:4" ht="12.75" customHeight="1" x14ac:dyDescent="0.2">
      <c r="A328"/>
      <c r="B328"/>
      <c r="C328"/>
      <c r="D328"/>
    </row>
    <row r="329" spans="1:4" ht="12.75" customHeight="1" x14ac:dyDescent="0.2">
      <c r="A329"/>
      <c r="B329"/>
      <c r="C329"/>
      <c r="D329"/>
    </row>
    <row r="330" spans="1:4" ht="12.75" customHeight="1" x14ac:dyDescent="0.2">
      <c r="A330"/>
      <c r="B330"/>
      <c r="C330"/>
      <c r="D330"/>
    </row>
    <row r="331" spans="1:4" ht="12.75" customHeight="1" x14ac:dyDescent="0.2">
      <c r="A331"/>
      <c r="B331"/>
      <c r="C331"/>
      <c r="D331"/>
    </row>
    <row r="332" spans="1:4" ht="12.75" customHeight="1" x14ac:dyDescent="0.2">
      <c r="A332"/>
      <c r="B332"/>
      <c r="C332"/>
      <c r="D332"/>
    </row>
    <row r="333" spans="1:4" ht="12.75" customHeight="1" x14ac:dyDescent="0.2">
      <c r="A333"/>
      <c r="B333"/>
      <c r="C333"/>
      <c r="D333"/>
    </row>
    <row r="334" spans="1:4" ht="12.75" customHeight="1" x14ac:dyDescent="0.2">
      <c r="A334"/>
      <c r="B334"/>
      <c r="C334"/>
      <c r="D334"/>
    </row>
    <row r="335" spans="1:4" ht="12.75" customHeight="1" x14ac:dyDescent="0.2">
      <c r="A335"/>
      <c r="B335"/>
      <c r="C335"/>
      <c r="D335"/>
    </row>
    <row r="336" spans="1:4" ht="12.75" customHeight="1" x14ac:dyDescent="0.2">
      <c r="A336"/>
      <c r="B336"/>
      <c r="C336"/>
      <c r="D336"/>
    </row>
    <row r="337" spans="1:4" ht="12.75" customHeight="1" x14ac:dyDescent="0.2">
      <c r="A337"/>
      <c r="B337"/>
      <c r="C337"/>
      <c r="D337"/>
    </row>
    <row r="338" spans="1:4" ht="12.75" customHeight="1" x14ac:dyDescent="0.2">
      <c r="A338"/>
      <c r="B338"/>
      <c r="C338"/>
      <c r="D338"/>
    </row>
    <row r="339" spans="1:4" ht="12.75" customHeight="1" x14ac:dyDescent="0.2">
      <c r="A339"/>
      <c r="B339"/>
      <c r="C339"/>
      <c r="D339"/>
    </row>
    <row r="340" spans="1:4" ht="12.75" customHeight="1" x14ac:dyDescent="0.2">
      <c r="A340"/>
      <c r="B340"/>
      <c r="C340"/>
      <c r="D340"/>
    </row>
    <row r="341" spans="1:4" ht="12.75" customHeight="1" x14ac:dyDescent="0.2">
      <c r="A341"/>
      <c r="B341"/>
      <c r="C341"/>
      <c r="D341"/>
    </row>
    <row r="342" spans="1:4" ht="12.75" customHeight="1" x14ac:dyDescent="0.2">
      <c r="A342"/>
      <c r="B342"/>
      <c r="C342"/>
      <c r="D342"/>
    </row>
    <row r="343" spans="1:4" ht="12.75" customHeight="1" x14ac:dyDescent="0.2">
      <c r="A343"/>
      <c r="B343"/>
      <c r="C343"/>
      <c r="D343"/>
    </row>
    <row r="344" spans="1:4" ht="12.75" customHeight="1" x14ac:dyDescent="0.2">
      <c r="A344"/>
      <c r="B344"/>
      <c r="C344"/>
      <c r="D344"/>
    </row>
    <row r="345" spans="1:4" ht="12.75" customHeight="1" x14ac:dyDescent="0.2">
      <c r="A345"/>
      <c r="B345"/>
      <c r="C345"/>
      <c r="D345"/>
    </row>
    <row r="346" spans="1:4" ht="12.75" customHeight="1" x14ac:dyDescent="0.2">
      <c r="A346"/>
      <c r="B346"/>
      <c r="C346"/>
      <c r="D346"/>
    </row>
    <row r="347" spans="1:4" ht="12.75" customHeight="1" x14ac:dyDescent="0.2">
      <c r="A347"/>
      <c r="B347"/>
      <c r="C347"/>
      <c r="D347"/>
    </row>
    <row r="348" spans="1:4" ht="12.75" customHeight="1" x14ac:dyDescent="0.2">
      <c r="A348"/>
      <c r="B348"/>
      <c r="C348"/>
      <c r="D348"/>
    </row>
    <row r="349" spans="1:4" ht="12.75" customHeight="1" x14ac:dyDescent="0.2">
      <c r="A349"/>
      <c r="B349"/>
      <c r="C349"/>
      <c r="D349"/>
    </row>
    <row r="350" spans="1:4" ht="12.75" customHeight="1" x14ac:dyDescent="0.2">
      <c r="A350"/>
      <c r="B350"/>
      <c r="C350"/>
      <c r="D350"/>
    </row>
    <row r="351" spans="1:4" ht="12.75" customHeight="1" x14ac:dyDescent="0.2">
      <c r="A351"/>
      <c r="B351"/>
      <c r="C351"/>
      <c r="D351"/>
    </row>
    <row r="352" spans="1:4" ht="12.75" customHeight="1" x14ac:dyDescent="0.2">
      <c r="A352"/>
      <c r="B352"/>
      <c r="C352"/>
      <c r="D352"/>
    </row>
    <row r="353" spans="1:4" ht="12.75" customHeight="1" x14ac:dyDescent="0.2">
      <c r="A353"/>
      <c r="B353"/>
      <c r="C353"/>
      <c r="D353"/>
    </row>
    <row r="354" spans="1:4" ht="12.75" customHeight="1" x14ac:dyDescent="0.2">
      <c r="A354"/>
      <c r="B354"/>
      <c r="C354"/>
      <c r="D354"/>
    </row>
    <row r="355" spans="1:4" ht="12.75" customHeight="1" x14ac:dyDescent="0.2">
      <c r="A355"/>
      <c r="B355"/>
      <c r="C355"/>
      <c r="D355"/>
    </row>
    <row r="356" spans="1:4" ht="12.75" customHeight="1" x14ac:dyDescent="0.2">
      <c r="A356"/>
      <c r="B356"/>
      <c r="C356"/>
      <c r="D356"/>
    </row>
    <row r="357" spans="1:4" ht="12.75" customHeight="1" x14ac:dyDescent="0.2">
      <c r="A357"/>
      <c r="B357"/>
      <c r="C357"/>
      <c r="D357"/>
    </row>
    <row r="358" spans="1:4" ht="12.75" customHeight="1" x14ac:dyDescent="0.2">
      <c r="A358"/>
      <c r="B358"/>
      <c r="C358"/>
      <c r="D358"/>
    </row>
    <row r="359" spans="1:4" ht="12.75" customHeight="1" x14ac:dyDescent="0.2">
      <c r="A359"/>
      <c r="B359"/>
      <c r="C359"/>
      <c r="D359"/>
    </row>
    <row r="360" spans="1:4" ht="12.75" customHeight="1" x14ac:dyDescent="0.2">
      <c r="A360"/>
      <c r="B360"/>
      <c r="C360"/>
      <c r="D360"/>
    </row>
    <row r="361" spans="1:4" ht="12.75" customHeight="1" x14ac:dyDescent="0.2">
      <c r="A361"/>
      <c r="B361"/>
      <c r="C361"/>
      <c r="D361"/>
    </row>
    <row r="362" spans="1:4" ht="12.75" customHeight="1" x14ac:dyDescent="0.2">
      <c r="A362"/>
      <c r="B362"/>
      <c r="C362"/>
      <c r="D362"/>
    </row>
    <row r="363" spans="1:4" ht="12.75" customHeight="1" x14ac:dyDescent="0.2">
      <c r="A363"/>
      <c r="B363"/>
      <c r="C363"/>
      <c r="D363"/>
    </row>
    <row r="364" spans="1:4" ht="12.75" customHeight="1" x14ac:dyDescent="0.2">
      <c r="A364"/>
      <c r="B364"/>
      <c r="C364"/>
      <c r="D364"/>
    </row>
    <row r="365" spans="1:4" ht="12.75" customHeight="1" x14ac:dyDescent="0.2">
      <c r="A365"/>
      <c r="B365"/>
      <c r="C365"/>
      <c r="D365"/>
    </row>
    <row r="366" spans="1:4" ht="12.75" customHeight="1" x14ac:dyDescent="0.2">
      <c r="A366"/>
      <c r="B366"/>
      <c r="C366"/>
      <c r="D366"/>
    </row>
    <row r="367" spans="1:4" ht="12.75" customHeight="1" x14ac:dyDescent="0.2">
      <c r="A367"/>
      <c r="B367"/>
      <c r="C367"/>
      <c r="D367"/>
    </row>
    <row r="368" spans="1:4" ht="12.75" customHeight="1" x14ac:dyDescent="0.2">
      <c r="A368"/>
      <c r="B368"/>
      <c r="C368"/>
      <c r="D368"/>
    </row>
    <row r="369" spans="1:4" ht="12.75" customHeight="1" x14ac:dyDescent="0.2">
      <c r="A369"/>
      <c r="B369"/>
      <c r="C369"/>
      <c r="D369"/>
    </row>
    <row r="370" spans="1:4" ht="12.75" customHeight="1" x14ac:dyDescent="0.2">
      <c r="A370"/>
      <c r="B370"/>
      <c r="C370"/>
      <c r="D370"/>
    </row>
    <row r="371" spans="1:4" ht="12.75" customHeight="1" x14ac:dyDescent="0.2">
      <c r="A371"/>
      <c r="B371"/>
      <c r="C371"/>
      <c r="D371"/>
    </row>
    <row r="372" spans="1:4" ht="12.75" customHeight="1" x14ac:dyDescent="0.2">
      <c r="A372"/>
      <c r="B372"/>
      <c r="C372"/>
      <c r="D372"/>
    </row>
    <row r="373" spans="1:4" ht="12.75" customHeight="1" x14ac:dyDescent="0.2">
      <c r="A373"/>
      <c r="B373"/>
      <c r="C373"/>
      <c r="D373"/>
    </row>
    <row r="374" spans="1:4" ht="12.75" customHeight="1" x14ac:dyDescent="0.2">
      <c r="A374"/>
      <c r="B374"/>
      <c r="C374"/>
      <c r="D374"/>
    </row>
    <row r="375" spans="1:4" ht="12.75" customHeight="1" x14ac:dyDescent="0.2">
      <c r="A375"/>
      <c r="B375"/>
      <c r="C375"/>
      <c r="D375"/>
    </row>
    <row r="376" spans="1:4" ht="12.75" customHeight="1" x14ac:dyDescent="0.2">
      <c r="A376"/>
      <c r="B376"/>
      <c r="C376"/>
      <c r="D376"/>
    </row>
    <row r="377" spans="1:4" ht="12.75" customHeight="1" x14ac:dyDescent="0.2">
      <c r="A377"/>
      <c r="B377"/>
      <c r="C377"/>
      <c r="D377"/>
    </row>
    <row r="378" spans="1:4" ht="12.75" customHeight="1" x14ac:dyDescent="0.2">
      <c r="A378"/>
      <c r="B378"/>
      <c r="C378"/>
      <c r="D378"/>
    </row>
    <row r="379" spans="1:4" ht="12.75" customHeight="1" x14ac:dyDescent="0.2">
      <c r="A379"/>
      <c r="B379"/>
      <c r="C379"/>
      <c r="D379"/>
    </row>
    <row r="380" spans="1:4" ht="12.75" customHeight="1" x14ac:dyDescent="0.2">
      <c r="A380"/>
      <c r="B380"/>
      <c r="C380"/>
      <c r="D380"/>
    </row>
    <row r="381" spans="1:4" ht="12.75" customHeight="1" x14ac:dyDescent="0.2">
      <c r="A381"/>
      <c r="B381"/>
      <c r="C381"/>
      <c r="D381"/>
    </row>
    <row r="382" spans="1:4" ht="12.75" customHeight="1" x14ac:dyDescent="0.2">
      <c r="A382"/>
      <c r="B382"/>
      <c r="C382"/>
      <c r="D382"/>
    </row>
    <row r="383" spans="1:4" ht="12.75" customHeight="1" x14ac:dyDescent="0.2">
      <c r="A383"/>
      <c r="B383"/>
      <c r="C383"/>
      <c r="D383"/>
    </row>
    <row r="384" spans="1:4" ht="12.75" customHeight="1" x14ac:dyDescent="0.2">
      <c r="A384"/>
      <c r="B384"/>
      <c r="C384"/>
      <c r="D384"/>
    </row>
    <row r="385" spans="1:4" ht="12.75" customHeight="1" x14ac:dyDescent="0.2">
      <c r="A385"/>
      <c r="B385"/>
      <c r="C385"/>
      <c r="D385"/>
    </row>
    <row r="386" spans="1:4" ht="12.75" customHeight="1" x14ac:dyDescent="0.2">
      <c r="A386"/>
      <c r="B386"/>
      <c r="C386"/>
      <c r="D386"/>
    </row>
    <row r="387" spans="1:4" ht="12.75" customHeight="1" x14ac:dyDescent="0.2">
      <c r="A387"/>
      <c r="B387"/>
      <c r="C387"/>
      <c r="D387"/>
    </row>
    <row r="388" spans="1:4" ht="12.75" customHeight="1" x14ac:dyDescent="0.2">
      <c r="A388"/>
      <c r="B388"/>
      <c r="C388"/>
      <c r="D388"/>
    </row>
    <row r="389" spans="1:4" ht="12.75" customHeight="1" x14ac:dyDescent="0.2">
      <c r="A389"/>
      <c r="B389"/>
      <c r="C389"/>
      <c r="D389"/>
    </row>
    <row r="390" spans="1:4" ht="12.75" customHeight="1" x14ac:dyDescent="0.2">
      <c r="A390"/>
      <c r="B390"/>
      <c r="C390"/>
      <c r="D390"/>
    </row>
    <row r="391" spans="1:4" ht="12.75" customHeight="1" x14ac:dyDescent="0.2">
      <c r="A391"/>
      <c r="B391"/>
      <c r="C391"/>
      <c r="D391"/>
    </row>
    <row r="392" spans="1:4" ht="12.75" customHeight="1" x14ac:dyDescent="0.2">
      <c r="A392"/>
      <c r="B392"/>
      <c r="C392"/>
      <c r="D392"/>
    </row>
    <row r="393" spans="1:4" ht="12.75" customHeight="1" x14ac:dyDescent="0.2">
      <c r="A393"/>
      <c r="B393"/>
      <c r="C393"/>
      <c r="D393"/>
    </row>
    <row r="394" spans="1:4" ht="12.75" customHeight="1" x14ac:dyDescent="0.2">
      <c r="A394"/>
      <c r="B394"/>
      <c r="C394"/>
      <c r="D394"/>
    </row>
    <row r="395" spans="1:4" ht="12.75" customHeight="1" x14ac:dyDescent="0.2">
      <c r="A395"/>
      <c r="B395"/>
      <c r="C395"/>
      <c r="D395"/>
    </row>
    <row r="396" spans="1:4" ht="12.75" customHeight="1" x14ac:dyDescent="0.2">
      <c r="A396"/>
      <c r="B396"/>
      <c r="C396"/>
      <c r="D396"/>
    </row>
    <row r="397" spans="1:4" ht="12.75" customHeight="1" x14ac:dyDescent="0.2">
      <c r="A397"/>
      <c r="B397"/>
      <c r="C397"/>
      <c r="D397"/>
    </row>
    <row r="398" spans="1:4" ht="12.75" customHeight="1" x14ac:dyDescent="0.2">
      <c r="A398"/>
      <c r="B398"/>
      <c r="C398"/>
      <c r="D398"/>
    </row>
    <row r="399" spans="1:4" ht="12.75" customHeight="1" x14ac:dyDescent="0.2">
      <c r="A399"/>
      <c r="B399"/>
      <c r="C399"/>
      <c r="D399"/>
    </row>
    <row r="400" spans="1:4" ht="12.75" customHeight="1" x14ac:dyDescent="0.2">
      <c r="A400"/>
      <c r="B400"/>
      <c r="C400"/>
      <c r="D400"/>
    </row>
    <row r="401" spans="1:4" ht="12.75" customHeight="1" x14ac:dyDescent="0.2">
      <c r="A401"/>
      <c r="B401"/>
      <c r="C401"/>
      <c r="D401"/>
    </row>
    <row r="402" spans="1:4" ht="12.75" customHeight="1" x14ac:dyDescent="0.2">
      <c r="A402"/>
      <c r="B402"/>
      <c r="C402"/>
      <c r="D402"/>
    </row>
    <row r="403" spans="1:4" ht="12.75" customHeight="1" x14ac:dyDescent="0.2">
      <c r="A403"/>
      <c r="B403"/>
      <c r="C403"/>
      <c r="D403"/>
    </row>
    <row r="404" spans="1:4" ht="12.75" customHeight="1" x14ac:dyDescent="0.2">
      <c r="A404"/>
      <c r="B404"/>
      <c r="C404"/>
      <c r="D404"/>
    </row>
    <row r="405" spans="1:4" ht="12.75" customHeight="1" x14ac:dyDescent="0.2">
      <c r="A405"/>
      <c r="B405"/>
      <c r="C405"/>
      <c r="D405"/>
    </row>
    <row r="406" spans="1:4" ht="12.75" customHeight="1" x14ac:dyDescent="0.2">
      <c r="A406"/>
      <c r="B406"/>
      <c r="C406"/>
      <c r="D406"/>
    </row>
    <row r="407" spans="1:4" ht="12.75" customHeight="1" x14ac:dyDescent="0.2">
      <c r="A407"/>
      <c r="B407"/>
      <c r="C407"/>
      <c r="D407"/>
    </row>
    <row r="408" spans="1:4" ht="12.75" customHeight="1" x14ac:dyDescent="0.2">
      <c r="A408"/>
      <c r="B408"/>
      <c r="C408"/>
      <c r="D408"/>
    </row>
    <row r="409" spans="1:4" ht="12.75" customHeight="1" x14ac:dyDescent="0.2">
      <c r="A409"/>
      <c r="B409"/>
      <c r="C409"/>
      <c r="D409"/>
    </row>
    <row r="410" spans="1:4" ht="12.75" customHeight="1" x14ac:dyDescent="0.2">
      <c r="A410"/>
      <c r="B410"/>
      <c r="C410"/>
      <c r="D410"/>
    </row>
    <row r="411" spans="1:4" ht="12.75" customHeight="1" x14ac:dyDescent="0.2">
      <c r="A411"/>
      <c r="B411"/>
      <c r="C411"/>
      <c r="D411"/>
    </row>
    <row r="412" spans="1:4" ht="12.75" customHeight="1" x14ac:dyDescent="0.2">
      <c r="A412"/>
      <c r="B412"/>
      <c r="C412"/>
      <c r="D412"/>
    </row>
    <row r="413" spans="1:4" ht="12.75" customHeight="1" x14ac:dyDescent="0.2">
      <c r="A413"/>
      <c r="B413"/>
      <c r="C413"/>
      <c r="D413"/>
    </row>
    <row r="414" spans="1:4" ht="12.75" customHeight="1" x14ac:dyDescent="0.2">
      <c r="A414"/>
      <c r="B414"/>
      <c r="C414"/>
      <c r="D414"/>
    </row>
    <row r="415" spans="1:4" ht="12.75" customHeight="1" x14ac:dyDescent="0.2">
      <c r="A415"/>
      <c r="B415"/>
      <c r="C415"/>
      <c r="D415"/>
    </row>
    <row r="416" spans="1:4" ht="12.75" customHeight="1" x14ac:dyDescent="0.2">
      <c r="A416"/>
      <c r="B416"/>
      <c r="C416"/>
      <c r="D416"/>
    </row>
    <row r="417" spans="1:4" ht="12.75" customHeight="1" x14ac:dyDescent="0.2">
      <c r="A417"/>
      <c r="B417"/>
      <c r="C417"/>
      <c r="D417"/>
    </row>
    <row r="418" spans="1:4" ht="12.75" customHeight="1" x14ac:dyDescent="0.2">
      <c r="A418"/>
      <c r="B418"/>
      <c r="C418"/>
      <c r="D418"/>
    </row>
    <row r="419" spans="1:4" ht="12.75" customHeight="1" x14ac:dyDescent="0.2">
      <c r="A419"/>
      <c r="B419"/>
      <c r="C419"/>
      <c r="D419"/>
    </row>
    <row r="420" spans="1:4" ht="12.75" customHeight="1" x14ac:dyDescent="0.2">
      <c r="A420"/>
      <c r="B420"/>
      <c r="C420"/>
      <c r="D420"/>
    </row>
    <row r="421" spans="1:4" ht="12.75" customHeight="1" x14ac:dyDescent="0.2">
      <c r="A421"/>
      <c r="B421"/>
      <c r="C421"/>
      <c r="D421"/>
    </row>
    <row r="422" spans="1:4" ht="12.75" customHeight="1" x14ac:dyDescent="0.2">
      <c r="A422"/>
      <c r="B422"/>
      <c r="C422"/>
      <c r="D422"/>
    </row>
    <row r="423" spans="1:4" ht="12.75" customHeight="1" x14ac:dyDescent="0.2">
      <c r="A423"/>
      <c r="B423"/>
      <c r="C423"/>
      <c r="D423"/>
    </row>
    <row r="424" spans="1:4" ht="12.75" customHeight="1" x14ac:dyDescent="0.2">
      <c r="A424"/>
      <c r="B424"/>
      <c r="C424"/>
      <c r="D424"/>
    </row>
    <row r="425" spans="1:4" ht="12.75" customHeight="1" x14ac:dyDescent="0.2">
      <c r="A425"/>
      <c r="B425"/>
      <c r="C425"/>
      <c r="D425"/>
    </row>
    <row r="426" spans="1:4" ht="12.75" customHeight="1" x14ac:dyDescent="0.2">
      <c r="A426"/>
      <c r="B426"/>
      <c r="C426"/>
      <c r="D426"/>
    </row>
    <row r="427" spans="1:4" ht="12.75" customHeight="1" x14ac:dyDescent="0.2">
      <c r="A427"/>
      <c r="B427"/>
      <c r="C427"/>
      <c r="D427"/>
    </row>
    <row r="428" spans="1:4" ht="12.75" customHeight="1" x14ac:dyDescent="0.2">
      <c r="A428"/>
      <c r="B428"/>
      <c r="C428"/>
      <c r="D428"/>
    </row>
    <row r="429" spans="1:4" ht="12.75" customHeight="1" x14ac:dyDescent="0.2">
      <c r="A429"/>
      <c r="B429"/>
      <c r="C429"/>
      <c r="D429"/>
    </row>
    <row r="430" spans="1:4" ht="12.75" customHeight="1" x14ac:dyDescent="0.2">
      <c r="A430"/>
      <c r="B430"/>
      <c r="C430"/>
      <c r="D430"/>
    </row>
    <row r="431" spans="1:4" ht="12.75" customHeight="1" x14ac:dyDescent="0.2">
      <c r="A431"/>
      <c r="B431"/>
      <c r="C431"/>
      <c r="D431"/>
    </row>
    <row r="432" spans="1:4" ht="12.75" customHeight="1" x14ac:dyDescent="0.2">
      <c r="A432"/>
      <c r="B432"/>
      <c r="C432"/>
      <c r="D432"/>
    </row>
    <row r="433" spans="1:4" ht="12.75" customHeight="1" x14ac:dyDescent="0.2">
      <c r="A433"/>
      <c r="B433"/>
      <c r="C433"/>
      <c r="D433"/>
    </row>
    <row r="434" spans="1:4" ht="12.75" customHeight="1" x14ac:dyDescent="0.2">
      <c r="A434"/>
      <c r="B434"/>
      <c r="C434"/>
      <c r="D434"/>
    </row>
    <row r="435" spans="1:4" ht="12.75" customHeight="1" x14ac:dyDescent="0.2">
      <c r="A435"/>
      <c r="B435"/>
      <c r="C435"/>
      <c r="D435"/>
    </row>
    <row r="436" spans="1:4" ht="12.75" customHeight="1" x14ac:dyDescent="0.2">
      <c r="A436"/>
      <c r="B436"/>
      <c r="C436"/>
      <c r="D436"/>
    </row>
    <row r="437" spans="1:4" ht="12.75" customHeight="1" x14ac:dyDescent="0.2">
      <c r="A437"/>
      <c r="B437"/>
      <c r="C437"/>
      <c r="D437"/>
    </row>
    <row r="438" spans="1:4" ht="12.75" customHeight="1" x14ac:dyDescent="0.2">
      <c r="A438"/>
      <c r="B438"/>
      <c r="C438"/>
      <c r="D438"/>
    </row>
    <row r="439" spans="1:4" ht="12.75" customHeight="1" x14ac:dyDescent="0.2">
      <c r="A439"/>
      <c r="B439"/>
      <c r="C439"/>
      <c r="D439"/>
    </row>
    <row r="440" spans="1:4" ht="12.75" customHeight="1" x14ac:dyDescent="0.2">
      <c r="A440"/>
      <c r="B440"/>
      <c r="C440"/>
      <c r="D440"/>
    </row>
    <row r="441" spans="1:4" ht="12.75" customHeight="1" x14ac:dyDescent="0.2">
      <c r="A441"/>
      <c r="B441"/>
      <c r="C441"/>
      <c r="D441"/>
    </row>
    <row r="442" spans="1:4" ht="12.75" customHeight="1" x14ac:dyDescent="0.2">
      <c r="A442"/>
      <c r="B442"/>
      <c r="C442"/>
      <c r="D442"/>
    </row>
    <row r="443" spans="1:4" ht="12.75" customHeight="1" x14ac:dyDescent="0.2">
      <c r="A443"/>
      <c r="B443"/>
      <c r="C443"/>
      <c r="D443"/>
    </row>
    <row r="444" spans="1:4" ht="12.75" customHeight="1" x14ac:dyDescent="0.2">
      <c r="A444"/>
      <c r="B444"/>
      <c r="C444"/>
      <c r="D444"/>
    </row>
    <row r="445" spans="1:4" ht="12.75" customHeight="1" x14ac:dyDescent="0.2">
      <c r="A445"/>
      <c r="B445"/>
      <c r="C445"/>
      <c r="D445"/>
    </row>
    <row r="446" spans="1:4" ht="12.75" customHeight="1" x14ac:dyDescent="0.2">
      <c r="A446"/>
      <c r="B446"/>
      <c r="C446"/>
      <c r="D446"/>
    </row>
    <row r="447" spans="1:4" ht="12.75" customHeight="1" x14ac:dyDescent="0.2">
      <c r="A447"/>
      <c r="B447"/>
      <c r="C447"/>
      <c r="D447"/>
    </row>
    <row r="448" spans="1:4" ht="12.75" customHeight="1" x14ac:dyDescent="0.2">
      <c r="A448"/>
      <c r="B448"/>
      <c r="C448"/>
      <c r="D448"/>
    </row>
    <row r="449" spans="1:4" ht="12.75" customHeight="1" x14ac:dyDescent="0.2">
      <c r="A449"/>
      <c r="B449"/>
      <c r="C449"/>
      <c r="D449"/>
    </row>
    <row r="450" spans="1:4" ht="12.75" customHeight="1" x14ac:dyDescent="0.2">
      <c r="A450"/>
      <c r="B450"/>
      <c r="C450"/>
      <c r="D450"/>
    </row>
    <row r="451" spans="1:4" ht="12.75" customHeight="1" x14ac:dyDescent="0.2">
      <c r="A451"/>
      <c r="B451"/>
      <c r="C451"/>
      <c r="D451"/>
    </row>
    <row r="452" spans="1:4" ht="12.75" customHeight="1" x14ac:dyDescent="0.2">
      <c r="A452"/>
      <c r="B452"/>
      <c r="C452"/>
      <c r="D452"/>
    </row>
    <row r="453" spans="1:4" ht="12.75" customHeight="1" x14ac:dyDescent="0.2">
      <c r="A453"/>
      <c r="B453"/>
      <c r="C453"/>
      <c r="D453"/>
    </row>
    <row r="454" spans="1:4" ht="12.75" customHeight="1" x14ac:dyDescent="0.2">
      <c r="A454"/>
      <c r="B454"/>
      <c r="C454"/>
      <c r="D454"/>
    </row>
    <row r="455" spans="1:4" ht="12.75" customHeight="1" x14ac:dyDescent="0.2">
      <c r="A455"/>
      <c r="B455"/>
      <c r="C455"/>
      <c r="D455"/>
    </row>
    <row r="456" spans="1:4" ht="12.75" customHeight="1" x14ac:dyDescent="0.2">
      <c r="A456"/>
      <c r="B456"/>
      <c r="C456"/>
      <c r="D456"/>
    </row>
    <row r="457" spans="1:4" ht="12.75" customHeight="1" x14ac:dyDescent="0.2">
      <c r="A457"/>
      <c r="B457"/>
      <c r="C457"/>
      <c r="D457"/>
    </row>
    <row r="458" spans="1:4" ht="12.75" customHeight="1" x14ac:dyDescent="0.2">
      <c r="A458"/>
      <c r="B458"/>
      <c r="C458"/>
      <c r="D458"/>
    </row>
    <row r="459" spans="1:4" ht="12.75" customHeight="1" x14ac:dyDescent="0.2">
      <c r="A459"/>
      <c r="B459"/>
      <c r="C459"/>
      <c r="D459"/>
    </row>
    <row r="460" spans="1:4" ht="12.75" customHeight="1" x14ac:dyDescent="0.2">
      <c r="A460"/>
      <c r="B460"/>
      <c r="C460"/>
      <c r="D460"/>
    </row>
    <row r="461" spans="1:4" ht="12.75" customHeight="1" x14ac:dyDescent="0.2">
      <c r="A461"/>
      <c r="B461"/>
      <c r="C461"/>
      <c r="D461"/>
    </row>
    <row r="462" spans="1:4" ht="12.75" customHeight="1" x14ac:dyDescent="0.2">
      <c r="A462"/>
      <c r="B462"/>
      <c r="C462"/>
      <c r="D462"/>
    </row>
    <row r="463" spans="1:4" ht="12.75" customHeight="1" x14ac:dyDescent="0.2">
      <c r="A463"/>
      <c r="B463"/>
      <c r="C463"/>
      <c r="D463"/>
    </row>
    <row r="464" spans="1:4" ht="12.75" customHeight="1" x14ac:dyDescent="0.2">
      <c r="A464"/>
      <c r="B464"/>
      <c r="C464"/>
      <c r="D464"/>
    </row>
    <row r="465" spans="1:4" ht="12.75" customHeight="1" x14ac:dyDescent="0.2">
      <c r="A465"/>
      <c r="B465"/>
      <c r="C465"/>
      <c r="D465"/>
    </row>
    <row r="466" spans="1:4" ht="12.75" customHeight="1" x14ac:dyDescent="0.2">
      <c r="A466"/>
      <c r="B466"/>
      <c r="C466"/>
      <c r="D466"/>
    </row>
    <row r="467" spans="1:4" ht="12.75" customHeight="1" x14ac:dyDescent="0.2">
      <c r="A467"/>
      <c r="B467"/>
      <c r="C467"/>
      <c r="D467"/>
    </row>
    <row r="468" spans="1:4" ht="12.75" customHeight="1" x14ac:dyDescent="0.2">
      <c r="A468"/>
      <c r="B468"/>
      <c r="C468"/>
      <c r="D468"/>
    </row>
    <row r="469" spans="1:4" ht="12.75" customHeight="1" x14ac:dyDescent="0.2">
      <c r="A469"/>
      <c r="B469"/>
      <c r="C469"/>
      <c r="D469"/>
    </row>
    <row r="470" spans="1:4" ht="12.75" customHeight="1" x14ac:dyDescent="0.2">
      <c r="A470"/>
      <c r="B470"/>
      <c r="C470"/>
      <c r="D470"/>
    </row>
    <row r="471" spans="1:4" ht="12.75" customHeight="1" x14ac:dyDescent="0.2">
      <c r="A471"/>
      <c r="B471"/>
      <c r="C471"/>
      <c r="D471"/>
    </row>
    <row r="472" spans="1:4" ht="12.75" customHeight="1" x14ac:dyDescent="0.2">
      <c r="A472"/>
      <c r="B472"/>
      <c r="C472"/>
      <c r="D472"/>
    </row>
    <row r="473" spans="1:4" ht="12.75" customHeight="1" x14ac:dyDescent="0.2">
      <c r="A473"/>
      <c r="B473"/>
      <c r="C473"/>
      <c r="D473"/>
    </row>
    <row r="474" spans="1:4" ht="12.75" customHeight="1" x14ac:dyDescent="0.2">
      <c r="A474"/>
      <c r="B474"/>
      <c r="C474"/>
      <c r="D474"/>
    </row>
    <row r="475" spans="1:4" ht="12.75" customHeight="1" x14ac:dyDescent="0.2">
      <c r="A475"/>
      <c r="B475"/>
      <c r="C475"/>
      <c r="D475"/>
    </row>
    <row r="476" spans="1:4" ht="12.75" customHeight="1" x14ac:dyDescent="0.2">
      <c r="A476"/>
      <c r="B476"/>
      <c r="C476"/>
      <c r="D476"/>
    </row>
    <row r="477" spans="1:4" ht="12.75" customHeight="1" x14ac:dyDescent="0.2">
      <c r="A477"/>
      <c r="B477"/>
      <c r="C477"/>
      <c r="D477"/>
    </row>
    <row r="478" spans="1:4" ht="12.75" customHeight="1" x14ac:dyDescent="0.2">
      <c r="A478"/>
      <c r="B478"/>
      <c r="C478"/>
      <c r="D478"/>
    </row>
    <row r="479" spans="1:4" x14ac:dyDescent="0.2">
      <c r="A479"/>
      <c r="B479"/>
      <c r="C479"/>
      <c r="D479"/>
    </row>
    <row r="480" spans="1:4" x14ac:dyDescent="0.2">
      <c r="A480"/>
      <c r="B480"/>
      <c r="C480"/>
      <c r="D480"/>
    </row>
    <row r="481" spans="1:4" x14ac:dyDescent="0.2">
      <c r="A481"/>
      <c r="B481"/>
      <c r="C481"/>
      <c r="D481"/>
    </row>
    <row r="482" spans="1:4" x14ac:dyDescent="0.2">
      <c r="A482"/>
      <c r="B482"/>
      <c r="C482"/>
      <c r="D482"/>
    </row>
    <row r="483" spans="1:4" x14ac:dyDescent="0.2">
      <c r="A483"/>
      <c r="B483"/>
      <c r="C483"/>
      <c r="D483"/>
    </row>
    <row r="484" spans="1:4" x14ac:dyDescent="0.2">
      <c r="A484"/>
      <c r="B484"/>
      <c r="C484"/>
      <c r="D484"/>
    </row>
    <row r="485" spans="1:4" x14ac:dyDescent="0.2">
      <c r="A485"/>
      <c r="B485"/>
      <c r="C485"/>
      <c r="D485"/>
    </row>
    <row r="486" spans="1:4" x14ac:dyDescent="0.2">
      <c r="A486"/>
      <c r="B486"/>
      <c r="C486"/>
      <c r="D486"/>
    </row>
    <row r="487" spans="1:4" x14ac:dyDescent="0.2">
      <c r="A487"/>
      <c r="B487"/>
      <c r="C487"/>
      <c r="D487"/>
    </row>
    <row r="488" spans="1:4" x14ac:dyDescent="0.2">
      <c r="A488"/>
      <c r="B488"/>
      <c r="C488"/>
      <c r="D488"/>
    </row>
    <row r="489" spans="1:4" x14ac:dyDescent="0.2">
      <c r="A489"/>
      <c r="B489"/>
      <c r="C489"/>
      <c r="D489"/>
    </row>
    <row r="490" spans="1:4" x14ac:dyDescent="0.2">
      <c r="A490"/>
      <c r="B490"/>
      <c r="C490"/>
      <c r="D490"/>
    </row>
    <row r="491" spans="1:4" x14ac:dyDescent="0.2">
      <c r="A491"/>
      <c r="B491"/>
      <c r="C491"/>
      <c r="D491"/>
    </row>
    <row r="492" spans="1:4" x14ac:dyDescent="0.2">
      <c r="A492"/>
      <c r="B492"/>
      <c r="C492"/>
      <c r="D492"/>
    </row>
    <row r="493" spans="1:4" x14ac:dyDescent="0.2">
      <c r="A493"/>
      <c r="B493"/>
      <c r="C493"/>
      <c r="D493"/>
    </row>
    <row r="494" spans="1:4" x14ac:dyDescent="0.2">
      <c r="A494"/>
      <c r="B494"/>
      <c r="C494"/>
      <c r="D494"/>
    </row>
    <row r="495" spans="1:4" x14ac:dyDescent="0.2">
      <c r="A495"/>
      <c r="B495"/>
      <c r="C495"/>
      <c r="D495"/>
    </row>
    <row r="496" spans="1:4" x14ac:dyDescent="0.2">
      <c r="A496"/>
      <c r="B496"/>
      <c r="C496"/>
      <c r="D496"/>
    </row>
    <row r="497" spans="1:4" x14ac:dyDescent="0.2">
      <c r="A497"/>
      <c r="B497"/>
      <c r="C497"/>
      <c r="D497"/>
    </row>
    <row r="498" spans="1:4" x14ac:dyDescent="0.2">
      <c r="A498"/>
      <c r="B498"/>
      <c r="C498"/>
      <c r="D498"/>
    </row>
    <row r="499" spans="1:4" x14ac:dyDescent="0.2">
      <c r="A499"/>
      <c r="B499"/>
      <c r="C499"/>
      <c r="D499"/>
    </row>
    <row r="500" spans="1:4" x14ac:dyDescent="0.2">
      <c r="A500"/>
      <c r="B500"/>
      <c r="C500"/>
      <c r="D500"/>
    </row>
    <row r="501" spans="1:4" x14ac:dyDescent="0.2">
      <c r="A501"/>
      <c r="B501"/>
      <c r="C501"/>
      <c r="D501"/>
    </row>
    <row r="502" spans="1:4" x14ac:dyDescent="0.2">
      <c r="A502"/>
      <c r="B502"/>
      <c r="C502"/>
      <c r="D502"/>
    </row>
    <row r="503" spans="1:4" x14ac:dyDescent="0.2">
      <c r="A503"/>
      <c r="B503"/>
      <c r="C503"/>
      <c r="D503"/>
    </row>
    <row r="504" spans="1:4" x14ac:dyDescent="0.2">
      <c r="A504"/>
      <c r="B504"/>
      <c r="C504"/>
      <c r="D504"/>
    </row>
    <row r="505" spans="1:4" x14ac:dyDescent="0.2">
      <c r="A505"/>
      <c r="B505"/>
      <c r="C505"/>
      <c r="D505"/>
    </row>
    <row r="506" spans="1:4" x14ac:dyDescent="0.2">
      <c r="A506"/>
      <c r="B506"/>
      <c r="C506"/>
      <c r="D506"/>
    </row>
    <row r="507" spans="1:4" x14ac:dyDescent="0.2">
      <c r="A507"/>
      <c r="B507"/>
      <c r="C507"/>
      <c r="D507"/>
    </row>
    <row r="508" spans="1:4" x14ac:dyDescent="0.2">
      <c r="A508"/>
      <c r="B508"/>
      <c r="C508"/>
      <c r="D508"/>
    </row>
    <row r="509" spans="1:4" x14ac:dyDescent="0.2">
      <c r="A509"/>
      <c r="B509"/>
      <c r="C509"/>
      <c r="D509"/>
    </row>
    <row r="510" spans="1:4" x14ac:dyDescent="0.2">
      <c r="A510"/>
      <c r="B510"/>
      <c r="C510"/>
      <c r="D510"/>
    </row>
    <row r="511" spans="1:4" x14ac:dyDescent="0.2">
      <c r="A511"/>
      <c r="B511"/>
      <c r="C511"/>
      <c r="D511"/>
    </row>
    <row r="512" spans="1:4" x14ac:dyDescent="0.2">
      <c r="A512"/>
      <c r="B512"/>
      <c r="C512"/>
      <c r="D512"/>
    </row>
    <row r="513" spans="1:4" x14ac:dyDescent="0.2">
      <c r="A513"/>
      <c r="B513"/>
      <c r="C513"/>
      <c r="D513"/>
    </row>
    <row r="514" spans="1:4" x14ac:dyDescent="0.2">
      <c r="A514"/>
      <c r="B514"/>
      <c r="C514"/>
      <c r="D514"/>
    </row>
    <row r="515" spans="1:4" x14ac:dyDescent="0.2">
      <c r="A515"/>
      <c r="B515"/>
      <c r="C515"/>
      <c r="D515"/>
    </row>
    <row r="516" spans="1:4" x14ac:dyDescent="0.2">
      <c r="A516"/>
      <c r="B516"/>
      <c r="C516"/>
      <c r="D516"/>
    </row>
    <row r="517" spans="1:4" x14ac:dyDescent="0.2">
      <c r="A517"/>
      <c r="B517"/>
      <c r="C517"/>
      <c r="D517"/>
    </row>
    <row r="518" spans="1:4" x14ac:dyDescent="0.2">
      <c r="A518"/>
      <c r="B518"/>
      <c r="C518"/>
      <c r="D518"/>
    </row>
    <row r="519" spans="1:4" x14ac:dyDescent="0.2">
      <c r="A519"/>
      <c r="B519"/>
      <c r="C519"/>
      <c r="D519"/>
    </row>
    <row r="520" spans="1:4" x14ac:dyDescent="0.2">
      <c r="A520"/>
      <c r="B520"/>
      <c r="C520"/>
      <c r="D520"/>
    </row>
    <row r="521" spans="1:4" x14ac:dyDescent="0.2">
      <c r="A521"/>
      <c r="B521"/>
      <c r="C521"/>
      <c r="D521"/>
    </row>
    <row r="522" spans="1:4" x14ac:dyDescent="0.2">
      <c r="A522"/>
      <c r="B522"/>
      <c r="C522"/>
      <c r="D522"/>
    </row>
    <row r="523" spans="1:4" x14ac:dyDescent="0.2">
      <c r="A523"/>
      <c r="B523"/>
      <c r="C523"/>
      <c r="D523"/>
    </row>
    <row r="524" spans="1:4" x14ac:dyDescent="0.2">
      <c r="A524"/>
      <c r="B524"/>
      <c r="C524"/>
      <c r="D524"/>
    </row>
    <row r="525" spans="1:4" x14ac:dyDescent="0.2">
      <c r="A525"/>
      <c r="B525"/>
      <c r="C525"/>
      <c r="D525"/>
    </row>
    <row r="526" spans="1:4" x14ac:dyDescent="0.2">
      <c r="A526"/>
      <c r="B526"/>
      <c r="C526"/>
      <c r="D526"/>
    </row>
    <row r="527" spans="1:4" x14ac:dyDescent="0.2">
      <c r="A527"/>
      <c r="B527"/>
      <c r="C527"/>
      <c r="D527"/>
    </row>
    <row r="528" spans="1:4" x14ac:dyDescent="0.2">
      <c r="A528"/>
      <c r="B528"/>
      <c r="C528"/>
      <c r="D528"/>
    </row>
    <row r="529" spans="1:4" x14ac:dyDescent="0.2">
      <c r="A529"/>
      <c r="B529"/>
      <c r="C529"/>
      <c r="D529"/>
    </row>
    <row r="530" spans="1:4" x14ac:dyDescent="0.2">
      <c r="A530"/>
      <c r="B530"/>
      <c r="C530"/>
      <c r="D530"/>
    </row>
    <row r="531" spans="1:4" x14ac:dyDescent="0.2">
      <c r="A531"/>
      <c r="B531"/>
      <c r="C531"/>
      <c r="D531"/>
    </row>
    <row r="532" spans="1:4" x14ac:dyDescent="0.2">
      <c r="A532"/>
      <c r="B532"/>
      <c r="C532"/>
      <c r="D532"/>
    </row>
    <row r="533" spans="1:4" x14ac:dyDescent="0.2">
      <c r="A533"/>
      <c r="B533"/>
      <c r="C533"/>
      <c r="D533"/>
    </row>
    <row r="534" spans="1:4" x14ac:dyDescent="0.2">
      <c r="A534"/>
      <c r="B534"/>
      <c r="C534"/>
      <c r="D534"/>
    </row>
    <row r="535" spans="1:4" x14ac:dyDescent="0.2">
      <c r="A535"/>
      <c r="B535"/>
      <c r="C535"/>
      <c r="D535"/>
    </row>
    <row r="536" spans="1:4" x14ac:dyDescent="0.2">
      <c r="A536"/>
      <c r="B536"/>
      <c r="C536"/>
      <c r="D536"/>
    </row>
    <row r="537" spans="1:4" x14ac:dyDescent="0.2">
      <c r="A537"/>
      <c r="B537"/>
      <c r="C537"/>
      <c r="D537"/>
    </row>
    <row r="538" spans="1:4" x14ac:dyDescent="0.2">
      <c r="A538"/>
      <c r="B538"/>
      <c r="C538"/>
      <c r="D538"/>
    </row>
    <row r="539" spans="1:4" x14ac:dyDescent="0.2">
      <c r="A539"/>
      <c r="B539"/>
      <c r="C539"/>
      <c r="D539"/>
    </row>
    <row r="540" spans="1:4" x14ac:dyDescent="0.2">
      <c r="A540"/>
      <c r="B540"/>
      <c r="C540"/>
      <c r="D540"/>
    </row>
    <row r="541" spans="1:4" x14ac:dyDescent="0.2">
      <c r="A541"/>
      <c r="B541"/>
      <c r="C541"/>
      <c r="D541"/>
    </row>
    <row r="542" spans="1:4" x14ac:dyDescent="0.2">
      <c r="A542"/>
      <c r="B542"/>
      <c r="C542"/>
      <c r="D542"/>
    </row>
    <row r="543" spans="1:4" x14ac:dyDescent="0.2">
      <c r="A543"/>
      <c r="B543"/>
      <c r="C543"/>
      <c r="D543"/>
    </row>
    <row r="544" spans="1:4" x14ac:dyDescent="0.2">
      <c r="A544"/>
      <c r="B544"/>
      <c r="C544"/>
      <c r="D544"/>
    </row>
    <row r="545" spans="1:4" x14ac:dyDescent="0.2">
      <c r="A545"/>
      <c r="B545"/>
      <c r="C545"/>
      <c r="D545"/>
    </row>
    <row r="546" spans="1:4" x14ac:dyDescent="0.2">
      <c r="A546"/>
      <c r="B546"/>
      <c r="C546"/>
      <c r="D546"/>
    </row>
    <row r="547" spans="1:4" x14ac:dyDescent="0.2">
      <c r="A547"/>
      <c r="B547"/>
      <c r="C547"/>
      <c r="D547"/>
    </row>
    <row r="548" spans="1:4" x14ac:dyDescent="0.2">
      <c r="A548"/>
      <c r="B548"/>
      <c r="C548"/>
      <c r="D548"/>
    </row>
    <row r="549" spans="1:4" x14ac:dyDescent="0.2">
      <c r="A549"/>
      <c r="B549"/>
      <c r="C549"/>
      <c r="D549"/>
    </row>
    <row r="550" spans="1:4" x14ac:dyDescent="0.2">
      <c r="A550"/>
      <c r="B550"/>
      <c r="C550"/>
      <c r="D550"/>
    </row>
    <row r="551" spans="1:4" x14ac:dyDescent="0.2">
      <c r="A551"/>
      <c r="B551"/>
      <c r="C551"/>
      <c r="D551"/>
    </row>
    <row r="552" spans="1:4" x14ac:dyDescent="0.2">
      <c r="A552"/>
      <c r="B552"/>
      <c r="C552"/>
      <c r="D552"/>
    </row>
    <row r="553" spans="1:4" x14ac:dyDescent="0.2">
      <c r="A553"/>
      <c r="B553"/>
      <c r="C553"/>
      <c r="D553"/>
    </row>
    <row r="554" spans="1:4" x14ac:dyDescent="0.2">
      <c r="A554"/>
      <c r="B554"/>
      <c r="C554"/>
      <c r="D554"/>
    </row>
    <row r="555" spans="1:4" x14ac:dyDescent="0.2">
      <c r="A555"/>
      <c r="B555"/>
      <c r="C555"/>
      <c r="D555"/>
    </row>
    <row r="556" spans="1:4" x14ac:dyDescent="0.2">
      <c r="A556"/>
      <c r="B556"/>
      <c r="C556"/>
      <c r="D556"/>
    </row>
    <row r="557" spans="1:4" x14ac:dyDescent="0.2">
      <c r="A557"/>
      <c r="B557"/>
      <c r="C557"/>
      <c r="D557"/>
    </row>
    <row r="558" spans="1:4" x14ac:dyDescent="0.2">
      <c r="A558"/>
      <c r="B558"/>
      <c r="C558"/>
      <c r="D558"/>
    </row>
    <row r="559" spans="1:4" x14ac:dyDescent="0.2">
      <c r="A559"/>
      <c r="B559"/>
      <c r="C559"/>
      <c r="D559"/>
    </row>
    <row r="560" spans="1:4" x14ac:dyDescent="0.2">
      <c r="A560"/>
      <c r="B560"/>
      <c r="C560"/>
      <c r="D560"/>
    </row>
    <row r="561" spans="1:4" x14ac:dyDescent="0.2">
      <c r="A561"/>
      <c r="B561"/>
      <c r="C561"/>
      <c r="D561"/>
    </row>
    <row r="562" spans="1:4" x14ac:dyDescent="0.2">
      <c r="A562"/>
      <c r="B562"/>
      <c r="C562"/>
      <c r="D562"/>
    </row>
    <row r="563" spans="1:4" x14ac:dyDescent="0.2">
      <c r="A563"/>
      <c r="B563"/>
      <c r="C563"/>
      <c r="D563"/>
    </row>
    <row r="564" spans="1:4" x14ac:dyDescent="0.2">
      <c r="A564"/>
      <c r="B564"/>
      <c r="C564"/>
      <c r="D564"/>
    </row>
    <row r="565" spans="1:4" x14ac:dyDescent="0.2">
      <c r="A565"/>
      <c r="B565"/>
      <c r="C565"/>
      <c r="D565"/>
    </row>
    <row r="566" spans="1:4" x14ac:dyDescent="0.2">
      <c r="A566"/>
      <c r="B566"/>
      <c r="C566"/>
      <c r="D566"/>
    </row>
    <row r="567" spans="1:4" x14ac:dyDescent="0.2">
      <c r="A567"/>
      <c r="B567"/>
      <c r="C567"/>
      <c r="D567"/>
    </row>
    <row r="568" spans="1:4" x14ac:dyDescent="0.2">
      <c r="A568"/>
      <c r="B568"/>
      <c r="C568"/>
      <c r="D568"/>
    </row>
    <row r="569" spans="1:4" x14ac:dyDescent="0.2">
      <c r="A569"/>
      <c r="B569"/>
      <c r="C569"/>
      <c r="D569"/>
    </row>
    <row r="570" spans="1:4" x14ac:dyDescent="0.2">
      <c r="A570"/>
      <c r="B570"/>
      <c r="C570"/>
      <c r="D570"/>
    </row>
    <row r="571" spans="1:4" x14ac:dyDescent="0.2">
      <c r="A571"/>
      <c r="B571"/>
      <c r="C571"/>
      <c r="D571"/>
    </row>
    <row r="572" spans="1:4" x14ac:dyDescent="0.2">
      <c r="A572"/>
      <c r="B572"/>
      <c r="C572"/>
      <c r="D572"/>
    </row>
    <row r="573" spans="1:4" x14ac:dyDescent="0.2">
      <c r="A573"/>
      <c r="B573"/>
      <c r="C573"/>
      <c r="D573"/>
    </row>
    <row r="574" spans="1:4" x14ac:dyDescent="0.2">
      <c r="A574"/>
      <c r="B574"/>
      <c r="C574"/>
      <c r="D574"/>
    </row>
    <row r="575" spans="1:4" x14ac:dyDescent="0.2">
      <c r="A575"/>
      <c r="B575"/>
      <c r="C575"/>
      <c r="D575"/>
    </row>
    <row r="576" spans="1:4" x14ac:dyDescent="0.2">
      <c r="A576"/>
      <c r="B576"/>
      <c r="C576"/>
      <c r="D576"/>
    </row>
    <row r="577" spans="1:4" x14ac:dyDescent="0.2">
      <c r="A577"/>
      <c r="B577"/>
      <c r="C577"/>
      <c r="D577"/>
    </row>
    <row r="578" spans="1:4" x14ac:dyDescent="0.2">
      <c r="A578"/>
      <c r="B578"/>
      <c r="C578"/>
      <c r="D578"/>
    </row>
    <row r="579" spans="1:4" x14ac:dyDescent="0.2">
      <c r="A579"/>
      <c r="B579"/>
      <c r="C579"/>
      <c r="D579"/>
    </row>
    <row r="580" spans="1:4" x14ac:dyDescent="0.2">
      <c r="A580"/>
      <c r="B580"/>
      <c r="C580"/>
      <c r="D580"/>
    </row>
    <row r="581" spans="1:4" x14ac:dyDescent="0.2">
      <c r="A581"/>
      <c r="B581"/>
      <c r="C581"/>
      <c r="D581"/>
    </row>
    <row r="582" spans="1:4" x14ac:dyDescent="0.2">
      <c r="A582"/>
      <c r="B582"/>
      <c r="C582"/>
      <c r="D582"/>
    </row>
    <row r="583" spans="1:4" x14ac:dyDescent="0.2">
      <c r="A583"/>
      <c r="B583"/>
      <c r="C583"/>
      <c r="D583"/>
    </row>
    <row r="584" spans="1:4" x14ac:dyDescent="0.2">
      <c r="A584"/>
      <c r="B584"/>
      <c r="C584"/>
      <c r="D584"/>
    </row>
    <row r="585" spans="1:4" x14ac:dyDescent="0.2">
      <c r="A585"/>
      <c r="B585"/>
      <c r="C585"/>
      <c r="D585"/>
    </row>
    <row r="586" spans="1:4" x14ac:dyDescent="0.2">
      <c r="A586"/>
      <c r="B586"/>
      <c r="C586"/>
      <c r="D586"/>
    </row>
    <row r="587" spans="1:4" x14ac:dyDescent="0.2">
      <c r="A587"/>
      <c r="B587"/>
      <c r="C587"/>
      <c r="D587"/>
    </row>
    <row r="588" spans="1:4" x14ac:dyDescent="0.2">
      <c r="A588"/>
      <c r="B588"/>
      <c r="C588"/>
      <c r="D588"/>
    </row>
    <row r="589" spans="1:4" x14ac:dyDescent="0.2">
      <c r="A589"/>
      <c r="B589"/>
      <c r="C589"/>
      <c r="D589"/>
    </row>
    <row r="590" spans="1:4" x14ac:dyDescent="0.2">
      <c r="A590"/>
      <c r="B590"/>
      <c r="C590"/>
      <c r="D590"/>
    </row>
    <row r="591" spans="1:4" x14ac:dyDescent="0.2">
      <c r="A591"/>
      <c r="B591"/>
      <c r="C591"/>
      <c r="D591"/>
    </row>
    <row r="592" spans="1:4" x14ac:dyDescent="0.2">
      <c r="A592"/>
      <c r="B592"/>
      <c r="C592"/>
      <c r="D592"/>
    </row>
    <row r="593" spans="1:4" x14ac:dyDescent="0.2">
      <c r="A593"/>
      <c r="B593"/>
      <c r="C593"/>
      <c r="D593"/>
    </row>
    <row r="594" spans="1:4" x14ac:dyDescent="0.2">
      <c r="A594"/>
      <c r="B594"/>
      <c r="C594"/>
      <c r="D594"/>
    </row>
    <row r="595" spans="1:4" x14ac:dyDescent="0.2">
      <c r="A595"/>
      <c r="B595"/>
      <c r="C595"/>
      <c r="D595"/>
    </row>
    <row r="596" spans="1:4" x14ac:dyDescent="0.2">
      <c r="A596"/>
      <c r="B596"/>
      <c r="C596"/>
      <c r="D596"/>
    </row>
    <row r="597" spans="1:4" x14ac:dyDescent="0.2">
      <c r="A597"/>
      <c r="B597"/>
      <c r="C597"/>
      <c r="D597"/>
    </row>
    <row r="598" spans="1:4" x14ac:dyDescent="0.2">
      <c r="A598"/>
      <c r="B598"/>
      <c r="C598"/>
      <c r="D598"/>
    </row>
    <row r="599" spans="1:4" x14ac:dyDescent="0.2">
      <c r="A599"/>
      <c r="B599"/>
      <c r="C599"/>
      <c r="D599"/>
    </row>
    <row r="600" spans="1:4" x14ac:dyDescent="0.2">
      <c r="A600"/>
      <c r="B600"/>
      <c r="C600"/>
      <c r="D600"/>
    </row>
    <row r="601" spans="1:4" x14ac:dyDescent="0.2">
      <c r="A601"/>
      <c r="B601"/>
      <c r="C601"/>
      <c r="D601"/>
    </row>
    <row r="602" spans="1:4" x14ac:dyDescent="0.2">
      <c r="A602"/>
      <c r="B602"/>
      <c r="C602"/>
      <c r="D602"/>
    </row>
    <row r="603" spans="1:4" x14ac:dyDescent="0.2">
      <c r="A603"/>
      <c r="B603"/>
      <c r="C603"/>
      <c r="D603"/>
    </row>
    <row r="604" spans="1:4" x14ac:dyDescent="0.2">
      <c r="A604"/>
      <c r="B604"/>
      <c r="C604"/>
      <c r="D604"/>
    </row>
    <row r="605" spans="1:4" x14ac:dyDescent="0.2">
      <c r="A605"/>
      <c r="B605"/>
      <c r="C605"/>
      <c r="D605"/>
    </row>
    <row r="606" spans="1:4" x14ac:dyDescent="0.2">
      <c r="A606"/>
      <c r="B606"/>
      <c r="C606"/>
      <c r="D606"/>
    </row>
    <row r="607" spans="1:4" x14ac:dyDescent="0.2">
      <c r="A607"/>
      <c r="B607"/>
      <c r="C607"/>
      <c r="D607"/>
    </row>
    <row r="608" spans="1:4" x14ac:dyDescent="0.2">
      <c r="A608"/>
      <c r="B608"/>
      <c r="C608"/>
      <c r="D608"/>
    </row>
    <row r="609" spans="1:4" x14ac:dyDescent="0.2">
      <c r="A609"/>
      <c r="B609"/>
      <c r="C609"/>
      <c r="D609"/>
    </row>
    <row r="610" spans="1:4" x14ac:dyDescent="0.2">
      <c r="A610"/>
      <c r="B610"/>
      <c r="C610"/>
      <c r="D610"/>
    </row>
    <row r="611" spans="1:4" x14ac:dyDescent="0.2">
      <c r="A611"/>
      <c r="B611"/>
      <c r="C611"/>
      <c r="D611"/>
    </row>
    <row r="612" spans="1:4" x14ac:dyDescent="0.2">
      <c r="A612"/>
      <c r="B612"/>
      <c r="C612"/>
      <c r="D612"/>
    </row>
    <row r="613" spans="1:4" x14ac:dyDescent="0.2">
      <c r="A613"/>
      <c r="B613"/>
      <c r="C613"/>
      <c r="D613"/>
    </row>
    <row r="614" spans="1:4" x14ac:dyDescent="0.2">
      <c r="A614"/>
      <c r="B614"/>
      <c r="C614"/>
      <c r="D614"/>
    </row>
    <row r="615" spans="1:4" x14ac:dyDescent="0.2">
      <c r="A615"/>
      <c r="B615"/>
      <c r="C615"/>
      <c r="D615"/>
    </row>
    <row r="616" spans="1:4" x14ac:dyDescent="0.2">
      <c r="A616"/>
      <c r="B616"/>
      <c r="C616"/>
      <c r="D616"/>
    </row>
    <row r="617" spans="1:4" x14ac:dyDescent="0.2">
      <c r="A617"/>
      <c r="B617"/>
      <c r="C617"/>
      <c r="D617"/>
    </row>
    <row r="618" spans="1:4" x14ac:dyDescent="0.2">
      <c r="A618"/>
      <c r="B618"/>
      <c r="C618"/>
      <c r="D618"/>
    </row>
    <row r="619" spans="1:4" x14ac:dyDescent="0.2">
      <c r="A619"/>
      <c r="B619"/>
      <c r="C619"/>
      <c r="D619"/>
    </row>
    <row r="620" spans="1:4" x14ac:dyDescent="0.2">
      <c r="A620"/>
      <c r="B620"/>
      <c r="C620"/>
      <c r="D620"/>
    </row>
    <row r="621" spans="1:4" x14ac:dyDescent="0.2">
      <c r="A621"/>
      <c r="B621"/>
      <c r="C621"/>
      <c r="D621"/>
    </row>
    <row r="622" spans="1:4" x14ac:dyDescent="0.2">
      <c r="A622"/>
      <c r="B622"/>
      <c r="C622"/>
      <c r="D622"/>
    </row>
    <row r="623" spans="1:4" x14ac:dyDescent="0.2">
      <c r="A623"/>
      <c r="B623"/>
      <c r="C623"/>
      <c r="D623"/>
    </row>
    <row r="624" spans="1:4" x14ac:dyDescent="0.2">
      <c r="A624"/>
      <c r="B624"/>
      <c r="C624"/>
      <c r="D624"/>
    </row>
    <row r="625" spans="1:4" x14ac:dyDescent="0.2">
      <c r="A625"/>
      <c r="B625"/>
      <c r="C625"/>
      <c r="D625"/>
    </row>
    <row r="626" spans="1:4" x14ac:dyDescent="0.2">
      <c r="A626"/>
      <c r="B626"/>
      <c r="C626"/>
      <c r="D626"/>
    </row>
    <row r="627" spans="1:4" x14ac:dyDescent="0.2">
      <c r="A627"/>
      <c r="B627"/>
      <c r="C627"/>
      <c r="D627"/>
    </row>
    <row r="628" spans="1:4" x14ac:dyDescent="0.2">
      <c r="A628"/>
      <c r="B628"/>
      <c r="C628"/>
      <c r="D628"/>
    </row>
    <row r="629" spans="1:4" x14ac:dyDescent="0.2">
      <c r="A629"/>
      <c r="B629"/>
      <c r="C629"/>
      <c r="D629"/>
    </row>
    <row r="630" spans="1:4" x14ac:dyDescent="0.2">
      <c r="A630"/>
      <c r="B630"/>
      <c r="C630"/>
      <c r="D630"/>
    </row>
    <row r="631" spans="1:4" x14ac:dyDescent="0.2">
      <c r="A631"/>
      <c r="B631"/>
      <c r="C631"/>
      <c r="D631"/>
    </row>
    <row r="632" spans="1:4" x14ac:dyDescent="0.2">
      <c r="A632"/>
      <c r="B632"/>
      <c r="C632"/>
      <c r="D632"/>
    </row>
    <row r="633" spans="1:4" x14ac:dyDescent="0.2">
      <c r="A633"/>
      <c r="B633"/>
      <c r="C633"/>
      <c r="D633"/>
    </row>
    <row r="634" spans="1:4" x14ac:dyDescent="0.2">
      <c r="A634"/>
      <c r="B634"/>
      <c r="C634"/>
      <c r="D634"/>
    </row>
    <row r="635" spans="1:4" x14ac:dyDescent="0.2">
      <c r="A635"/>
      <c r="B635"/>
      <c r="C635"/>
      <c r="D635"/>
    </row>
    <row r="636" spans="1:4" x14ac:dyDescent="0.2">
      <c r="A636"/>
      <c r="B636"/>
      <c r="C636"/>
      <c r="D636"/>
    </row>
    <row r="637" spans="1:4" x14ac:dyDescent="0.2">
      <c r="A637"/>
      <c r="B637"/>
      <c r="C637"/>
      <c r="D637"/>
    </row>
    <row r="638" spans="1:4" x14ac:dyDescent="0.2">
      <c r="A638"/>
      <c r="B638"/>
      <c r="C638"/>
      <c r="D638"/>
    </row>
    <row r="639" spans="1:4" x14ac:dyDescent="0.2">
      <c r="A639"/>
      <c r="B639"/>
      <c r="C639"/>
      <c r="D639"/>
    </row>
    <row r="640" spans="1:4" x14ac:dyDescent="0.2">
      <c r="A640"/>
      <c r="B640"/>
      <c r="C640"/>
      <c r="D640"/>
    </row>
    <row r="641" spans="1:4" x14ac:dyDescent="0.2">
      <c r="A641"/>
      <c r="B641"/>
      <c r="C641"/>
      <c r="D641"/>
    </row>
    <row r="642" spans="1:4" x14ac:dyDescent="0.2">
      <c r="A642"/>
      <c r="B642"/>
      <c r="C642"/>
      <c r="D642"/>
    </row>
    <row r="643" spans="1:4" x14ac:dyDescent="0.2">
      <c r="A643"/>
      <c r="B643"/>
      <c r="C643"/>
      <c r="D643"/>
    </row>
    <row r="644" spans="1:4" x14ac:dyDescent="0.2">
      <c r="A644"/>
      <c r="B644"/>
      <c r="C644"/>
      <c r="D644"/>
    </row>
    <row r="645" spans="1:4" x14ac:dyDescent="0.2">
      <c r="A645"/>
      <c r="B645"/>
      <c r="C645"/>
      <c r="D645"/>
    </row>
    <row r="646" spans="1:4" x14ac:dyDescent="0.2">
      <c r="A646"/>
      <c r="B646"/>
      <c r="C646"/>
      <c r="D646"/>
    </row>
    <row r="647" spans="1:4" x14ac:dyDescent="0.2">
      <c r="A647"/>
      <c r="B647"/>
      <c r="C647"/>
      <c r="D647"/>
    </row>
    <row r="648" spans="1:4" x14ac:dyDescent="0.2">
      <c r="A648"/>
      <c r="B648"/>
      <c r="C648"/>
      <c r="D648"/>
    </row>
    <row r="649" spans="1:4" x14ac:dyDescent="0.2">
      <c r="A649"/>
      <c r="B649"/>
      <c r="C649"/>
      <c r="D649"/>
    </row>
    <row r="650" spans="1:4" x14ac:dyDescent="0.2">
      <c r="A650"/>
      <c r="B650"/>
      <c r="C650"/>
      <c r="D650"/>
    </row>
    <row r="651" spans="1:4" x14ac:dyDescent="0.2">
      <c r="A651"/>
      <c r="B651"/>
      <c r="C651"/>
      <c r="D651"/>
    </row>
    <row r="652" spans="1:4" x14ac:dyDescent="0.2">
      <c r="A652"/>
      <c r="B652"/>
      <c r="C652"/>
      <c r="D652"/>
    </row>
    <row r="653" spans="1:4" x14ac:dyDescent="0.2">
      <c r="A653"/>
      <c r="B653"/>
      <c r="C653"/>
      <c r="D653"/>
    </row>
    <row r="654" spans="1:4" x14ac:dyDescent="0.2">
      <c r="A654"/>
      <c r="B654"/>
      <c r="C654"/>
      <c r="D654"/>
    </row>
    <row r="655" spans="1:4" x14ac:dyDescent="0.2">
      <c r="A655"/>
      <c r="B655"/>
      <c r="C655"/>
      <c r="D655"/>
    </row>
    <row r="656" spans="1:4" x14ac:dyDescent="0.2">
      <c r="A656"/>
      <c r="B656"/>
      <c r="C656"/>
      <c r="D656"/>
    </row>
    <row r="657" spans="1:4" x14ac:dyDescent="0.2">
      <c r="A657"/>
      <c r="B657"/>
      <c r="C657"/>
      <c r="D657"/>
    </row>
    <row r="658" spans="1:4" x14ac:dyDescent="0.2">
      <c r="A658"/>
      <c r="B658"/>
      <c r="C658"/>
      <c r="D658"/>
    </row>
    <row r="659" spans="1:4" x14ac:dyDescent="0.2">
      <c r="A659"/>
      <c r="B659"/>
      <c r="C659"/>
      <c r="D659"/>
    </row>
    <row r="660" spans="1:4" x14ac:dyDescent="0.2">
      <c r="A660"/>
      <c r="B660"/>
      <c r="C660"/>
      <c r="D660"/>
    </row>
    <row r="661" spans="1:4" x14ac:dyDescent="0.2">
      <c r="A661"/>
      <c r="B661"/>
      <c r="C661"/>
      <c r="D661"/>
    </row>
    <row r="662" spans="1:4" x14ac:dyDescent="0.2">
      <c r="A662"/>
      <c r="B662"/>
      <c r="C662"/>
      <c r="D662"/>
    </row>
    <row r="663" spans="1:4" x14ac:dyDescent="0.2">
      <c r="A663"/>
      <c r="B663"/>
      <c r="C663"/>
      <c r="D663"/>
    </row>
    <row r="664" spans="1:4" x14ac:dyDescent="0.2">
      <c r="A664"/>
      <c r="B664"/>
      <c r="C664"/>
      <c r="D664"/>
    </row>
    <row r="665" spans="1:4" x14ac:dyDescent="0.2">
      <c r="A665"/>
      <c r="B665"/>
      <c r="C665"/>
      <c r="D665"/>
    </row>
    <row r="666" spans="1:4" x14ac:dyDescent="0.2">
      <c r="A666"/>
      <c r="B666"/>
      <c r="C666"/>
      <c r="D666"/>
    </row>
    <row r="667" spans="1:4" x14ac:dyDescent="0.2">
      <c r="A667"/>
      <c r="B667"/>
      <c r="C667"/>
      <c r="D667"/>
    </row>
    <row r="668" spans="1:4" x14ac:dyDescent="0.2">
      <c r="A668"/>
      <c r="B668"/>
      <c r="C668"/>
      <c r="D668"/>
    </row>
    <row r="669" spans="1:4" x14ac:dyDescent="0.2">
      <c r="A669"/>
      <c r="B669"/>
      <c r="C669"/>
      <c r="D669"/>
    </row>
    <row r="670" spans="1:4" x14ac:dyDescent="0.2">
      <c r="A670"/>
      <c r="B670"/>
      <c r="C670"/>
      <c r="D670"/>
    </row>
    <row r="671" spans="1:4" x14ac:dyDescent="0.2">
      <c r="A671"/>
      <c r="B671"/>
      <c r="C671"/>
      <c r="D671"/>
    </row>
    <row r="672" spans="1:4" x14ac:dyDescent="0.2">
      <c r="A672"/>
      <c r="B672"/>
      <c r="C672"/>
      <c r="D672"/>
    </row>
    <row r="673" spans="1:4" x14ac:dyDescent="0.2">
      <c r="A673"/>
      <c r="B673"/>
      <c r="C673"/>
      <c r="D673"/>
    </row>
    <row r="674" spans="1:4" x14ac:dyDescent="0.2">
      <c r="A674"/>
      <c r="B674"/>
      <c r="C674"/>
      <c r="D674"/>
    </row>
    <row r="675" spans="1:4" x14ac:dyDescent="0.2">
      <c r="A675"/>
      <c r="B675"/>
      <c r="C675"/>
      <c r="D675"/>
    </row>
    <row r="676" spans="1:4" x14ac:dyDescent="0.2">
      <c r="A676"/>
      <c r="B676"/>
      <c r="C676"/>
      <c r="D676"/>
    </row>
    <row r="677" spans="1:4" x14ac:dyDescent="0.2">
      <c r="A677"/>
      <c r="B677"/>
      <c r="C677"/>
      <c r="D677"/>
    </row>
    <row r="678" spans="1:4" x14ac:dyDescent="0.2">
      <c r="A678"/>
      <c r="B678"/>
      <c r="C678"/>
      <c r="D678"/>
    </row>
    <row r="679" spans="1:4" x14ac:dyDescent="0.2">
      <c r="A679"/>
      <c r="B679"/>
      <c r="C679"/>
      <c r="D679"/>
    </row>
    <row r="680" spans="1:4" x14ac:dyDescent="0.2">
      <c r="A680"/>
      <c r="B680"/>
      <c r="C680"/>
      <c r="D680"/>
    </row>
    <row r="681" spans="1:4" x14ac:dyDescent="0.2">
      <c r="A681"/>
      <c r="B681"/>
      <c r="C681"/>
      <c r="D681"/>
    </row>
    <row r="682" spans="1:4" x14ac:dyDescent="0.2">
      <c r="A682"/>
      <c r="B682"/>
      <c r="C682"/>
      <c r="D682"/>
    </row>
    <row r="683" spans="1:4" x14ac:dyDescent="0.2">
      <c r="A683"/>
      <c r="B683"/>
      <c r="C683"/>
      <c r="D683"/>
    </row>
    <row r="684" spans="1:4" x14ac:dyDescent="0.2">
      <c r="A684"/>
      <c r="B684"/>
      <c r="C684"/>
      <c r="D684"/>
    </row>
    <row r="685" spans="1:4" x14ac:dyDescent="0.2">
      <c r="A685"/>
      <c r="B685"/>
      <c r="C685"/>
      <c r="D685"/>
    </row>
    <row r="686" spans="1:4" x14ac:dyDescent="0.2">
      <c r="A686"/>
      <c r="B686"/>
      <c r="C686"/>
      <c r="D686"/>
    </row>
    <row r="687" spans="1:4" x14ac:dyDescent="0.2">
      <c r="A687"/>
      <c r="B687"/>
      <c r="C687"/>
      <c r="D687"/>
    </row>
    <row r="688" spans="1:4" x14ac:dyDescent="0.2">
      <c r="A688"/>
      <c r="B688"/>
      <c r="C688"/>
      <c r="D688"/>
    </row>
    <row r="689" spans="1:4" x14ac:dyDescent="0.2">
      <c r="A689"/>
      <c r="B689"/>
      <c r="C689"/>
      <c r="D689"/>
    </row>
    <row r="690" spans="1:4" x14ac:dyDescent="0.2">
      <c r="A690"/>
      <c r="B690"/>
      <c r="C690"/>
      <c r="D690"/>
    </row>
    <row r="691" spans="1:4" x14ac:dyDescent="0.2">
      <c r="A691"/>
      <c r="B691"/>
      <c r="C691"/>
      <c r="D691"/>
    </row>
    <row r="692" spans="1:4" x14ac:dyDescent="0.2">
      <c r="A692"/>
      <c r="B692"/>
      <c r="C692"/>
      <c r="D692"/>
    </row>
    <row r="693" spans="1:4" x14ac:dyDescent="0.2">
      <c r="A693"/>
      <c r="B693"/>
      <c r="C693"/>
      <c r="D693"/>
    </row>
    <row r="694" spans="1:4" x14ac:dyDescent="0.2">
      <c r="A694"/>
      <c r="B694"/>
      <c r="C694"/>
      <c r="D694"/>
    </row>
    <row r="695" spans="1:4" x14ac:dyDescent="0.2">
      <c r="A695"/>
      <c r="B695"/>
      <c r="C695"/>
      <c r="D695"/>
    </row>
    <row r="696" spans="1:4" x14ac:dyDescent="0.2">
      <c r="A696"/>
      <c r="B696"/>
      <c r="C696"/>
      <c r="D696"/>
    </row>
    <row r="697" spans="1:4" x14ac:dyDescent="0.2">
      <c r="A697"/>
      <c r="B697"/>
      <c r="C697"/>
      <c r="D697"/>
    </row>
    <row r="698" spans="1:4" x14ac:dyDescent="0.2">
      <c r="A698"/>
      <c r="B698"/>
      <c r="C698"/>
      <c r="D698"/>
    </row>
    <row r="699" spans="1:4" x14ac:dyDescent="0.2">
      <c r="A699"/>
      <c r="B699"/>
      <c r="C699"/>
      <c r="D699"/>
    </row>
    <row r="700" spans="1:4" x14ac:dyDescent="0.2">
      <c r="A700"/>
      <c r="B700"/>
      <c r="C700"/>
      <c r="D700"/>
    </row>
    <row r="701" spans="1:4" x14ac:dyDescent="0.2">
      <c r="A701"/>
      <c r="B701"/>
      <c r="C701"/>
      <c r="D701"/>
    </row>
    <row r="702" spans="1:4" x14ac:dyDescent="0.2">
      <c r="A702"/>
      <c r="B702"/>
      <c r="C702"/>
      <c r="D702"/>
    </row>
    <row r="703" spans="1:4" x14ac:dyDescent="0.2">
      <c r="A703"/>
      <c r="B703"/>
      <c r="C703"/>
      <c r="D703"/>
    </row>
    <row r="704" spans="1:4" x14ac:dyDescent="0.2">
      <c r="A704"/>
      <c r="B704"/>
      <c r="C704"/>
      <c r="D704"/>
    </row>
    <row r="705" spans="1:4" x14ac:dyDescent="0.2">
      <c r="A705"/>
      <c r="B705"/>
      <c r="C705"/>
      <c r="D705"/>
    </row>
    <row r="706" spans="1:4" x14ac:dyDescent="0.2">
      <c r="A706"/>
      <c r="B706"/>
      <c r="C706"/>
      <c r="D706"/>
    </row>
    <row r="707" spans="1:4" x14ac:dyDescent="0.2">
      <c r="A707"/>
      <c r="B707"/>
      <c r="C707"/>
      <c r="D707"/>
    </row>
    <row r="708" spans="1:4" x14ac:dyDescent="0.2">
      <c r="A708"/>
      <c r="B708"/>
      <c r="C708"/>
      <c r="D708"/>
    </row>
    <row r="709" spans="1:4" x14ac:dyDescent="0.2">
      <c r="A709"/>
      <c r="B709"/>
      <c r="C709"/>
      <c r="D709"/>
    </row>
    <row r="710" spans="1:4" x14ac:dyDescent="0.2">
      <c r="A710"/>
      <c r="B710"/>
      <c r="C710"/>
      <c r="D710"/>
    </row>
    <row r="711" spans="1:4" x14ac:dyDescent="0.2">
      <c r="A711"/>
      <c r="B711"/>
      <c r="C711"/>
      <c r="D711"/>
    </row>
    <row r="712" spans="1:4" x14ac:dyDescent="0.2">
      <c r="A712"/>
      <c r="B712"/>
      <c r="C712"/>
      <c r="D712"/>
    </row>
    <row r="713" spans="1:4" x14ac:dyDescent="0.2">
      <c r="A713"/>
      <c r="B713"/>
      <c r="C713"/>
      <c r="D713"/>
    </row>
    <row r="714" spans="1:4" x14ac:dyDescent="0.2">
      <c r="A714"/>
      <c r="B714"/>
      <c r="C714"/>
      <c r="D714"/>
    </row>
    <row r="715" spans="1:4" x14ac:dyDescent="0.2">
      <c r="A715"/>
      <c r="B715"/>
      <c r="C715"/>
      <c r="D715"/>
    </row>
    <row r="716" spans="1:4" x14ac:dyDescent="0.2">
      <c r="A716"/>
      <c r="B716"/>
      <c r="C716"/>
      <c r="D716"/>
    </row>
    <row r="717" spans="1:4" x14ac:dyDescent="0.2">
      <c r="A717"/>
      <c r="B717"/>
      <c r="C717"/>
      <c r="D717"/>
    </row>
    <row r="718" spans="1:4" x14ac:dyDescent="0.2">
      <c r="A718"/>
      <c r="B718"/>
      <c r="C718"/>
      <c r="D718"/>
    </row>
    <row r="719" spans="1:4" x14ac:dyDescent="0.2">
      <c r="A719"/>
      <c r="B719"/>
      <c r="C719"/>
      <c r="D719"/>
    </row>
    <row r="720" spans="1:4" x14ac:dyDescent="0.2">
      <c r="A720"/>
      <c r="B720"/>
      <c r="C720"/>
      <c r="D720"/>
    </row>
    <row r="721" spans="1:4" x14ac:dyDescent="0.2">
      <c r="A721"/>
      <c r="B721"/>
      <c r="C721"/>
      <c r="D721"/>
    </row>
    <row r="722" spans="1:4" x14ac:dyDescent="0.2">
      <c r="A722"/>
      <c r="B722"/>
      <c r="C722"/>
      <c r="D722"/>
    </row>
    <row r="723" spans="1:4" x14ac:dyDescent="0.2">
      <c r="A723"/>
      <c r="B723"/>
      <c r="C723"/>
      <c r="D723"/>
    </row>
    <row r="724" spans="1:4" x14ac:dyDescent="0.2">
      <c r="A724"/>
      <c r="B724"/>
      <c r="C724"/>
      <c r="D724"/>
    </row>
    <row r="725" spans="1:4" x14ac:dyDescent="0.2">
      <c r="A725"/>
      <c r="B725"/>
      <c r="C725"/>
      <c r="D725"/>
    </row>
    <row r="726" spans="1:4" x14ac:dyDescent="0.2">
      <c r="A726"/>
      <c r="B726"/>
      <c r="C726"/>
      <c r="D726"/>
    </row>
    <row r="727" spans="1:4" x14ac:dyDescent="0.2">
      <c r="A727"/>
      <c r="B727"/>
      <c r="C727"/>
      <c r="D727"/>
    </row>
    <row r="728" spans="1:4" x14ac:dyDescent="0.2">
      <c r="A728"/>
      <c r="B728"/>
      <c r="C728"/>
      <c r="D728"/>
    </row>
    <row r="729" spans="1:4" x14ac:dyDescent="0.2">
      <c r="A729"/>
      <c r="B729"/>
      <c r="C729"/>
      <c r="D729"/>
    </row>
    <row r="730" spans="1:4" x14ac:dyDescent="0.2">
      <c r="A730"/>
      <c r="B730"/>
      <c r="C730"/>
      <c r="D730"/>
    </row>
    <row r="731" spans="1:4" x14ac:dyDescent="0.2">
      <c r="A731"/>
      <c r="B731"/>
      <c r="C731"/>
      <c r="D731"/>
    </row>
    <row r="732" spans="1:4" x14ac:dyDescent="0.2">
      <c r="A732"/>
      <c r="B732"/>
      <c r="C732"/>
      <c r="D732"/>
    </row>
    <row r="733" spans="1:4" x14ac:dyDescent="0.2">
      <c r="A733"/>
      <c r="B733"/>
      <c r="C733"/>
      <c r="D733"/>
    </row>
    <row r="734" spans="1:4" x14ac:dyDescent="0.2">
      <c r="A734"/>
      <c r="B734"/>
      <c r="C734"/>
      <c r="D734"/>
    </row>
    <row r="735" spans="1:4" x14ac:dyDescent="0.2">
      <c r="A735"/>
      <c r="B735"/>
      <c r="C735"/>
      <c r="D735"/>
    </row>
    <row r="736" spans="1:4" x14ac:dyDescent="0.2">
      <c r="A736"/>
      <c r="B736"/>
      <c r="C736"/>
      <c r="D736"/>
    </row>
    <row r="737" spans="1:4" x14ac:dyDescent="0.2">
      <c r="A737"/>
      <c r="B737"/>
      <c r="C737"/>
      <c r="D737"/>
    </row>
    <row r="738" spans="1:4" x14ac:dyDescent="0.2">
      <c r="A738"/>
      <c r="B738"/>
      <c r="C738"/>
      <c r="D738"/>
    </row>
    <row r="739" spans="1:4" x14ac:dyDescent="0.2">
      <c r="A739"/>
      <c r="B739"/>
      <c r="C739"/>
      <c r="D739"/>
    </row>
    <row r="740" spans="1:4" x14ac:dyDescent="0.2">
      <c r="A740"/>
      <c r="B740"/>
      <c r="C740"/>
      <c r="D740"/>
    </row>
    <row r="741" spans="1:4" x14ac:dyDescent="0.2">
      <c r="A741"/>
      <c r="B741"/>
      <c r="C741"/>
      <c r="D741"/>
    </row>
    <row r="742" spans="1:4" x14ac:dyDescent="0.2">
      <c r="A742"/>
      <c r="B742"/>
      <c r="C742"/>
      <c r="D742"/>
    </row>
    <row r="743" spans="1:4" x14ac:dyDescent="0.2">
      <c r="A743"/>
      <c r="B743"/>
      <c r="C743"/>
      <c r="D743"/>
    </row>
    <row r="744" spans="1:4" x14ac:dyDescent="0.2">
      <c r="A744"/>
      <c r="B744"/>
      <c r="C744"/>
      <c r="D744"/>
    </row>
    <row r="745" spans="1:4" x14ac:dyDescent="0.2">
      <c r="A745"/>
      <c r="B745"/>
      <c r="C745"/>
      <c r="D745"/>
    </row>
    <row r="746" spans="1:4" x14ac:dyDescent="0.2">
      <c r="A746"/>
      <c r="B746"/>
      <c r="C746"/>
      <c r="D746"/>
    </row>
    <row r="747" spans="1:4" x14ac:dyDescent="0.2">
      <c r="A747"/>
      <c r="B747"/>
      <c r="C747"/>
      <c r="D747"/>
    </row>
    <row r="748" spans="1:4" x14ac:dyDescent="0.2">
      <c r="A748"/>
      <c r="B748"/>
      <c r="C748"/>
      <c r="D748"/>
    </row>
    <row r="749" spans="1:4" x14ac:dyDescent="0.2">
      <c r="A749"/>
      <c r="B749"/>
      <c r="C749"/>
      <c r="D749"/>
    </row>
    <row r="750" spans="1:4" x14ac:dyDescent="0.2">
      <c r="A750"/>
      <c r="B750"/>
      <c r="C750"/>
      <c r="D750"/>
    </row>
    <row r="751" spans="1:4" x14ac:dyDescent="0.2">
      <c r="A751"/>
      <c r="B751"/>
      <c r="C751"/>
      <c r="D751"/>
    </row>
    <row r="752" spans="1:4" x14ac:dyDescent="0.2">
      <c r="A752"/>
      <c r="B752"/>
      <c r="C752"/>
      <c r="D752"/>
    </row>
    <row r="753" spans="1:4" x14ac:dyDescent="0.2">
      <c r="A753"/>
      <c r="B753"/>
      <c r="C753"/>
      <c r="D753"/>
    </row>
    <row r="754" spans="1:4" x14ac:dyDescent="0.2">
      <c r="A754"/>
      <c r="B754"/>
      <c r="C754"/>
      <c r="D754"/>
    </row>
    <row r="755" spans="1:4" x14ac:dyDescent="0.2">
      <c r="A755"/>
      <c r="B755"/>
      <c r="C755"/>
      <c r="D755"/>
    </row>
    <row r="756" spans="1:4" x14ac:dyDescent="0.2">
      <c r="A756"/>
      <c r="B756"/>
      <c r="C756"/>
      <c r="D756"/>
    </row>
    <row r="757" spans="1:4" x14ac:dyDescent="0.2">
      <c r="A757"/>
      <c r="B757"/>
      <c r="C757"/>
      <c r="D757"/>
    </row>
    <row r="758" spans="1:4" x14ac:dyDescent="0.2">
      <c r="A758"/>
      <c r="B758"/>
      <c r="C758"/>
      <c r="D758"/>
    </row>
    <row r="759" spans="1:4" x14ac:dyDescent="0.2">
      <c r="A759"/>
      <c r="B759"/>
      <c r="C759"/>
      <c r="D759"/>
    </row>
    <row r="760" spans="1:4" x14ac:dyDescent="0.2">
      <c r="A760"/>
      <c r="B760"/>
      <c r="C760"/>
      <c r="D760"/>
    </row>
    <row r="761" spans="1:4" x14ac:dyDescent="0.2">
      <c r="A761"/>
      <c r="B761"/>
      <c r="C761"/>
      <c r="D761"/>
    </row>
    <row r="762" spans="1:4" x14ac:dyDescent="0.2">
      <c r="A762"/>
      <c r="B762"/>
      <c r="C762"/>
      <c r="D762"/>
    </row>
    <row r="763" spans="1:4" x14ac:dyDescent="0.2">
      <c r="A763"/>
      <c r="B763"/>
      <c r="C763"/>
      <c r="D763"/>
    </row>
    <row r="764" spans="1:4" x14ac:dyDescent="0.2">
      <c r="A764"/>
      <c r="B764"/>
      <c r="C764"/>
      <c r="D764"/>
    </row>
    <row r="765" spans="1:4" x14ac:dyDescent="0.2">
      <c r="A765"/>
      <c r="B765"/>
      <c r="C765"/>
      <c r="D765"/>
    </row>
    <row r="766" spans="1:4" x14ac:dyDescent="0.2">
      <c r="A766"/>
      <c r="B766"/>
      <c r="C766"/>
      <c r="D766"/>
    </row>
    <row r="767" spans="1:4" x14ac:dyDescent="0.2">
      <c r="A767"/>
      <c r="B767"/>
      <c r="C767"/>
      <c r="D767"/>
    </row>
    <row r="768" spans="1:4" x14ac:dyDescent="0.2">
      <c r="A768"/>
      <c r="B768"/>
      <c r="C768"/>
      <c r="D768"/>
    </row>
    <row r="769" spans="1:4" x14ac:dyDescent="0.2">
      <c r="A769"/>
      <c r="B769"/>
      <c r="C769"/>
      <c r="D769"/>
    </row>
    <row r="770" spans="1:4" x14ac:dyDescent="0.2">
      <c r="A770"/>
      <c r="B770"/>
      <c r="C770"/>
      <c r="D770"/>
    </row>
    <row r="771" spans="1:4" x14ac:dyDescent="0.2">
      <c r="A771"/>
      <c r="B771"/>
      <c r="C771"/>
      <c r="D771"/>
    </row>
    <row r="772" spans="1:4" x14ac:dyDescent="0.2">
      <c r="A772"/>
      <c r="B772"/>
      <c r="C772"/>
      <c r="D772"/>
    </row>
    <row r="773" spans="1:4" x14ac:dyDescent="0.2">
      <c r="A773"/>
      <c r="B773"/>
      <c r="C773"/>
      <c r="D773"/>
    </row>
    <row r="774" spans="1:4" x14ac:dyDescent="0.2">
      <c r="A774"/>
      <c r="B774"/>
      <c r="C774"/>
      <c r="D774"/>
    </row>
    <row r="775" spans="1:4" x14ac:dyDescent="0.2">
      <c r="A775"/>
      <c r="B775"/>
      <c r="C775"/>
      <c r="D775"/>
    </row>
    <row r="776" spans="1:4" x14ac:dyDescent="0.2">
      <c r="A776"/>
      <c r="B776"/>
      <c r="C776"/>
      <c r="D776"/>
    </row>
    <row r="777" spans="1:4" x14ac:dyDescent="0.2">
      <c r="A777"/>
      <c r="B777"/>
      <c r="C777"/>
      <c r="D777"/>
    </row>
    <row r="778" spans="1:4" x14ac:dyDescent="0.2">
      <c r="A778"/>
      <c r="B778"/>
      <c r="C778"/>
      <c r="D778"/>
    </row>
    <row r="779" spans="1:4" x14ac:dyDescent="0.2">
      <c r="A779"/>
      <c r="B779"/>
      <c r="C779"/>
      <c r="D779"/>
    </row>
    <row r="780" spans="1:4" x14ac:dyDescent="0.2">
      <c r="A780"/>
      <c r="B780"/>
      <c r="C780"/>
      <c r="D780"/>
    </row>
    <row r="781" spans="1:4" x14ac:dyDescent="0.2">
      <c r="A781"/>
      <c r="B781"/>
      <c r="C781"/>
      <c r="D781"/>
    </row>
    <row r="782" spans="1:4" x14ac:dyDescent="0.2">
      <c r="A782"/>
      <c r="B782"/>
      <c r="C782"/>
      <c r="D782"/>
    </row>
    <row r="783" spans="1:4" x14ac:dyDescent="0.2">
      <c r="A783"/>
      <c r="B783"/>
      <c r="C783"/>
      <c r="D783"/>
    </row>
    <row r="784" spans="1:4" x14ac:dyDescent="0.2">
      <c r="A784"/>
      <c r="B784"/>
      <c r="C784"/>
      <c r="D784"/>
    </row>
    <row r="785" spans="1:4" x14ac:dyDescent="0.2">
      <c r="A785"/>
      <c r="B785"/>
      <c r="C785"/>
      <c r="D785"/>
    </row>
    <row r="786" spans="1:4" x14ac:dyDescent="0.2">
      <c r="A786"/>
      <c r="B786"/>
      <c r="C786"/>
      <c r="D786"/>
    </row>
    <row r="787" spans="1:4" x14ac:dyDescent="0.2">
      <c r="A787"/>
      <c r="B787"/>
      <c r="C787"/>
      <c r="D787"/>
    </row>
    <row r="788" spans="1:4" x14ac:dyDescent="0.2">
      <c r="A788"/>
      <c r="B788"/>
      <c r="C788"/>
      <c r="D788"/>
    </row>
    <row r="789" spans="1:4" x14ac:dyDescent="0.2">
      <c r="A789"/>
      <c r="B789"/>
      <c r="C789"/>
      <c r="D789"/>
    </row>
    <row r="790" spans="1:4" x14ac:dyDescent="0.2">
      <c r="A790"/>
      <c r="B790"/>
      <c r="C790"/>
      <c r="D790"/>
    </row>
    <row r="791" spans="1:4" x14ac:dyDescent="0.2">
      <c r="A791"/>
      <c r="B791"/>
      <c r="C791"/>
      <c r="D791"/>
    </row>
    <row r="792" spans="1:4" x14ac:dyDescent="0.2">
      <c r="A792"/>
      <c r="B792"/>
      <c r="C792"/>
      <c r="D792"/>
    </row>
    <row r="793" spans="1:4" x14ac:dyDescent="0.2">
      <c r="A793"/>
      <c r="B793"/>
      <c r="C793"/>
      <c r="D793"/>
    </row>
    <row r="794" spans="1:4" x14ac:dyDescent="0.2">
      <c r="A794"/>
      <c r="B794"/>
      <c r="C794"/>
      <c r="D794"/>
    </row>
    <row r="795" spans="1:4" x14ac:dyDescent="0.2">
      <c r="A795"/>
      <c r="B795"/>
      <c r="C795"/>
      <c r="D795"/>
    </row>
    <row r="796" spans="1:4" x14ac:dyDescent="0.2">
      <c r="A796"/>
      <c r="B796"/>
      <c r="C796"/>
      <c r="D796"/>
    </row>
    <row r="797" spans="1:4" x14ac:dyDescent="0.2">
      <c r="A797"/>
      <c r="B797"/>
      <c r="C797"/>
      <c r="D797"/>
    </row>
    <row r="798" spans="1:4" x14ac:dyDescent="0.2">
      <c r="A798"/>
      <c r="B798"/>
      <c r="C798"/>
      <c r="D798"/>
    </row>
    <row r="799" spans="1:4" x14ac:dyDescent="0.2">
      <c r="A799"/>
      <c r="B799"/>
      <c r="C799"/>
      <c r="D799"/>
    </row>
    <row r="800" spans="1:4" x14ac:dyDescent="0.2">
      <c r="A800"/>
      <c r="B800"/>
      <c r="C800"/>
      <c r="D800"/>
    </row>
    <row r="801" spans="1:4" x14ac:dyDescent="0.2">
      <c r="A801"/>
      <c r="B801"/>
      <c r="C801"/>
      <c r="D801"/>
    </row>
    <row r="802" spans="1:4" x14ac:dyDescent="0.2">
      <c r="A802"/>
      <c r="B802"/>
      <c r="C802"/>
      <c r="D802"/>
    </row>
    <row r="803" spans="1:4" x14ac:dyDescent="0.2">
      <c r="A803"/>
      <c r="B803"/>
      <c r="C803"/>
      <c r="D803"/>
    </row>
    <row r="804" spans="1:4" x14ac:dyDescent="0.2">
      <c r="A804"/>
      <c r="B804"/>
      <c r="C804"/>
      <c r="D804"/>
    </row>
    <row r="805" spans="1:4" x14ac:dyDescent="0.2">
      <c r="A805"/>
      <c r="B805"/>
      <c r="C805"/>
      <c r="D805"/>
    </row>
    <row r="806" spans="1:4" x14ac:dyDescent="0.2">
      <c r="A806"/>
      <c r="B806"/>
      <c r="C806"/>
      <c r="D806"/>
    </row>
    <row r="807" spans="1:4" x14ac:dyDescent="0.2">
      <c r="A807"/>
      <c r="B807"/>
      <c r="C807"/>
      <c r="D807"/>
    </row>
    <row r="808" spans="1:4" x14ac:dyDescent="0.2">
      <c r="A808"/>
      <c r="B808"/>
      <c r="C808"/>
      <c r="D808"/>
    </row>
    <row r="809" spans="1:4" x14ac:dyDescent="0.2">
      <c r="A809"/>
      <c r="B809"/>
      <c r="C809"/>
      <c r="D809"/>
    </row>
    <row r="810" spans="1:4" x14ac:dyDescent="0.2">
      <c r="A810"/>
      <c r="B810"/>
      <c r="C810"/>
      <c r="D810"/>
    </row>
    <row r="811" spans="1:4" x14ac:dyDescent="0.2">
      <c r="A811"/>
      <c r="B811"/>
      <c r="C811"/>
      <c r="D811"/>
    </row>
    <row r="812" spans="1:4" x14ac:dyDescent="0.2">
      <c r="A812"/>
      <c r="B812"/>
      <c r="C812"/>
      <c r="D812"/>
    </row>
    <row r="813" spans="1:4" x14ac:dyDescent="0.2">
      <c r="A813"/>
      <c r="B813"/>
      <c r="C813"/>
      <c r="D813"/>
    </row>
    <row r="814" spans="1:4" x14ac:dyDescent="0.2">
      <c r="A814"/>
      <c r="B814"/>
      <c r="C814"/>
      <c r="D814"/>
    </row>
    <row r="815" spans="1:4" x14ac:dyDescent="0.2">
      <c r="A815"/>
      <c r="B815"/>
      <c r="C815"/>
      <c r="D815"/>
    </row>
    <row r="816" spans="1:4" x14ac:dyDescent="0.2">
      <c r="A816"/>
      <c r="B816"/>
      <c r="C816"/>
      <c r="D816"/>
    </row>
    <row r="817" spans="1:4" x14ac:dyDescent="0.2">
      <c r="A817"/>
      <c r="B817"/>
      <c r="C817"/>
      <c r="D817"/>
    </row>
    <row r="818" spans="1:4" x14ac:dyDescent="0.2">
      <c r="A818"/>
      <c r="B818"/>
      <c r="C818"/>
      <c r="D818"/>
    </row>
    <row r="819" spans="1:4" x14ac:dyDescent="0.2">
      <c r="A819"/>
      <c r="B819"/>
      <c r="C819"/>
      <c r="D819"/>
    </row>
    <row r="820" spans="1:4" x14ac:dyDescent="0.2">
      <c r="A820"/>
      <c r="B820"/>
      <c r="C820"/>
      <c r="D820"/>
    </row>
    <row r="821" spans="1:4" x14ac:dyDescent="0.2">
      <c r="A821"/>
      <c r="B821"/>
      <c r="C821"/>
      <c r="D821"/>
    </row>
    <row r="822" spans="1:4" x14ac:dyDescent="0.2">
      <c r="A822"/>
      <c r="B822"/>
      <c r="C822"/>
      <c r="D822"/>
    </row>
    <row r="823" spans="1:4" x14ac:dyDescent="0.2">
      <c r="A823"/>
      <c r="B823"/>
      <c r="C823"/>
      <c r="D823"/>
    </row>
    <row r="824" spans="1:4" x14ac:dyDescent="0.2">
      <c r="A824"/>
      <c r="B824"/>
      <c r="C824"/>
      <c r="D824"/>
    </row>
    <row r="825" spans="1:4" x14ac:dyDescent="0.2">
      <c r="A825"/>
      <c r="B825"/>
      <c r="C825"/>
      <c r="D825"/>
    </row>
    <row r="826" spans="1:4" x14ac:dyDescent="0.2">
      <c r="A826"/>
      <c r="B826"/>
      <c r="C826"/>
      <c r="D826"/>
    </row>
    <row r="827" spans="1:4" x14ac:dyDescent="0.2">
      <c r="A827"/>
      <c r="B827"/>
      <c r="C827"/>
      <c r="D827"/>
    </row>
    <row r="828" spans="1:4" x14ac:dyDescent="0.2">
      <c r="A828"/>
      <c r="B828"/>
      <c r="C828"/>
      <c r="D828"/>
    </row>
    <row r="829" spans="1:4" x14ac:dyDescent="0.2">
      <c r="A829"/>
      <c r="B829"/>
      <c r="C829"/>
      <c r="D829"/>
    </row>
    <row r="830" spans="1:4" x14ac:dyDescent="0.2">
      <c r="A830"/>
      <c r="B830"/>
      <c r="C830"/>
      <c r="D830"/>
    </row>
    <row r="831" spans="1:4" x14ac:dyDescent="0.2">
      <c r="A831"/>
      <c r="B831"/>
      <c r="C831"/>
      <c r="D831"/>
    </row>
    <row r="832" spans="1:4" x14ac:dyDescent="0.2">
      <c r="A832"/>
      <c r="B832"/>
      <c r="C832"/>
      <c r="D832"/>
    </row>
    <row r="833" spans="1:4" x14ac:dyDescent="0.2">
      <c r="A833"/>
      <c r="B833"/>
      <c r="C833"/>
      <c r="D833"/>
    </row>
    <row r="834" spans="1:4" x14ac:dyDescent="0.2">
      <c r="A834"/>
      <c r="B834"/>
      <c r="C834"/>
      <c r="D834"/>
    </row>
    <row r="835" spans="1:4" x14ac:dyDescent="0.2">
      <c r="A835"/>
      <c r="B835"/>
      <c r="C835"/>
      <c r="D835"/>
    </row>
    <row r="836" spans="1:4" x14ac:dyDescent="0.2">
      <c r="A836"/>
      <c r="B836"/>
      <c r="C836"/>
      <c r="D836"/>
    </row>
    <row r="837" spans="1:4" x14ac:dyDescent="0.2">
      <c r="A837"/>
      <c r="B837"/>
      <c r="C837"/>
      <c r="D837"/>
    </row>
    <row r="838" spans="1:4" x14ac:dyDescent="0.2">
      <c r="A838"/>
      <c r="B838"/>
      <c r="C838"/>
      <c r="D838"/>
    </row>
    <row r="839" spans="1:4" x14ac:dyDescent="0.2">
      <c r="A839"/>
      <c r="B839"/>
      <c r="C839"/>
      <c r="D839"/>
    </row>
    <row r="840" spans="1:4" x14ac:dyDescent="0.2">
      <c r="A840"/>
      <c r="B840"/>
      <c r="C840"/>
      <c r="D840"/>
    </row>
    <row r="841" spans="1:4" x14ac:dyDescent="0.2">
      <c r="A841"/>
      <c r="B841"/>
      <c r="C841"/>
      <c r="D841"/>
    </row>
    <row r="842" spans="1:4" x14ac:dyDescent="0.2">
      <c r="A842"/>
      <c r="B842"/>
      <c r="C842"/>
      <c r="D842"/>
    </row>
    <row r="843" spans="1:4" x14ac:dyDescent="0.2">
      <c r="A843"/>
      <c r="B843"/>
      <c r="C843"/>
      <c r="D843"/>
    </row>
    <row r="844" spans="1:4" x14ac:dyDescent="0.2">
      <c r="A844"/>
      <c r="B844"/>
      <c r="C844"/>
      <c r="D844"/>
    </row>
    <row r="845" spans="1:4" x14ac:dyDescent="0.2">
      <c r="A845"/>
      <c r="B845"/>
      <c r="C845"/>
      <c r="D845"/>
    </row>
    <row r="846" spans="1:4" x14ac:dyDescent="0.2">
      <c r="A846"/>
      <c r="B846"/>
      <c r="C846"/>
      <c r="D846"/>
    </row>
    <row r="847" spans="1:4" x14ac:dyDescent="0.2">
      <c r="A847"/>
      <c r="B847"/>
      <c r="C847"/>
      <c r="D847"/>
    </row>
    <row r="848" spans="1:4" x14ac:dyDescent="0.2">
      <c r="A848"/>
      <c r="B848"/>
      <c r="C848"/>
      <c r="D848"/>
    </row>
    <row r="849" spans="1:4" x14ac:dyDescent="0.2">
      <c r="A849"/>
      <c r="B849"/>
      <c r="C849"/>
      <c r="D849"/>
    </row>
    <row r="850" spans="1:4" x14ac:dyDescent="0.2">
      <c r="A850"/>
      <c r="B850"/>
      <c r="C850"/>
      <c r="D850"/>
    </row>
    <row r="851" spans="1:4" x14ac:dyDescent="0.2">
      <c r="A851"/>
      <c r="B851"/>
      <c r="C851"/>
      <c r="D851"/>
    </row>
    <row r="852" spans="1:4" x14ac:dyDescent="0.2">
      <c r="A852"/>
      <c r="B852"/>
      <c r="C852"/>
      <c r="D852"/>
    </row>
    <row r="853" spans="1:4" x14ac:dyDescent="0.2">
      <c r="A853"/>
      <c r="B853"/>
      <c r="C853"/>
      <c r="D853"/>
    </row>
    <row r="854" spans="1:4" x14ac:dyDescent="0.2">
      <c r="A854"/>
      <c r="B854"/>
      <c r="C854"/>
      <c r="D854"/>
    </row>
    <row r="855" spans="1:4" x14ac:dyDescent="0.2">
      <c r="A855"/>
      <c r="B855"/>
      <c r="C855"/>
      <c r="D855"/>
    </row>
    <row r="856" spans="1:4" x14ac:dyDescent="0.2">
      <c r="A856"/>
      <c r="B856"/>
      <c r="C856"/>
      <c r="D856"/>
    </row>
    <row r="857" spans="1:4" x14ac:dyDescent="0.2">
      <c r="A857"/>
      <c r="B857"/>
      <c r="C857"/>
      <c r="D857"/>
    </row>
    <row r="858" spans="1:4" x14ac:dyDescent="0.2">
      <c r="A858"/>
      <c r="B858"/>
      <c r="C858"/>
      <c r="D858"/>
    </row>
    <row r="859" spans="1:4" x14ac:dyDescent="0.2">
      <c r="A859"/>
      <c r="B859"/>
      <c r="C859"/>
      <c r="D859"/>
    </row>
    <row r="860" spans="1:4" x14ac:dyDescent="0.2">
      <c r="A860"/>
      <c r="B860"/>
      <c r="C860"/>
      <c r="D860"/>
    </row>
    <row r="861" spans="1:4" x14ac:dyDescent="0.2">
      <c r="A861"/>
      <c r="B861"/>
      <c r="C861"/>
      <c r="D861"/>
    </row>
    <row r="862" spans="1:4" x14ac:dyDescent="0.2">
      <c r="A862"/>
      <c r="B862"/>
      <c r="C862"/>
      <c r="D862"/>
    </row>
    <row r="863" spans="1:4" x14ac:dyDescent="0.2">
      <c r="A863"/>
      <c r="B863"/>
      <c r="C863"/>
      <c r="D863"/>
    </row>
    <row r="864" spans="1:4" x14ac:dyDescent="0.2">
      <c r="A864"/>
      <c r="B864"/>
      <c r="C864"/>
      <c r="D864"/>
    </row>
    <row r="865" spans="1:4" x14ac:dyDescent="0.2">
      <c r="A865"/>
      <c r="B865"/>
      <c r="C865"/>
      <c r="D865"/>
    </row>
    <row r="866" spans="1:4" x14ac:dyDescent="0.2">
      <c r="A866"/>
      <c r="B866"/>
      <c r="C866"/>
      <c r="D866"/>
    </row>
    <row r="867" spans="1:4" x14ac:dyDescent="0.2">
      <c r="A867"/>
      <c r="B867"/>
      <c r="C867"/>
      <c r="D867"/>
    </row>
    <row r="868" spans="1:4" x14ac:dyDescent="0.2">
      <c r="A868"/>
      <c r="B868"/>
      <c r="C868"/>
      <c r="D868"/>
    </row>
    <row r="869" spans="1:4" x14ac:dyDescent="0.2">
      <c r="A869"/>
      <c r="B869"/>
      <c r="C869"/>
      <c r="D869"/>
    </row>
    <row r="870" spans="1:4" x14ac:dyDescent="0.2">
      <c r="A870"/>
      <c r="B870"/>
      <c r="C870"/>
      <c r="D870"/>
    </row>
    <row r="871" spans="1:4" x14ac:dyDescent="0.2">
      <c r="A871"/>
      <c r="B871"/>
      <c r="C871"/>
      <c r="D871"/>
    </row>
    <row r="872" spans="1:4" x14ac:dyDescent="0.2">
      <c r="A872"/>
      <c r="B872"/>
      <c r="C872"/>
      <c r="D872"/>
    </row>
    <row r="873" spans="1:4" x14ac:dyDescent="0.2">
      <c r="A873"/>
      <c r="B873"/>
      <c r="C873"/>
      <c r="D873"/>
    </row>
    <row r="874" spans="1:4" x14ac:dyDescent="0.2">
      <c r="A874"/>
      <c r="B874"/>
      <c r="C874"/>
      <c r="D874"/>
    </row>
    <row r="875" spans="1:4" x14ac:dyDescent="0.2">
      <c r="A875"/>
      <c r="B875"/>
      <c r="C875"/>
      <c r="D875"/>
    </row>
    <row r="876" spans="1:4" x14ac:dyDescent="0.2">
      <c r="A876"/>
      <c r="B876"/>
      <c r="C876"/>
      <c r="D876"/>
    </row>
    <row r="877" spans="1:4" x14ac:dyDescent="0.2">
      <c r="A877"/>
      <c r="B877"/>
      <c r="C877"/>
      <c r="D877"/>
    </row>
    <row r="878" spans="1:4" x14ac:dyDescent="0.2">
      <c r="A878"/>
      <c r="B878"/>
      <c r="C878"/>
      <c r="D878"/>
    </row>
    <row r="879" spans="1:4" x14ac:dyDescent="0.2">
      <c r="A879"/>
      <c r="B879"/>
      <c r="C879"/>
      <c r="D879"/>
    </row>
    <row r="880" spans="1:4" x14ac:dyDescent="0.2">
      <c r="A880"/>
      <c r="B880"/>
      <c r="C880"/>
      <c r="D880"/>
    </row>
    <row r="881" spans="1:4" x14ac:dyDescent="0.2">
      <c r="A881"/>
      <c r="B881"/>
      <c r="C881"/>
      <c r="D881"/>
    </row>
    <row r="882" spans="1:4" x14ac:dyDescent="0.2">
      <c r="A882"/>
      <c r="B882"/>
      <c r="C882"/>
      <c r="D882"/>
    </row>
    <row r="883" spans="1:4" x14ac:dyDescent="0.2">
      <c r="A883"/>
      <c r="B883"/>
      <c r="C883"/>
      <c r="D883"/>
    </row>
    <row r="884" spans="1:4" x14ac:dyDescent="0.2">
      <c r="A884"/>
      <c r="B884"/>
      <c r="C884"/>
      <c r="D884"/>
    </row>
    <row r="885" spans="1:4" x14ac:dyDescent="0.2">
      <c r="A885"/>
      <c r="B885"/>
      <c r="C885"/>
      <c r="D885"/>
    </row>
    <row r="886" spans="1:4" x14ac:dyDescent="0.2">
      <c r="A886"/>
      <c r="B886"/>
      <c r="C886"/>
      <c r="D886"/>
    </row>
    <row r="887" spans="1:4" x14ac:dyDescent="0.2">
      <c r="A887"/>
      <c r="B887"/>
      <c r="C887"/>
      <c r="D887"/>
    </row>
    <row r="888" spans="1:4" x14ac:dyDescent="0.2">
      <c r="A888"/>
      <c r="B888"/>
      <c r="C888"/>
      <c r="D888"/>
    </row>
    <row r="889" spans="1:4" x14ac:dyDescent="0.2">
      <c r="A889"/>
      <c r="B889"/>
      <c r="C889"/>
      <c r="D889"/>
    </row>
    <row r="890" spans="1:4" x14ac:dyDescent="0.2">
      <c r="A890"/>
      <c r="B890"/>
      <c r="C890"/>
      <c r="D890"/>
    </row>
    <row r="891" spans="1:4" x14ac:dyDescent="0.2">
      <c r="A891"/>
      <c r="B891"/>
      <c r="C891"/>
      <c r="D891"/>
    </row>
    <row r="892" spans="1:4" x14ac:dyDescent="0.2">
      <c r="A892"/>
      <c r="B892"/>
      <c r="C892"/>
      <c r="D892"/>
    </row>
    <row r="893" spans="1:4" x14ac:dyDescent="0.2">
      <c r="A893"/>
      <c r="B893"/>
      <c r="C893"/>
      <c r="D893"/>
    </row>
    <row r="894" spans="1:4" x14ac:dyDescent="0.2">
      <c r="A894"/>
      <c r="B894"/>
      <c r="C894"/>
      <c r="D894"/>
    </row>
    <row r="895" spans="1:4" x14ac:dyDescent="0.2">
      <c r="A895"/>
      <c r="B895"/>
      <c r="C895"/>
      <c r="D895"/>
    </row>
    <row r="896" spans="1:4" x14ac:dyDescent="0.2">
      <c r="A896"/>
      <c r="B896"/>
      <c r="C896"/>
      <c r="D896"/>
    </row>
    <row r="897" spans="1:4" x14ac:dyDescent="0.2">
      <c r="A897"/>
      <c r="B897"/>
      <c r="C897"/>
      <c r="D897"/>
    </row>
    <row r="898" spans="1:4" x14ac:dyDescent="0.2">
      <c r="A898"/>
      <c r="B898"/>
      <c r="C898"/>
      <c r="D898"/>
    </row>
    <row r="899" spans="1:4" x14ac:dyDescent="0.2">
      <c r="A899"/>
      <c r="B899"/>
      <c r="C899"/>
      <c r="D899"/>
    </row>
    <row r="900" spans="1:4" x14ac:dyDescent="0.2">
      <c r="A900"/>
      <c r="B900"/>
      <c r="C900"/>
      <c r="D900"/>
    </row>
    <row r="901" spans="1:4" x14ac:dyDescent="0.2">
      <c r="A901"/>
      <c r="B901"/>
      <c r="C901"/>
      <c r="D901"/>
    </row>
    <row r="902" spans="1:4" x14ac:dyDescent="0.2">
      <c r="A902"/>
      <c r="B902"/>
      <c r="C902"/>
      <c r="D902"/>
    </row>
    <row r="903" spans="1:4" x14ac:dyDescent="0.2">
      <c r="A903"/>
      <c r="B903"/>
      <c r="C903"/>
      <c r="D903"/>
    </row>
    <row r="904" spans="1:4" x14ac:dyDescent="0.2">
      <c r="A904"/>
      <c r="B904"/>
      <c r="C904"/>
      <c r="D904"/>
    </row>
    <row r="905" spans="1:4" x14ac:dyDescent="0.2">
      <c r="A905"/>
      <c r="B905"/>
      <c r="C905"/>
      <c r="D905"/>
    </row>
    <row r="906" spans="1:4" x14ac:dyDescent="0.2">
      <c r="A906"/>
      <c r="B906"/>
      <c r="C906"/>
      <c r="D906"/>
    </row>
    <row r="907" spans="1:4" x14ac:dyDescent="0.2">
      <c r="A907"/>
      <c r="B907"/>
      <c r="C907"/>
      <c r="D907"/>
    </row>
    <row r="908" spans="1:4" x14ac:dyDescent="0.2">
      <c r="A908"/>
      <c r="B908"/>
      <c r="C908"/>
      <c r="D908"/>
    </row>
    <row r="909" spans="1:4" x14ac:dyDescent="0.2">
      <c r="A909"/>
      <c r="B909"/>
      <c r="C909"/>
      <c r="D909"/>
    </row>
    <row r="910" spans="1:4" x14ac:dyDescent="0.2">
      <c r="A910"/>
      <c r="B910"/>
      <c r="C910"/>
      <c r="D910"/>
    </row>
    <row r="911" spans="1:4" x14ac:dyDescent="0.2">
      <c r="A911"/>
      <c r="B911"/>
      <c r="C911"/>
      <c r="D911"/>
    </row>
    <row r="912" spans="1:4" x14ac:dyDescent="0.2">
      <c r="A912"/>
      <c r="B912"/>
      <c r="C912"/>
      <c r="D912"/>
    </row>
    <row r="913" spans="1:4" x14ac:dyDescent="0.2">
      <c r="A913"/>
      <c r="B913"/>
      <c r="C913"/>
      <c r="D913"/>
    </row>
    <row r="914" spans="1:4" x14ac:dyDescent="0.2">
      <c r="A914"/>
      <c r="B914"/>
      <c r="C914"/>
      <c r="D914"/>
    </row>
    <row r="915" spans="1:4" x14ac:dyDescent="0.2">
      <c r="A915"/>
      <c r="B915"/>
      <c r="C915"/>
      <c r="D915"/>
    </row>
    <row r="916" spans="1:4" x14ac:dyDescent="0.2">
      <c r="A916"/>
      <c r="B916"/>
      <c r="C916"/>
      <c r="D916"/>
    </row>
    <row r="917" spans="1:4" x14ac:dyDescent="0.2">
      <c r="A917"/>
      <c r="B917"/>
      <c r="C917"/>
      <c r="D917"/>
    </row>
    <row r="918" spans="1:4" x14ac:dyDescent="0.2">
      <c r="A918"/>
      <c r="B918"/>
      <c r="C918"/>
      <c r="D918"/>
    </row>
    <row r="919" spans="1:4" x14ac:dyDescent="0.2">
      <c r="A919"/>
      <c r="B919"/>
      <c r="C919"/>
      <c r="D919"/>
    </row>
    <row r="920" spans="1:4" x14ac:dyDescent="0.2">
      <c r="A920"/>
      <c r="B920"/>
      <c r="C920"/>
      <c r="D920"/>
    </row>
    <row r="921" spans="1:4" x14ac:dyDescent="0.2">
      <c r="A921"/>
      <c r="B921"/>
      <c r="C921"/>
      <c r="D921"/>
    </row>
    <row r="922" spans="1:4" x14ac:dyDescent="0.2">
      <c r="A922"/>
      <c r="B922"/>
      <c r="C922"/>
      <c r="D922"/>
    </row>
    <row r="923" spans="1:4" x14ac:dyDescent="0.2">
      <c r="A923"/>
      <c r="B923"/>
      <c r="C923"/>
      <c r="D923"/>
    </row>
    <row r="924" spans="1:4" x14ac:dyDescent="0.2">
      <c r="A924"/>
      <c r="B924"/>
      <c r="C924"/>
      <c r="D924"/>
    </row>
    <row r="925" spans="1:4" x14ac:dyDescent="0.2">
      <c r="A925"/>
      <c r="B925"/>
      <c r="C925"/>
      <c r="D925"/>
    </row>
    <row r="926" spans="1:4" x14ac:dyDescent="0.2">
      <c r="A926"/>
      <c r="B926"/>
      <c r="C926"/>
      <c r="D926"/>
    </row>
    <row r="927" spans="1:4" x14ac:dyDescent="0.2">
      <c r="A927"/>
      <c r="B927"/>
      <c r="C927"/>
      <c r="D927"/>
    </row>
    <row r="928" spans="1:4" x14ac:dyDescent="0.2">
      <c r="A928"/>
      <c r="B928"/>
      <c r="C928"/>
      <c r="D928"/>
    </row>
    <row r="929" spans="1:4" x14ac:dyDescent="0.2">
      <c r="A929"/>
      <c r="B929"/>
      <c r="C929"/>
      <c r="D929"/>
    </row>
    <row r="930" spans="1:4" x14ac:dyDescent="0.2">
      <c r="A930"/>
      <c r="B930"/>
      <c r="C930"/>
      <c r="D930"/>
    </row>
    <row r="931" spans="1:4" x14ac:dyDescent="0.2">
      <c r="A931"/>
      <c r="B931"/>
      <c r="C931"/>
      <c r="D931"/>
    </row>
    <row r="932" spans="1:4" x14ac:dyDescent="0.2">
      <c r="A932"/>
      <c r="B932"/>
      <c r="C932"/>
      <c r="D932"/>
    </row>
    <row r="933" spans="1:4" x14ac:dyDescent="0.2">
      <c r="A933"/>
      <c r="B933"/>
      <c r="C933"/>
      <c r="D933"/>
    </row>
    <row r="934" spans="1:4" x14ac:dyDescent="0.2">
      <c r="A934"/>
      <c r="B934"/>
      <c r="C934"/>
      <c r="D934"/>
    </row>
    <row r="935" spans="1:4" x14ac:dyDescent="0.2">
      <c r="A935"/>
      <c r="B935"/>
      <c r="C935"/>
      <c r="D935"/>
    </row>
    <row r="936" spans="1:4" x14ac:dyDescent="0.2">
      <c r="A936"/>
      <c r="B936"/>
      <c r="C936"/>
      <c r="D936"/>
    </row>
    <row r="937" spans="1:4" x14ac:dyDescent="0.2">
      <c r="A937"/>
      <c r="B937"/>
      <c r="C937"/>
      <c r="D937"/>
    </row>
    <row r="938" spans="1:4" x14ac:dyDescent="0.2">
      <c r="A938"/>
      <c r="B938"/>
      <c r="C938"/>
      <c r="D938"/>
    </row>
    <row r="939" spans="1:4" x14ac:dyDescent="0.2">
      <c r="A939"/>
      <c r="B939"/>
      <c r="C939"/>
      <c r="D939"/>
    </row>
    <row r="940" spans="1:4" x14ac:dyDescent="0.2">
      <c r="A940"/>
      <c r="B940"/>
      <c r="C940"/>
      <c r="D940"/>
    </row>
    <row r="941" spans="1:4" x14ac:dyDescent="0.2">
      <c r="A941"/>
      <c r="B941"/>
      <c r="C941"/>
      <c r="D941"/>
    </row>
    <row r="942" spans="1:4" x14ac:dyDescent="0.2">
      <c r="A942"/>
      <c r="B942"/>
      <c r="C942"/>
      <c r="D942"/>
    </row>
    <row r="943" spans="1:4" x14ac:dyDescent="0.2">
      <c r="A943"/>
      <c r="B943"/>
      <c r="C943"/>
      <c r="D943"/>
    </row>
    <row r="944" spans="1:4" x14ac:dyDescent="0.2">
      <c r="A944"/>
      <c r="B944"/>
      <c r="C944"/>
      <c r="D944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70"/>
  <sheetViews>
    <sheetView topLeftCell="A738" workbookViewId="0">
      <selection activeCell="B729" sqref="B729"/>
    </sheetView>
  </sheetViews>
  <sheetFormatPr defaultColWidth="11.42578125" defaultRowHeight="12.75" customHeight="1" x14ac:dyDescent="0.2"/>
  <cols>
    <col min="1" max="1" width="20.7109375" style="1" customWidth="1"/>
    <col min="2" max="2" width="61.7109375" style="1" customWidth="1"/>
    <col min="3" max="4" width="11.42578125" style="1" customWidth="1"/>
    <col min="5" max="6" width="11.42578125" style="10" customWidth="1"/>
    <col min="7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0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12.75" customHeight="1" x14ac:dyDescent="0.2">
      <c r="A2" s="1" t="s">
        <v>34</v>
      </c>
      <c r="B2" s="1" t="s">
        <v>35</v>
      </c>
      <c r="C2" s="1" t="s">
        <v>36</v>
      </c>
      <c r="D2" s="2">
        <v>42758</v>
      </c>
      <c r="E2" s="11">
        <v>19244</v>
      </c>
      <c r="G2" s="1" t="s">
        <v>37</v>
      </c>
      <c r="H2" s="1" t="s">
        <v>38</v>
      </c>
      <c r="I2" s="1" t="s">
        <v>39</v>
      </c>
      <c r="J2" s="1" t="s">
        <v>40</v>
      </c>
      <c r="O2" s="4">
        <v>42758</v>
      </c>
      <c r="P2" s="2">
        <v>42758</v>
      </c>
      <c r="Q2" s="1" t="s">
        <v>41</v>
      </c>
      <c r="S2" s="1" t="s">
        <v>42</v>
      </c>
      <c r="T2" s="1" t="b">
        <v>1</v>
      </c>
      <c r="U2" s="1" t="s">
        <v>20</v>
      </c>
      <c r="V2" s="1" t="s">
        <v>43</v>
      </c>
      <c r="AA2" s="1" t="s">
        <v>44</v>
      </c>
      <c r="AB2" s="4">
        <v>42768.293389467603</v>
      </c>
      <c r="AC2" s="1" t="s">
        <v>45</v>
      </c>
      <c r="AD2" s="1" t="s">
        <v>46</v>
      </c>
    </row>
    <row r="3" spans="1:34" ht="12.75" customHeight="1" x14ac:dyDescent="0.2">
      <c r="A3" s="1" t="s">
        <v>47</v>
      </c>
      <c r="B3" s="1" t="s">
        <v>48</v>
      </c>
      <c r="C3" s="1" t="s">
        <v>36</v>
      </c>
      <c r="D3" s="2">
        <v>42765</v>
      </c>
      <c r="E3" s="11">
        <v>13821</v>
      </c>
      <c r="G3" s="1" t="s">
        <v>37</v>
      </c>
      <c r="H3" s="1" t="s">
        <v>49</v>
      </c>
      <c r="I3" s="1" t="s">
        <v>50</v>
      </c>
      <c r="J3" s="1" t="s">
        <v>40</v>
      </c>
      <c r="O3" s="4">
        <v>42765</v>
      </c>
      <c r="P3" s="2">
        <v>42765</v>
      </c>
      <c r="Q3" s="1" t="s">
        <v>51</v>
      </c>
      <c r="S3" s="1" t="s">
        <v>52</v>
      </c>
      <c r="T3" s="1" t="b">
        <v>1</v>
      </c>
      <c r="U3" s="1" t="s">
        <v>20</v>
      </c>
      <c r="V3" s="1" t="s">
        <v>43</v>
      </c>
      <c r="AA3" s="1" t="s">
        <v>53</v>
      </c>
      <c r="AB3" s="4">
        <v>42774.447627627298</v>
      </c>
      <c r="AC3" s="1" t="s">
        <v>54</v>
      </c>
      <c r="AD3" s="1" t="s">
        <v>46</v>
      </c>
    </row>
    <row r="4" spans="1:34" ht="12.75" customHeight="1" x14ac:dyDescent="0.2">
      <c r="A4" s="1" t="s">
        <v>55</v>
      </c>
      <c r="B4" s="1" t="s">
        <v>48</v>
      </c>
      <c r="C4" s="1" t="s">
        <v>36</v>
      </c>
      <c r="D4" s="2">
        <v>42765</v>
      </c>
      <c r="E4" s="11">
        <v>13821</v>
      </c>
      <c r="G4" s="1" t="s">
        <v>37</v>
      </c>
      <c r="H4" s="1" t="s">
        <v>49</v>
      </c>
      <c r="I4" s="1" t="s">
        <v>50</v>
      </c>
      <c r="J4" s="1" t="s">
        <v>40</v>
      </c>
      <c r="O4" s="4">
        <v>42765</v>
      </c>
      <c r="P4" s="2">
        <v>42765</v>
      </c>
      <c r="Q4" s="1" t="s">
        <v>56</v>
      </c>
      <c r="S4" s="1" t="s">
        <v>57</v>
      </c>
      <c r="T4" s="1" t="b">
        <v>1</v>
      </c>
      <c r="U4" s="1" t="s">
        <v>20</v>
      </c>
      <c r="V4" s="1" t="s">
        <v>43</v>
      </c>
      <c r="AA4" s="1" t="s">
        <v>53</v>
      </c>
      <c r="AB4" s="4">
        <v>42774.447607372698</v>
      </c>
      <c r="AC4" s="1" t="s">
        <v>54</v>
      </c>
      <c r="AD4" s="1" t="s">
        <v>46</v>
      </c>
    </row>
    <row r="5" spans="1:34" ht="12.75" customHeight="1" x14ac:dyDescent="0.2">
      <c r="A5" s="1" t="s">
        <v>58</v>
      </c>
      <c r="B5" s="1" t="s">
        <v>59</v>
      </c>
      <c r="C5" s="1" t="s">
        <v>36</v>
      </c>
      <c r="D5" s="2">
        <v>42775</v>
      </c>
      <c r="E5" s="11">
        <v>18710</v>
      </c>
      <c r="G5" s="1" t="s">
        <v>37</v>
      </c>
      <c r="H5" s="1" t="s">
        <v>60</v>
      </c>
      <c r="I5" s="1" t="s">
        <v>61</v>
      </c>
      <c r="J5" s="1" t="s">
        <v>40</v>
      </c>
      <c r="O5" s="4">
        <v>42775</v>
      </c>
      <c r="P5" s="2">
        <v>42775</v>
      </c>
      <c r="Q5" s="1" t="s">
        <v>62</v>
      </c>
      <c r="S5" s="1" t="s">
        <v>63</v>
      </c>
      <c r="T5" s="1" t="b">
        <v>1</v>
      </c>
      <c r="U5" s="1" t="s">
        <v>20</v>
      </c>
      <c r="V5" s="1" t="s">
        <v>43</v>
      </c>
      <c r="AA5" s="1" t="s">
        <v>53</v>
      </c>
      <c r="AB5" s="4">
        <v>42788.567395173603</v>
      </c>
      <c r="AC5" s="1" t="s">
        <v>64</v>
      </c>
      <c r="AD5" s="1" t="s">
        <v>46</v>
      </c>
    </row>
    <row r="6" spans="1:34" ht="12.75" customHeight="1" x14ac:dyDescent="0.2">
      <c r="A6" s="1" t="s">
        <v>65</v>
      </c>
      <c r="B6" s="1" t="s">
        <v>66</v>
      </c>
      <c r="C6" s="1" t="s">
        <v>36</v>
      </c>
      <c r="D6" s="2">
        <v>42776</v>
      </c>
      <c r="E6" s="11">
        <v>29555.46</v>
      </c>
      <c r="G6" s="1" t="s">
        <v>37</v>
      </c>
      <c r="H6" s="1" t="s">
        <v>67</v>
      </c>
      <c r="I6" s="1" t="s">
        <v>68</v>
      </c>
      <c r="J6" s="1" t="s">
        <v>40</v>
      </c>
      <c r="O6" s="4">
        <v>42776</v>
      </c>
      <c r="P6" s="2">
        <v>42776</v>
      </c>
      <c r="Q6" s="1" t="s">
        <v>69</v>
      </c>
      <c r="S6" s="1" t="s">
        <v>70</v>
      </c>
      <c r="T6" s="1" t="b">
        <v>1</v>
      </c>
      <c r="U6" s="1" t="s">
        <v>20</v>
      </c>
      <c r="V6" s="1" t="s">
        <v>43</v>
      </c>
      <c r="AA6" s="1" t="s">
        <v>53</v>
      </c>
      <c r="AB6" s="4">
        <v>42788.567394444399</v>
      </c>
      <c r="AC6" s="1" t="s">
        <v>71</v>
      </c>
      <c r="AD6" s="1" t="s">
        <v>46</v>
      </c>
    </row>
    <row r="7" spans="1:34" ht="12.75" customHeight="1" x14ac:dyDescent="0.2">
      <c r="A7" s="1" t="s">
        <v>72</v>
      </c>
      <c r="B7" s="1" t="s">
        <v>73</v>
      </c>
      <c r="C7" s="1" t="s">
        <v>36</v>
      </c>
      <c r="D7" s="2">
        <v>42782</v>
      </c>
      <c r="E7" s="11">
        <v>52993</v>
      </c>
      <c r="G7" s="1" t="s">
        <v>37</v>
      </c>
      <c r="H7" s="1" t="s">
        <v>67</v>
      </c>
      <c r="I7" s="1" t="s">
        <v>74</v>
      </c>
      <c r="J7" s="1" t="s">
        <v>40</v>
      </c>
      <c r="O7" s="4">
        <v>42766</v>
      </c>
      <c r="P7" s="2">
        <v>42766</v>
      </c>
      <c r="Q7" s="1" t="s">
        <v>75</v>
      </c>
      <c r="S7" s="1" t="s">
        <v>76</v>
      </c>
      <c r="T7" s="1" t="b">
        <v>1</v>
      </c>
      <c r="U7" s="1" t="s">
        <v>20</v>
      </c>
      <c r="V7" s="1" t="s">
        <v>77</v>
      </c>
      <c r="AA7" s="1" t="s">
        <v>53</v>
      </c>
      <c r="AB7" s="4">
        <v>42782.567943252303</v>
      </c>
      <c r="AC7" s="1" t="s">
        <v>71</v>
      </c>
      <c r="AD7" s="1" t="s">
        <v>46</v>
      </c>
    </row>
    <row r="8" spans="1:34" ht="12.75" customHeight="1" x14ac:dyDescent="0.2">
      <c r="A8" s="1" t="s">
        <v>78</v>
      </c>
      <c r="B8" s="1" t="s">
        <v>79</v>
      </c>
      <c r="C8" s="1" t="s">
        <v>36</v>
      </c>
      <c r="D8" s="2">
        <v>42783</v>
      </c>
      <c r="E8" s="11">
        <v>1080</v>
      </c>
      <c r="G8" s="1" t="s">
        <v>37</v>
      </c>
      <c r="H8" s="1" t="s">
        <v>80</v>
      </c>
      <c r="I8" s="1" t="s">
        <v>81</v>
      </c>
      <c r="J8" s="1" t="s">
        <v>40</v>
      </c>
      <c r="O8" s="4">
        <v>42783</v>
      </c>
      <c r="P8" s="2">
        <v>42783</v>
      </c>
      <c r="Q8" s="1" t="s">
        <v>82</v>
      </c>
      <c r="S8" s="1" t="s">
        <v>83</v>
      </c>
      <c r="T8" s="1" t="b">
        <v>1</v>
      </c>
      <c r="U8" s="1" t="s">
        <v>20</v>
      </c>
      <c r="V8" s="1" t="s">
        <v>84</v>
      </c>
      <c r="AA8" s="1" t="s">
        <v>44</v>
      </c>
      <c r="AB8" s="4">
        <v>42793.282146608799</v>
      </c>
      <c r="AC8" s="1" t="s">
        <v>85</v>
      </c>
      <c r="AD8" s="1" t="s">
        <v>46</v>
      </c>
    </row>
    <row r="9" spans="1:34" ht="12.75" customHeight="1" x14ac:dyDescent="0.2">
      <c r="A9" s="1" t="s">
        <v>86</v>
      </c>
      <c r="B9" s="1" t="s">
        <v>87</v>
      </c>
      <c r="C9" s="1" t="s">
        <v>36</v>
      </c>
      <c r="D9" s="2">
        <v>42786</v>
      </c>
      <c r="E9" s="11">
        <v>300</v>
      </c>
      <c r="G9" s="1" t="s">
        <v>37</v>
      </c>
      <c r="H9" s="1" t="s">
        <v>80</v>
      </c>
      <c r="I9" s="1" t="s">
        <v>88</v>
      </c>
      <c r="J9" s="1" t="s">
        <v>40</v>
      </c>
      <c r="O9" s="4">
        <v>42786</v>
      </c>
      <c r="P9" s="2">
        <v>42786</v>
      </c>
      <c r="Q9" s="1" t="s">
        <v>89</v>
      </c>
      <c r="S9" s="1" t="s">
        <v>90</v>
      </c>
      <c r="T9" s="1" t="b">
        <v>1</v>
      </c>
      <c r="U9" s="1" t="s">
        <v>20</v>
      </c>
      <c r="V9" s="1" t="s">
        <v>91</v>
      </c>
      <c r="AA9" s="1" t="s">
        <v>44</v>
      </c>
      <c r="AB9" s="4">
        <v>42795.426630405098</v>
      </c>
      <c r="AC9" s="1" t="s">
        <v>85</v>
      </c>
      <c r="AD9" s="1" t="s">
        <v>46</v>
      </c>
    </row>
    <row r="10" spans="1:34" ht="12.75" customHeight="1" x14ac:dyDescent="0.2">
      <c r="A10" s="1" t="s">
        <v>92</v>
      </c>
      <c r="B10" s="1" t="s">
        <v>35</v>
      </c>
      <c r="C10" s="1" t="s">
        <v>36</v>
      </c>
      <c r="D10" s="2">
        <v>42786</v>
      </c>
      <c r="E10" s="11">
        <v>11992</v>
      </c>
      <c r="G10" s="1" t="s">
        <v>37</v>
      </c>
      <c r="H10" s="1" t="s">
        <v>38</v>
      </c>
      <c r="I10" s="1" t="s">
        <v>39</v>
      </c>
      <c r="J10" s="1" t="s">
        <v>40</v>
      </c>
      <c r="O10" s="4">
        <v>42786</v>
      </c>
      <c r="P10" s="2">
        <v>42786</v>
      </c>
      <c r="Q10" s="1" t="s">
        <v>93</v>
      </c>
      <c r="S10" s="1" t="s">
        <v>94</v>
      </c>
      <c r="T10" s="1" t="b">
        <v>1</v>
      </c>
      <c r="U10" s="1" t="s">
        <v>20</v>
      </c>
      <c r="V10" s="1" t="s">
        <v>43</v>
      </c>
      <c r="AA10" s="1" t="s">
        <v>44</v>
      </c>
      <c r="AB10" s="4">
        <v>42795.426604363398</v>
      </c>
      <c r="AC10" s="1" t="s">
        <v>45</v>
      </c>
      <c r="AD10" s="1" t="s">
        <v>46</v>
      </c>
    </row>
    <row r="11" spans="1:34" ht="12.75" customHeight="1" x14ac:dyDescent="0.2">
      <c r="A11" s="1" t="s">
        <v>95</v>
      </c>
      <c r="B11" s="1" t="s">
        <v>96</v>
      </c>
      <c r="C11" s="1" t="s">
        <v>36</v>
      </c>
      <c r="D11" s="2">
        <v>42788</v>
      </c>
      <c r="E11" s="11">
        <v>14858</v>
      </c>
      <c r="G11" s="1" t="s">
        <v>37</v>
      </c>
      <c r="H11" s="1" t="s">
        <v>97</v>
      </c>
      <c r="I11" s="1" t="s">
        <v>98</v>
      </c>
      <c r="J11" s="1" t="s">
        <v>40</v>
      </c>
      <c r="O11" s="4">
        <v>42775</v>
      </c>
      <c r="P11" s="2">
        <v>42775</v>
      </c>
      <c r="Q11" s="1" t="s">
        <v>99</v>
      </c>
      <c r="S11" s="1" t="s">
        <v>100</v>
      </c>
      <c r="T11" s="1" t="b">
        <v>1</v>
      </c>
      <c r="U11" s="1" t="s">
        <v>20</v>
      </c>
      <c r="V11" s="1" t="s">
        <v>43</v>
      </c>
      <c r="AA11" s="1" t="s">
        <v>53</v>
      </c>
      <c r="AB11" s="4">
        <v>42788.567408564799</v>
      </c>
      <c r="AC11" s="1" t="s">
        <v>101</v>
      </c>
      <c r="AD11" s="1" t="s">
        <v>46</v>
      </c>
    </row>
    <row r="12" spans="1:34" ht="12.75" customHeight="1" x14ac:dyDescent="0.2">
      <c r="A12" s="1" t="s">
        <v>102</v>
      </c>
      <c r="B12" s="1" t="s">
        <v>73</v>
      </c>
      <c r="C12" s="1" t="s">
        <v>36</v>
      </c>
      <c r="D12" s="2">
        <v>42794</v>
      </c>
      <c r="E12" s="11">
        <v>53048</v>
      </c>
      <c r="G12" s="1" t="s">
        <v>37</v>
      </c>
      <c r="H12" s="1" t="s">
        <v>67</v>
      </c>
      <c r="I12" s="1" t="s">
        <v>74</v>
      </c>
      <c r="J12" s="1" t="s">
        <v>40</v>
      </c>
      <c r="O12" s="4">
        <v>42794</v>
      </c>
      <c r="P12" s="2">
        <v>42794</v>
      </c>
      <c r="Q12" s="1" t="s">
        <v>103</v>
      </c>
      <c r="S12" s="1" t="s">
        <v>104</v>
      </c>
      <c r="T12" s="1" t="b">
        <v>1</v>
      </c>
      <c r="U12" s="1" t="s">
        <v>20</v>
      </c>
      <c r="V12" s="1" t="s">
        <v>77</v>
      </c>
      <c r="AA12" s="1" t="s">
        <v>53</v>
      </c>
      <c r="AB12" s="4">
        <v>42807.430135335599</v>
      </c>
      <c r="AC12" s="1" t="s">
        <v>71</v>
      </c>
      <c r="AD12" s="1" t="s">
        <v>46</v>
      </c>
    </row>
    <row r="13" spans="1:34" ht="12.75" customHeight="1" x14ac:dyDescent="0.2">
      <c r="A13" s="1" t="s">
        <v>105</v>
      </c>
      <c r="B13" s="1" t="s">
        <v>106</v>
      </c>
      <c r="C13" s="1" t="s">
        <v>36</v>
      </c>
      <c r="D13" s="2">
        <v>42794</v>
      </c>
      <c r="E13" s="11">
        <v>14789.83</v>
      </c>
      <c r="G13" s="1" t="s">
        <v>37</v>
      </c>
      <c r="H13" s="1" t="s">
        <v>49</v>
      </c>
      <c r="I13" s="1" t="s">
        <v>50</v>
      </c>
      <c r="J13" s="1" t="s">
        <v>40</v>
      </c>
      <c r="O13" s="4">
        <v>42796</v>
      </c>
      <c r="P13" s="2">
        <v>42797</v>
      </c>
      <c r="Q13" s="1" t="s">
        <v>107</v>
      </c>
      <c r="S13" s="1" t="s">
        <v>108</v>
      </c>
      <c r="T13" s="1" t="b">
        <v>1</v>
      </c>
      <c r="U13" s="1" t="s">
        <v>20</v>
      </c>
      <c r="V13" s="1" t="s">
        <v>43</v>
      </c>
      <c r="AA13" s="1" t="s">
        <v>53</v>
      </c>
      <c r="AB13" s="4">
        <v>42803.276603472201</v>
      </c>
      <c r="AC13" s="1" t="s">
        <v>54</v>
      </c>
      <c r="AD13" s="1" t="s">
        <v>46</v>
      </c>
    </row>
    <row r="14" spans="1:34" ht="12.75" customHeight="1" x14ac:dyDescent="0.2">
      <c r="A14" s="1" t="s">
        <v>109</v>
      </c>
      <c r="B14" s="1" t="s">
        <v>110</v>
      </c>
      <c r="C14" s="1" t="s">
        <v>36</v>
      </c>
      <c r="D14" s="2">
        <v>42810</v>
      </c>
      <c r="E14" s="11">
        <v>14789.83</v>
      </c>
      <c r="G14" s="1" t="s">
        <v>37</v>
      </c>
      <c r="H14" s="1" t="s">
        <v>49</v>
      </c>
      <c r="I14" s="1" t="s">
        <v>50</v>
      </c>
      <c r="J14" s="1" t="s">
        <v>40</v>
      </c>
      <c r="O14" s="4">
        <v>42810</v>
      </c>
      <c r="P14" s="2">
        <v>42810</v>
      </c>
      <c r="Q14" s="1" t="s">
        <v>107</v>
      </c>
      <c r="S14" s="1" t="s">
        <v>111</v>
      </c>
      <c r="T14" s="1" t="b">
        <v>1</v>
      </c>
      <c r="U14" s="1" t="s">
        <v>20</v>
      </c>
      <c r="V14" s="1" t="s">
        <v>43</v>
      </c>
      <c r="AA14" s="1" t="s">
        <v>53</v>
      </c>
      <c r="AB14" s="4">
        <v>42825.370441469902</v>
      </c>
      <c r="AC14" s="1" t="s">
        <v>54</v>
      </c>
      <c r="AD14" s="1" t="s">
        <v>46</v>
      </c>
    </row>
    <row r="15" spans="1:34" ht="12.75" customHeight="1" x14ac:dyDescent="0.2">
      <c r="A15" s="1" t="s">
        <v>112</v>
      </c>
      <c r="B15" s="1" t="s">
        <v>110</v>
      </c>
      <c r="C15" s="1" t="s">
        <v>36</v>
      </c>
      <c r="D15" s="2">
        <v>42810</v>
      </c>
      <c r="E15" s="11">
        <v>14789.83</v>
      </c>
      <c r="G15" s="1" t="s">
        <v>37</v>
      </c>
      <c r="H15" s="1" t="s">
        <v>49</v>
      </c>
      <c r="I15" s="1" t="s">
        <v>50</v>
      </c>
      <c r="J15" s="1" t="s">
        <v>40</v>
      </c>
      <c r="O15" s="4">
        <v>42810</v>
      </c>
      <c r="P15" s="2">
        <v>42810</v>
      </c>
      <c r="Q15" s="1" t="s">
        <v>113</v>
      </c>
      <c r="S15" s="1" t="s">
        <v>114</v>
      </c>
      <c r="T15" s="1" t="b">
        <v>1</v>
      </c>
      <c r="U15" s="1" t="s">
        <v>20</v>
      </c>
      <c r="V15" s="1" t="s">
        <v>43</v>
      </c>
      <c r="AA15" s="1" t="s">
        <v>53</v>
      </c>
      <c r="AB15" s="4">
        <v>42825.370473298601</v>
      </c>
      <c r="AC15" s="1" t="s">
        <v>54</v>
      </c>
      <c r="AD15" s="1" t="s">
        <v>46</v>
      </c>
    </row>
    <row r="16" spans="1:34" ht="12.75" customHeight="1" x14ac:dyDescent="0.2">
      <c r="A16" s="1" t="s">
        <v>115</v>
      </c>
      <c r="B16" s="1" t="s">
        <v>116</v>
      </c>
      <c r="C16" s="1" t="s">
        <v>36</v>
      </c>
      <c r="D16" s="2">
        <v>42816</v>
      </c>
      <c r="E16" s="11">
        <v>1102.5</v>
      </c>
      <c r="G16" s="1" t="s">
        <v>37</v>
      </c>
      <c r="H16" s="1" t="s">
        <v>117</v>
      </c>
      <c r="I16" s="1" t="s">
        <v>118</v>
      </c>
      <c r="J16" s="1" t="s">
        <v>40</v>
      </c>
      <c r="O16" s="4">
        <v>42816</v>
      </c>
      <c r="P16" s="2">
        <v>42816</v>
      </c>
      <c r="Q16" s="1" t="s">
        <v>119</v>
      </c>
      <c r="S16" s="1" t="s">
        <v>120</v>
      </c>
      <c r="T16" s="1" t="b">
        <v>1</v>
      </c>
      <c r="U16" s="1" t="s">
        <v>20</v>
      </c>
      <c r="V16" s="1" t="s">
        <v>43</v>
      </c>
      <c r="AA16" s="1" t="s">
        <v>44</v>
      </c>
      <c r="AB16" s="4">
        <v>42824.5970604514</v>
      </c>
      <c r="AC16" s="1" t="s">
        <v>121</v>
      </c>
      <c r="AD16" s="1" t="s">
        <v>46</v>
      </c>
    </row>
    <row r="17" spans="1:30" ht="12.75" customHeight="1" x14ac:dyDescent="0.2">
      <c r="A17" s="1" t="s">
        <v>122</v>
      </c>
      <c r="B17" s="1" t="s">
        <v>123</v>
      </c>
      <c r="C17" s="1" t="s">
        <v>36</v>
      </c>
      <c r="D17" s="2">
        <v>42816</v>
      </c>
      <c r="E17" s="11">
        <v>46411</v>
      </c>
      <c r="G17" s="1" t="s">
        <v>37</v>
      </c>
      <c r="H17" s="1" t="s">
        <v>67</v>
      </c>
      <c r="I17" s="1" t="s">
        <v>124</v>
      </c>
      <c r="J17" s="1" t="s">
        <v>40</v>
      </c>
      <c r="O17" s="4">
        <v>42794</v>
      </c>
      <c r="P17" s="2">
        <v>42794</v>
      </c>
      <c r="Q17" s="1" t="s">
        <v>125</v>
      </c>
      <c r="S17" s="1" t="s">
        <v>126</v>
      </c>
      <c r="T17" s="1" t="b">
        <v>1</v>
      </c>
      <c r="U17" s="1" t="s">
        <v>20</v>
      </c>
      <c r="V17" s="1" t="s">
        <v>43</v>
      </c>
      <c r="AA17" s="1" t="s">
        <v>53</v>
      </c>
      <c r="AB17" s="4">
        <v>42817.351800659701</v>
      </c>
      <c r="AC17" s="1" t="s">
        <v>71</v>
      </c>
      <c r="AD17" s="1" t="s">
        <v>46</v>
      </c>
    </row>
    <row r="18" spans="1:30" ht="12.75" customHeight="1" x14ac:dyDescent="0.2">
      <c r="A18" s="1" t="s">
        <v>127</v>
      </c>
      <c r="B18" s="1" t="s">
        <v>110</v>
      </c>
      <c r="C18" s="1" t="s">
        <v>36</v>
      </c>
      <c r="D18" s="2">
        <v>42822</v>
      </c>
      <c r="E18" s="11">
        <v>14789.83</v>
      </c>
      <c r="G18" s="1" t="s">
        <v>37</v>
      </c>
      <c r="H18" s="1" t="s">
        <v>49</v>
      </c>
      <c r="I18" s="1" t="s">
        <v>50</v>
      </c>
      <c r="J18" s="1" t="s">
        <v>40</v>
      </c>
      <c r="O18" s="4">
        <v>42822</v>
      </c>
      <c r="P18" s="2">
        <v>42822</v>
      </c>
      <c r="Q18" s="1" t="s">
        <v>128</v>
      </c>
      <c r="S18" s="1" t="s">
        <v>129</v>
      </c>
      <c r="T18" s="1" t="b">
        <v>1</v>
      </c>
      <c r="U18" s="1" t="s">
        <v>20</v>
      </c>
      <c r="V18" s="1" t="s">
        <v>43</v>
      </c>
      <c r="AA18" s="1" t="s">
        <v>53</v>
      </c>
      <c r="AB18" s="4">
        <v>42831.556989780103</v>
      </c>
      <c r="AC18" s="1" t="s">
        <v>54</v>
      </c>
      <c r="AD18" s="1" t="s">
        <v>46</v>
      </c>
    </row>
    <row r="19" spans="1:30" ht="12.75" customHeight="1" x14ac:dyDescent="0.2">
      <c r="A19" s="1" t="s">
        <v>130</v>
      </c>
      <c r="B19" s="1" t="s">
        <v>110</v>
      </c>
      <c r="C19" s="1" t="s">
        <v>36</v>
      </c>
      <c r="D19" s="2">
        <v>42822</v>
      </c>
      <c r="E19" s="11">
        <v>14789.83</v>
      </c>
      <c r="G19" s="1" t="s">
        <v>37</v>
      </c>
      <c r="H19" s="1" t="s">
        <v>49</v>
      </c>
      <c r="I19" s="1" t="s">
        <v>50</v>
      </c>
      <c r="J19" s="1" t="s">
        <v>40</v>
      </c>
      <c r="O19" s="4">
        <v>42822</v>
      </c>
      <c r="P19" s="2">
        <v>42822</v>
      </c>
      <c r="Q19" s="1" t="s">
        <v>131</v>
      </c>
      <c r="S19" s="1" t="s">
        <v>132</v>
      </c>
      <c r="T19" s="1" t="b">
        <v>1</v>
      </c>
      <c r="U19" s="1" t="s">
        <v>20</v>
      </c>
      <c r="V19" s="1" t="s">
        <v>43</v>
      </c>
      <c r="AA19" s="1" t="s">
        <v>53</v>
      </c>
      <c r="AB19" s="4">
        <v>42831.557030821801</v>
      </c>
      <c r="AC19" s="1" t="s">
        <v>54</v>
      </c>
      <c r="AD19" s="1" t="s">
        <v>46</v>
      </c>
    </row>
    <row r="20" spans="1:30" ht="12.75" customHeight="1" x14ac:dyDescent="0.2">
      <c r="A20" s="1" t="s">
        <v>133</v>
      </c>
      <c r="B20" s="1" t="s">
        <v>110</v>
      </c>
      <c r="C20" s="1" t="s">
        <v>36</v>
      </c>
      <c r="D20" s="2">
        <v>42822</v>
      </c>
      <c r="E20" s="11">
        <v>14789.83</v>
      </c>
      <c r="G20" s="1" t="s">
        <v>37</v>
      </c>
      <c r="H20" s="1" t="s">
        <v>49</v>
      </c>
      <c r="I20" s="1" t="s">
        <v>50</v>
      </c>
      <c r="J20" s="1" t="s">
        <v>40</v>
      </c>
      <c r="O20" s="4">
        <v>42822</v>
      </c>
      <c r="P20" s="2">
        <v>42822</v>
      </c>
      <c r="Q20" s="1" t="s">
        <v>134</v>
      </c>
      <c r="S20" s="1" t="s">
        <v>135</v>
      </c>
      <c r="T20" s="1" t="b">
        <v>1</v>
      </c>
      <c r="U20" s="1" t="s">
        <v>20</v>
      </c>
      <c r="V20" s="1" t="s">
        <v>43</v>
      </c>
      <c r="AA20" s="1" t="s">
        <v>53</v>
      </c>
      <c r="AB20" s="4">
        <v>42831.557060497697</v>
      </c>
      <c r="AC20" s="1" t="s">
        <v>54</v>
      </c>
      <c r="AD20" s="1" t="s">
        <v>46</v>
      </c>
    </row>
    <row r="21" spans="1:30" ht="12.75" customHeight="1" x14ac:dyDescent="0.2">
      <c r="A21" s="1" t="s">
        <v>136</v>
      </c>
      <c r="B21" s="1" t="s">
        <v>137</v>
      </c>
      <c r="C21" s="1" t="s">
        <v>36</v>
      </c>
      <c r="D21" s="2">
        <v>42824</v>
      </c>
      <c r="E21" s="11">
        <v>19780</v>
      </c>
      <c r="G21" s="1" t="s">
        <v>37</v>
      </c>
      <c r="H21" s="1" t="s">
        <v>67</v>
      </c>
      <c r="I21" s="1" t="s">
        <v>138</v>
      </c>
      <c r="J21" s="1" t="s">
        <v>40</v>
      </c>
      <c r="O21" s="4">
        <v>42824</v>
      </c>
      <c r="P21" s="2">
        <v>42824</v>
      </c>
      <c r="Q21" s="1" t="s">
        <v>139</v>
      </c>
      <c r="S21" s="1" t="s">
        <v>140</v>
      </c>
      <c r="T21" s="1" t="b">
        <v>1</v>
      </c>
      <c r="U21" s="1" t="s">
        <v>20</v>
      </c>
      <c r="V21" s="1" t="s">
        <v>43</v>
      </c>
      <c r="AA21" s="1" t="s">
        <v>53</v>
      </c>
      <c r="AB21" s="4">
        <v>42831.5570491088</v>
      </c>
      <c r="AC21" s="1" t="s">
        <v>71</v>
      </c>
      <c r="AD21" s="1" t="s">
        <v>46</v>
      </c>
    </row>
    <row r="22" spans="1:30" ht="12.75" customHeight="1" x14ac:dyDescent="0.2">
      <c r="A22" s="1" t="s">
        <v>141</v>
      </c>
      <c r="B22" s="1" t="s">
        <v>142</v>
      </c>
      <c r="C22" s="1" t="s">
        <v>36</v>
      </c>
      <c r="D22" s="2">
        <v>42825</v>
      </c>
      <c r="E22" s="11">
        <v>1204</v>
      </c>
      <c r="G22" s="1" t="s">
        <v>37</v>
      </c>
      <c r="H22" s="1" t="s">
        <v>80</v>
      </c>
      <c r="I22" s="1" t="s">
        <v>143</v>
      </c>
      <c r="J22" s="1" t="s">
        <v>40</v>
      </c>
      <c r="O22" s="4">
        <v>42825</v>
      </c>
      <c r="P22" s="2">
        <v>42825</v>
      </c>
      <c r="Q22" s="1" t="s">
        <v>144</v>
      </c>
      <c r="S22" s="1" t="s">
        <v>145</v>
      </c>
      <c r="T22" s="1" t="b">
        <v>1</v>
      </c>
      <c r="U22" s="1" t="s">
        <v>20</v>
      </c>
      <c r="V22" s="1" t="s">
        <v>91</v>
      </c>
      <c r="AA22" s="1" t="s">
        <v>53</v>
      </c>
      <c r="AB22" s="4">
        <v>42836.399850775502</v>
      </c>
      <c r="AC22" s="1" t="s">
        <v>85</v>
      </c>
      <c r="AD22" s="1" t="s">
        <v>46</v>
      </c>
    </row>
    <row r="23" spans="1:30" ht="12.75" customHeight="1" x14ac:dyDescent="0.2">
      <c r="A23" s="1" t="s">
        <v>146</v>
      </c>
      <c r="B23" s="1" t="s">
        <v>73</v>
      </c>
      <c r="C23" s="1" t="s">
        <v>36</v>
      </c>
      <c r="D23" s="2">
        <v>42825</v>
      </c>
      <c r="E23" s="11">
        <v>92888</v>
      </c>
      <c r="G23" s="1" t="s">
        <v>37</v>
      </c>
      <c r="H23" s="1" t="s">
        <v>67</v>
      </c>
      <c r="I23" s="1" t="s">
        <v>74</v>
      </c>
      <c r="J23" s="1" t="s">
        <v>40</v>
      </c>
      <c r="O23" s="4">
        <v>42825</v>
      </c>
      <c r="P23" s="2">
        <v>42825</v>
      </c>
      <c r="Q23" s="1" t="s">
        <v>147</v>
      </c>
      <c r="S23" s="1" t="s">
        <v>148</v>
      </c>
      <c r="T23" s="1" t="b">
        <v>1</v>
      </c>
      <c r="U23" s="1" t="s">
        <v>20</v>
      </c>
      <c r="V23" s="1" t="s">
        <v>77</v>
      </c>
      <c r="AA23" s="1" t="s">
        <v>53</v>
      </c>
      <c r="AB23" s="4">
        <v>42837.338079363399</v>
      </c>
      <c r="AC23" s="1" t="s">
        <v>71</v>
      </c>
      <c r="AD23" s="1" t="s">
        <v>46</v>
      </c>
    </row>
    <row r="24" spans="1:30" ht="12.75" customHeight="1" x14ac:dyDescent="0.2">
      <c r="A24" s="1" t="s">
        <v>149</v>
      </c>
      <c r="B24" s="1" t="s">
        <v>150</v>
      </c>
      <c r="C24" s="1" t="s">
        <v>36</v>
      </c>
      <c r="D24" s="2">
        <v>42825</v>
      </c>
      <c r="E24" s="11">
        <v>465.83</v>
      </c>
      <c r="G24" s="1" t="s">
        <v>37</v>
      </c>
      <c r="H24" s="1" t="s">
        <v>151</v>
      </c>
      <c r="I24" s="1" t="s">
        <v>152</v>
      </c>
      <c r="J24" s="1" t="s">
        <v>153</v>
      </c>
      <c r="O24" s="4">
        <v>42825</v>
      </c>
      <c r="P24" s="2">
        <v>42825</v>
      </c>
      <c r="Q24" s="1" t="s">
        <v>154</v>
      </c>
      <c r="S24" s="1" t="s">
        <v>155</v>
      </c>
      <c r="T24" s="1" t="b">
        <v>1</v>
      </c>
      <c r="U24" s="1" t="s">
        <v>20</v>
      </c>
      <c r="V24" s="1" t="s">
        <v>43</v>
      </c>
      <c r="X24" s="3">
        <v>25.372</v>
      </c>
      <c r="Y24" s="3">
        <v>18.36</v>
      </c>
      <c r="Z24" s="1" t="s">
        <v>156</v>
      </c>
      <c r="AA24" s="1" t="s">
        <v>53</v>
      </c>
      <c r="AB24" s="4">
        <v>42836.578533831002</v>
      </c>
      <c r="AC24" s="1" t="s">
        <v>157</v>
      </c>
      <c r="AD24" s="1" t="s">
        <v>158</v>
      </c>
    </row>
    <row r="25" spans="1:30" ht="12.75" customHeight="1" x14ac:dyDescent="0.2">
      <c r="A25" s="1" t="s">
        <v>159</v>
      </c>
      <c r="B25" s="1" t="s">
        <v>160</v>
      </c>
      <c r="C25" s="1" t="s">
        <v>36</v>
      </c>
      <c r="D25" s="2">
        <v>42825</v>
      </c>
      <c r="E25" s="11">
        <v>1402.78</v>
      </c>
      <c r="G25" s="1" t="s">
        <v>37</v>
      </c>
      <c r="H25" s="1" t="s">
        <v>151</v>
      </c>
      <c r="I25" s="1" t="s">
        <v>152</v>
      </c>
      <c r="J25" s="1" t="s">
        <v>153</v>
      </c>
      <c r="O25" s="4">
        <v>42825</v>
      </c>
      <c r="P25" s="2">
        <v>42825</v>
      </c>
      <c r="Q25" s="1" t="s">
        <v>161</v>
      </c>
      <c r="S25" s="1" t="s">
        <v>162</v>
      </c>
      <c r="T25" s="1" t="b">
        <v>1</v>
      </c>
      <c r="U25" s="1" t="s">
        <v>20</v>
      </c>
      <c r="V25" s="1" t="s">
        <v>43</v>
      </c>
      <c r="X25" s="3">
        <v>25.468</v>
      </c>
      <c r="Y25" s="3">
        <v>55.08</v>
      </c>
      <c r="Z25" s="1" t="s">
        <v>156</v>
      </c>
      <c r="AA25" s="1" t="s">
        <v>53</v>
      </c>
      <c r="AB25" s="4">
        <v>42836.578537650501</v>
      </c>
      <c r="AC25" s="1" t="s">
        <v>157</v>
      </c>
      <c r="AD25" s="1" t="s">
        <v>158</v>
      </c>
    </row>
    <row r="26" spans="1:30" ht="12.75" customHeight="1" x14ac:dyDescent="0.2">
      <c r="A26" s="1" t="s">
        <v>163</v>
      </c>
      <c r="B26" s="1" t="s">
        <v>164</v>
      </c>
      <c r="C26" s="1" t="s">
        <v>36</v>
      </c>
      <c r="D26" s="2">
        <v>42825</v>
      </c>
      <c r="E26" s="11">
        <v>688.58</v>
      </c>
      <c r="G26" s="1" t="s">
        <v>37</v>
      </c>
      <c r="H26" s="1" t="s">
        <v>151</v>
      </c>
      <c r="I26" s="1" t="s">
        <v>152</v>
      </c>
      <c r="J26" s="1" t="s">
        <v>153</v>
      </c>
      <c r="O26" s="4">
        <v>42825</v>
      </c>
      <c r="P26" s="2">
        <v>42825</v>
      </c>
      <c r="Q26" s="1" t="s">
        <v>165</v>
      </c>
      <c r="S26" s="1" t="s">
        <v>166</v>
      </c>
      <c r="T26" s="1" t="b">
        <v>1</v>
      </c>
      <c r="U26" s="1" t="s">
        <v>20</v>
      </c>
      <c r="V26" s="1" t="s">
        <v>43</v>
      </c>
      <c r="X26" s="3">
        <v>25.003</v>
      </c>
      <c r="Y26" s="3">
        <v>27.54</v>
      </c>
      <c r="Z26" s="1" t="s">
        <v>156</v>
      </c>
      <c r="AA26" s="1" t="s">
        <v>53</v>
      </c>
      <c r="AB26" s="4">
        <v>42836.578783067103</v>
      </c>
      <c r="AC26" s="1" t="s">
        <v>157</v>
      </c>
      <c r="AD26" s="1" t="s">
        <v>158</v>
      </c>
    </row>
    <row r="27" spans="1:30" ht="12.75" customHeight="1" x14ac:dyDescent="0.2">
      <c r="A27" s="1" t="s">
        <v>167</v>
      </c>
      <c r="B27" s="1" t="s">
        <v>168</v>
      </c>
      <c r="C27" s="1" t="s">
        <v>36</v>
      </c>
      <c r="D27" s="2">
        <v>42825</v>
      </c>
      <c r="E27" s="11">
        <v>5395.34</v>
      </c>
      <c r="G27" s="1" t="s">
        <v>37</v>
      </c>
      <c r="H27" s="1" t="s">
        <v>151</v>
      </c>
      <c r="I27" s="1" t="s">
        <v>152</v>
      </c>
      <c r="J27" s="1" t="s">
        <v>153</v>
      </c>
      <c r="O27" s="4">
        <v>42825</v>
      </c>
      <c r="P27" s="2">
        <v>42825</v>
      </c>
      <c r="Q27" s="1" t="s">
        <v>169</v>
      </c>
      <c r="S27" s="1" t="s">
        <v>170</v>
      </c>
      <c r="T27" s="1" t="b">
        <v>1</v>
      </c>
      <c r="U27" s="1" t="s">
        <v>20</v>
      </c>
      <c r="V27" s="1" t="s">
        <v>43</v>
      </c>
      <c r="X27" s="3">
        <v>24.812999999999999</v>
      </c>
      <c r="Y27" s="3">
        <v>217.44</v>
      </c>
      <c r="Z27" s="1" t="s">
        <v>156</v>
      </c>
      <c r="AA27" s="1" t="s">
        <v>53</v>
      </c>
      <c r="AB27" s="4">
        <v>42836.578962268497</v>
      </c>
      <c r="AC27" s="1" t="s">
        <v>157</v>
      </c>
      <c r="AD27" s="1" t="s">
        <v>158</v>
      </c>
    </row>
    <row r="28" spans="1:30" ht="12.75" customHeight="1" x14ac:dyDescent="0.2">
      <c r="A28" s="1" t="s">
        <v>171</v>
      </c>
      <c r="B28" s="1" t="s">
        <v>172</v>
      </c>
      <c r="C28" s="1" t="s">
        <v>36</v>
      </c>
      <c r="D28" s="2">
        <v>42825</v>
      </c>
      <c r="E28" s="11">
        <v>466.75</v>
      </c>
      <c r="G28" s="1" t="s">
        <v>37</v>
      </c>
      <c r="H28" s="1" t="s">
        <v>151</v>
      </c>
      <c r="I28" s="1" t="s">
        <v>152</v>
      </c>
      <c r="J28" s="1" t="s">
        <v>153</v>
      </c>
      <c r="O28" s="4">
        <v>42825</v>
      </c>
      <c r="P28" s="2">
        <v>42825</v>
      </c>
      <c r="Q28" s="1" t="s">
        <v>173</v>
      </c>
      <c r="S28" s="1" t="s">
        <v>174</v>
      </c>
      <c r="T28" s="1" t="b">
        <v>1</v>
      </c>
      <c r="U28" s="1" t="s">
        <v>20</v>
      </c>
      <c r="V28" s="1" t="s">
        <v>43</v>
      </c>
      <c r="X28" s="3">
        <v>25.422000000000001</v>
      </c>
      <c r="Y28" s="3">
        <v>18.36</v>
      </c>
      <c r="Z28" s="1" t="s">
        <v>156</v>
      </c>
      <c r="AA28" s="1" t="s">
        <v>44</v>
      </c>
      <c r="AB28" s="4">
        <v>42836.545113692096</v>
      </c>
      <c r="AC28" s="1" t="s">
        <v>157</v>
      </c>
      <c r="AD28" s="1" t="s">
        <v>158</v>
      </c>
    </row>
    <row r="29" spans="1:30" ht="12.75" customHeight="1" x14ac:dyDescent="0.2">
      <c r="A29" s="1" t="s">
        <v>175</v>
      </c>
      <c r="B29" s="1" t="s">
        <v>176</v>
      </c>
      <c r="C29" s="1" t="s">
        <v>36</v>
      </c>
      <c r="D29" s="2">
        <v>42825</v>
      </c>
      <c r="E29" s="11">
        <v>701.39</v>
      </c>
      <c r="G29" s="1" t="s">
        <v>37</v>
      </c>
      <c r="H29" s="1" t="s">
        <v>151</v>
      </c>
      <c r="I29" s="1" t="s">
        <v>152</v>
      </c>
      <c r="J29" s="1" t="s">
        <v>153</v>
      </c>
      <c r="O29" s="4">
        <v>42825</v>
      </c>
      <c r="P29" s="2">
        <v>42825</v>
      </c>
      <c r="Q29" s="1" t="s">
        <v>177</v>
      </c>
      <c r="S29" s="1" t="s">
        <v>178</v>
      </c>
      <c r="T29" s="1" t="b">
        <v>1</v>
      </c>
      <c r="U29" s="1" t="s">
        <v>20</v>
      </c>
      <c r="V29" s="1" t="s">
        <v>43</v>
      </c>
      <c r="X29" s="3">
        <v>25.468</v>
      </c>
      <c r="Y29" s="3">
        <v>27.54</v>
      </c>
      <c r="Z29" s="1" t="s">
        <v>156</v>
      </c>
      <c r="AA29" s="1" t="s">
        <v>53</v>
      </c>
      <c r="AB29" s="4">
        <v>42836.578451388901</v>
      </c>
      <c r="AC29" s="1" t="s">
        <v>157</v>
      </c>
      <c r="AD29" s="1" t="s">
        <v>158</v>
      </c>
    </row>
    <row r="30" spans="1:30" ht="12.75" customHeight="1" x14ac:dyDescent="0.2">
      <c r="A30" s="1" t="s">
        <v>179</v>
      </c>
      <c r="B30" s="1" t="s">
        <v>180</v>
      </c>
      <c r="C30" s="1" t="s">
        <v>36</v>
      </c>
      <c r="D30" s="2">
        <v>42825</v>
      </c>
      <c r="E30" s="11">
        <v>21031.48</v>
      </c>
      <c r="G30" s="1" t="s">
        <v>37</v>
      </c>
      <c r="H30" s="1" t="s">
        <v>151</v>
      </c>
      <c r="I30" s="1" t="s">
        <v>152</v>
      </c>
      <c r="J30" s="1" t="s">
        <v>153</v>
      </c>
      <c r="O30" s="4">
        <v>42825</v>
      </c>
      <c r="P30" s="2">
        <v>42825</v>
      </c>
      <c r="Q30" s="1" t="s">
        <v>181</v>
      </c>
      <c r="S30" s="1" t="s">
        <v>182</v>
      </c>
      <c r="T30" s="1" t="b">
        <v>1</v>
      </c>
      <c r="U30" s="1" t="s">
        <v>20</v>
      </c>
      <c r="V30" s="1" t="s">
        <v>43</v>
      </c>
      <c r="X30" s="3">
        <v>25.007999999999999</v>
      </c>
      <c r="Y30" s="3">
        <v>840.99</v>
      </c>
      <c r="Z30" s="1" t="s">
        <v>156</v>
      </c>
      <c r="AA30" s="1" t="s">
        <v>53</v>
      </c>
      <c r="AB30" s="4">
        <v>42836.578821955998</v>
      </c>
      <c r="AC30" s="1" t="s">
        <v>157</v>
      </c>
      <c r="AD30" s="1" t="s">
        <v>158</v>
      </c>
    </row>
    <row r="31" spans="1:30" ht="12.75" customHeight="1" x14ac:dyDescent="0.2">
      <c r="A31" s="1" t="s">
        <v>183</v>
      </c>
      <c r="B31" s="1" t="s">
        <v>184</v>
      </c>
      <c r="C31" s="1" t="s">
        <v>36</v>
      </c>
      <c r="D31" s="2">
        <v>42825</v>
      </c>
      <c r="E31" s="11">
        <v>1147.6400000000001</v>
      </c>
      <c r="G31" s="1" t="s">
        <v>37</v>
      </c>
      <c r="H31" s="1" t="s">
        <v>151</v>
      </c>
      <c r="I31" s="1" t="s">
        <v>152</v>
      </c>
      <c r="J31" s="1" t="s">
        <v>153</v>
      </c>
      <c r="O31" s="4">
        <v>42825</v>
      </c>
      <c r="P31" s="2">
        <v>42825</v>
      </c>
      <c r="Q31" s="1" t="s">
        <v>185</v>
      </c>
      <c r="S31" s="1" t="s">
        <v>186</v>
      </c>
      <c r="T31" s="1" t="b">
        <v>1</v>
      </c>
      <c r="U31" s="1" t="s">
        <v>20</v>
      </c>
      <c r="V31" s="1" t="s">
        <v>43</v>
      </c>
      <c r="X31" s="3">
        <v>25.003</v>
      </c>
      <c r="Y31" s="3">
        <v>45.9</v>
      </c>
      <c r="Z31" s="1" t="s">
        <v>156</v>
      </c>
      <c r="AA31" s="1" t="s">
        <v>53</v>
      </c>
      <c r="AB31" s="4">
        <v>42836.5787354977</v>
      </c>
      <c r="AC31" s="1" t="s">
        <v>157</v>
      </c>
      <c r="AD31" s="1" t="s">
        <v>158</v>
      </c>
    </row>
    <row r="32" spans="1:30" ht="12.75" customHeight="1" x14ac:dyDescent="0.2">
      <c r="A32" s="1" t="s">
        <v>187</v>
      </c>
      <c r="B32" s="1" t="s">
        <v>188</v>
      </c>
      <c r="C32" s="1" t="s">
        <v>36</v>
      </c>
      <c r="D32" s="2">
        <v>42825</v>
      </c>
      <c r="E32" s="11">
        <v>698.74</v>
      </c>
      <c r="G32" s="1" t="s">
        <v>37</v>
      </c>
      <c r="H32" s="1" t="s">
        <v>151</v>
      </c>
      <c r="I32" s="1" t="s">
        <v>152</v>
      </c>
      <c r="J32" s="1" t="s">
        <v>153</v>
      </c>
      <c r="O32" s="4">
        <v>42825</v>
      </c>
      <c r="P32" s="2">
        <v>42825</v>
      </c>
      <c r="Q32" s="1" t="s">
        <v>189</v>
      </c>
      <c r="S32" s="1" t="s">
        <v>190</v>
      </c>
      <c r="T32" s="1" t="b">
        <v>1</v>
      </c>
      <c r="U32" s="1" t="s">
        <v>20</v>
      </c>
      <c r="V32" s="1" t="s">
        <v>43</v>
      </c>
      <c r="X32" s="3">
        <v>25.372</v>
      </c>
      <c r="Y32" s="3">
        <v>27.54</v>
      </c>
      <c r="Z32" s="1" t="s">
        <v>156</v>
      </c>
      <c r="AA32" s="1" t="s">
        <v>44</v>
      </c>
      <c r="AB32" s="4">
        <v>42836.545119872702</v>
      </c>
      <c r="AC32" s="1" t="s">
        <v>157</v>
      </c>
      <c r="AD32" s="1" t="s">
        <v>158</v>
      </c>
    </row>
    <row r="33" spans="1:30" ht="12.75" customHeight="1" x14ac:dyDescent="0.2">
      <c r="A33" s="1" t="s">
        <v>191</v>
      </c>
      <c r="B33" s="1" t="s">
        <v>192</v>
      </c>
      <c r="C33" s="1" t="s">
        <v>36</v>
      </c>
      <c r="D33" s="2">
        <v>42825</v>
      </c>
      <c r="E33" s="11">
        <v>461.85</v>
      </c>
      <c r="G33" s="1" t="s">
        <v>37</v>
      </c>
      <c r="H33" s="1" t="s">
        <v>151</v>
      </c>
      <c r="I33" s="1" t="s">
        <v>152</v>
      </c>
      <c r="J33" s="1" t="s">
        <v>153</v>
      </c>
      <c r="O33" s="4">
        <v>42825</v>
      </c>
      <c r="P33" s="2">
        <v>42825</v>
      </c>
      <c r="Q33" s="1" t="s">
        <v>193</v>
      </c>
      <c r="S33" s="1" t="s">
        <v>194</v>
      </c>
      <c r="T33" s="1" t="b">
        <v>1</v>
      </c>
      <c r="U33" s="1" t="s">
        <v>20</v>
      </c>
      <c r="V33" s="1" t="s">
        <v>43</v>
      </c>
      <c r="X33" s="3">
        <v>25.155000000000001</v>
      </c>
      <c r="Y33" s="3">
        <v>18.36</v>
      </c>
      <c r="Z33" s="1" t="s">
        <v>156</v>
      </c>
      <c r="AA33" s="1" t="s">
        <v>53</v>
      </c>
      <c r="AB33" s="4">
        <v>42836.578541979201</v>
      </c>
      <c r="AC33" s="1" t="s">
        <v>157</v>
      </c>
      <c r="AD33" s="1" t="s">
        <v>158</v>
      </c>
    </row>
    <row r="34" spans="1:30" ht="12.75" customHeight="1" x14ac:dyDescent="0.2">
      <c r="A34" s="1" t="s">
        <v>195</v>
      </c>
      <c r="B34" s="1" t="s">
        <v>196</v>
      </c>
      <c r="C34" s="1" t="s">
        <v>36</v>
      </c>
      <c r="D34" s="2">
        <v>42825</v>
      </c>
      <c r="E34" s="11">
        <v>964.12</v>
      </c>
      <c r="G34" s="1" t="s">
        <v>37</v>
      </c>
      <c r="H34" s="1" t="s">
        <v>151</v>
      </c>
      <c r="I34" s="1" t="s">
        <v>152</v>
      </c>
      <c r="J34" s="1" t="s">
        <v>153</v>
      </c>
      <c r="O34" s="4">
        <v>42825</v>
      </c>
      <c r="P34" s="2">
        <v>42825</v>
      </c>
      <c r="Q34" s="1" t="s">
        <v>197</v>
      </c>
      <c r="S34" s="1" t="s">
        <v>198</v>
      </c>
      <c r="T34" s="1" t="b">
        <v>1</v>
      </c>
      <c r="U34" s="1" t="s">
        <v>20</v>
      </c>
      <c r="V34" s="1" t="s">
        <v>43</v>
      </c>
      <c r="X34" s="3">
        <v>25.003</v>
      </c>
      <c r="Y34" s="3">
        <v>38.56</v>
      </c>
      <c r="Z34" s="1" t="s">
        <v>156</v>
      </c>
      <c r="AA34" s="1" t="s">
        <v>53</v>
      </c>
      <c r="AB34" s="4">
        <v>42836.578854479201</v>
      </c>
      <c r="AC34" s="1" t="s">
        <v>157</v>
      </c>
      <c r="AD34" s="1" t="s">
        <v>158</v>
      </c>
    </row>
    <row r="35" spans="1:30" ht="12.75" customHeight="1" x14ac:dyDescent="0.2">
      <c r="A35" s="1" t="s">
        <v>199</v>
      </c>
      <c r="B35" s="1" t="s">
        <v>200</v>
      </c>
      <c r="C35" s="1" t="s">
        <v>36</v>
      </c>
      <c r="D35" s="2">
        <v>42825</v>
      </c>
      <c r="E35" s="11">
        <v>704.31</v>
      </c>
      <c r="G35" s="1" t="s">
        <v>37</v>
      </c>
      <c r="H35" s="1" t="s">
        <v>151</v>
      </c>
      <c r="I35" s="1" t="s">
        <v>152</v>
      </c>
      <c r="J35" s="1" t="s">
        <v>153</v>
      </c>
      <c r="O35" s="4">
        <v>42825</v>
      </c>
      <c r="P35" s="2">
        <v>42825</v>
      </c>
      <c r="Q35" s="1" t="s">
        <v>201</v>
      </c>
      <c r="S35" s="1" t="s">
        <v>202</v>
      </c>
      <c r="T35" s="1" t="b">
        <v>1</v>
      </c>
      <c r="U35" s="1" t="s">
        <v>20</v>
      </c>
      <c r="V35" s="1" t="s">
        <v>43</v>
      </c>
      <c r="X35" s="3">
        <v>25.574000000000002</v>
      </c>
      <c r="Y35" s="3">
        <v>27.54</v>
      </c>
      <c r="Z35" s="1" t="s">
        <v>156</v>
      </c>
      <c r="AA35" s="1" t="s">
        <v>53</v>
      </c>
      <c r="AB35" s="4">
        <v>42836.578884872702</v>
      </c>
      <c r="AC35" s="1" t="s">
        <v>157</v>
      </c>
      <c r="AD35" s="1" t="s">
        <v>158</v>
      </c>
    </row>
    <row r="36" spans="1:30" ht="12.75" customHeight="1" x14ac:dyDescent="0.2">
      <c r="A36" s="1" t="s">
        <v>203</v>
      </c>
      <c r="B36" s="1" t="s">
        <v>204</v>
      </c>
      <c r="C36" s="1" t="s">
        <v>36</v>
      </c>
      <c r="D36" s="2">
        <v>42825</v>
      </c>
      <c r="E36" s="11">
        <v>461.85</v>
      </c>
      <c r="G36" s="1" t="s">
        <v>37</v>
      </c>
      <c r="H36" s="1" t="s">
        <v>151</v>
      </c>
      <c r="I36" s="1" t="s">
        <v>152</v>
      </c>
      <c r="J36" s="1" t="s">
        <v>153</v>
      </c>
      <c r="O36" s="4">
        <v>42825</v>
      </c>
      <c r="P36" s="2">
        <v>42825</v>
      </c>
      <c r="Q36" s="1" t="s">
        <v>205</v>
      </c>
      <c r="S36" s="1" t="s">
        <v>206</v>
      </c>
      <c r="T36" s="1" t="b">
        <v>1</v>
      </c>
      <c r="U36" s="1" t="s">
        <v>20</v>
      </c>
      <c r="V36" s="1" t="s">
        <v>43</v>
      </c>
      <c r="X36" s="3">
        <v>25.155000000000001</v>
      </c>
      <c r="Y36" s="3">
        <v>18.36</v>
      </c>
      <c r="Z36" s="1" t="s">
        <v>156</v>
      </c>
      <c r="AA36" s="1" t="s">
        <v>53</v>
      </c>
      <c r="AB36" s="4">
        <v>42836.578366400499</v>
      </c>
      <c r="AC36" s="1" t="s">
        <v>157</v>
      </c>
      <c r="AD36" s="1" t="s">
        <v>158</v>
      </c>
    </row>
    <row r="37" spans="1:30" ht="12.75" customHeight="1" x14ac:dyDescent="0.2">
      <c r="A37" s="1" t="s">
        <v>207</v>
      </c>
      <c r="B37" s="1" t="s">
        <v>208</v>
      </c>
      <c r="C37" s="1" t="s">
        <v>36</v>
      </c>
      <c r="D37" s="2">
        <v>42825</v>
      </c>
      <c r="E37" s="11">
        <v>3532.13</v>
      </c>
      <c r="G37" s="1" t="s">
        <v>37</v>
      </c>
      <c r="H37" s="1" t="s">
        <v>151</v>
      </c>
      <c r="I37" s="1" t="s">
        <v>152</v>
      </c>
      <c r="J37" s="1" t="s">
        <v>153</v>
      </c>
      <c r="O37" s="4">
        <v>42825</v>
      </c>
      <c r="P37" s="2">
        <v>42825</v>
      </c>
      <c r="Q37" s="1" t="s">
        <v>209</v>
      </c>
      <c r="S37" s="1" t="s">
        <v>210</v>
      </c>
      <c r="T37" s="1" t="b">
        <v>1</v>
      </c>
      <c r="U37" s="1" t="s">
        <v>20</v>
      </c>
      <c r="V37" s="1" t="s">
        <v>43</v>
      </c>
      <c r="X37" s="3">
        <v>25.007999999999999</v>
      </c>
      <c r="Y37" s="3">
        <v>141.24</v>
      </c>
      <c r="Z37" s="1" t="s">
        <v>156</v>
      </c>
      <c r="AA37" s="1" t="s">
        <v>53</v>
      </c>
      <c r="AB37" s="4">
        <v>42836.578858298599</v>
      </c>
      <c r="AC37" s="1" t="s">
        <v>157</v>
      </c>
      <c r="AD37" s="1" t="s">
        <v>158</v>
      </c>
    </row>
    <row r="38" spans="1:30" ht="12.75" customHeight="1" x14ac:dyDescent="0.2">
      <c r="A38" s="1" t="s">
        <v>211</v>
      </c>
      <c r="B38" s="1" t="s">
        <v>212</v>
      </c>
      <c r="C38" s="1" t="s">
        <v>36</v>
      </c>
      <c r="D38" s="2">
        <v>42825</v>
      </c>
      <c r="E38" s="11">
        <v>701.39</v>
      </c>
      <c r="G38" s="1" t="s">
        <v>37</v>
      </c>
      <c r="H38" s="1" t="s">
        <v>151</v>
      </c>
      <c r="I38" s="1" t="s">
        <v>152</v>
      </c>
      <c r="J38" s="1" t="s">
        <v>153</v>
      </c>
      <c r="O38" s="4">
        <v>42825</v>
      </c>
      <c r="P38" s="2">
        <v>42825</v>
      </c>
      <c r="Q38" s="1" t="s">
        <v>213</v>
      </c>
      <c r="S38" s="1" t="s">
        <v>214</v>
      </c>
      <c r="T38" s="1" t="b">
        <v>1</v>
      </c>
      <c r="U38" s="1" t="s">
        <v>20</v>
      </c>
      <c r="V38" s="1" t="s">
        <v>43</v>
      </c>
      <c r="X38" s="3">
        <v>25.468</v>
      </c>
      <c r="Y38" s="3">
        <v>27.54</v>
      </c>
      <c r="Z38" s="1" t="s">
        <v>156</v>
      </c>
      <c r="AA38" s="1" t="s">
        <v>53</v>
      </c>
      <c r="AB38" s="4">
        <v>42836.578544178199</v>
      </c>
      <c r="AC38" s="1" t="s">
        <v>157</v>
      </c>
      <c r="AD38" s="1" t="s">
        <v>158</v>
      </c>
    </row>
    <row r="39" spans="1:30" ht="12.75" customHeight="1" x14ac:dyDescent="0.2">
      <c r="A39" s="1" t="s">
        <v>215</v>
      </c>
      <c r="B39" s="1" t="s">
        <v>216</v>
      </c>
      <c r="C39" s="1" t="s">
        <v>36</v>
      </c>
      <c r="D39" s="2">
        <v>42825</v>
      </c>
      <c r="E39" s="11">
        <v>7989.68</v>
      </c>
      <c r="G39" s="1" t="s">
        <v>37</v>
      </c>
      <c r="H39" s="1" t="s">
        <v>151</v>
      </c>
      <c r="I39" s="1" t="s">
        <v>152</v>
      </c>
      <c r="J39" s="1" t="s">
        <v>153</v>
      </c>
      <c r="O39" s="4">
        <v>42825</v>
      </c>
      <c r="P39" s="2">
        <v>42825</v>
      </c>
      <c r="Q39" s="1" t="s">
        <v>217</v>
      </c>
      <c r="S39" s="1" t="s">
        <v>218</v>
      </c>
      <c r="T39" s="1" t="b">
        <v>1</v>
      </c>
      <c r="U39" s="1" t="s">
        <v>20</v>
      </c>
      <c r="V39" s="1" t="s">
        <v>43</v>
      </c>
      <c r="X39" s="3">
        <v>24.882999999999999</v>
      </c>
      <c r="Y39" s="3">
        <v>321.08999999999997</v>
      </c>
      <c r="Z39" s="1" t="s">
        <v>156</v>
      </c>
      <c r="AA39" s="1" t="s">
        <v>53</v>
      </c>
      <c r="AB39" s="4">
        <v>42836.578841122697</v>
      </c>
      <c r="AC39" s="1" t="s">
        <v>157</v>
      </c>
      <c r="AD39" s="1" t="s">
        <v>158</v>
      </c>
    </row>
    <row r="40" spans="1:30" ht="12.75" customHeight="1" x14ac:dyDescent="0.2">
      <c r="A40" s="1" t="s">
        <v>219</v>
      </c>
      <c r="B40" s="1" t="s">
        <v>220</v>
      </c>
      <c r="C40" s="1" t="s">
        <v>36</v>
      </c>
      <c r="D40" s="2">
        <v>42825</v>
      </c>
      <c r="E40" s="11">
        <v>704.31</v>
      </c>
      <c r="G40" s="1" t="s">
        <v>37</v>
      </c>
      <c r="H40" s="1" t="s">
        <v>151</v>
      </c>
      <c r="I40" s="1" t="s">
        <v>152</v>
      </c>
      <c r="J40" s="1" t="s">
        <v>153</v>
      </c>
      <c r="O40" s="4">
        <v>42825</v>
      </c>
      <c r="P40" s="2">
        <v>42825</v>
      </c>
      <c r="Q40" s="1" t="s">
        <v>221</v>
      </c>
      <c r="S40" s="1" t="s">
        <v>222</v>
      </c>
      <c r="T40" s="1" t="b">
        <v>1</v>
      </c>
      <c r="U40" s="1" t="s">
        <v>20</v>
      </c>
      <c r="V40" s="1" t="s">
        <v>43</v>
      </c>
      <c r="X40" s="3">
        <v>25.574000000000002</v>
      </c>
      <c r="Y40" s="3">
        <v>27.54</v>
      </c>
      <c r="Z40" s="1" t="s">
        <v>156</v>
      </c>
      <c r="AA40" s="1" t="s">
        <v>53</v>
      </c>
      <c r="AB40" s="4">
        <v>42836.578864814801</v>
      </c>
      <c r="AC40" s="1" t="s">
        <v>157</v>
      </c>
      <c r="AD40" s="1" t="s">
        <v>158</v>
      </c>
    </row>
    <row r="41" spans="1:30" ht="12.75" customHeight="1" x14ac:dyDescent="0.2">
      <c r="A41" s="1" t="s">
        <v>223</v>
      </c>
      <c r="B41" s="1" t="s">
        <v>224</v>
      </c>
      <c r="C41" s="1" t="s">
        <v>36</v>
      </c>
      <c r="D41" s="2">
        <v>42825</v>
      </c>
      <c r="E41" s="11">
        <v>701.39</v>
      </c>
      <c r="G41" s="1" t="s">
        <v>37</v>
      </c>
      <c r="H41" s="1" t="s">
        <v>151</v>
      </c>
      <c r="I41" s="1" t="s">
        <v>152</v>
      </c>
      <c r="J41" s="1" t="s">
        <v>153</v>
      </c>
      <c r="O41" s="4">
        <v>42825</v>
      </c>
      <c r="P41" s="2">
        <v>42825</v>
      </c>
      <c r="Q41" s="1" t="s">
        <v>225</v>
      </c>
      <c r="S41" s="1" t="s">
        <v>226</v>
      </c>
      <c r="T41" s="1" t="b">
        <v>1</v>
      </c>
      <c r="U41" s="1" t="s">
        <v>20</v>
      </c>
      <c r="V41" s="1" t="s">
        <v>43</v>
      </c>
      <c r="X41" s="3">
        <v>25.468</v>
      </c>
      <c r="Y41" s="3">
        <v>27.54</v>
      </c>
      <c r="Z41" s="1" t="s">
        <v>156</v>
      </c>
      <c r="AA41" s="1" t="s">
        <v>53</v>
      </c>
      <c r="AB41" s="4">
        <v>42836.578314664403</v>
      </c>
      <c r="AC41" s="1" t="s">
        <v>157</v>
      </c>
      <c r="AD41" s="1" t="s">
        <v>158</v>
      </c>
    </row>
    <row r="42" spans="1:30" ht="12.75" customHeight="1" x14ac:dyDescent="0.2">
      <c r="A42" s="1" t="s">
        <v>227</v>
      </c>
      <c r="B42" s="1" t="s">
        <v>228</v>
      </c>
      <c r="C42" s="1" t="s">
        <v>36</v>
      </c>
      <c r="D42" s="2">
        <v>42825</v>
      </c>
      <c r="E42" s="11">
        <v>1400.24</v>
      </c>
      <c r="G42" s="1" t="s">
        <v>37</v>
      </c>
      <c r="H42" s="1" t="s">
        <v>151</v>
      </c>
      <c r="I42" s="1" t="s">
        <v>152</v>
      </c>
      <c r="J42" s="1" t="s">
        <v>153</v>
      </c>
      <c r="O42" s="4">
        <v>42825</v>
      </c>
      <c r="P42" s="2">
        <v>42825</v>
      </c>
      <c r="Q42" s="1" t="s">
        <v>229</v>
      </c>
      <c r="S42" s="1" t="s">
        <v>230</v>
      </c>
      <c r="T42" s="1" t="b">
        <v>1</v>
      </c>
      <c r="U42" s="1" t="s">
        <v>20</v>
      </c>
      <c r="V42" s="1" t="s">
        <v>43</v>
      </c>
      <c r="X42" s="3">
        <v>25.422000000000001</v>
      </c>
      <c r="Y42" s="3">
        <v>55.08</v>
      </c>
      <c r="Z42" s="1" t="s">
        <v>156</v>
      </c>
      <c r="AA42" s="1" t="s">
        <v>53</v>
      </c>
      <c r="AB42" s="4">
        <v>42836.5784915162</v>
      </c>
      <c r="AC42" s="1" t="s">
        <v>157</v>
      </c>
      <c r="AD42" s="1" t="s">
        <v>158</v>
      </c>
    </row>
    <row r="43" spans="1:30" ht="12.75" customHeight="1" x14ac:dyDescent="0.2">
      <c r="A43" s="1" t="s">
        <v>231</v>
      </c>
      <c r="B43" s="1" t="s">
        <v>232</v>
      </c>
      <c r="C43" s="1" t="s">
        <v>36</v>
      </c>
      <c r="D43" s="2">
        <v>42825</v>
      </c>
      <c r="E43" s="11">
        <v>6740.56</v>
      </c>
      <c r="G43" s="1" t="s">
        <v>37</v>
      </c>
      <c r="H43" s="1" t="s">
        <v>151</v>
      </c>
      <c r="I43" s="1" t="s">
        <v>152</v>
      </c>
      <c r="J43" s="1" t="s">
        <v>153</v>
      </c>
      <c r="O43" s="4">
        <v>42825</v>
      </c>
      <c r="P43" s="2">
        <v>42825</v>
      </c>
      <c r="Q43" s="1" t="s">
        <v>233</v>
      </c>
      <c r="S43" s="1" t="s">
        <v>234</v>
      </c>
      <c r="T43" s="1" t="b">
        <v>1</v>
      </c>
      <c r="U43" s="1" t="s">
        <v>20</v>
      </c>
      <c r="V43" s="1" t="s">
        <v>43</v>
      </c>
      <c r="X43" s="3">
        <v>24.882999999999999</v>
      </c>
      <c r="Y43" s="3">
        <v>270.89</v>
      </c>
      <c r="Z43" s="1" t="s">
        <v>156</v>
      </c>
      <c r="AA43" s="1" t="s">
        <v>53</v>
      </c>
      <c r="AB43" s="4">
        <v>42836.578958298604</v>
      </c>
      <c r="AC43" s="1" t="s">
        <v>157</v>
      </c>
      <c r="AD43" s="1" t="s">
        <v>158</v>
      </c>
    </row>
    <row r="44" spans="1:30" ht="12.75" customHeight="1" x14ac:dyDescent="0.2">
      <c r="A44" s="1" t="s">
        <v>235</v>
      </c>
      <c r="B44" s="1" t="s">
        <v>236</v>
      </c>
      <c r="C44" s="1" t="s">
        <v>36</v>
      </c>
      <c r="D44" s="2">
        <v>42825</v>
      </c>
      <c r="E44" s="11">
        <v>1397.49</v>
      </c>
      <c r="G44" s="1" t="s">
        <v>37</v>
      </c>
      <c r="H44" s="1" t="s">
        <v>151</v>
      </c>
      <c r="I44" s="1" t="s">
        <v>152</v>
      </c>
      <c r="J44" s="1" t="s">
        <v>153</v>
      </c>
      <c r="O44" s="4">
        <v>42825</v>
      </c>
      <c r="P44" s="2">
        <v>42825</v>
      </c>
      <c r="Q44" s="1" t="s">
        <v>237</v>
      </c>
      <c r="S44" s="1" t="s">
        <v>238</v>
      </c>
      <c r="T44" s="1" t="b">
        <v>1</v>
      </c>
      <c r="U44" s="1" t="s">
        <v>20</v>
      </c>
      <c r="V44" s="1" t="s">
        <v>43</v>
      </c>
      <c r="X44" s="3">
        <v>25.372</v>
      </c>
      <c r="Y44" s="3">
        <v>55.08</v>
      </c>
      <c r="Z44" s="1" t="s">
        <v>156</v>
      </c>
      <c r="AA44" s="1" t="s">
        <v>53</v>
      </c>
      <c r="AB44" s="4">
        <v>42836.578312847203</v>
      </c>
      <c r="AC44" s="1" t="s">
        <v>157</v>
      </c>
      <c r="AD44" s="1" t="s">
        <v>158</v>
      </c>
    </row>
    <row r="45" spans="1:30" ht="12.75" customHeight="1" x14ac:dyDescent="0.2">
      <c r="A45" s="1" t="s">
        <v>239</v>
      </c>
      <c r="B45" s="1" t="s">
        <v>240</v>
      </c>
      <c r="C45" s="1" t="s">
        <v>36</v>
      </c>
      <c r="D45" s="2">
        <v>42825</v>
      </c>
      <c r="E45" s="11">
        <v>1402.78</v>
      </c>
      <c r="G45" s="1" t="s">
        <v>37</v>
      </c>
      <c r="H45" s="1" t="s">
        <v>151</v>
      </c>
      <c r="I45" s="1" t="s">
        <v>152</v>
      </c>
      <c r="J45" s="1" t="s">
        <v>153</v>
      </c>
      <c r="O45" s="4">
        <v>42825</v>
      </c>
      <c r="P45" s="2">
        <v>42825</v>
      </c>
      <c r="Q45" s="1" t="s">
        <v>241</v>
      </c>
      <c r="S45" s="1" t="s">
        <v>242</v>
      </c>
      <c r="T45" s="1" t="b">
        <v>1</v>
      </c>
      <c r="U45" s="1" t="s">
        <v>20</v>
      </c>
      <c r="V45" s="1" t="s">
        <v>43</v>
      </c>
      <c r="X45" s="3">
        <v>25.468</v>
      </c>
      <c r="Y45" s="3">
        <v>55.08</v>
      </c>
      <c r="Z45" s="1" t="s">
        <v>156</v>
      </c>
      <c r="AA45" s="1" t="s">
        <v>53</v>
      </c>
      <c r="AB45" s="4">
        <v>42836.578344872702</v>
      </c>
      <c r="AC45" s="1" t="s">
        <v>157</v>
      </c>
      <c r="AD45" s="1" t="s">
        <v>158</v>
      </c>
    </row>
    <row r="46" spans="1:30" ht="12.75" customHeight="1" x14ac:dyDescent="0.2">
      <c r="A46" s="1" t="s">
        <v>243</v>
      </c>
      <c r="B46" s="1" t="s">
        <v>244</v>
      </c>
      <c r="C46" s="1" t="s">
        <v>36</v>
      </c>
      <c r="D46" s="2">
        <v>42825</v>
      </c>
      <c r="E46" s="11">
        <v>358.96</v>
      </c>
      <c r="G46" s="1" t="s">
        <v>37</v>
      </c>
      <c r="H46" s="1" t="s">
        <v>151</v>
      </c>
      <c r="I46" s="1" t="s">
        <v>152</v>
      </c>
      <c r="J46" s="1" t="s">
        <v>153</v>
      </c>
      <c r="O46" s="4">
        <v>42825</v>
      </c>
      <c r="P46" s="2">
        <v>42825</v>
      </c>
      <c r="Q46" s="1" t="s">
        <v>245</v>
      </c>
      <c r="S46" s="1" t="s">
        <v>246</v>
      </c>
      <c r="T46" s="1" t="b">
        <v>1</v>
      </c>
      <c r="U46" s="1" t="s">
        <v>20</v>
      </c>
      <c r="V46" s="1" t="s">
        <v>43</v>
      </c>
      <c r="X46" s="3">
        <v>25.422000000000001</v>
      </c>
      <c r="Y46" s="3">
        <v>14.12</v>
      </c>
      <c r="Z46" s="1" t="s">
        <v>156</v>
      </c>
      <c r="AA46" s="1" t="s">
        <v>53</v>
      </c>
      <c r="AB46" s="4">
        <v>42836.578454479197</v>
      </c>
      <c r="AC46" s="1" t="s">
        <v>157</v>
      </c>
      <c r="AD46" s="1" t="s">
        <v>158</v>
      </c>
    </row>
    <row r="47" spans="1:30" ht="12.75" customHeight="1" x14ac:dyDescent="0.2">
      <c r="A47" s="1" t="s">
        <v>247</v>
      </c>
      <c r="B47" s="1" t="s">
        <v>248</v>
      </c>
      <c r="C47" s="1" t="s">
        <v>36</v>
      </c>
      <c r="D47" s="2">
        <v>42825</v>
      </c>
      <c r="E47" s="11">
        <v>467.59</v>
      </c>
      <c r="G47" s="1" t="s">
        <v>37</v>
      </c>
      <c r="H47" s="1" t="s">
        <v>151</v>
      </c>
      <c r="I47" s="1" t="s">
        <v>152</v>
      </c>
      <c r="J47" s="1" t="s">
        <v>153</v>
      </c>
      <c r="O47" s="4">
        <v>42825</v>
      </c>
      <c r="P47" s="2">
        <v>42825</v>
      </c>
      <c r="Q47" s="1" t="s">
        <v>249</v>
      </c>
      <c r="S47" s="1" t="s">
        <v>250</v>
      </c>
      <c r="T47" s="1" t="b">
        <v>1</v>
      </c>
      <c r="U47" s="1" t="s">
        <v>20</v>
      </c>
      <c r="V47" s="1" t="s">
        <v>43</v>
      </c>
      <c r="X47" s="3">
        <v>25.468</v>
      </c>
      <c r="Y47" s="3">
        <v>18.36</v>
      </c>
      <c r="Z47" s="1" t="s">
        <v>156</v>
      </c>
      <c r="AA47" s="1" t="s">
        <v>53</v>
      </c>
      <c r="AB47" s="4">
        <v>42836.578460960598</v>
      </c>
      <c r="AC47" s="1" t="s">
        <v>157</v>
      </c>
      <c r="AD47" s="1" t="s">
        <v>158</v>
      </c>
    </row>
    <row r="48" spans="1:30" ht="12.75" customHeight="1" x14ac:dyDescent="0.2">
      <c r="A48" s="1" t="s">
        <v>251</v>
      </c>
      <c r="B48" s="1" t="s">
        <v>252</v>
      </c>
      <c r="C48" s="1" t="s">
        <v>36</v>
      </c>
      <c r="D48" s="2">
        <v>42825</v>
      </c>
      <c r="E48" s="11">
        <v>7596.43</v>
      </c>
      <c r="G48" s="1" t="s">
        <v>37</v>
      </c>
      <c r="H48" s="1" t="s">
        <v>151</v>
      </c>
      <c r="I48" s="1" t="s">
        <v>152</v>
      </c>
      <c r="J48" s="1" t="s">
        <v>153</v>
      </c>
      <c r="O48" s="4">
        <v>42825</v>
      </c>
      <c r="P48" s="2">
        <v>42825</v>
      </c>
      <c r="Q48" s="1" t="s">
        <v>253</v>
      </c>
      <c r="S48" s="1" t="s">
        <v>254</v>
      </c>
      <c r="T48" s="1" t="b">
        <v>1</v>
      </c>
      <c r="U48" s="1" t="s">
        <v>20</v>
      </c>
      <c r="V48" s="1" t="s">
        <v>43</v>
      </c>
      <c r="X48" s="3">
        <v>25.007999999999999</v>
      </c>
      <c r="Y48" s="3">
        <v>303.76</v>
      </c>
      <c r="Z48" s="1" t="s">
        <v>156</v>
      </c>
      <c r="AA48" s="1" t="s">
        <v>53</v>
      </c>
      <c r="AB48" s="4">
        <v>42836.578794826397</v>
      </c>
      <c r="AC48" s="1" t="s">
        <v>157</v>
      </c>
      <c r="AD48" s="1" t="s">
        <v>158</v>
      </c>
    </row>
    <row r="49" spans="1:30" ht="12.75" customHeight="1" x14ac:dyDescent="0.2">
      <c r="A49" s="1" t="s">
        <v>255</v>
      </c>
      <c r="B49" s="1" t="s">
        <v>208</v>
      </c>
      <c r="C49" s="1" t="s">
        <v>36</v>
      </c>
      <c r="D49" s="2">
        <v>42825</v>
      </c>
      <c r="E49" s="11">
        <v>19963.39</v>
      </c>
      <c r="G49" s="1" t="s">
        <v>37</v>
      </c>
      <c r="H49" s="1" t="s">
        <v>151</v>
      </c>
      <c r="I49" s="1" t="s">
        <v>152</v>
      </c>
      <c r="J49" s="1" t="s">
        <v>153</v>
      </c>
      <c r="O49" s="4">
        <v>42825</v>
      </c>
      <c r="P49" s="2">
        <v>42825</v>
      </c>
      <c r="Q49" s="1" t="s">
        <v>256</v>
      </c>
      <c r="S49" s="1" t="s">
        <v>257</v>
      </c>
      <c r="T49" s="1" t="b">
        <v>1</v>
      </c>
      <c r="U49" s="1" t="s">
        <v>20</v>
      </c>
      <c r="V49" s="1" t="s">
        <v>43</v>
      </c>
      <c r="X49" s="3">
        <v>25.007999999999999</v>
      </c>
      <c r="Y49" s="3">
        <v>798.28</v>
      </c>
      <c r="Z49" s="1" t="s">
        <v>156</v>
      </c>
      <c r="AA49" s="1" t="s">
        <v>53</v>
      </c>
      <c r="AB49" s="4">
        <v>42836.578825925899</v>
      </c>
      <c r="AC49" s="1" t="s">
        <v>157</v>
      </c>
      <c r="AD49" s="1" t="s">
        <v>158</v>
      </c>
    </row>
    <row r="50" spans="1:30" ht="12.75" customHeight="1" x14ac:dyDescent="0.2">
      <c r="A50" s="1" t="s">
        <v>258</v>
      </c>
      <c r="B50" s="1" t="s">
        <v>259</v>
      </c>
      <c r="C50" s="1" t="s">
        <v>36</v>
      </c>
      <c r="D50" s="2">
        <v>42825</v>
      </c>
      <c r="E50" s="11">
        <v>688.58</v>
      </c>
      <c r="G50" s="1" t="s">
        <v>37</v>
      </c>
      <c r="H50" s="1" t="s">
        <v>151</v>
      </c>
      <c r="I50" s="1" t="s">
        <v>152</v>
      </c>
      <c r="J50" s="1" t="s">
        <v>153</v>
      </c>
      <c r="O50" s="4">
        <v>42825</v>
      </c>
      <c r="P50" s="2">
        <v>42825</v>
      </c>
      <c r="Q50" s="1" t="s">
        <v>260</v>
      </c>
      <c r="S50" s="1" t="s">
        <v>261</v>
      </c>
      <c r="T50" s="1" t="b">
        <v>1</v>
      </c>
      <c r="U50" s="1" t="s">
        <v>20</v>
      </c>
      <c r="V50" s="1" t="s">
        <v>43</v>
      </c>
      <c r="X50" s="3">
        <v>25.003</v>
      </c>
      <c r="Y50" s="3">
        <v>27.54</v>
      </c>
      <c r="Z50" s="1" t="s">
        <v>156</v>
      </c>
      <c r="AA50" s="1" t="s">
        <v>53</v>
      </c>
      <c r="AB50" s="4">
        <v>42836.578741088</v>
      </c>
      <c r="AC50" s="1" t="s">
        <v>157</v>
      </c>
      <c r="AD50" s="1" t="s">
        <v>158</v>
      </c>
    </row>
    <row r="51" spans="1:30" ht="12.75" customHeight="1" x14ac:dyDescent="0.2">
      <c r="A51" s="1" t="s">
        <v>262</v>
      </c>
      <c r="B51" s="1" t="s">
        <v>263</v>
      </c>
      <c r="C51" s="1" t="s">
        <v>36</v>
      </c>
      <c r="D51" s="2">
        <v>42825</v>
      </c>
      <c r="E51" s="11">
        <v>692.77</v>
      </c>
      <c r="G51" s="1" t="s">
        <v>37</v>
      </c>
      <c r="H51" s="1" t="s">
        <v>151</v>
      </c>
      <c r="I51" s="1" t="s">
        <v>152</v>
      </c>
      <c r="J51" s="1" t="s">
        <v>153</v>
      </c>
      <c r="O51" s="4">
        <v>42825</v>
      </c>
      <c r="P51" s="2">
        <v>42825</v>
      </c>
      <c r="Q51" s="1" t="s">
        <v>264</v>
      </c>
      <c r="S51" s="1" t="s">
        <v>265</v>
      </c>
      <c r="T51" s="1" t="b">
        <v>1</v>
      </c>
      <c r="U51" s="1" t="s">
        <v>20</v>
      </c>
      <c r="V51" s="1" t="s">
        <v>43</v>
      </c>
      <c r="X51" s="3">
        <v>25.155000000000001</v>
      </c>
      <c r="Y51" s="3">
        <v>27.54</v>
      </c>
      <c r="Z51" s="1" t="s">
        <v>156</v>
      </c>
      <c r="AA51" s="1" t="s">
        <v>53</v>
      </c>
      <c r="AB51" s="4">
        <v>42836.578360613399</v>
      </c>
      <c r="AC51" s="1" t="s">
        <v>157</v>
      </c>
      <c r="AD51" s="1" t="s">
        <v>158</v>
      </c>
    </row>
    <row r="52" spans="1:30" ht="12.75" customHeight="1" x14ac:dyDescent="0.2">
      <c r="A52" s="1" t="s">
        <v>266</v>
      </c>
      <c r="B52" s="1" t="s">
        <v>267</v>
      </c>
      <c r="C52" s="1" t="s">
        <v>36</v>
      </c>
      <c r="D52" s="2">
        <v>42825</v>
      </c>
      <c r="E52" s="11">
        <v>2113.1799999999998</v>
      </c>
      <c r="G52" s="1" t="s">
        <v>37</v>
      </c>
      <c r="H52" s="1" t="s">
        <v>151</v>
      </c>
      <c r="I52" s="1" t="s">
        <v>152</v>
      </c>
      <c r="J52" s="1" t="s">
        <v>153</v>
      </c>
      <c r="O52" s="4">
        <v>42825</v>
      </c>
      <c r="P52" s="2">
        <v>42825</v>
      </c>
      <c r="Q52" s="1" t="s">
        <v>268</v>
      </c>
      <c r="S52" s="1" t="s">
        <v>269</v>
      </c>
      <c r="T52" s="1" t="b">
        <v>1</v>
      </c>
      <c r="U52" s="1" t="s">
        <v>20</v>
      </c>
      <c r="V52" s="1" t="s">
        <v>43</v>
      </c>
      <c r="X52" s="3">
        <v>25.574000000000002</v>
      </c>
      <c r="Y52" s="3">
        <v>82.63</v>
      </c>
      <c r="Z52" s="1" t="s">
        <v>156</v>
      </c>
      <c r="AA52" s="1" t="s">
        <v>53</v>
      </c>
      <c r="AB52" s="4">
        <v>42836.5788201389</v>
      </c>
      <c r="AC52" s="1" t="s">
        <v>157</v>
      </c>
      <c r="AD52" s="1" t="s">
        <v>158</v>
      </c>
    </row>
    <row r="53" spans="1:30" ht="12.75" customHeight="1" x14ac:dyDescent="0.2">
      <c r="A53" s="1" t="s">
        <v>270</v>
      </c>
      <c r="B53" s="1" t="s">
        <v>184</v>
      </c>
      <c r="C53" s="1" t="s">
        <v>36</v>
      </c>
      <c r="D53" s="2">
        <v>42825</v>
      </c>
      <c r="E53" s="11">
        <v>688.58</v>
      </c>
      <c r="G53" s="1" t="s">
        <v>37</v>
      </c>
      <c r="H53" s="1" t="s">
        <v>151</v>
      </c>
      <c r="I53" s="1" t="s">
        <v>152</v>
      </c>
      <c r="J53" s="1" t="s">
        <v>153</v>
      </c>
      <c r="O53" s="4">
        <v>42825</v>
      </c>
      <c r="P53" s="2">
        <v>42825</v>
      </c>
      <c r="Q53" s="1" t="s">
        <v>271</v>
      </c>
      <c r="S53" s="1" t="s">
        <v>272</v>
      </c>
      <c r="T53" s="1" t="b">
        <v>1</v>
      </c>
      <c r="U53" s="1" t="s">
        <v>20</v>
      </c>
      <c r="V53" s="1" t="s">
        <v>43</v>
      </c>
      <c r="X53" s="3">
        <v>25.003</v>
      </c>
      <c r="Y53" s="3">
        <v>27.54</v>
      </c>
      <c r="Z53" s="1" t="s">
        <v>156</v>
      </c>
      <c r="AA53" s="1" t="s">
        <v>53</v>
      </c>
      <c r="AB53" s="4">
        <v>42836.578796608803</v>
      </c>
      <c r="AC53" s="1" t="s">
        <v>157</v>
      </c>
      <c r="AD53" s="1" t="s">
        <v>158</v>
      </c>
    </row>
    <row r="54" spans="1:30" ht="12.75" customHeight="1" x14ac:dyDescent="0.2">
      <c r="A54" s="1" t="s">
        <v>273</v>
      </c>
      <c r="B54" s="1" t="s">
        <v>274</v>
      </c>
      <c r="C54" s="1" t="s">
        <v>36</v>
      </c>
      <c r="D54" s="2">
        <v>42825</v>
      </c>
      <c r="E54" s="11">
        <v>701.39</v>
      </c>
      <c r="G54" s="1" t="s">
        <v>37</v>
      </c>
      <c r="H54" s="1" t="s">
        <v>151</v>
      </c>
      <c r="I54" s="1" t="s">
        <v>152</v>
      </c>
      <c r="J54" s="1" t="s">
        <v>153</v>
      </c>
      <c r="O54" s="4">
        <v>42825</v>
      </c>
      <c r="P54" s="2">
        <v>42825</v>
      </c>
      <c r="Q54" s="1" t="s">
        <v>275</v>
      </c>
      <c r="S54" s="1" t="s">
        <v>276</v>
      </c>
      <c r="T54" s="1" t="b">
        <v>1</v>
      </c>
      <c r="U54" s="1" t="s">
        <v>20</v>
      </c>
      <c r="V54" s="1" t="s">
        <v>43</v>
      </c>
      <c r="X54" s="3">
        <v>25.468</v>
      </c>
      <c r="Y54" s="3">
        <v>27.54</v>
      </c>
      <c r="Z54" s="1" t="s">
        <v>156</v>
      </c>
      <c r="AA54" s="1" t="s">
        <v>53</v>
      </c>
      <c r="AB54" s="4">
        <v>42836.578352465302</v>
      </c>
      <c r="AC54" s="1" t="s">
        <v>157</v>
      </c>
      <c r="AD54" s="1" t="s">
        <v>158</v>
      </c>
    </row>
    <row r="55" spans="1:30" ht="12.75" customHeight="1" x14ac:dyDescent="0.2">
      <c r="A55" s="1" t="s">
        <v>277</v>
      </c>
      <c r="B55" s="1" t="s">
        <v>278</v>
      </c>
      <c r="C55" s="1" t="s">
        <v>36</v>
      </c>
      <c r="D55" s="2">
        <v>42825</v>
      </c>
      <c r="E55" s="11">
        <v>5832.62</v>
      </c>
      <c r="G55" s="1" t="s">
        <v>37</v>
      </c>
      <c r="H55" s="1" t="s">
        <v>151</v>
      </c>
      <c r="I55" s="1" t="s">
        <v>152</v>
      </c>
      <c r="J55" s="1" t="s">
        <v>153</v>
      </c>
      <c r="O55" s="4">
        <v>42825</v>
      </c>
      <c r="P55" s="2">
        <v>42825</v>
      </c>
      <c r="Q55" s="1" t="s">
        <v>279</v>
      </c>
      <c r="S55" s="1" t="s">
        <v>280</v>
      </c>
      <c r="T55" s="1" t="b">
        <v>1</v>
      </c>
      <c r="U55" s="1" t="s">
        <v>20</v>
      </c>
      <c r="V55" s="1" t="s">
        <v>43</v>
      </c>
      <c r="X55" s="3">
        <v>25.007999999999999</v>
      </c>
      <c r="Y55" s="3">
        <v>233.23</v>
      </c>
      <c r="Z55" s="1" t="s">
        <v>156</v>
      </c>
      <c r="AA55" s="1" t="s">
        <v>53</v>
      </c>
      <c r="AB55" s="4">
        <v>42836.578733333299</v>
      </c>
      <c r="AC55" s="1" t="s">
        <v>157</v>
      </c>
      <c r="AD55" s="1" t="s">
        <v>158</v>
      </c>
    </row>
    <row r="56" spans="1:30" ht="12.75" customHeight="1" x14ac:dyDescent="0.2">
      <c r="A56" s="1" t="s">
        <v>281</v>
      </c>
      <c r="B56" s="1" t="s">
        <v>252</v>
      </c>
      <c r="C56" s="1" t="s">
        <v>36</v>
      </c>
      <c r="D56" s="2">
        <v>42825</v>
      </c>
      <c r="E56" s="11">
        <v>1766.07</v>
      </c>
      <c r="G56" s="1" t="s">
        <v>37</v>
      </c>
      <c r="H56" s="1" t="s">
        <v>151</v>
      </c>
      <c r="I56" s="1" t="s">
        <v>152</v>
      </c>
      <c r="J56" s="1" t="s">
        <v>153</v>
      </c>
      <c r="O56" s="4">
        <v>42825</v>
      </c>
      <c r="P56" s="2">
        <v>42825</v>
      </c>
      <c r="Q56" s="1" t="s">
        <v>282</v>
      </c>
      <c r="S56" s="1" t="s">
        <v>283</v>
      </c>
      <c r="T56" s="1" t="b">
        <v>1</v>
      </c>
      <c r="U56" s="1" t="s">
        <v>20</v>
      </c>
      <c r="V56" s="1" t="s">
        <v>43</v>
      </c>
      <c r="X56" s="3">
        <v>25.007999999999999</v>
      </c>
      <c r="Y56" s="3">
        <v>70.62</v>
      </c>
      <c r="Z56" s="1" t="s">
        <v>156</v>
      </c>
      <c r="AA56" s="1" t="s">
        <v>53</v>
      </c>
      <c r="AB56" s="4">
        <v>42836.578824305601</v>
      </c>
      <c r="AC56" s="1" t="s">
        <v>157</v>
      </c>
      <c r="AD56" s="1" t="s">
        <v>158</v>
      </c>
    </row>
    <row r="57" spans="1:30" ht="12.75" customHeight="1" x14ac:dyDescent="0.2">
      <c r="A57" s="1" t="s">
        <v>284</v>
      </c>
      <c r="B57" s="1" t="s">
        <v>285</v>
      </c>
      <c r="C57" s="1" t="s">
        <v>36</v>
      </c>
      <c r="D57" s="2">
        <v>42825</v>
      </c>
      <c r="E57" s="11">
        <v>469.54</v>
      </c>
      <c r="G57" s="1" t="s">
        <v>37</v>
      </c>
      <c r="H57" s="1" t="s">
        <v>151</v>
      </c>
      <c r="I57" s="1" t="s">
        <v>152</v>
      </c>
      <c r="J57" s="1" t="s">
        <v>153</v>
      </c>
      <c r="O57" s="4">
        <v>42825</v>
      </c>
      <c r="P57" s="2">
        <v>42825</v>
      </c>
      <c r="Q57" s="1" t="s">
        <v>286</v>
      </c>
      <c r="S57" s="1" t="s">
        <v>287</v>
      </c>
      <c r="T57" s="1" t="b">
        <v>1</v>
      </c>
      <c r="U57" s="1" t="s">
        <v>20</v>
      </c>
      <c r="V57" s="1" t="s">
        <v>43</v>
      </c>
      <c r="X57" s="3">
        <v>25.574000000000002</v>
      </c>
      <c r="Y57" s="3">
        <v>18.36</v>
      </c>
      <c r="Z57" s="1" t="s">
        <v>156</v>
      </c>
      <c r="AA57" s="1" t="s">
        <v>53</v>
      </c>
      <c r="AB57" s="4">
        <v>42836.578878553199</v>
      </c>
      <c r="AC57" s="1" t="s">
        <v>157</v>
      </c>
      <c r="AD57" s="1" t="s">
        <v>158</v>
      </c>
    </row>
    <row r="58" spans="1:30" ht="12.75" customHeight="1" x14ac:dyDescent="0.2">
      <c r="A58" s="1" t="s">
        <v>288</v>
      </c>
      <c r="B58" s="1" t="s">
        <v>232</v>
      </c>
      <c r="C58" s="1" t="s">
        <v>36</v>
      </c>
      <c r="D58" s="2">
        <v>42825</v>
      </c>
      <c r="E58" s="11">
        <v>3849.21</v>
      </c>
      <c r="G58" s="1" t="s">
        <v>37</v>
      </c>
      <c r="H58" s="1" t="s">
        <v>151</v>
      </c>
      <c r="I58" s="1" t="s">
        <v>152</v>
      </c>
      <c r="J58" s="1" t="s">
        <v>153</v>
      </c>
      <c r="O58" s="4">
        <v>42825</v>
      </c>
      <c r="P58" s="2">
        <v>42825</v>
      </c>
      <c r="Q58" s="1" t="s">
        <v>289</v>
      </c>
      <c r="S58" s="1" t="s">
        <v>290</v>
      </c>
      <c r="T58" s="1" t="b">
        <v>1</v>
      </c>
      <c r="U58" s="1" t="s">
        <v>20</v>
      </c>
      <c r="V58" s="1" t="s">
        <v>43</v>
      </c>
      <c r="X58" s="3">
        <v>25.003</v>
      </c>
      <c r="Y58" s="3">
        <v>153.94999999999999</v>
      </c>
      <c r="Z58" s="1" t="s">
        <v>156</v>
      </c>
      <c r="AA58" s="1" t="s">
        <v>53</v>
      </c>
      <c r="AB58" s="4">
        <v>42836.5789532407</v>
      </c>
      <c r="AC58" s="1" t="s">
        <v>157</v>
      </c>
      <c r="AD58" s="1" t="s">
        <v>158</v>
      </c>
    </row>
    <row r="59" spans="1:30" ht="12.75" customHeight="1" x14ac:dyDescent="0.2">
      <c r="A59" s="1" t="s">
        <v>291</v>
      </c>
      <c r="B59" s="1" t="s">
        <v>292</v>
      </c>
      <c r="C59" s="1" t="s">
        <v>36</v>
      </c>
      <c r="D59" s="2">
        <v>42825</v>
      </c>
      <c r="E59" s="11">
        <v>1385.54</v>
      </c>
      <c r="G59" s="1" t="s">
        <v>37</v>
      </c>
      <c r="H59" s="1" t="s">
        <v>151</v>
      </c>
      <c r="I59" s="1" t="s">
        <v>152</v>
      </c>
      <c r="J59" s="1" t="s">
        <v>153</v>
      </c>
      <c r="O59" s="4">
        <v>42825</v>
      </c>
      <c r="P59" s="2">
        <v>42825</v>
      </c>
      <c r="Q59" s="1" t="s">
        <v>293</v>
      </c>
      <c r="S59" s="1" t="s">
        <v>294</v>
      </c>
      <c r="T59" s="1" t="b">
        <v>1</v>
      </c>
      <c r="U59" s="1" t="s">
        <v>20</v>
      </c>
      <c r="V59" s="1" t="s">
        <v>43</v>
      </c>
      <c r="X59" s="3">
        <v>25.155000000000001</v>
      </c>
      <c r="Y59" s="3">
        <v>55.08</v>
      </c>
      <c r="Z59" s="1" t="s">
        <v>156</v>
      </c>
      <c r="AA59" s="1" t="s">
        <v>44</v>
      </c>
      <c r="AB59" s="4">
        <v>42836.5451153588</v>
      </c>
      <c r="AC59" s="1" t="s">
        <v>157</v>
      </c>
      <c r="AD59" s="1" t="s">
        <v>158</v>
      </c>
    </row>
    <row r="60" spans="1:30" ht="12.75" customHeight="1" x14ac:dyDescent="0.2">
      <c r="A60" s="1" t="s">
        <v>295</v>
      </c>
      <c r="B60" s="1" t="s">
        <v>176</v>
      </c>
      <c r="C60" s="1" t="s">
        <v>36</v>
      </c>
      <c r="D60" s="2">
        <v>42825</v>
      </c>
      <c r="E60" s="11">
        <v>701.39</v>
      </c>
      <c r="G60" s="1" t="s">
        <v>37</v>
      </c>
      <c r="H60" s="1" t="s">
        <v>151</v>
      </c>
      <c r="I60" s="1" t="s">
        <v>152</v>
      </c>
      <c r="J60" s="1" t="s">
        <v>153</v>
      </c>
      <c r="O60" s="4">
        <v>42825</v>
      </c>
      <c r="P60" s="2">
        <v>42825</v>
      </c>
      <c r="Q60" s="1" t="s">
        <v>296</v>
      </c>
      <c r="S60" s="1" t="s">
        <v>297</v>
      </c>
      <c r="T60" s="1" t="b">
        <v>1</v>
      </c>
      <c r="U60" s="1" t="s">
        <v>20</v>
      </c>
      <c r="V60" s="1" t="s">
        <v>43</v>
      </c>
      <c r="X60" s="3">
        <v>25.468</v>
      </c>
      <c r="Y60" s="3">
        <v>27.54</v>
      </c>
      <c r="Z60" s="1" t="s">
        <v>156</v>
      </c>
      <c r="AA60" s="1" t="s">
        <v>53</v>
      </c>
      <c r="AB60" s="4">
        <v>42836.578318090302</v>
      </c>
      <c r="AC60" s="1" t="s">
        <v>157</v>
      </c>
      <c r="AD60" s="1" t="s">
        <v>158</v>
      </c>
    </row>
    <row r="61" spans="1:30" ht="12.75" customHeight="1" x14ac:dyDescent="0.2">
      <c r="A61" s="1" t="s">
        <v>298</v>
      </c>
      <c r="B61" s="1" t="s">
        <v>299</v>
      </c>
      <c r="C61" s="1" t="s">
        <v>36</v>
      </c>
      <c r="D61" s="2">
        <v>42825</v>
      </c>
      <c r="E61" s="11">
        <v>1377.17</v>
      </c>
      <c r="G61" s="1" t="s">
        <v>37</v>
      </c>
      <c r="H61" s="1" t="s">
        <v>151</v>
      </c>
      <c r="I61" s="1" t="s">
        <v>152</v>
      </c>
      <c r="J61" s="1" t="s">
        <v>153</v>
      </c>
      <c r="O61" s="4">
        <v>42825</v>
      </c>
      <c r="P61" s="2">
        <v>42825</v>
      </c>
      <c r="Q61" s="1" t="s">
        <v>300</v>
      </c>
      <c r="S61" s="1" t="s">
        <v>301</v>
      </c>
      <c r="T61" s="1" t="b">
        <v>1</v>
      </c>
      <c r="U61" s="1" t="s">
        <v>20</v>
      </c>
      <c r="V61" s="1" t="s">
        <v>43</v>
      </c>
      <c r="X61" s="3">
        <v>25.003</v>
      </c>
      <c r="Y61" s="3">
        <v>55.08</v>
      </c>
      <c r="Z61" s="1" t="s">
        <v>156</v>
      </c>
      <c r="AA61" s="1" t="s">
        <v>53</v>
      </c>
      <c r="AB61" s="4">
        <v>42836.578803668999</v>
      </c>
      <c r="AC61" s="1" t="s">
        <v>157</v>
      </c>
      <c r="AD61" s="1" t="s">
        <v>158</v>
      </c>
    </row>
    <row r="62" spans="1:30" ht="12.75" customHeight="1" x14ac:dyDescent="0.2">
      <c r="A62" s="1" t="s">
        <v>302</v>
      </c>
      <c r="B62" s="1" t="s">
        <v>303</v>
      </c>
      <c r="C62" s="1" t="s">
        <v>36</v>
      </c>
      <c r="D62" s="2">
        <v>42825</v>
      </c>
      <c r="E62" s="11">
        <v>1402.78</v>
      </c>
      <c r="G62" s="1" t="s">
        <v>37</v>
      </c>
      <c r="H62" s="1" t="s">
        <v>151</v>
      </c>
      <c r="I62" s="1" t="s">
        <v>152</v>
      </c>
      <c r="J62" s="1" t="s">
        <v>153</v>
      </c>
      <c r="O62" s="4">
        <v>42825</v>
      </c>
      <c r="P62" s="2">
        <v>42825</v>
      </c>
      <c r="Q62" s="1" t="s">
        <v>304</v>
      </c>
      <c r="S62" s="1" t="s">
        <v>305</v>
      </c>
      <c r="T62" s="1" t="b">
        <v>1</v>
      </c>
      <c r="U62" s="1" t="s">
        <v>20</v>
      </c>
      <c r="V62" s="1" t="s">
        <v>43</v>
      </c>
      <c r="X62" s="3">
        <v>25.468</v>
      </c>
      <c r="Y62" s="3">
        <v>55.08</v>
      </c>
      <c r="Z62" s="1" t="s">
        <v>156</v>
      </c>
      <c r="AA62" s="1" t="s">
        <v>53</v>
      </c>
      <c r="AB62" s="4">
        <v>42836.5784452199</v>
      </c>
      <c r="AC62" s="1" t="s">
        <v>157</v>
      </c>
      <c r="AD62" s="1" t="s">
        <v>158</v>
      </c>
    </row>
    <row r="63" spans="1:30" ht="12.75" customHeight="1" x14ac:dyDescent="0.2">
      <c r="A63" s="1" t="s">
        <v>306</v>
      </c>
      <c r="B63" s="1" t="s">
        <v>307</v>
      </c>
      <c r="C63" s="1" t="s">
        <v>36</v>
      </c>
      <c r="D63" s="2">
        <v>42825</v>
      </c>
      <c r="E63" s="11">
        <v>20798.900000000001</v>
      </c>
      <c r="G63" s="1" t="s">
        <v>37</v>
      </c>
      <c r="H63" s="1" t="s">
        <v>151</v>
      </c>
      <c r="I63" s="1" t="s">
        <v>152</v>
      </c>
      <c r="J63" s="1" t="s">
        <v>153</v>
      </c>
      <c r="O63" s="4">
        <v>42825</v>
      </c>
      <c r="P63" s="2">
        <v>42825</v>
      </c>
      <c r="Q63" s="1" t="s">
        <v>308</v>
      </c>
      <c r="S63" s="1" t="s">
        <v>309</v>
      </c>
      <c r="T63" s="1" t="b">
        <v>1</v>
      </c>
      <c r="U63" s="1" t="s">
        <v>20</v>
      </c>
      <c r="V63" s="1" t="s">
        <v>43</v>
      </c>
      <c r="X63" s="3">
        <v>25.007999999999999</v>
      </c>
      <c r="Y63" s="3">
        <v>831.69</v>
      </c>
      <c r="Z63" s="1" t="s">
        <v>156</v>
      </c>
      <c r="AA63" s="1" t="s">
        <v>53</v>
      </c>
      <c r="AB63" s="4">
        <v>42836.578820868097</v>
      </c>
      <c r="AC63" s="1" t="s">
        <v>157</v>
      </c>
      <c r="AD63" s="1" t="s">
        <v>158</v>
      </c>
    </row>
    <row r="64" spans="1:30" ht="12.75" customHeight="1" x14ac:dyDescent="0.2">
      <c r="A64" s="1" t="s">
        <v>310</v>
      </c>
      <c r="B64" s="1" t="s">
        <v>311</v>
      </c>
      <c r="C64" s="1" t="s">
        <v>36</v>
      </c>
      <c r="D64" s="2">
        <v>42825</v>
      </c>
      <c r="E64" s="11">
        <v>459.06</v>
      </c>
      <c r="G64" s="1" t="s">
        <v>37</v>
      </c>
      <c r="H64" s="1" t="s">
        <v>151</v>
      </c>
      <c r="I64" s="1" t="s">
        <v>152</v>
      </c>
      <c r="J64" s="1" t="s">
        <v>153</v>
      </c>
      <c r="O64" s="4">
        <v>42825</v>
      </c>
      <c r="P64" s="2">
        <v>42825</v>
      </c>
      <c r="Q64" s="1" t="s">
        <v>312</v>
      </c>
      <c r="S64" s="1" t="s">
        <v>313</v>
      </c>
      <c r="T64" s="1" t="b">
        <v>1</v>
      </c>
      <c r="U64" s="1" t="s">
        <v>20</v>
      </c>
      <c r="V64" s="1" t="s">
        <v>43</v>
      </c>
      <c r="X64" s="3">
        <v>25.003</v>
      </c>
      <c r="Y64" s="3">
        <v>18.36</v>
      </c>
      <c r="Z64" s="1" t="s">
        <v>156</v>
      </c>
      <c r="AA64" s="1" t="s">
        <v>53</v>
      </c>
      <c r="AB64" s="4">
        <v>42836.5787879282</v>
      </c>
      <c r="AC64" s="1" t="s">
        <v>157</v>
      </c>
      <c r="AD64" s="1" t="s">
        <v>158</v>
      </c>
    </row>
    <row r="65" spans="1:30" ht="12.75" customHeight="1" x14ac:dyDescent="0.2">
      <c r="A65" s="1" t="s">
        <v>314</v>
      </c>
      <c r="B65" s="1" t="s">
        <v>315</v>
      </c>
      <c r="C65" s="1" t="s">
        <v>36</v>
      </c>
      <c r="D65" s="2">
        <v>42825</v>
      </c>
      <c r="E65" s="11">
        <v>459.06</v>
      </c>
      <c r="G65" s="1" t="s">
        <v>37</v>
      </c>
      <c r="H65" s="1" t="s">
        <v>151</v>
      </c>
      <c r="I65" s="1" t="s">
        <v>152</v>
      </c>
      <c r="J65" s="1" t="s">
        <v>153</v>
      </c>
      <c r="O65" s="4">
        <v>42825</v>
      </c>
      <c r="P65" s="2">
        <v>42825</v>
      </c>
      <c r="Q65" s="1" t="s">
        <v>316</v>
      </c>
      <c r="S65" s="1" t="s">
        <v>317</v>
      </c>
      <c r="T65" s="1" t="b">
        <v>1</v>
      </c>
      <c r="U65" s="1" t="s">
        <v>20</v>
      </c>
      <c r="V65" s="1" t="s">
        <v>43</v>
      </c>
      <c r="X65" s="3">
        <v>25.003</v>
      </c>
      <c r="Y65" s="3">
        <v>18.36</v>
      </c>
      <c r="Z65" s="1" t="s">
        <v>156</v>
      </c>
      <c r="AA65" s="1" t="s">
        <v>53</v>
      </c>
      <c r="AB65" s="4">
        <v>42836.578548148202</v>
      </c>
      <c r="AC65" s="1" t="s">
        <v>157</v>
      </c>
      <c r="AD65" s="1" t="s">
        <v>158</v>
      </c>
    </row>
    <row r="66" spans="1:30" ht="12.75" customHeight="1" x14ac:dyDescent="0.2">
      <c r="A66" s="1" t="s">
        <v>318</v>
      </c>
      <c r="B66" s="1" t="s">
        <v>319</v>
      </c>
      <c r="C66" s="1" t="s">
        <v>36</v>
      </c>
      <c r="D66" s="2">
        <v>42825</v>
      </c>
      <c r="E66" s="11">
        <v>3849.21</v>
      </c>
      <c r="G66" s="1" t="s">
        <v>37</v>
      </c>
      <c r="H66" s="1" t="s">
        <v>151</v>
      </c>
      <c r="I66" s="1" t="s">
        <v>152</v>
      </c>
      <c r="J66" s="1" t="s">
        <v>153</v>
      </c>
      <c r="O66" s="4">
        <v>42825</v>
      </c>
      <c r="P66" s="2">
        <v>42825</v>
      </c>
      <c r="Q66" s="1" t="s">
        <v>320</v>
      </c>
      <c r="S66" s="1" t="s">
        <v>321</v>
      </c>
      <c r="T66" s="1" t="b">
        <v>1</v>
      </c>
      <c r="U66" s="1" t="s">
        <v>20</v>
      </c>
      <c r="V66" s="1" t="s">
        <v>43</v>
      </c>
      <c r="X66" s="3">
        <v>25.003</v>
      </c>
      <c r="Y66" s="3">
        <v>153.94999999999999</v>
      </c>
      <c r="Z66" s="1" t="s">
        <v>156</v>
      </c>
      <c r="AA66" s="1" t="s">
        <v>53</v>
      </c>
      <c r="AB66" s="4">
        <v>42836.578727743101</v>
      </c>
      <c r="AC66" s="1" t="s">
        <v>157</v>
      </c>
      <c r="AD66" s="1" t="s">
        <v>158</v>
      </c>
    </row>
    <row r="67" spans="1:30" ht="12.75" customHeight="1" x14ac:dyDescent="0.2">
      <c r="A67" s="1" t="s">
        <v>322</v>
      </c>
      <c r="B67" s="1" t="s">
        <v>323</v>
      </c>
      <c r="C67" s="1" t="s">
        <v>36</v>
      </c>
      <c r="D67" s="2">
        <v>42825</v>
      </c>
      <c r="E67" s="11">
        <v>698.74</v>
      </c>
      <c r="G67" s="1" t="s">
        <v>37</v>
      </c>
      <c r="H67" s="1" t="s">
        <v>151</v>
      </c>
      <c r="I67" s="1" t="s">
        <v>152</v>
      </c>
      <c r="J67" s="1" t="s">
        <v>153</v>
      </c>
      <c r="O67" s="4">
        <v>42825</v>
      </c>
      <c r="P67" s="2">
        <v>42825</v>
      </c>
      <c r="Q67" s="1" t="s">
        <v>324</v>
      </c>
      <c r="S67" s="1" t="s">
        <v>325</v>
      </c>
      <c r="T67" s="1" t="b">
        <v>1</v>
      </c>
      <c r="U67" s="1" t="s">
        <v>20</v>
      </c>
      <c r="V67" s="1" t="s">
        <v>43</v>
      </c>
      <c r="X67" s="3">
        <v>25.372</v>
      </c>
      <c r="Y67" s="3">
        <v>27.54</v>
      </c>
      <c r="Z67" s="1" t="s">
        <v>156</v>
      </c>
      <c r="AA67" s="1" t="s">
        <v>53</v>
      </c>
      <c r="AB67" s="4">
        <v>42836.578546331002</v>
      </c>
      <c r="AC67" s="1" t="s">
        <v>157</v>
      </c>
      <c r="AD67" s="1" t="s">
        <v>158</v>
      </c>
    </row>
    <row r="68" spans="1:30" ht="12.75" customHeight="1" x14ac:dyDescent="0.2">
      <c r="A68" s="1" t="s">
        <v>326</v>
      </c>
      <c r="B68" s="1" t="s">
        <v>327</v>
      </c>
      <c r="C68" s="1" t="s">
        <v>36</v>
      </c>
      <c r="D68" s="2">
        <v>42825</v>
      </c>
      <c r="E68" s="11">
        <v>382.78</v>
      </c>
      <c r="G68" s="1" t="s">
        <v>37</v>
      </c>
      <c r="H68" s="1" t="s">
        <v>151</v>
      </c>
      <c r="I68" s="1" t="s">
        <v>152</v>
      </c>
      <c r="J68" s="1" t="s">
        <v>153</v>
      </c>
      <c r="O68" s="4">
        <v>42825</v>
      </c>
      <c r="P68" s="2">
        <v>42825</v>
      </c>
      <c r="Q68" s="1" t="s">
        <v>328</v>
      </c>
      <c r="S68" s="1" t="s">
        <v>329</v>
      </c>
      <c r="T68" s="1" t="b">
        <v>1</v>
      </c>
      <c r="U68" s="1" t="s">
        <v>20</v>
      </c>
      <c r="V68" s="1" t="s">
        <v>43</v>
      </c>
      <c r="X68" s="3">
        <v>25.468</v>
      </c>
      <c r="Y68" s="3">
        <v>15.03</v>
      </c>
      <c r="Z68" s="1" t="s">
        <v>156</v>
      </c>
      <c r="AA68" s="1" t="s">
        <v>53</v>
      </c>
      <c r="AB68" s="4">
        <v>42836.578447419</v>
      </c>
      <c r="AC68" s="1" t="s">
        <v>157</v>
      </c>
      <c r="AD68" s="1" t="s">
        <v>158</v>
      </c>
    </row>
    <row r="69" spans="1:30" ht="12.75" customHeight="1" x14ac:dyDescent="0.2">
      <c r="A69" s="1" t="s">
        <v>330</v>
      </c>
      <c r="B69" s="1" t="s">
        <v>331</v>
      </c>
      <c r="C69" s="1" t="s">
        <v>36</v>
      </c>
      <c r="D69" s="2">
        <v>42825</v>
      </c>
      <c r="E69" s="11">
        <v>701.39</v>
      </c>
      <c r="G69" s="1" t="s">
        <v>37</v>
      </c>
      <c r="H69" s="1" t="s">
        <v>151</v>
      </c>
      <c r="I69" s="1" t="s">
        <v>152</v>
      </c>
      <c r="J69" s="1" t="s">
        <v>153</v>
      </c>
      <c r="O69" s="4">
        <v>42825</v>
      </c>
      <c r="P69" s="2">
        <v>42825</v>
      </c>
      <c r="Q69" s="1" t="s">
        <v>332</v>
      </c>
      <c r="S69" s="1" t="s">
        <v>333</v>
      </c>
      <c r="T69" s="1" t="b">
        <v>1</v>
      </c>
      <c r="U69" s="1" t="s">
        <v>20</v>
      </c>
      <c r="V69" s="1" t="s">
        <v>43</v>
      </c>
      <c r="X69" s="3">
        <v>25.468</v>
      </c>
      <c r="Y69" s="3">
        <v>27.54</v>
      </c>
      <c r="Z69" s="1" t="s">
        <v>156</v>
      </c>
      <c r="AA69" s="1" t="s">
        <v>53</v>
      </c>
      <c r="AB69" s="4">
        <v>42836.578354826401</v>
      </c>
      <c r="AC69" s="1" t="s">
        <v>157</v>
      </c>
      <c r="AD69" s="1" t="s">
        <v>158</v>
      </c>
    </row>
    <row r="70" spans="1:30" ht="12.75" customHeight="1" x14ac:dyDescent="0.2">
      <c r="A70" s="1" t="s">
        <v>334</v>
      </c>
      <c r="B70" s="1" t="s">
        <v>335</v>
      </c>
      <c r="C70" s="1" t="s">
        <v>36</v>
      </c>
      <c r="D70" s="2">
        <v>42825</v>
      </c>
      <c r="E70" s="11">
        <v>701.39</v>
      </c>
      <c r="G70" s="1" t="s">
        <v>37</v>
      </c>
      <c r="H70" s="1" t="s">
        <v>151</v>
      </c>
      <c r="I70" s="1" t="s">
        <v>152</v>
      </c>
      <c r="J70" s="1" t="s">
        <v>153</v>
      </c>
      <c r="O70" s="4">
        <v>42825</v>
      </c>
      <c r="P70" s="2">
        <v>42825</v>
      </c>
      <c r="Q70" s="1" t="s">
        <v>336</v>
      </c>
      <c r="S70" s="1" t="s">
        <v>337</v>
      </c>
      <c r="T70" s="1" t="b">
        <v>1</v>
      </c>
      <c r="U70" s="1" t="s">
        <v>20</v>
      </c>
      <c r="V70" s="1" t="s">
        <v>43</v>
      </c>
      <c r="X70" s="3">
        <v>25.468</v>
      </c>
      <c r="Y70" s="3">
        <v>27.54</v>
      </c>
      <c r="Z70" s="1" t="s">
        <v>156</v>
      </c>
      <c r="AA70" s="1" t="s">
        <v>53</v>
      </c>
      <c r="AB70" s="4">
        <v>42836.578319907399</v>
      </c>
      <c r="AC70" s="1" t="s">
        <v>157</v>
      </c>
      <c r="AD70" s="1" t="s">
        <v>158</v>
      </c>
    </row>
    <row r="71" spans="1:30" ht="12.75" customHeight="1" x14ac:dyDescent="0.2">
      <c r="A71" s="1" t="s">
        <v>338</v>
      </c>
      <c r="B71" s="1" t="s">
        <v>315</v>
      </c>
      <c r="C71" s="1" t="s">
        <v>36</v>
      </c>
      <c r="D71" s="2">
        <v>42825</v>
      </c>
      <c r="E71" s="11">
        <v>635.58000000000004</v>
      </c>
      <c r="G71" s="1" t="s">
        <v>37</v>
      </c>
      <c r="H71" s="1" t="s">
        <v>151</v>
      </c>
      <c r="I71" s="1" t="s">
        <v>152</v>
      </c>
      <c r="J71" s="1" t="s">
        <v>153</v>
      </c>
      <c r="O71" s="4">
        <v>42825</v>
      </c>
      <c r="P71" s="2">
        <v>42825</v>
      </c>
      <c r="Q71" s="1" t="s">
        <v>339</v>
      </c>
      <c r="S71" s="1" t="s">
        <v>340</v>
      </c>
      <c r="T71" s="1" t="b">
        <v>1</v>
      </c>
      <c r="U71" s="1" t="s">
        <v>20</v>
      </c>
      <c r="V71" s="1" t="s">
        <v>43</v>
      </c>
      <c r="X71" s="3">
        <v>25.003</v>
      </c>
      <c r="Y71" s="3">
        <v>25.42</v>
      </c>
      <c r="Z71" s="1" t="s">
        <v>156</v>
      </c>
      <c r="AA71" s="1" t="s">
        <v>53</v>
      </c>
      <c r="AB71" s="4">
        <v>42836.578838576403</v>
      </c>
      <c r="AC71" s="1" t="s">
        <v>157</v>
      </c>
      <c r="AD71" s="1" t="s">
        <v>158</v>
      </c>
    </row>
    <row r="72" spans="1:30" ht="12.75" customHeight="1" x14ac:dyDescent="0.2">
      <c r="A72" s="1" t="s">
        <v>341</v>
      </c>
      <c r="B72" s="1" t="s">
        <v>342</v>
      </c>
      <c r="C72" s="1" t="s">
        <v>36</v>
      </c>
      <c r="D72" s="2">
        <v>42825</v>
      </c>
      <c r="E72" s="11">
        <v>704.31</v>
      </c>
      <c r="G72" s="1" t="s">
        <v>37</v>
      </c>
      <c r="H72" s="1" t="s">
        <v>151</v>
      </c>
      <c r="I72" s="1" t="s">
        <v>152</v>
      </c>
      <c r="J72" s="1" t="s">
        <v>153</v>
      </c>
      <c r="O72" s="4">
        <v>42825</v>
      </c>
      <c r="P72" s="2">
        <v>42825</v>
      </c>
      <c r="Q72" s="1" t="s">
        <v>343</v>
      </c>
      <c r="S72" s="1" t="s">
        <v>344</v>
      </c>
      <c r="T72" s="1" t="b">
        <v>1</v>
      </c>
      <c r="U72" s="1" t="s">
        <v>20</v>
      </c>
      <c r="V72" s="1" t="s">
        <v>43</v>
      </c>
      <c r="X72" s="3">
        <v>25.574000000000002</v>
      </c>
      <c r="Y72" s="3">
        <v>27.54</v>
      </c>
      <c r="Z72" s="1" t="s">
        <v>156</v>
      </c>
      <c r="AA72" s="1" t="s">
        <v>53</v>
      </c>
      <c r="AB72" s="4">
        <v>42836.578847071803</v>
      </c>
      <c r="AC72" s="1" t="s">
        <v>157</v>
      </c>
      <c r="AD72" s="1" t="s">
        <v>158</v>
      </c>
    </row>
    <row r="73" spans="1:30" ht="12.75" customHeight="1" x14ac:dyDescent="0.2">
      <c r="A73" s="1" t="s">
        <v>345</v>
      </c>
      <c r="B73" s="1" t="s">
        <v>346</v>
      </c>
      <c r="C73" s="1" t="s">
        <v>36</v>
      </c>
      <c r="D73" s="2">
        <v>42825</v>
      </c>
      <c r="E73" s="11">
        <v>683.35</v>
      </c>
      <c r="G73" s="1" t="s">
        <v>37</v>
      </c>
      <c r="H73" s="1" t="s">
        <v>151</v>
      </c>
      <c r="I73" s="1" t="s">
        <v>152</v>
      </c>
      <c r="J73" s="1" t="s">
        <v>153</v>
      </c>
      <c r="O73" s="4">
        <v>42825</v>
      </c>
      <c r="P73" s="2">
        <v>42825</v>
      </c>
      <c r="Q73" s="1" t="s">
        <v>347</v>
      </c>
      <c r="S73" s="1" t="s">
        <v>348</v>
      </c>
      <c r="T73" s="1" t="b">
        <v>1</v>
      </c>
      <c r="U73" s="1" t="s">
        <v>20</v>
      </c>
      <c r="V73" s="1" t="s">
        <v>43</v>
      </c>
      <c r="X73" s="3">
        <v>24.812999999999999</v>
      </c>
      <c r="Y73" s="3">
        <v>27.54</v>
      </c>
      <c r="Z73" s="1" t="s">
        <v>156</v>
      </c>
      <c r="AA73" s="1" t="s">
        <v>53</v>
      </c>
      <c r="AB73" s="4">
        <v>42836.578935497702</v>
      </c>
      <c r="AC73" s="1" t="s">
        <v>157</v>
      </c>
      <c r="AD73" s="1" t="s">
        <v>158</v>
      </c>
    </row>
    <row r="74" spans="1:30" ht="12.75" customHeight="1" x14ac:dyDescent="0.2">
      <c r="A74" s="1" t="s">
        <v>349</v>
      </c>
      <c r="B74" s="1" t="s">
        <v>350</v>
      </c>
      <c r="C74" s="1" t="s">
        <v>36</v>
      </c>
      <c r="D74" s="2">
        <v>42825</v>
      </c>
      <c r="E74" s="11">
        <v>466.75</v>
      </c>
      <c r="G74" s="1" t="s">
        <v>37</v>
      </c>
      <c r="H74" s="1" t="s">
        <v>151</v>
      </c>
      <c r="I74" s="1" t="s">
        <v>152</v>
      </c>
      <c r="J74" s="1" t="s">
        <v>153</v>
      </c>
      <c r="O74" s="4">
        <v>42825</v>
      </c>
      <c r="P74" s="2">
        <v>42825</v>
      </c>
      <c r="Q74" s="1" t="s">
        <v>351</v>
      </c>
      <c r="S74" s="1" t="s">
        <v>352</v>
      </c>
      <c r="T74" s="1" t="b">
        <v>1</v>
      </c>
      <c r="U74" s="1" t="s">
        <v>20</v>
      </c>
      <c r="V74" s="1" t="s">
        <v>43</v>
      </c>
      <c r="X74" s="3">
        <v>25.422000000000001</v>
      </c>
      <c r="Y74" s="3">
        <v>18.36</v>
      </c>
      <c r="Z74" s="1" t="s">
        <v>156</v>
      </c>
      <c r="AA74" s="1" t="s">
        <v>53</v>
      </c>
      <c r="AB74" s="4">
        <v>42836.578326770803</v>
      </c>
      <c r="AC74" s="1" t="s">
        <v>157</v>
      </c>
      <c r="AD74" s="1" t="s">
        <v>158</v>
      </c>
    </row>
    <row r="75" spans="1:30" ht="12.75" customHeight="1" x14ac:dyDescent="0.2">
      <c r="A75" s="1" t="s">
        <v>353</v>
      </c>
      <c r="B75" s="1" t="s">
        <v>315</v>
      </c>
      <c r="C75" s="1" t="s">
        <v>36</v>
      </c>
      <c r="D75" s="2">
        <v>42825</v>
      </c>
      <c r="E75" s="11">
        <v>1059.5899999999999</v>
      </c>
      <c r="G75" s="1" t="s">
        <v>37</v>
      </c>
      <c r="H75" s="1" t="s">
        <v>151</v>
      </c>
      <c r="I75" s="1" t="s">
        <v>152</v>
      </c>
      <c r="J75" s="1" t="s">
        <v>153</v>
      </c>
      <c r="O75" s="4">
        <v>42825</v>
      </c>
      <c r="P75" s="2">
        <v>42825</v>
      </c>
      <c r="Q75" s="1" t="s">
        <v>354</v>
      </c>
      <c r="S75" s="1" t="s">
        <v>355</v>
      </c>
      <c r="T75" s="1" t="b">
        <v>1</v>
      </c>
      <c r="U75" s="1" t="s">
        <v>20</v>
      </c>
      <c r="V75" s="1" t="s">
        <v>43</v>
      </c>
      <c r="X75" s="3">
        <v>25.007999999999999</v>
      </c>
      <c r="Y75" s="3">
        <v>42.37</v>
      </c>
      <c r="Z75" s="1" t="s">
        <v>156</v>
      </c>
      <c r="AA75" s="1" t="s">
        <v>53</v>
      </c>
      <c r="AB75" s="4">
        <v>42836.5784937153</v>
      </c>
      <c r="AC75" s="1" t="s">
        <v>157</v>
      </c>
      <c r="AD75" s="1" t="s">
        <v>158</v>
      </c>
    </row>
    <row r="76" spans="1:30" ht="12.75" customHeight="1" x14ac:dyDescent="0.2">
      <c r="A76" s="1" t="s">
        <v>356</v>
      </c>
      <c r="B76" s="1" t="s">
        <v>357</v>
      </c>
      <c r="C76" s="1" t="s">
        <v>36</v>
      </c>
      <c r="D76" s="2">
        <v>42825</v>
      </c>
      <c r="E76" s="11">
        <v>2798.16</v>
      </c>
      <c r="G76" s="1" t="s">
        <v>37</v>
      </c>
      <c r="H76" s="1" t="s">
        <v>151</v>
      </c>
      <c r="I76" s="1" t="s">
        <v>152</v>
      </c>
      <c r="J76" s="1" t="s">
        <v>153</v>
      </c>
      <c r="O76" s="4">
        <v>42825</v>
      </c>
      <c r="P76" s="2">
        <v>42825</v>
      </c>
      <c r="Q76" s="1" t="s">
        <v>358</v>
      </c>
      <c r="S76" s="1" t="s">
        <v>359</v>
      </c>
      <c r="T76" s="1" t="b">
        <v>1</v>
      </c>
      <c r="U76" s="1" t="s">
        <v>20</v>
      </c>
      <c r="V76" s="1" t="s">
        <v>43</v>
      </c>
      <c r="X76" s="3">
        <v>24.812999999999999</v>
      </c>
      <c r="Y76" s="3">
        <v>112.77</v>
      </c>
      <c r="Z76" s="1" t="s">
        <v>156</v>
      </c>
      <c r="AA76" s="1" t="s">
        <v>53</v>
      </c>
      <c r="AB76" s="4">
        <v>42836.578729363398</v>
      </c>
      <c r="AC76" s="1" t="s">
        <v>157</v>
      </c>
      <c r="AD76" s="1" t="s">
        <v>158</v>
      </c>
    </row>
    <row r="77" spans="1:30" ht="12.75" customHeight="1" x14ac:dyDescent="0.2">
      <c r="A77" s="1" t="s">
        <v>360</v>
      </c>
      <c r="B77" s="1" t="s">
        <v>361</v>
      </c>
      <c r="C77" s="1" t="s">
        <v>36</v>
      </c>
      <c r="D77" s="2">
        <v>42825</v>
      </c>
      <c r="E77" s="11">
        <v>704.31</v>
      </c>
      <c r="G77" s="1" t="s">
        <v>37</v>
      </c>
      <c r="H77" s="1" t="s">
        <v>151</v>
      </c>
      <c r="I77" s="1" t="s">
        <v>152</v>
      </c>
      <c r="J77" s="1" t="s">
        <v>153</v>
      </c>
      <c r="O77" s="4">
        <v>42825</v>
      </c>
      <c r="P77" s="2">
        <v>42825</v>
      </c>
      <c r="Q77" s="1" t="s">
        <v>362</v>
      </c>
      <c r="S77" s="1" t="s">
        <v>363</v>
      </c>
      <c r="T77" s="1" t="b">
        <v>1</v>
      </c>
      <c r="U77" s="1" t="s">
        <v>20</v>
      </c>
      <c r="V77" s="1" t="s">
        <v>43</v>
      </c>
      <c r="X77" s="3">
        <v>25.574000000000002</v>
      </c>
      <c r="Y77" s="3">
        <v>27.54</v>
      </c>
      <c r="Z77" s="1" t="s">
        <v>156</v>
      </c>
      <c r="AA77" s="1" t="s">
        <v>53</v>
      </c>
      <c r="AB77" s="4">
        <v>42836.578801122698</v>
      </c>
      <c r="AC77" s="1" t="s">
        <v>157</v>
      </c>
      <c r="AD77" s="1" t="s">
        <v>158</v>
      </c>
    </row>
    <row r="78" spans="1:30" ht="12.75" customHeight="1" x14ac:dyDescent="0.2">
      <c r="A78" s="1" t="s">
        <v>364</v>
      </c>
      <c r="B78" s="1" t="s">
        <v>365</v>
      </c>
      <c r="C78" s="1" t="s">
        <v>36</v>
      </c>
      <c r="D78" s="2">
        <v>42825</v>
      </c>
      <c r="E78" s="11">
        <v>461.85</v>
      </c>
      <c r="G78" s="1" t="s">
        <v>37</v>
      </c>
      <c r="H78" s="1" t="s">
        <v>151</v>
      </c>
      <c r="I78" s="1" t="s">
        <v>152</v>
      </c>
      <c r="J78" s="1" t="s">
        <v>153</v>
      </c>
      <c r="O78" s="4">
        <v>42825</v>
      </c>
      <c r="P78" s="2">
        <v>42825</v>
      </c>
      <c r="Q78" s="1" t="s">
        <v>366</v>
      </c>
      <c r="S78" s="1" t="s">
        <v>367</v>
      </c>
      <c r="T78" s="1" t="b">
        <v>1</v>
      </c>
      <c r="U78" s="1" t="s">
        <v>20</v>
      </c>
      <c r="V78" s="1" t="s">
        <v>43</v>
      </c>
      <c r="X78" s="3">
        <v>25.155000000000001</v>
      </c>
      <c r="Y78" s="3">
        <v>18.36</v>
      </c>
      <c r="Z78" s="1" t="s">
        <v>156</v>
      </c>
      <c r="AA78" s="1" t="s">
        <v>53</v>
      </c>
      <c r="AB78" s="4">
        <v>42836.578532407402</v>
      </c>
      <c r="AC78" s="1" t="s">
        <v>157</v>
      </c>
      <c r="AD78" s="1" t="s">
        <v>158</v>
      </c>
    </row>
    <row r="79" spans="1:30" ht="12.75" customHeight="1" x14ac:dyDescent="0.2">
      <c r="A79" s="1" t="s">
        <v>368</v>
      </c>
      <c r="B79" s="1" t="s">
        <v>369</v>
      </c>
      <c r="C79" s="1" t="s">
        <v>36</v>
      </c>
      <c r="D79" s="2">
        <v>42825</v>
      </c>
      <c r="E79" s="11">
        <v>1168.98</v>
      </c>
      <c r="G79" s="1" t="s">
        <v>37</v>
      </c>
      <c r="H79" s="1" t="s">
        <v>151</v>
      </c>
      <c r="I79" s="1" t="s">
        <v>152</v>
      </c>
      <c r="J79" s="1" t="s">
        <v>153</v>
      </c>
      <c r="O79" s="4">
        <v>42825</v>
      </c>
      <c r="P79" s="2">
        <v>42825</v>
      </c>
      <c r="Q79" s="1" t="s">
        <v>370</v>
      </c>
      <c r="S79" s="1" t="s">
        <v>371</v>
      </c>
      <c r="T79" s="1" t="b">
        <v>1</v>
      </c>
      <c r="U79" s="1" t="s">
        <v>20</v>
      </c>
      <c r="V79" s="1" t="s">
        <v>43</v>
      </c>
      <c r="X79" s="3">
        <v>25.468</v>
      </c>
      <c r="Y79" s="3">
        <v>45.9</v>
      </c>
      <c r="Z79" s="1" t="s">
        <v>156</v>
      </c>
      <c r="AA79" s="1" t="s">
        <v>53</v>
      </c>
      <c r="AB79" s="4">
        <v>42836.578356979197</v>
      </c>
      <c r="AC79" s="1" t="s">
        <v>157</v>
      </c>
      <c r="AD79" s="1" t="s">
        <v>158</v>
      </c>
    </row>
    <row r="80" spans="1:30" ht="12.75" customHeight="1" x14ac:dyDescent="0.2">
      <c r="A80" s="1" t="s">
        <v>372</v>
      </c>
      <c r="B80" s="1" t="s">
        <v>373</v>
      </c>
      <c r="C80" s="1" t="s">
        <v>36</v>
      </c>
      <c r="D80" s="2">
        <v>42825</v>
      </c>
      <c r="E80" s="11">
        <v>692.88</v>
      </c>
      <c r="G80" s="1" t="s">
        <v>37</v>
      </c>
      <c r="H80" s="1" t="s">
        <v>151</v>
      </c>
      <c r="I80" s="1" t="s">
        <v>152</v>
      </c>
      <c r="J80" s="1" t="s">
        <v>153</v>
      </c>
      <c r="O80" s="4">
        <v>42825</v>
      </c>
      <c r="P80" s="2">
        <v>42825</v>
      </c>
      <c r="Q80" s="1" t="s">
        <v>374</v>
      </c>
      <c r="S80" s="1" t="s">
        <v>375</v>
      </c>
      <c r="T80" s="1" t="b">
        <v>1</v>
      </c>
      <c r="U80" s="1" t="s">
        <v>20</v>
      </c>
      <c r="V80" s="1" t="s">
        <v>43</v>
      </c>
      <c r="X80" s="3">
        <v>25.158999999999999</v>
      </c>
      <c r="Y80" s="3">
        <v>27.54</v>
      </c>
      <c r="Z80" s="1" t="s">
        <v>156</v>
      </c>
      <c r="AA80" s="1" t="s">
        <v>44</v>
      </c>
      <c r="AB80" s="4">
        <v>42836.545116782399</v>
      </c>
      <c r="AC80" s="1" t="s">
        <v>157</v>
      </c>
      <c r="AD80" s="1" t="s">
        <v>158</v>
      </c>
    </row>
    <row r="81" spans="1:30" ht="12.75" customHeight="1" x14ac:dyDescent="0.2">
      <c r="A81" s="1" t="s">
        <v>376</v>
      </c>
      <c r="B81" s="1" t="s">
        <v>377</v>
      </c>
      <c r="C81" s="1" t="s">
        <v>36</v>
      </c>
      <c r="D81" s="2">
        <v>42825</v>
      </c>
      <c r="E81" s="11">
        <v>3532.13</v>
      </c>
      <c r="G81" s="1" t="s">
        <v>37</v>
      </c>
      <c r="H81" s="1" t="s">
        <v>151</v>
      </c>
      <c r="I81" s="1" t="s">
        <v>152</v>
      </c>
      <c r="J81" s="1" t="s">
        <v>153</v>
      </c>
      <c r="O81" s="4">
        <v>42825</v>
      </c>
      <c r="P81" s="2">
        <v>42825</v>
      </c>
      <c r="Q81" s="1" t="s">
        <v>378</v>
      </c>
      <c r="S81" s="1" t="s">
        <v>379</v>
      </c>
      <c r="T81" s="1" t="b">
        <v>1</v>
      </c>
      <c r="U81" s="1" t="s">
        <v>20</v>
      </c>
      <c r="V81" s="1" t="s">
        <v>43</v>
      </c>
      <c r="X81" s="3">
        <v>25.007999999999999</v>
      </c>
      <c r="Y81" s="3">
        <v>141.24</v>
      </c>
      <c r="Z81" s="1" t="s">
        <v>156</v>
      </c>
      <c r="AA81" s="1" t="s">
        <v>53</v>
      </c>
      <c r="AB81" s="4">
        <v>42836.578827349498</v>
      </c>
      <c r="AC81" s="1" t="s">
        <v>157</v>
      </c>
      <c r="AD81" s="1" t="s">
        <v>158</v>
      </c>
    </row>
    <row r="82" spans="1:30" ht="12.75" customHeight="1" x14ac:dyDescent="0.2">
      <c r="A82" s="1" t="s">
        <v>380</v>
      </c>
      <c r="B82" s="1" t="s">
        <v>381</v>
      </c>
      <c r="C82" s="1" t="s">
        <v>36</v>
      </c>
      <c r="D82" s="2">
        <v>42825</v>
      </c>
      <c r="E82" s="11">
        <v>688.58</v>
      </c>
      <c r="G82" s="1" t="s">
        <v>37</v>
      </c>
      <c r="H82" s="1" t="s">
        <v>151</v>
      </c>
      <c r="I82" s="1" t="s">
        <v>152</v>
      </c>
      <c r="J82" s="1" t="s">
        <v>153</v>
      </c>
      <c r="O82" s="4">
        <v>42825</v>
      </c>
      <c r="P82" s="2">
        <v>42825</v>
      </c>
      <c r="Q82" s="1" t="s">
        <v>382</v>
      </c>
      <c r="S82" s="1" t="s">
        <v>383</v>
      </c>
      <c r="T82" s="1" t="b">
        <v>1</v>
      </c>
      <c r="U82" s="1" t="s">
        <v>20</v>
      </c>
      <c r="V82" s="1" t="s">
        <v>43</v>
      </c>
      <c r="X82" s="3">
        <v>25.003</v>
      </c>
      <c r="Y82" s="3">
        <v>27.54</v>
      </c>
      <c r="Z82" s="1" t="s">
        <v>156</v>
      </c>
      <c r="AA82" s="1" t="s">
        <v>53</v>
      </c>
      <c r="AB82" s="4">
        <v>42836.578868946803</v>
      </c>
      <c r="AC82" s="1" t="s">
        <v>157</v>
      </c>
      <c r="AD82" s="1" t="s">
        <v>158</v>
      </c>
    </row>
    <row r="83" spans="1:30" ht="12.75" customHeight="1" x14ac:dyDescent="0.2">
      <c r="A83" s="1" t="s">
        <v>384</v>
      </c>
      <c r="B83" s="1" t="s">
        <v>385</v>
      </c>
      <c r="C83" s="1" t="s">
        <v>36</v>
      </c>
      <c r="D83" s="2">
        <v>42825</v>
      </c>
      <c r="E83" s="11">
        <v>466.75</v>
      </c>
      <c r="G83" s="1" t="s">
        <v>37</v>
      </c>
      <c r="H83" s="1" t="s">
        <v>151</v>
      </c>
      <c r="I83" s="1" t="s">
        <v>152</v>
      </c>
      <c r="J83" s="1" t="s">
        <v>153</v>
      </c>
      <c r="O83" s="4">
        <v>42825</v>
      </c>
      <c r="P83" s="2">
        <v>42825</v>
      </c>
      <c r="Q83" s="1" t="s">
        <v>386</v>
      </c>
      <c r="S83" s="1" t="s">
        <v>387</v>
      </c>
      <c r="T83" s="1" t="b">
        <v>1</v>
      </c>
      <c r="U83" s="1" t="s">
        <v>20</v>
      </c>
      <c r="V83" s="1" t="s">
        <v>43</v>
      </c>
      <c r="X83" s="3">
        <v>25.422000000000001</v>
      </c>
      <c r="Y83" s="3">
        <v>18.36</v>
      </c>
      <c r="Z83" s="1" t="s">
        <v>156</v>
      </c>
      <c r="AA83" s="1" t="s">
        <v>53</v>
      </c>
      <c r="AB83" s="4">
        <v>42836.578442708298</v>
      </c>
      <c r="AC83" s="1" t="s">
        <v>157</v>
      </c>
      <c r="AD83" s="1" t="s">
        <v>158</v>
      </c>
    </row>
    <row r="84" spans="1:30" ht="12.75" customHeight="1" x14ac:dyDescent="0.2">
      <c r="A84" s="1" t="s">
        <v>388</v>
      </c>
      <c r="B84" s="1" t="s">
        <v>307</v>
      </c>
      <c r="C84" s="1" t="s">
        <v>36</v>
      </c>
      <c r="D84" s="2">
        <v>42825</v>
      </c>
      <c r="E84" s="11">
        <v>5298.19</v>
      </c>
      <c r="G84" s="1" t="s">
        <v>37</v>
      </c>
      <c r="H84" s="1" t="s">
        <v>151</v>
      </c>
      <c r="I84" s="1" t="s">
        <v>152</v>
      </c>
      <c r="J84" s="1" t="s">
        <v>153</v>
      </c>
      <c r="O84" s="4">
        <v>42825</v>
      </c>
      <c r="P84" s="2">
        <v>42825</v>
      </c>
      <c r="Q84" s="1" t="s">
        <v>389</v>
      </c>
      <c r="S84" s="1" t="s">
        <v>390</v>
      </c>
      <c r="T84" s="1" t="b">
        <v>1</v>
      </c>
      <c r="U84" s="1" t="s">
        <v>20</v>
      </c>
      <c r="V84" s="1" t="s">
        <v>43</v>
      </c>
      <c r="X84" s="3">
        <v>25.007999999999999</v>
      </c>
      <c r="Y84" s="3">
        <v>211.86</v>
      </c>
      <c r="Z84" s="1" t="s">
        <v>156</v>
      </c>
      <c r="AA84" s="1" t="s">
        <v>53</v>
      </c>
      <c r="AB84" s="4">
        <v>42836.578842905103</v>
      </c>
      <c r="AC84" s="1" t="s">
        <v>157</v>
      </c>
      <c r="AD84" s="1" t="s">
        <v>158</v>
      </c>
    </row>
    <row r="85" spans="1:30" ht="12.75" customHeight="1" x14ac:dyDescent="0.2">
      <c r="A85" s="1" t="s">
        <v>391</v>
      </c>
      <c r="B85" s="1" t="s">
        <v>392</v>
      </c>
      <c r="C85" s="1" t="s">
        <v>36</v>
      </c>
      <c r="D85" s="2">
        <v>42825</v>
      </c>
      <c r="E85" s="11">
        <v>698.69</v>
      </c>
      <c r="G85" s="1" t="s">
        <v>37</v>
      </c>
      <c r="H85" s="1" t="s">
        <v>151</v>
      </c>
      <c r="I85" s="1" t="s">
        <v>152</v>
      </c>
      <c r="J85" s="1" t="s">
        <v>153</v>
      </c>
      <c r="O85" s="4">
        <v>42825</v>
      </c>
      <c r="P85" s="2">
        <v>42825</v>
      </c>
      <c r="Q85" s="1" t="s">
        <v>393</v>
      </c>
      <c r="S85" s="1" t="s">
        <v>394</v>
      </c>
      <c r="T85" s="1" t="b">
        <v>1</v>
      </c>
      <c r="U85" s="1" t="s">
        <v>20</v>
      </c>
      <c r="V85" s="1" t="s">
        <v>43</v>
      </c>
      <c r="X85" s="3">
        <v>25.37</v>
      </c>
      <c r="Y85" s="3">
        <v>27.54</v>
      </c>
      <c r="Z85" s="1" t="s">
        <v>156</v>
      </c>
      <c r="AA85" s="1" t="s">
        <v>44</v>
      </c>
      <c r="AB85" s="4">
        <v>42836.545112268497</v>
      </c>
      <c r="AC85" s="1" t="s">
        <v>157</v>
      </c>
      <c r="AD85" s="1" t="s">
        <v>158</v>
      </c>
    </row>
    <row r="86" spans="1:30" ht="12.75" customHeight="1" x14ac:dyDescent="0.2">
      <c r="A86" s="1" t="s">
        <v>395</v>
      </c>
      <c r="B86" s="1" t="s">
        <v>396</v>
      </c>
      <c r="C86" s="1" t="s">
        <v>36</v>
      </c>
      <c r="D86" s="2">
        <v>42825</v>
      </c>
      <c r="E86" s="11">
        <v>3532.13</v>
      </c>
      <c r="G86" s="1" t="s">
        <v>37</v>
      </c>
      <c r="H86" s="1" t="s">
        <v>151</v>
      </c>
      <c r="I86" s="1" t="s">
        <v>152</v>
      </c>
      <c r="J86" s="1" t="s">
        <v>153</v>
      </c>
      <c r="O86" s="4">
        <v>42825</v>
      </c>
      <c r="P86" s="2">
        <v>42825</v>
      </c>
      <c r="Q86" s="1" t="s">
        <v>397</v>
      </c>
      <c r="S86" s="1" t="s">
        <v>398</v>
      </c>
      <c r="T86" s="1" t="b">
        <v>1</v>
      </c>
      <c r="U86" s="1" t="s">
        <v>20</v>
      </c>
      <c r="V86" s="1" t="s">
        <v>43</v>
      </c>
      <c r="X86" s="3">
        <v>25.007999999999999</v>
      </c>
      <c r="Y86" s="3">
        <v>141.24</v>
      </c>
      <c r="Z86" s="1" t="s">
        <v>156</v>
      </c>
      <c r="AA86" s="1" t="s">
        <v>53</v>
      </c>
      <c r="AB86" s="4">
        <v>42836.578371099502</v>
      </c>
      <c r="AC86" s="1" t="s">
        <v>157</v>
      </c>
      <c r="AD86" s="1" t="s">
        <v>158</v>
      </c>
    </row>
    <row r="87" spans="1:30" ht="12.75" customHeight="1" x14ac:dyDescent="0.2">
      <c r="A87" s="1" t="s">
        <v>399</v>
      </c>
      <c r="B87" s="1" t="s">
        <v>400</v>
      </c>
      <c r="C87" s="1" t="s">
        <v>36</v>
      </c>
      <c r="D87" s="2">
        <v>42825</v>
      </c>
      <c r="E87" s="11">
        <v>1397.49</v>
      </c>
      <c r="G87" s="1" t="s">
        <v>37</v>
      </c>
      <c r="H87" s="1" t="s">
        <v>151</v>
      </c>
      <c r="I87" s="1" t="s">
        <v>152</v>
      </c>
      <c r="J87" s="1" t="s">
        <v>153</v>
      </c>
      <c r="O87" s="4">
        <v>42825</v>
      </c>
      <c r="P87" s="2">
        <v>42825</v>
      </c>
      <c r="Q87" s="1" t="s">
        <v>401</v>
      </c>
      <c r="S87" s="1" t="s">
        <v>402</v>
      </c>
      <c r="T87" s="1" t="b">
        <v>1</v>
      </c>
      <c r="U87" s="1" t="s">
        <v>20</v>
      </c>
      <c r="V87" s="1" t="s">
        <v>43</v>
      </c>
      <c r="X87" s="3">
        <v>25.372</v>
      </c>
      <c r="Y87" s="3">
        <v>55.08</v>
      </c>
      <c r="Z87" s="1" t="s">
        <v>156</v>
      </c>
      <c r="AA87" s="1" t="s">
        <v>53</v>
      </c>
      <c r="AB87" s="4">
        <v>42836.578322800902</v>
      </c>
      <c r="AC87" s="1" t="s">
        <v>157</v>
      </c>
      <c r="AD87" s="1" t="s">
        <v>158</v>
      </c>
    </row>
    <row r="88" spans="1:30" ht="12.75" customHeight="1" x14ac:dyDescent="0.2">
      <c r="A88" s="1" t="s">
        <v>403</v>
      </c>
      <c r="B88" s="1" t="s">
        <v>396</v>
      </c>
      <c r="C88" s="1" t="s">
        <v>36</v>
      </c>
      <c r="D88" s="2">
        <v>42825</v>
      </c>
      <c r="E88" s="11">
        <v>38101.85</v>
      </c>
      <c r="G88" s="1" t="s">
        <v>37</v>
      </c>
      <c r="H88" s="1" t="s">
        <v>151</v>
      </c>
      <c r="I88" s="1" t="s">
        <v>152</v>
      </c>
      <c r="J88" s="1" t="s">
        <v>153</v>
      </c>
      <c r="O88" s="4">
        <v>42825</v>
      </c>
      <c r="P88" s="2">
        <v>42825</v>
      </c>
      <c r="Q88" s="1" t="s">
        <v>404</v>
      </c>
      <c r="S88" s="1" t="s">
        <v>405</v>
      </c>
      <c r="T88" s="1" t="b">
        <v>1</v>
      </c>
      <c r="U88" s="1" t="s">
        <v>20</v>
      </c>
      <c r="V88" s="1" t="s">
        <v>43</v>
      </c>
      <c r="X88" s="3">
        <v>24.812999999999999</v>
      </c>
      <c r="Y88" s="3">
        <v>1535.56</v>
      </c>
      <c r="Z88" s="1" t="s">
        <v>156</v>
      </c>
      <c r="AA88" s="1" t="s">
        <v>53</v>
      </c>
      <c r="AB88" s="4">
        <v>42836.578372187498</v>
      </c>
      <c r="AC88" s="1" t="s">
        <v>157</v>
      </c>
      <c r="AD88" s="1" t="s">
        <v>158</v>
      </c>
    </row>
    <row r="89" spans="1:30" ht="12.75" customHeight="1" x14ac:dyDescent="0.2">
      <c r="A89" s="1" t="s">
        <v>406</v>
      </c>
      <c r="B89" s="1" t="s">
        <v>407</v>
      </c>
      <c r="C89" s="1" t="s">
        <v>36</v>
      </c>
      <c r="D89" s="2">
        <v>42825</v>
      </c>
      <c r="E89" s="11">
        <v>704.31</v>
      </c>
      <c r="G89" s="1" t="s">
        <v>37</v>
      </c>
      <c r="H89" s="1" t="s">
        <v>151</v>
      </c>
      <c r="I89" s="1" t="s">
        <v>152</v>
      </c>
      <c r="J89" s="1" t="s">
        <v>153</v>
      </c>
      <c r="O89" s="4">
        <v>42825</v>
      </c>
      <c r="P89" s="2">
        <v>42825</v>
      </c>
      <c r="Q89" s="1" t="s">
        <v>408</v>
      </c>
      <c r="S89" s="1" t="s">
        <v>409</v>
      </c>
      <c r="T89" s="1" t="b">
        <v>1</v>
      </c>
      <c r="U89" s="1" t="s">
        <v>20</v>
      </c>
      <c r="V89" s="1" t="s">
        <v>43</v>
      </c>
      <c r="X89" s="3">
        <v>25.574000000000002</v>
      </c>
      <c r="Y89" s="3">
        <v>27.54</v>
      </c>
      <c r="Z89" s="1" t="s">
        <v>156</v>
      </c>
      <c r="AA89" s="1" t="s">
        <v>53</v>
      </c>
      <c r="AB89" s="4">
        <v>42836.578737465301</v>
      </c>
      <c r="AC89" s="1" t="s">
        <v>157</v>
      </c>
      <c r="AD89" s="1" t="s">
        <v>158</v>
      </c>
    </row>
    <row r="90" spans="1:30" ht="12.75" customHeight="1" x14ac:dyDescent="0.2">
      <c r="A90" s="1" t="s">
        <v>410</v>
      </c>
      <c r="B90" s="1" t="s">
        <v>180</v>
      </c>
      <c r="C90" s="1" t="s">
        <v>36</v>
      </c>
      <c r="D90" s="2">
        <v>42825</v>
      </c>
      <c r="E90" s="11">
        <v>3532.13</v>
      </c>
      <c r="G90" s="1" t="s">
        <v>37</v>
      </c>
      <c r="H90" s="1" t="s">
        <v>151</v>
      </c>
      <c r="I90" s="1" t="s">
        <v>152</v>
      </c>
      <c r="J90" s="1" t="s">
        <v>153</v>
      </c>
      <c r="O90" s="4">
        <v>42825</v>
      </c>
      <c r="P90" s="2">
        <v>42825</v>
      </c>
      <c r="Q90" s="1" t="s">
        <v>411</v>
      </c>
      <c r="S90" s="1" t="s">
        <v>412</v>
      </c>
      <c r="T90" s="1" t="b">
        <v>1</v>
      </c>
      <c r="U90" s="1" t="s">
        <v>20</v>
      </c>
      <c r="V90" s="1" t="s">
        <v>43</v>
      </c>
      <c r="X90" s="3">
        <v>25.007999999999999</v>
      </c>
      <c r="Y90" s="3">
        <v>141.24</v>
      </c>
      <c r="Z90" s="1" t="s">
        <v>156</v>
      </c>
      <c r="AA90" s="1" t="s">
        <v>53</v>
      </c>
      <c r="AB90" s="4">
        <v>42836.578791006898</v>
      </c>
      <c r="AC90" s="1" t="s">
        <v>157</v>
      </c>
      <c r="AD90" s="1" t="s">
        <v>158</v>
      </c>
    </row>
    <row r="91" spans="1:30" ht="12.75" customHeight="1" x14ac:dyDescent="0.2">
      <c r="A91" s="1" t="s">
        <v>413</v>
      </c>
      <c r="B91" s="1" t="s">
        <v>377</v>
      </c>
      <c r="C91" s="1" t="s">
        <v>36</v>
      </c>
      <c r="D91" s="2">
        <v>42825</v>
      </c>
      <c r="E91" s="11">
        <v>39284.69</v>
      </c>
      <c r="G91" s="1" t="s">
        <v>37</v>
      </c>
      <c r="H91" s="1" t="s">
        <v>151</v>
      </c>
      <c r="I91" s="1" t="s">
        <v>152</v>
      </c>
      <c r="J91" s="1" t="s">
        <v>153</v>
      </c>
      <c r="O91" s="4">
        <v>42825</v>
      </c>
      <c r="P91" s="2">
        <v>42825</v>
      </c>
      <c r="Q91" s="1" t="s">
        <v>414</v>
      </c>
      <c r="S91" s="1" t="s">
        <v>415</v>
      </c>
      <c r="T91" s="1" t="b">
        <v>1</v>
      </c>
      <c r="U91" s="1" t="s">
        <v>20</v>
      </c>
      <c r="V91" s="1" t="s">
        <v>43</v>
      </c>
      <c r="X91" s="3">
        <v>24.812999999999999</v>
      </c>
      <c r="Y91" s="3">
        <v>1583.23</v>
      </c>
      <c r="Z91" s="1" t="s">
        <v>156</v>
      </c>
      <c r="AA91" s="1" t="s">
        <v>53</v>
      </c>
      <c r="AB91" s="4">
        <v>42836.5788601042</v>
      </c>
      <c r="AC91" s="1" t="s">
        <v>157</v>
      </c>
      <c r="AD91" s="1" t="s">
        <v>158</v>
      </c>
    </row>
    <row r="92" spans="1:30" ht="12.75" customHeight="1" x14ac:dyDescent="0.2">
      <c r="A92" s="1" t="s">
        <v>416</v>
      </c>
      <c r="B92" s="1" t="s">
        <v>417</v>
      </c>
      <c r="C92" s="1" t="s">
        <v>36</v>
      </c>
      <c r="D92" s="2">
        <v>42825</v>
      </c>
      <c r="E92" s="11">
        <v>3532.13</v>
      </c>
      <c r="G92" s="1" t="s">
        <v>37</v>
      </c>
      <c r="H92" s="1" t="s">
        <v>151</v>
      </c>
      <c r="I92" s="1" t="s">
        <v>152</v>
      </c>
      <c r="J92" s="1" t="s">
        <v>153</v>
      </c>
      <c r="O92" s="4">
        <v>42825</v>
      </c>
      <c r="P92" s="2">
        <v>42825</v>
      </c>
      <c r="Q92" s="1" t="s">
        <v>418</v>
      </c>
      <c r="S92" s="1" t="s">
        <v>419</v>
      </c>
      <c r="T92" s="1" t="b">
        <v>1</v>
      </c>
      <c r="U92" s="1" t="s">
        <v>20</v>
      </c>
      <c r="V92" s="1" t="s">
        <v>43</v>
      </c>
      <c r="X92" s="3">
        <v>25.007999999999999</v>
      </c>
      <c r="Y92" s="3">
        <v>141.24</v>
      </c>
      <c r="Z92" s="1" t="s">
        <v>156</v>
      </c>
      <c r="AA92" s="1" t="s">
        <v>53</v>
      </c>
      <c r="AB92" s="4">
        <v>42836.578809108803</v>
      </c>
      <c r="AC92" s="1" t="s">
        <v>157</v>
      </c>
      <c r="AD92" s="1" t="s">
        <v>158</v>
      </c>
    </row>
    <row r="93" spans="1:30" ht="12.75" customHeight="1" x14ac:dyDescent="0.2">
      <c r="A93" s="1" t="s">
        <v>420</v>
      </c>
      <c r="B93" s="1" t="s">
        <v>244</v>
      </c>
      <c r="C93" s="1" t="s">
        <v>36</v>
      </c>
      <c r="D93" s="2">
        <v>42825</v>
      </c>
      <c r="E93" s="11">
        <v>2100.62</v>
      </c>
      <c r="G93" s="1" t="s">
        <v>37</v>
      </c>
      <c r="H93" s="1" t="s">
        <v>151</v>
      </c>
      <c r="I93" s="1" t="s">
        <v>152</v>
      </c>
      <c r="J93" s="1" t="s">
        <v>153</v>
      </c>
      <c r="O93" s="4">
        <v>42825</v>
      </c>
      <c r="P93" s="2">
        <v>42825</v>
      </c>
      <c r="Q93" s="1" t="s">
        <v>421</v>
      </c>
      <c r="S93" s="1" t="s">
        <v>422</v>
      </c>
      <c r="T93" s="1" t="b">
        <v>1</v>
      </c>
      <c r="U93" s="1" t="s">
        <v>20</v>
      </c>
      <c r="V93" s="1" t="s">
        <v>43</v>
      </c>
      <c r="X93" s="3">
        <v>25.422000000000001</v>
      </c>
      <c r="Y93" s="3">
        <v>82.63</v>
      </c>
      <c r="Z93" s="1" t="s">
        <v>156</v>
      </c>
      <c r="AA93" s="1" t="s">
        <v>53</v>
      </c>
      <c r="AB93" s="4">
        <v>42836.578539085604</v>
      </c>
      <c r="AC93" s="1" t="s">
        <v>157</v>
      </c>
      <c r="AD93" s="1" t="s">
        <v>158</v>
      </c>
    </row>
    <row r="94" spans="1:30" ht="12.75" customHeight="1" x14ac:dyDescent="0.2">
      <c r="A94" s="1" t="s">
        <v>423</v>
      </c>
      <c r="B94" s="1" t="s">
        <v>424</v>
      </c>
      <c r="C94" s="1" t="s">
        <v>36</v>
      </c>
      <c r="D94" s="2">
        <v>42825</v>
      </c>
      <c r="E94" s="11">
        <v>701.39</v>
      </c>
      <c r="G94" s="1" t="s">
        <v>37</v>
      </c>
      <c r="H94" s="1" t="s">
        <v>151</v>
      </c>
      <c r="I94" s="1" t="s">
        <v>152</v>
      </c>
      <c r="J94" s="1" t="s">
        <v>153</v>
      </c>
      <c r="O94" s="4">
        <v>42825</v>
      </c>
      <c r="P94" s="2">
        <v>42825</v>
      </c>
      <c r="Q94" s="1" t="s">
        <v>425</v>
      </c>
      <c r="S94" s="1" t="s">
        <v>426</v>
      </c>
      <c r="T94" s="1" t="b">
        <v>1</v>
      </c>
      <c r="U94" s="1" t="s">
        <v>20</v>
      </c>
      <c r="V94" s="1" t="s">
        <v>43</v>
      </c>
      <c r="X94" s="3">
        <v>25.468</v>
      </c>
      <c r="Y94" s="3">
        <v>27.54</v>
      </c>
      <c r="Z94" s="1" t="s">
        <v>156</v>
      </c>
      <c r="AA94" s="1" t="s">
        <v>53</v>
      </c>
      <c r="AB94" s="4">
        <v>42836.578458067102</v>
      </c>
      <c r="AC94" s="1" t="s">
        <v>157</v>
      </c>
      <c r="AD94" s="1" t="s">
        <v>158</v>
      </c>
    </row>
    <row r="95" spans="1:30" ht="12.75" customHeight="1" x14ac:dyDescent="0.2">
      <c r="A95" s="1" t="s">
        <v>427</v>
      </c>
      <c r="B95" s="1" t="s">
        <v>428</v>
      </c>
      <c r="C95" s="1" t="s">
        <v>36</v>
      </c>
      <c r="D95" s="2">
        <v>42825</v>
      </c>
      <c r="E95" s="11">
        <v>465.83</v>
      </c>
      <c r="G95" s="1" t="s">
        <v>37</v>
      </c>
      <c r="H95" s="1" t="s">
        <v>151</v>
      </c>
      <c r="I95" s="1" t="s">
        <v>152</v>
      </c>
      <c r="J95" s="1" t="s">
        <v>153</v>
      </c>
      <c r="O95" s="4">
        <v>42825</v>
      </c>
      <c r="P95" s="2">
        <v>42825</v>
      </c>
      <c r="Q95" s="1" t="s">
        <v>429</v>
      </c>
      <c r="S95" s="1" t="s">
        <v>430</v>
      </c>
      <c r="T95" s="1" t="b">
        <v>1</v>
      </c>
      <c r="U95" s="1" t="s">
        <v>20</v>
      </c>
      <c r="V95" s="1" t="s">
        <v>43</v>
      </c>
      <c r="X95" s="3">
        <v>25.372</v>
      </c>
      <c r="Y95" s="3">
        <v>18.36</v>
      </c>
      <c r="Z95" s="1" t="s">
        <v>156</v>
      </c>
      <c r="AA95" s="1" t="s">
        <v>53</v>
      </c>
      <c r="AB95" s="4">
        <v>42836.578349733798</v>
      </c>
      <c r="AC95" s="1" t="s">
        <v>157</v>
      </c>
      <c r="AD95" s="1" t="s">
        <v>158</v>
      </c>
    </row>
    <row r="96" spans="1:30" ht="12.75" customHeight="1" x14ac:dyDescent="0.2">
      <c r="A96" s="1" t="s">
        <v>431</v>
      </c>
      <c r="B96" s="1" t="s">
        <v>417</v>
      </c>
      <c r="C96" s="1" t="s">
        <v>36</v>
      </c>
      <c r="D96" s="2">
        <v>42825</v>
      </c>
      <c r="E96" s="11">
        <v>18499.669999999998</v>
      </c>
      <c r="G96" s="1" t="s">
        <v>37</v>
      </c>
      <c r="H96" s="1" t="s">
        <v>151</v>
      </c>
      <c r="I96" s="1" t="s">
        <v>152</v>
      </c>
      <c r="J96" s="1" t="s">
        <v>153</v>
      </c>
      <c r="O96" s="4">
        <v>42825</v>
      </c>
      <c r="P96" s="2">
        <v>42825</v>
      </c>
      <c r="Q96" s="1" t="s">
        <v>432</v>
      </c>
      <c r="S96" s="1" t="s">
        <v>433</v>
      </c>
      <c r="T96" s="1" t="b">
        <v>1</v>
      </c>
      <c r="U96" s="1" t="s">
        <v>20</v>
      </c>
      <c r="V96" s="1" t="s">
        <v>43</v>
      </c>
      <c r="X96" s="3">
        <v>25.007999999999999</v>
      </c>
      <c r="Y96" s="3">
        <v>739.75</v>
      </c>
      <c r="Z96" s="1" t="s">
        <v>156</v>
      </c>
      <c r="AA96" s="1" t="s">
        <v>53</v>
      </c>
      <c r="AB96" s="4">
        <v>42836.578744710598</v>
      </c>
      <c r="AC96" s="1" t="s">
        <v>157</v>
      </c>
      <c r="AD96" s="1" t="s">
        <v>158</v>
      </c>
    </row>
    <row r="97" spans="1:30" ht="12.75" customHeight="1" x14ac:dyDescent="0.2">
      <c r="A97" s="1" t="s">
        <v>434</v>
      </c>
      <c r="B97" s="1" t="s">
        <v>435</v>
      </c>
      <c r="C97" s="1" t="s">
        <v>36</v>
      </c>
      <c r="D97" s="2">
        <v>42825</v>
      </c>
      <c r="E97" s="11">
        <v>701.39</v>
      </c>
      <c r="G97" s="1" t="s">
        <v>37</v>
      </c>
      <c r="H97" s="1" t="s">
        <v>151</v>
      </c>
      <c r="I97" s="1" t="s">
        <v>152</v>
      </c>
      <c r="J97" s="1" t="s">
        <v>153</v>
      </c>
      <c r="O97" s="4">
        <v>42825</v>
      </c>
      <c r="P97" s="2">
        <v>42825</v>
      </c>
      <c r="Q97" s="1" t="s">
        <v>436</v>
      </c>
      <c r="S97" s="1" t="s">
        <v>437</v>
      </c>
      <c r="T97" s="1" t="b">
        <v>1</v>
      </c>
      <c r="U97" s="1" t="s">
        <v>20</v>
      </c>
      <c r="V97" s="1" t="s">
        <v>43</v>
      </c>
      <c r="X97" s="3">
        <v>25.468</v>
      </c>
      <c r="Y97" s="3">
        <v>27.54</v>
      </c>
      <c r="Z97" s="1" t="s">
        <v>156</v>
      </c>
      <c r="AA97" s="1" t="s">
        <v>53</v>
      </c>
      <c r="AB97" s="4">
        <v>42836.578316469902</v>
      </c>
      <c r="AC97" s="1" t="s">
        <v>157</v>
      </c>
      <c r="AD97" s="1" t="s">
        <v>158</v>
      </c>
    </row>
    <row r="98" spans="1:30" ht="12.75" customHeight="1" x14ac:dyDescent="0.2">
      <c r="A98" s="1" t="s">
        <v>438</v>
      </c>
      <c r="B98" s="1" t="s">
        <v>439</v>
      </c>
      <c r="C98" s="1" t="s">
        <v>36</v>
      </c>
      <c r="D98" s="2">
        <v>42825</v>
      </c>
      <c r="E98" s="11">
        <v>6932.22</v>
      </c>
      <c r="G98" s="1" t="s">
        <v>37</v>
      </c>
      <c r="H98" s="1" t="s">
        <v>151</v>
      </c>
      <c r="I98" s="1" t="s">
        <v>152</v>
      </c>
      <c r="J98" s="1" t="s">
        <v>153</v>
      </c>
      <c r="O98" s="4">
        <v>42825</v>
      </c>
      <c r="P98" s="2">
        <v>42825</v>
      </c>
      <c r="Q98" s="1" t="s">
        <v>440</v>
      </c>
      <c r="S98" s="1" t="s">
        <v>441</v>
      </c>
      <c r="T98" s="1" t="b">
        <v>1</v>
      </c>
      <c r="U98" s="1" t="s">
        <v>20</v>
      </c>
      <c r="V98" s="1" t="s">
        <v>43</v>
      </c>
      <c r="X98" s="3">
        <v>25.007999999999999</v>
      </c>
      <c r="Y98" s="3">
        <v>277.2</v>
      </c>
      <c r="Z98" s="1" t="s">
        <v>156</v>
      </c>
      <c r="AA98" s="1" t="s">
        <v>53</v>
      </c>
      <c r="AB98" s="4">
        <v>42836.578948344897</v>
      </c>
      <c r="AC98" s="1" t="s">
        <v>157</v>
      </c>
      <c r="AD98" s="1" t="s">
        <v>158</v>
      </c>
    </row>
    <row r="99" spans="1:30" ht="12.75" customHeight="1" x14ac:dyDescent="0.2">
      <c r="A99" s="1" t="s">
        <v>442</v>
      </c>
      <c r="B99" s="1" t="s">
        <v>443</v>
      </c>
      <c r="C99" s="1" t="s">
        <v>36</v>
      </c>
      <c r="D99" s="2">
        <v>42825</v>
      </c>
      <c r="E99" s="11">
        <v>114.35</v>
      </c>
      <c r="G99" s="1" t="s">
        <v>37</v>
      </c>
      <c r="H99" s="1" t="s">
        <v>151</v>
      </c>
      <c r="I99" s="1" t="s">
        <v>152</v>
      </c>
      <c r="J99" s="1" t="s">
        <v>153</v>
      </c>
      <c r="O99" s="4">
        <v>42825</v>
      </c>
      <c r="P99" s="2">
        <v>42825</v>
      </c>
      <c r="Q99" s="1" t="s">
        <v>444</v>
      </c>
      <c r="S99" s="1" t="s">
        <v>445</v>
      </c>
      <c r="T99" s="1" t="b">
        <v>1</v>
      </c>
      <c r="U99" s="1" t="s">
        <v>20</v>
      </c>
      <c r="V99" s="1" t="s">
        <v>43</v>
      </c>
      <c r="X99" s="3">
        <v>25.468</v>
      </c>
      <c r="Y99" s="3">
        <v>4.49</v>
      </c>
      <c r="Z99" s="1" t="s">
        <v>156</v>
      </c>
      <c r="AA99" s="1" t="s">
        <v>53</v>
      </c>
      <c r="AB99" s="4">
        <v>42836.578536377303</v>
      </c>
      <c r="AC99" s="1" t="s">
        <v>157</v>
      </c>
      <c r="AD99" s="1" t="s">
        <v>158</v>
      </c>
    </row>
    <row r="100" spans="1:30" ht="12.75" customHeight="1" x14ac:dyDescent="0.2">
      <c r="A100" s="1" t="s">
        <v>446</v>
      </c>
      <c r="B100" s="1" t="s">
        <v>447</v>
      </c>
      <c r="C100" s="1" t="s">
        <v>36</v>
      </c>
      <c r="D100" s="2">
        <v>42825</v>
      </c>
      <c r="E100" s="11">
        <v>692.77</v>
      </c>
      <c r="G100" s="1" t="s">
        <v>37</v>
      </c>
      <c r="H100" s="1" t="s">
        <v>151</v>
      </c>
      <c r="I100" s="1" t="s">
        <v>152</v>
      </c>
      <c r="J100" s="1" t="s">
        <v>153</v>
      </c>
      <c r="O100" s="4">
        <v>42825</v>
      </c>
      <c r="P100" s="2">
        <v>42825</v>
      </c>
      <c r="Q100" s="1" t="s">
        <v>448</v>
      </c>
      <c r="S100" s="1" t="s">
        <v>449</v>
      </c>
      <c r="T100" s="1" t="b">
        <v>1</v>
      </c>
      <c r="U100" s="1" t="s">
        <v>20</v>
      </c>
      <c r="V100" s="1" t="s">
        <v>43</v>
      </c>
      <c r="X100" s="3">
        <v>25.155000000000001</v>
      </c>
      <c r="Y100" s="3">
        <v>27.54</v>
      </c>
      <c r="Z100" s="1" t="s">
        <v>156</v>
      </c>
      <c r="AA100" s="1" t="s">
        <v>44</v>
      </c>
      <c r="AB100" s="4">
        <v>42836.5451223727</v>
      </c>
      <c r="AC100" s="1" t="s">
        <v>157</v>
      </c>
      <c r="AD100" s="1" t="s">
        <v>158</v>
      </c>
    </row>
    <row r="101" spans="1:30" ht="12.75" customHeight="1" x14ac:dyDescent="0.2">
      <c r="A101" s="1" t="s">
        <v>450</v>
      </c>
      <c r="B101" s="1" t="s">
        <v>451</v>
      </c>
      <c r="C101" s="1" t="s">
        <v>36</v>
      </c>
      <c r="D101" s="2">
        <v>42825</v>
      </c>
      <c r="E101" s="11">
        <v>685.28</v>
      </c>
      <c r="G101" s="1" t="s">
        <v>37</v>
      </c>
      <c r="H101" s="1" t="s">
        <v>151</v>
      </c>
      <c r="I101" s="1" t="s">
        <v>152</v>
      </c>
      <c r="J101" s="1" t="s">
        <v>153</v>
      </c>
      <c r="O101" s="4">
        <v>42825</v>
      </c>
      <c r="P101" s="2">
        <v>42825</v>
      </c>
      <c r="Q101" s="1" t="s">
        <v>452</v>
      </c>
      <c r="S101" s="1" t="s">
        <v>453</v>
      </c>
      <c r="T101" s="1" t="b">
        <v>1</v>
      </c>
      <c r="U101" s="1" t="s">
        <v>20</v>
      </c>
      <c r="V101" s="1" t="s">
        <v>43</v>
      </c>
      <c r="X101" s="3">
        <v>24.882999999999999</v>
      </c>
      <c r="Y101" s="3">
        <v>27.54</v>
      </c>
      <c r="Z101" s="1" t="s">
        <v>156</v>
      </c>
      <c r="AA101" s="1" t="s">
        <v>53</v>
      </c>
      <c r="AB101" s="4">
        <v>42836.578731678201</v>
      </c>
      <c r="AC101" s="1" t="s">
        <v>157</v>
      </c>
      <c r="AD101" s="1" t="s">
        <v>158</v>
      </c>
    </row>
    <row r="102" spans="1:30" ht="12.75" customHeight="1" x14ac:dyDescent="0.2">
      <c r="A102" s="1" t="s">
        <v>454</v>
      </c>
      <c r="B102" s="1" t="s">
        <v>455</v>
      </c>
      <c r="C102" s="1" t="s">
        <v>36</v>
      </c>
      <c r="D102" s="2">
        <v>42825</v>
      </c>
      <c r="E102" s="11">
        <v>692.77</v>
      </c>
      <c r="G102" s="1" t="s">
        <v>37</v>
      </c>
      <c r="H102" s="1" t="s">
        <v>151</v>
      </c>
      <c r="I102" s="1" t="s">
        <v>152</v>
      </c>
      <c r="J102" s="1" t="s">
        <v>153</v>
      </c>
      <c r="O102" s="4">
        <v>42825</v>
      </c>
      <c r="P102" s="2">
        <v>42825</v>
      </c>
      <c r="Q102" s="1" t="s">
        <v>456</v>
      </c>
      <c r="S102" s="1" t="s">
        <v>457</v>
      </c>
      <c r="T102" s="1" t="b">
        <v>1</v>
      </c>
      <c r="U102" s="1" t="s">
        <v>20</v>
      </c>
      <c r="V102" s="1" t="s">
        <v>43</v>
      </c>
      <c r="X102" s="3">
        <v>25.155000000000001</v>
      </c>
      <c r="Y102" s="3">
        <v>27.54</v>
      </c>
      <c r="Z102" s="1" t="s">
        <v>156</v>
      </c>
      <c r="AA102" s="1" t="s">
        <v>44</v>
      </c>
      <c r="AB102" s="4">
        <v>42836.545118402799</v>
      </c>
      <c r="AC102" s="1" t="s">
        <v>157</v>
      </c>
      <c r="AD102" s="1" t="s">
        <v>158</v>
      </c>
    </row>
    <row r="103" spans="1:30" ht="12.75" customHeight="1" x14ac:dyDescent="0.2">
      <c r="A103" s="1" t="s">
        <v>458</v>
      </c>
      <c r="B103" s="1" t="s">
        <v>459</v>
      </c>
      <c r="C103" s="1" t="s">
        <v>36</v>
      </c>
      <c r="D103" s="2">
        <v>42825</v>
      </c>
      <c r="E103" s="11">
        <v>701.39</v>
      </c>
      <c r="G103" s="1" t="s">
        <v>37</v>
      </c>
      <c r="H103" s="1" t="s">
        <v>151</v>
      </c>
      <c r="I103" s="1" t="s">
        <v>152</v>
      </c>
      <c r="J103" s="1" t="s">
        <v>153</v>
      </c>
      <c r="O103" s="4">
        <v>42825</v>
      </c>
      <c r="P103" s="2">
        <v>42825</v>
      </c>
      <c r="Q103" s="1" t="s">
        <v>460</v>
      </c>
      <c r="S103" s="1" t="s">
        <v>461</v>
      </c>
      <c r="T103" s="1" t="b">
        <v>1</v>
      </c>
      <c r="U103" s="1" t="s">
        <v>20</v>
      </c>
      <c r="V103" s="1" t="s">
        <v>43</v>
      </c>
      <c r="X103" s="3">
        <v>25.468</v>
      </c>
      <c r="Y103" s="3">
        <v>27.54</v>
      </c>
      <c r="Z103" s="1" t="s">
        <v>156</v>
      </c>
      <c r="AA103" s="1" t="s">
        <v>44</v>
      </c>
      <c r="AB103" s="4">
        <v>42836.545124919001</v>
      </c>
      <c r="AC103" s="1" t="s">
        <v>157</v>
      </c>
      <c r="AD103" s="1" t="s">
        <v>158</v>
      </c>
    </row>
    <row r="104" spans="1:30" ht="12.75" customHeight="1" x14ac:dyDescent="0.2">
      <c r="A104" s="1" t="s">
        <v>462</v>
      </c>
      <c r="B104" s="1" t="s">
        <v>463</v>
      </c>
      <c r="C104" s="1" t="s">
        <v>36</v>
      </c>
      <c r="D104" s="2">
        <v>42825</v>
      </c>
      <c r="E104" s="11">
        <v>13110</v>
      </c>
      <c r="G104" s="1" t="s">
        <v>37</v>
      </c>
      <c r="H104" s="1" t="s">
        <v>97</v>
      </c>
      <c r="I104" s="1" t="s">
        <v>98</v>
      </c>
      <c r="J104" s="1" t="s">
        <v>40</v>
      </c>
      <c r="O104" s="4">
        <v>42803</v>
      </c>
      <c r="P104" s="2">
        <v>42803</v>
      </c>
      <c r="Q104" s="1" t="s">
        <v>464</v>
      </c>
      <c r="S104" s="1" t="s">
        <v>465</v>
      </c>
      <c r="T104" s="1" t="b">
        <v>1</v>
      </c>
      <c r="U104" s="1" t="s">
        <v>20</v>
      </c>
      <c r="V104" s="1" t="s">
        <v>43</v>
      </c>
      <c r="AA104" s="1" t="s">
        <v>53</v>
      </c>
      <c r="AB104" s="4">
        <v>42831.5569888889</v>
      </c>
      <c r="AC104" s="1" t="s">
        <v>101</v>
      </c>
      <c r="AD104" s="1" t="s">
        <v>46</v>
      </c>
    </row>
    <row r="105" spans="1:30" ht="12.75" customHeight="1" x14ac:dyDescent="0.2">
      <c r="A105" s="1" t="s">
        <v>466</v>
      </c>
      <c r="B105" s="1" t="s">
        <v>467</v>
      </c>
      <c r="C105" s="1" t="s">
        <v>36</v>
      </c>
      <c r="D105" s="2">
        <v>42825</v>
      </c>
      <c r="E105" s="11">
        <v>10051</v>
      </c>
      <c r="G105" s="1" t="s">
        <v>37</v>
      </c>
      <c r="H105" s="1" t="s">
        <v>97</v>
      </c>
      <c r="I105" s="1" t="s">
        <v>98</v>
      </c>
      <c r="J105" s="1" t="s">
        <v>40</v>
      </c>
      <c r="O105" s="4">
        <v>42830</v>
      </c>
      <c r="P105" s="2">
        <v>42830</v>
      </c>
      <c r="Q105" s="1" t="s">
        <v>468</v>
      </c>
      <c r="S105" s="1" t="s">
        <v>469</v>
      </c>
      <c r="T105" s="1" t="b">
        <v>1</v>
      </c>
      <c r="U105" s="1" t="s">
        <v>20</v>
      </c>
      <c r="V105" s="1" t="s">
        <v>43</v>
      </c>
      <c r="AA105" s="1" t="s">
        <v>53</v>
      </c>
      <c r="AB105" s="4">
        <v>42837.3380751968</v>
      </c>
      <c r="AC105" s="1" t="s">
        <v>101</v>
      </c>
      <c r="AD105" s="1" t="s">
        <v>46</v>
      </c>
    </row>
    <row r="106" spans="1:30" ht="12.75" customHeight="1" x14ac:dyDescent="0.2">
      <c r="A106" s="1" t="s">
        <v>470</v>
      </c>
      <c r="B106" s="1" t="s">
        <v>471</v>
      </c>
      <c r="C106" s="1" t="s">
        <v>36</v>
      </c>
      <c r="D106" s="2">
        <v>42825</v>
      </c>
      <c r="E106" s="11">
        <v>132404.51999999999</v>
      </c>
      <c r="G106" s="1" t="s">
        <v>37</v>
      </c>
      <c r="H106" s="1" t="s">
        <v>151</v>
      </c>
      <c r="I106" s="1" t="s">
        <v>472</v>
      </c>
      <c r="J106" s="1" t="s">
        <v>153</v>
      </c>
      <c r="O106" s="4">
        <v>42825</v>
      </c>
      <c r="P106" s="2">
        <v>42825</v>
      </c>
      <c r="Q106" s="1" t="s">
        <v>473</v>
      </c>
      <c r="S106" s="1" t="s">
        <v>474</v>
      </c>
      <c r="T106" s="1" t="b">
        <v>1</v>
      </c>
      <c r="U106" s="1" t="s">
        <v>20</v>
      </c>
      <c r="V106" s="1" t="s">
        <v>43</v>
      </c>
      <c r="X106" s="3">
        <v>25.158999999999999</v>
      </c>
      <c r="Y106" s="3">
        <v>5262.71</v>
      </c>
      <c r="Z106" s="1" t="s">
        <v>156</v>
      </c>
      <c r="AA106" s="1" t="s">
        <v>53</v>
      </c>
      <c r="AB106" s="4">
        <v>42837.3242459838</v>
      </c>
      <c r="AC106" s="1" t="s">
        <v>157</v>
      </c>
      <c r="AD106" s="1" t="s">
        <v>158</v>
      </c>
    </row>
    <row r="107" spans="1:30" ht="12.75" customHeight="1" x14ac:dyDescent="0.2">
      <c r="A107" s="1" t="s">
        <v>475</v>
      </c>
      <c r="B107" s="1" t="s">
        <v>476</v>
      </c>
      <c r="C107" s="1" t="s">
        <v>36</v>
      </c>
      <c r="D107" s="2">
        <v>42825</v>
      </c>
      <c r="E107" s="11">
        <v>35047</v>
      </c>
      <c r="G107" s="1" t="s">
        <v>37</v>
      </c>
      <c r="H107" s="1" t="s">
        <v>67</v>
      </c>
      <c r="I107" s="1" t="s">
        <v>124</v>
      </c>
      <c r="J107" s="1" t="s">
        <v>40</v>
      </c>
      <c r="O107" s="4">
        <v>42825</v>
      </c>
      <c r="P107" s="2">
        <v>42825</v>
      </c>
      <c r="Q107" s="1" t="s">
        <v>477</v>
      </c>
      <c r="S107" s="1" t="s">
        <v>478</v>
      </c>
      <c r="T107" s="1" t="b">
        <v>1</v>
      </c>
      <c r="U107" s="1" t="s">
        <v>20</v>
      </c>
      <c r="V107" s="1" t="s">
        <v>43</v>
      </c>
      <c r="AA107" s="1" t="s">
        <v>53</v>
      </c>
      <c r="AB107" s="4">
        <v>42837.338076076398</v>
      </c>
      <c r="AC107" s="1" t="s">
        <v>71</v>
      </c>
      <c r="AD107" s="1" t="s">
        <v>46</v>
      </c>
    </row>
    <row r="108" spans="1:30" ht="12.75" customHeight="1" x14ac:dyDescent="0.2">
      <c r="A108" s="1" t="s">
        <v>479</v>
      </c>
      <c r="B108" s="1" t="s">
        <v>480</v>
      </c>
      <c r="C108" s="1" t="s">
        <v>36</v>
      </c>
      <c r="D108" s="2">
        <v>42832</v>
      </c>
      <c r="E108" s="11">
        <v>111</v>
      </c>
      <c r="G108" s="1" t="s">
        <v>37</v>
      </c>
      <c r="H108" s="1" t="s">
        <v>60</v>
      </c>
      <c r="I108" s="1" t="s">
        <v>481</v>
      </c>
      <c r="J108" s="1" t="s">
        <v>40</v>
      </c>
      <c r="O108" s="4">
        <v>42832</v>
      </c>
      <c r="P108" s="2">
        <v>42832</v>
      </c>
      <c r="Q108" s="1" t="s">
        <v>482</v>
      </c>
      <c r="S108" s="1" t="s">
        <v>483</v>
      </c>
      <c r="T108" s="1" t="b">
        <v>1</v>
      </c>
      <c r="U108" s="1" t="s">
        <v>20</v>
      </c>
      <c r="V108" s="1" t="s">
        <v>43</v>
      </c>
      <c r="AA108" s="1" t="s">
        <v>44</v>
      </c>
      <c r="AB108" s="4">
        <v>42845.282181713003</v>
      </c>
      <c r="AC108" s="1" t="s">
        <v>64</v>
      </c>
      <c r="AD108" s="1" t="s">
        <v>46</v>
      </c>
    </row>
    <row r="109" spans="1:30" ht="12.75" customHeight="1" x14ac:dyDescent="0.2">
      <c r="A109" s="1" t="s">
        <v>484</v>
      </c>
      <c r="B109" s="1" t="s">
        <v>35</v>
      </c>
      <c r="C109" s="1" t="s">
        <v>36</v>
      </c>
      <c r="D109" s="2">
        <v>42844</v>
      </c>
      <c r="E109" s="11">
        <v>41881</v>
      </c>
      <c r="G109" s="1" t="s">
        <v>37</v>
      </c>
      <c r="H109" s="1" t="s">
        <v>38</v>
      </c>
      <c r="I109" s="1" t="s">
        <v>39</v>
      </c>
      <c r="J109" s="1" t="s">
        <v>40</v>
      </c>
      <c r="O109" s="4">
        <v>42825</v>
      </c>
      <c r="P109" s="2">
        <v>42825</v>
      </c>
      <c r="Q109" s="1" t="s">
        <v>485</v>
      </c>
      <c r="S109" s="1" t="s">
        <v>486</v>
      </c>
      <c r="T109" s="1" t="b">
        <v>1</v>
      </c>
      <c r="U109" s="1" t="s">
        <v>20</v>
      </c>
      <c r="V109" s="1" t="s">
        <v>43</v>
      </c>
      <c r="AA109" s="1" t="s">
        <v>44</v>
      </c>
      <c r="AB109" s="4">
        <v>42845.281995983802</v>
      </c>
      <c r="AC109" s="1" t="s">
        <v>45</v>
      </c>
      <c r="AD109" s="1" t="s">
        <v>46</v>
      </c>
    </row>
    <row r="110" spans="1:30" ht="12.75" customHeight="1" x14ac:dyDescent="0.2">
      <c r="A110" s="1" t="s">
        <v>487</v>
      </c>
      <c r="B110" s="1" t="s">
        <v>35</v>
      </c>
      <c r="C110" s="1" t="s">
        <v>36</v>
      </c>
      <c r="D110" s="2">
        <v>42850</v>
      </c>
      <c r="E110" s="11">
        <v>27944</v>
      </c>
      <c r="G110" s="1" t="s">
        <v>37</v>
      </c>
      <c r="H110" s="1" t="s">
        <v>38</v>
      </c>
      <c r="I110" s="1" t="s">
        <v>39</v>
      </c>
      <c r="J110" s="1" t="s">
        <v>40</v>
      </c>
      <c r="O110" s="4">
        <v>42850</v>
      </c>
      <c r="P110" s="2">
        <v>42850</v>
      </c>
      <c r="Q110" s="1" t="s">
        <v>488</v>
      </c>
      <c r="S110" s="1" t="s">
        <v>489</v>
      </c>
      <c r="T110" s="1" t="b">
        <v>1</v>
      </c>
      <c r="U110" s="1" t="s">
        <v>20</v>
      </c>
      <c r="V110" s="1" t="s">
        <v>43</v>
      </c>
      <c r="AA110" s="1" t="s">
        <v>53</v>
      </c>
      <c r="AB110" s="4">
        <v>42860.507422881899</v>
      </c>
      <c r="AC110" s="1" t="s">
        <v>45</v>
      </c>
      <c r="AD110" s="1" t="s">
        <v>46</v>
      </c>
    </row>
    <row r="111" spans="1:30" ht="12.75" customHeight="1" x14ac:dyDescent="0.2">
      <c r="A111" s="1" t="s">
        <v>490</v>
      </c>
      <c r="B111" s="1" t="s">
        <v>491</v>
      </c>
      <c r="C111" s="1" t="s">
        <v>36</v>
      </c>
      <c r="D111" s="2">
        <v>42851</v>
      </c>
      <c r="E111" s="11">
        <v>300</v>
      </c>
      <c r="G111" s="1" t="s">
        <v>37</v>
      </c>
      <c r="H111" s="1" t="s">
        <v>80</v>
      </c>
      <c r="I111" s="1" t="s">
        <v>492</v>
      </c>
      <c r="J111" s="1" t="s">
        <v>40</v>
      </c>
      <c r="O111" s="4">
        <v>42851</v>
      </c>
      <c r="P111" s="2">
        <v>42851</v>
      </c>
      <c r="Q111" s="1" t="s">
        <v>493</v>
      </c>
      <c r="S111" s="1" t="s">
        <v>494</v>
      </c>
      <c r="T111" s="1" t="b">
        <v>1</v>
      </c>
      <c r="U111" s="1" t="s">
        <v>20</v>
      </c>
      <c r="V111" s="1" t="s">
        <v>43</v>
      </c>
      <c r="AA111" s="1" t="s">
        <v>53</v>
      </c>
      <c r="AB111" s="4">
        <v>42860.5075677083</v>
      </c>
      <c r="AC111" s="1" t="s">
        <v>85</v>
      </c>
      <c r="AD111" s="1" t="s">
        <v>46</v>
      </c>
    </row>
    <row r="112" spans="1:30" ht="12.75" customHeight="1" x14ac:dyDescent="0.2">
      <c r="A112" s="1" t="s">
        <v>495</v>
      </c>
      <c r="B112" s="1" t="s">
        <v>110</v>
      </c>
      <c r="C112" s="1" t="s">
        <v>36</v>
      </c>
      <c r="D112" s="2">
        <v>42852</v>
      </c>
      <c r="E112" s="11">
        <v>14789.83</v>
      </c>
      <c r="G112" s="1" t="s">
        <v>37</v>
      </c>
      <c r="H112" s="1" t="s">
        <v>49</v>
      </c>
      <c r="I112" s="1" t="s">
        <v>50</v>
      </c>
      <c r="J112" s="1" t="s">
        <v>40</v>
      </c>
      <c r="O112" s="4">
        <v>42852</v>
      </c>
      <c r="P112" s="2">
        <v>42852</v>
      </c>
      <c r="Q112" s="1" t="s">
        <v>496</v>
      </c>
      <c r="S112" s="1" t="s">
        <v>497</v>
      </c>
      <c r="T112" s="1" t="b">
        <v>1</v>
      </c>
      <c r="U112" s="1" t="s">
        <v>20</v>
      </c>
      <c r="V112" s="1" t="s">
        <v>43</v>
      </c>
      <c r="AA112" s="1" t="s">
        <v>53</v>
      </c>
      <c r="AB112" s="4">
        <v>42860.507540243103</v>
      </c>
      <c r="AC112" s="1" t="s">
        <v>54</v>
      </c>
      <c r="AD112" s="1" t="s">
        <v>46</v>
      </c>
    </row>
    <row r="113" spans="1:30" ht="12.75" customHeight="1" x14ac:dyDescent="0.2">
      <c r="A113" s="1" t="s">
        <v>498</v>
      </c>
      <c r="B113" s="1" t="s">
        <v>499</v>
      </c>
      <c r="C113" s="1" t="s">
        <v>36</v>
      </c>
      <c r="D113" s="2">
        <v>42855</v>
      </c>
      <c r="E113" s="11">
        <v>398</v>
      </c>
      <c r="G113" s="1" t="s">
        <v>37</v>
      </c>
      <c r="H113" s="1" t="s">
        <v>80</v>
      </c>
      <c r="I113" s="1" t="s">
        <v>500</v>
      </c>
      <c r="J113" s="1" t="s">
        <v>40</v>
      </c>
      <c r="O113" s="4">
        <v>42855</v>
      </c>
      <c r="P113" s="2">
        <v>42855</v>
      </c>
      <c r="Q113" s="1" t="s">
        <v>501</v>
      </c>
      <c r="S113" s="1" t="s">
        <v>502</v>
      </c>
      <c r="T113" s="1" t="b">
        <v>1</v>
      </c>
      <c r="U113" s="1" t="s">
        <v>20</v>
      </c>
      <c r="V113" s="1" t="s">
        <v>91</v>
      </c>
      <c r="AA113" s="1" t="s">
        <v>53</v>
      </c>
      <c r="AB113" s="4">
        <v>42867.585678668998</v>
      </c>
      <c r="AC113" s="1" t="s">
        <v>85</v>
      </c>
      <c r="AD113" s="1" t="s">
        <v>46</v>
      </c>
    </row>
    <row r="114" spans="1:30" ht="12.75" customHeight="1" x14ac:dyDescent="0.2">
      <c r="A114" s="1" t="s">
        <v>503</v>
      </c>
      <c r="B114" s="1" t="s">
        <v>35</v>
      </c>
      <c r="C114" s="1" t="s">
        <v>36</v>
      </c>
      <c r="D114" s="2">
        <v>42867</v>
      </c>
      <c r="E114" s="11">
        <v>41917</v>
      </c>
      <c r="G114" s="1" t="s">
        <v>37</v>
      </c>
      <c r="H114" s="1" t="s">
        <v>38</v>
      </c>
      <c r="I114" s="1" t="s">
        <v>39</v>
      </c>
      <c r="J114" s="1" t="s">
        <v>40</v>
      </c>
      <c r="O114" s="4">
        <v>42867</v>
      </c>
      <c r="P114" s="2">
        <v>42867</v>
      </c>
      <c r="Q114" s="1" t="s">
        <v>504</v>
      </c>
      <c r="S114" s="1" t="s">
        <v>505</v>
      </c>
      <c r="T114" s="1" t="b">
        <v>1</v>
      </c>
      <c r="U114" s="1" t="s">
        <v>20</v>
      </c>
      <c r="V114" s="1" t="s">
        <v>43</v>
      </c>
      <c r="AA114" s="1" t="s">
        <v>53</v>
      </c>
      <c r="AB114" s="4">
        <v>42877.3985832986</v>
      </c>
      <c r="AC114" s="1" t="s">
        <v>45</v>
      </c>
      <c r="AD114" s="1" t="s">
        <v>46</v>
      </c>
    </row>
    <row r="115" spans="1:30" ht="12.75" customHeight="1" x14ac:dyDescent="0.2">
      <c r="A115" s="1" t="s">
        <v>506</v>
      </c>
      <c r="B115" s="1" t="s">
        <v>110</v>
      </c>
      <c r="C115" s="1" t="s">
        <v>36</v>
      </c>
      <c r="D115" s="2">
        <v>42870</v>
      </c>
      <c r="E115" s="11">
        <v>14789.83</v>
      </c>
      <c r="G115" s="1" t="s">
        <v>37</v>
      </c>
      <c r="H115" s="1" t="s">
        <v>49</v>
      </c>
      <c r="I115" s="1" t="s">
        <v>50</v>
      </c>
      <c r="J115" s="1" t="s">
        <v>40</v>
      </c>
      <c r="O115" s="4">
        <v>42870</v>
      </c>
      <c r="P115" s="2">
        <v>42870</v>
      </c>
      <c r="Q115" s="1" t="s">
        <v>507</v>
      </c>
      <c r="S115" s="1" t="s">
        <v>508</v>
      </c>
      <c r="T115" s="1" t="b">
        <v>1</v>
      </c>
      <c r="U115" s="1" t="s">
        <v>20</v>
      </c>
      <c r="V115" s="1" t="s">
        <v>43</v>
      </c>
      <c r="AA115" s="1" t="s">
        <v>53</v>
      </c>
      <c r="AB115" s="4">
        <v>42879.307177048599</v>
      </c>
      <c r="AC115" s="1" t="s">
        <v>54</v>
      </c>
      <c r="AD115" s="1" t="s">
        <v>46</v>
      </c>
    </row>
    <row r="116" spans="1:30" ht="12.75" customHeight="1" x14ac:dyDescent="0.2">
      <c r="A116" s="1" t="s">
        <v>509</v>
      </c>
      <c r="B116" s="1" t="s">
        <v>73</v>
      </c>
      <c r="C116" s="1" t="s">
        <v>36</v>
      </c>
      <c r="D116" s="2">
        <v>42873</v>
      </c>
      <c r="E116" s="11">
        <v>60027</v>
      </c>
      <c r="G116" s="1" t="s">
        <v>37</v>
      </c>
      <c r="H116" s="1" t="s">
        <v>67</v>
      </c>
      <c r="I116" s="1" t="s">
        <v>74</v>
      </c>
      <c r="J116" s="1" t="s">
        <v>40</v>
      </c>
      <c r="O116" s="4">
        <v>42855</v>
      </c>
      <c r="P116" s="2">
        <v>42855</v>
      </c>
      <c r="Q116" s="1" t="s">
        <v>510</v>
      </c>
      <c r="S116" s="1" t="s">
        <v>511</v>
      </c>
      <c r="T116" s="1" t="b">
        <v>1</v>
      </c>
      <c r="U116" s="1" t="s">
        <v>20</v>
      </c>
      <c r="V116" s="1" t="s">
        <v>77</v>
      </c>
      <c r="AA116" s="1" t="s">
        <v>53</v>
      </c>
      <c r="AB116" s="4">
        <v>42873.572029629599</v>
      </c>
      <c r="AC116" s="1" t="s">
        <v>71</v>
      </c>
      <c r="AD116" s="1" t="s">
        <v>46</v>
      </c>
    </row>
    <row r="117" spans="1:30" ht="12.75" customHeight="1" x14ac:dyDescent="0.2">
      <c r="A117" s="1" t="s">
        <v>512</v>
      </c>
      <c r="B117" s="1" t="s">
        <v>110</v>
      </c>
      <c r="C117" s="1" t="s">
        <v>36</v>
      </c>
      <c r="D117" s="2">
        <v>42873</v>
      </c>
      <c r="E117" s="11">
        <v>14789.83</v>
      </c>
      <c r="G117" s="1" t="s">
        <v>37</v>
      </c>
      <c r="H117" s="1" t="s">
        <v>49</v>
      </c>
      <c r="I117" s="1" t="s">
        <v>50</v>
      </c>
      <c r="J117" s="1" t="s">
        <v>40</v>
      </c>
      <c r="O117" s="4">
        <v>42873</v>
      </c>
      <c r="P117" s="2">
        <v>42873</v>
      </c>
      <c r="Q117" s="1" t="s">
        <v>513</v>
      </c>
      <c r="S117" s="1" t="s">
        <v>514</v>
      </c>
      <c r="T117" s="1" t="b">
        <v>1</v>
      </c>
      <c r="U117" s="1" t="s">
        <v>20</v>
      </c>
      <c r="V117" s="1" t="s">
        <v>43</v>
      </c>
      <c r="AA117" s="1" t="s">
        <v>44</v>
      </c>
      <c r="AB117" s="4">
        <v>42884.265162418997</v>
      </c>
      <c r="AC117" s="1" t="s">
        <v>54</v>
      </c>
      <c r="AD117" s="1" t="s">
        <v>46</v>
      </c>
    </row>
    <row r="118" spans="1:30" ht="12.75" customHeight="1" x14ac:dyDescent="0.2">
      <c r="A118" s="1" t="s">
        <v>515</v>
      </c>
      <c r="B118" s="1" t="s">
        <v>516</v>
      </c>
      <c r="C118" s="1" t="s">
        <v>36</v>
      </c>
      <c r="D118" s="2">
        <v>42877</v>
      </c>
      <c r="E118" s="11">
        <v>474.24</v>
      </c>
      <c r="G118" s="1" t="s">
        <v>37</v>
      </c>
      <c r="H118" s="1" t="s">
        <v>517</v>
      </c>
      <c r="I118" s="1" t="s">
        <v>518</v>
      </c>
      <c r="J118" s="1" t="s">
        <v>40</v>
      </c>
      <c r="O118" s="4">
        <v>42866</v>
      </c>
      <c r="P118" s="2">
        <v>42866</v>
      </c>
      <c r="Q118" s="1" t="s">
        <v>519</v>
      </c>
      <c r="S118" s="1" t="s">
        <v>520</v>
      </c>
      <c r="T118" s="1" t="b">
        <v>1</v>
      </c>
      <c r="U118" s="1" t="s">
        <v>20</v>
      </c>
      <c r="V118" s="1" t="s">
        <v>43</v>
      </c>
      <c r="AA118" s="1" t="s">
        <v>44</v>
      </c>
      <c r="AB118" s="4">
        <v>42877.353970138902</v>
      </c>
      <c r="AC118" s="1" t="s">
        <v>521</v>
      </c>
      <c r="AD118" s="1" t="s">
        <v>46</v>
      </c>
    </row>
    <row r="119" spans="1:30" ht="12.75" customHeight="1" x14ac:dyDescent="0.2">
      <c r="A119" s="1" t="s">
        <v>522</v>
      </c>
      <c r="B119" s="1" t="s">
        <v>523</v>
      </c>
      <c r="C119" s="1" t="s">
        <v>36</v>
      </c>
      <c r="D119" s="2">
        <v>42877</v>
      </c>
      <c r="E119" s="11">
        <v>1665</v>
      </c>
      <c r="G119" s="1" t="s">
        <v>37</v>
      </c>
      <c r="H119" s="1" t="s">
        <v>80</v>
      </c>
      <c r="I119" s="1" t="s">
        <v>524</v>
      </c>
      <c r="J119" s="1" t="s">
        <v>40</v>
      </c>
      <c r="O119" s="4">
        <v>42877</v>
      </c>
      <c r="P119" s="2">
        <v>42877</v>
      </c>
      <c r="Q119" s="1" t="s">
        <v>525</v>
      </c>
      <c r="S119" s="1" t="s">
        <v>526</v>
      </c>
      <c r="T119" s="1" t="b">
        <v>1</v>
      </c>
      <c r="U119" s="1" t="s">
        <v>20</v>
      </c>
      <c r="V119" s="1" t="s">
        <v>43</v>
      </c>
      <c r="AA119" s="1" t="s">
        <v>44</v>
      </c>
      <c r="AB119" s="4">
        <v>42886.330808564802</v>
      </c>
      <c r="AC119" s="1" t="s">
        <v>85</v>
      </c>
      <c r="AD119" s="1" t="s">
        <v>46</v>
      </c>
    </row>
    <row r="120" spans="1:30" ht="12.75" customHeight="1" x14ac:dyDescent="0.2">
      <c r="A120" s="1" t="s">
        <v>527</v>
      </c>
      <c r="B120" s="1" t="s">
        <v>528</v>
      </c>
      <c r="C120" s="1" t="s">
        <v>36</v>
      </c>
      <c r="D120" s="2">
        <v>42877</v>
      </c>
      <c r="E120" s="11">
        <v>90928</v>
      </c>
      <c r="G120" s="1" t="s">
        <v>37</v>
      </c>
      <c r="H120" s="1" t="s">
        <v>67</v>
      </c>
      <c r="I120" s="1" t="s">
        <v>124</v>
      </c>
      <c r="J120" s="1" t="s">
        <v>40</v>
      </c>
      <c r="O120" s="4">
        <v>42855</v>
      </c>
      <c r="P120" s="2">
        <v>42855</v>
      </c>
      <c r="Q120" s="1" t="s">
        <v>529</v>
      </c>
      <c r="S120" s="1" t="s">
        <v>530</v>
      </c>
      <c r="T120" s="1" t="b">
        <v>1</v>
      </c>
      <c r="U120" s="1" t="s">
        <v>20</v>
      </c>
      <c r="V120" s="1" t="s">
        <v>43</v>
      </c>
      <c r="AA120" s="1" t="s">
        <v>53</v>
      </c>
      <c r="AB120" s="4">
        <v>42877.398606979201</v>
      </c>
      <c r="AC120" s="1" t="s">
        <v>71</v>
      </c>
      <c r="AD120" s="1" t="s">
        <v>46</v>
      </c>
    </row>
    <row r="121" spans="1:30" ht="12.75" customHeight="1" x14ac:dyDescent="0.2">
      <c r="A121" s="1" t="s">
        <v>531</v>
      </c>
      <c r="B121" s="1" t="s">
        <v>532</v>
      </c>
      <c r="C121" s="1" t="s">
        <v>36</v>
      </c>
      <c r="D121" s="2">
        <v>42878</v>
      </c>
      <c r="E121" s="11">
        <v>1000</v>
      </c>
      <c r="G121" s="1" t="s">
        <v>37</v>
      </c>
      <c r="H121" s="1" t="s">
        <v>533</v>
      </c>
      <c r="I121" s="1" t="s">
        <v>534</v>
      </c>
      <c r="J121" s="1" t="s">
        <v>40</v>
      </c>
      <c r="O121" s="4">
        <v>42825</v>
      </c>
      <c r="P121" s="2">
        <v>42825</v>
      </c>
      <c r="Q121" s="1" t="s">
        <v>535</v>
      </c>
      <c r="S121" s="1" t="s">
        <v>536</v>
      </c>
      <c r="T121" s="1" t="b">
        <v>1</v>
      </c>
      <c r="U121" s="1" t="s">
        <v>20</v>
      </c>
      <c r="V121" s="1" t="s">
        <v>537</v>
      </c>
      <c r="AA121" s="1" t="s">
        <v>53</v>
      </c>
      <c r="AB121" s="4">
        <v>42878.368004363401</v>
      </c>
      <c r="AC121" s="1" t="s">
        <v>538</v>
      </c>
      <c r="AD121" s="1" t="s">
        <v>46</v>
      </c>
    </row>
    <row r="122" spans="1:30" ht="12.75" customHeight="1" x14ac:dyDescent="0.2">
      <c r="A122" s="1" t="s">
        <v>539</v>
      </c>
      <c r="B122" s="1" t="s">
        <v>540</v>
      </c>
      <c r="C122" s="1" t="s">
        <v>36</v>
      </c>
      <c r="D122" s="2">
        <v>42879</v>
      </c>
      <c r="E122" s="11">
        <v>17043</v>
      </c>
      <c r="G122" s="1" t="s">
        <v>37</v>
      </c>
      <c r="H122" s="1" t="s">
        <v>97</v>
      </c>
      <c r="I122" s="1" t="s">
        <v>98</v>
      </c>
      <c r="J122" s="1" t="s">
        <v>40</v>
      </c>
      <c r="O122" s="4">
        <v>42867</v>
      </c>
      <c r="P122" s="2">
        <v>42867</v>
      </c>
      <c r="Q122" s="1" t="s">
        <v>541</v>
      </c>
      <c r="S122" s="1" t="s">
        <v>542</v>
      </c>
      <c r="T122" s="1" t="b">
        <v>1</v>
      </c>
      <c r="U122" s="1" t="s">
        <v>20</v>
      </c>
      <c r="V122" s="1" t="s">
        <v>43</v>
      </c>
      <c r="AA122" s="1" t="s">
        <v>53</v>
      </c>
      <c r="AB122" s="4">
        <v>42879.307210844898</v>
      </c>
      <c r="AC122" s="1" t="s">
        <v>101</v>
      </c>
      <c r="AD122" s="1" t="s">
        <v>46</v>
      </c>
    </row>
    <row r="123" spans="1:30" ht="12.75" customHeight="1" x14ac:dyDescent="0.2">
      <c r="A123" s="1" t="s">
        <v>543</v>
      </c>
      <c r="B123" s="1" t="s">
        <v>544</v>
      </c>
      <c r="C123" s="1" t="s">
        <v>36</v>
      </c>
      <c r="D123" s="2">
        <v>42885</v>
      </c>
      <c r="E123" s="11">
        <v>3550.77</v>
      </c>
      <c r="G123" s="1" t="s">
        <v>37</v>
      </c>
      <c r="H123" s="1" t="s">
        <v>151</v>
      </c>
      <c r="I123" s="1" t="s">
        <v>152</v>
      </c>
      <c r="J123" s="1" t="s">
        <v>153</v>
      </c>
      <c r="O123" s="4">
        <v>42885</v>
      </c>
      <c r="P123" s="2">
        <v>42885</v>
      </c>
      <c r="Q123" s="1" t="s">
        <v>545</v>
      </c>
      <c r="S123" s="1" t="s">
        <v>546</v>
      </c>
      <c r="T123" s="1" t="b">
        <v>1</v>
      </c>
      <c r="U123" s="1" t="s">
        <v>20</v>
      </c>
      <c r="V123" s="1" t="s">
        <v>43</v>
      </c>
      <c r="X123" s="3">
        <v>25.14</v>
      </c>
      <c r="Y123" s="3">
        <v>141.24</v>
      </c>
      <c r="Z123" s="1" t="s">
        <v>156</v>
      </c>
      <c r="AA123" s="1" t="s">
        <v>44</v>
      </c>
      <c r="AB123" s="4">
        <v>42892.566503472197</v>
      </c>
      <c r="AC123" s="1" t="s">
        <v>157</v>
      </c>
      <c r="AD123" s="1" t="s">
        <v>158</v>
      </c>
    </row>
    <row r="124" spans="1:30" ht="12.75" customHeight="1" x14ac:dyDescent="0.2">
      <c r="A124" s="1" t="s">
        <v>547</v>
      </c>
      <c r="B124" s="1" t="s">
        <v>548</v>
      </c>
      <c r="C124" s="1" t="s">
        <v>36</v>
      </c>
      <c r="D124" s="2">
        <v>42885</v>
      </c>
      <c r="E124" s="11">
        <v>461.57</v>
      </c>
      <c r="G124" s="1" t="s">
        <v>37</v>
      </c>
      <c r="H124" s="1" t="s">
        <v>151</v>
      </c>
      <c r="I124" s="1" t="s">
        <v>152</v>
      </c>
      <c r="J124" s="1" t="s">
        <v>153</v>
      </c>
      <c r="O124" s="4">
        <v>42885</v>
      </c>
      <c r="P124" s="2">
        <v>42885</v>
      </c>
      <c r="Q124" s="1" t="s">
        <v>549</v>
      </c>
      <c r="S124" s="1" t="s">
        <v>550</v>
      </c>
      <c r="T124" s="1" t="b">
        <v>1</v>
      </c>
      <c r="U124" s="1" t="s">
        <v>20</v>
      </c>
      <c r="V124" s="1" t="s">
        <v>43</v>
      </c>
      <c r="X124" s="3">
        <v>25.14</v>
      </c>
      <c r="Y124" s="3">
        <v>18.36</v>
      </c>
      <c r="Z124" s="1" t="s">
        <v>156</v>
      </c>
      <c r="AA124" s="1" t="s">
        <v>44</v>
      </c>
      <c r="AB124" s="4">
        <v>42892.566501851798</v>
      </c>
      <c r="AC124" s="1" t="s">
        <v>157</v>
      </c>
      <c r="AD124" s="1" t="s">
        <v>158</v>
      </c>
    </row>
    <row r="125" spans="1:30" ht="12.75" customHeight="1" x14ac:dyDescent="0.2">
      <c r="A125" s="1" t="s">
        <v>551</v>
      </c>
      <c r="B125" s="1" t="s">
        <v>552</v>
      </c>
      <c r="C125" s="1" t="s">
        <v>36</v>
      </c>
      <c r="D125" s="2">
        <v>42885</v>
      </c>
      <c r="E125" s="11">
        <v>6777.67</v>
      </c>
      <c r="G125" s="1" t="s">
        <v>37</v>
      </c>
      <c r="H125" s="1" t="s">
        <v>151</v>
      </c>
      <c r="I125" s="1" t="s">
        <v>152</v>
      </c>
      <c r="J125" s="1" t="s">
        <v>153</v>
      </c>
      <c r="O125" s="4">
        <v>42885</v>
      </c>
      <c r="P125" s="2">
        <v>42885</v>
      </c>
      <c r="Q125" s="1" t="s">
        <v>553</v>
      </c>
      <c r="S125" s="1" t="s">
        <v>554</v>
      </c>
      <c r="T125" s="1" t="b">
        <v>1</v>
      </c>
      <c r="U125" s="1" t="s">
        <v>20</v>
      </c>
      <c r="V125" s="1" t="s">
        <v>43</v>
      </c>
      <c r="X125" s="3">
        <v>25.007999999999999</v>
      </c>
      <c r="Y125" s="3">
        <v>271.02</v>
      </c>
      <c r="Z125" s="1" t="s">
        <v>156</v>
      </c>
      <c r="AA125" s="1" t="s">
        <v>44</v>
      </c>
      <c r="AB125" s="4">
        <v>42892.566496608801</v>
      </c>
      <c r="AC125" s="1" t="s">
        <v>157</v>
      </c>
      <c r="AD125" s="1" t="s">
        <v>158</v>
      </c>
    </row>
    <row r="126" spans="1:30" ht="12.75" customHeight="1" x14ac:dyDescent="0.2">
      <c r="A126" s="1" t="s">
        <v>555</v>
      </c>
      <c r="B126" s="1" t="s">
        <v>556</v>
      </c>
      <c r="C126" s="1" t="s">
        <v>36</v>
      </c>
      <c r="D126" s="2">
        <v>42885</v>
      </c>
      <c r="E126" s="11">
        <v>1757.24</v>
      </c>
      <c r="G126" s="1" t="s">
        <v>37</v>
      </c>
      <c r="H126" s="1" t="s">
        <v>151</v>
      </c>
      <c r="I126" s="1" t="s">
        <v>152</v>
      </c>
      <c r="J126" s="1" t="s">
        <v>153</v>
      </c>
      <c r="O126" s="4">
        <v>42885</v>
      </c>
      <c r="P126" s="2">
        <v>42885</v>
      </c>
      <c r="Q126" s="1" t="s">
        <v>557</v>
      </c>
      <c r="S126" s="1" t="s">
        <v>558</v>
      </c>
      <c r="T126" s="1" t="b">
        <v>1</v>
      </c>
      <c r="U126" s="1" t="s">
        <v>20</v>
      </c>
      <c r="V126" s="1" t="s">
        <v>43</v>
      </c>
      <c r="X126" s="3">
        <v>24.882999999999999</v>
      </c>
      <c r="Y126" s="3">
        <v>70.62</v>
      </c>
      <c r="Z126" s="1" t="s">
        <v>156</v>
      </c>
      <c r="AA126" s="1" t="s">
        <v>44</v>
      </c>
      <c r="AB126" s="4">
        <v>42892.5665002315</v>
      </c>
      <c r="AC126" s="1" t="s">
        <v>157</v>
      </c>
      <c r="AD126" s="1" t="s">
        <v>158</v>
      </c>
    </row>
    <row r="127" spans="1:30" ht="12.75" customHeight="1" x14ac:dyDescent="0.2">
      <c r="A127" s="1" t="s">
        <v>559</v>
      </c>
      <c r="B127" s="1" t="s">
        <v>544</v>
      </c>
      <c r="C127" s="1" t="s">
        <v>36</v>
      </c>
      <c r="D127" s="2">
        <v>42885</v>
      </c>
      <c r="E127" s="11">
        <v>16722.12</v>
      </c>
      <c r="G127" s="1" t="s">
        <v>37</v>
      </c>
      <c r="H127" s="1" t="s">
        <v>151</v>
      </c>
      <c r="I127" s="1" t="s">
        <v>152</v>
      </c>
      <c r="J127" s="1" t="s">
        <v>153</v>
      </c>
      <c r="O127" s="4">
        <v>42885</v>
      </c>
      <c r="P127" s="2">
        <v>42885</v>
      </c>
      <c r="Q127" s="1" t="s">
        <v>545</v>
      </c>
      <c r="S127" s="1" t="s">
        <v>560</v>
      </c>
      <c r="T127" s="1" t="b">
        <v>1</v>
      </c>
      <c r="U127" s="1" t="s">
        <v>20</v>
      </c>
      <c r="V127" s="1" t="s">
        <v>43</v>
      </c>
      <c r="X127" s="3">
        <v>24.882999999999999</v>
      </c>
      <c r="Y127" s="3">
        <v>672.03</v>
      </c>
      <c r="Z127" s="1" t="s">
        <v>156</v>
      </c>
      <c r="AA127" s="1" t="s">
        <v>44</v>
      </c>
      <c r="AB127" s="4">
        <v>42892.566505127303</v>
      </c>
      <c r="AC127" s="1" t="s">
        <v>157</v>
      </c>
      <c r="AD127" s="1" t="s">
        <v>158</v>
      </c>
    </row>
    <row r="128" spans="1:30" ht="12.75" customHeight="1" x14ac:dyDescent="0.2">
      <c r="A128" s="1" t="s">
        <v>561</v>
      </c>
      <c r="B128" s="1" t="s">
        <v>562</v>
      </c>
      <c r="C128" s="1" t="s">
        <v>36</v>
      </c>
      <c r="D128" s="2">
        <v>42885</v>
      </c>
      <c r="E128" s="11">
        <v>10596.64</v>
      </c>
      <c r="G128" s="1" t="s">
        <v>37</v>
      </c>
      <c r="H128" s="1" t="s">
        <v>151</v>
      </c>
      <c r="I128" s="1" t="s">
        <v>152</v>
      </c>
      <c r="J128" s="1" t="s">
        <v>153</v>
      </c>
      <c r="O128" s="4">
        <v>42885</v>
      </c>
      <c r="P128" s="2">
        <v>42885</v>
      </c>
      <c r="Q128" s="1" t="s">
        <v>563</v>
      </c>
      <c r="S128" s="1" t="s">
        <v>564</v>
      </c>
      <c r="T128" s="1" t="b">
        <v>1</v>
      </c>
      <c r="U128" s="1" t="s">
        <v>20</v>
      </c>
      <c r="V128" s="1" t="s">
        <v>43</v>
      </c>
      <c r="X128" s="3">
        <v>25.007999999999999</v>
      </c>
      <c r="Y128" s="3">
        <v>423.73</v>
      </c>
      <c r="Z128" s="1" t="s">
        <v>156</v>
      </c>
      <c r="AA128" s="1" t="s">
        <v>44</v>
      </c>
      <c r="AB128" s="4">
        <v>42892.566489386598</v>
      </c>
      <c r="AC128" s="1" t="s">
        <v>157</v>
      </c>
      <c r="AD128" s="1" t="s">
        <v>158</v>
      </c>
    </row>
    <row r="129" spans="1:30" ht="12.75" customHeight="1" x14ac:dyDescent="0.2">
      <c r="A129" s="1" t="s">
        <v>565</v>
      </c>
      <c r="B129" s="1" t="s">
        <v>566</v>
      </c>
      <c r="C129" s="1" t="s">
        <v>36</v>
      </c>
      <c r="D129" s="2">
        <v>42885</v>
      </c>
      <c r="E129" s="11">
        <v>7064.51</v>
      </c>
      <c r="G129" s="1" t="s">
        <v>37</v>
      </c>
      <c r="H129" s="1" t="s">
        <v>151</v>
      </c>
      <c r="I129" s="1" t="s">
        <v>152</v>
      </c>
      <c r="J129" s="1" t="s">
        <v>153</v>
      </c>
      <c r="O129" s="4">
        <v>42885</v>
      </c>
      <c r="P129" s="2">
        <v>42885</v>
      </c>
      <c r="Q129" s="1" t="s">
        <v>567</v>
      </c>
      <c r="S129" s="1" t="s">
        <v>568</v>
      </c>
      <c r="T129" s="1" t="b">
        <v>1</v>
      </c>
      <c r="U129" s="1" t="s">
        <v>20</v>
      </c>
      <c r="V129" s="1" t="s">
        <v>43</v>
      </c>
      <c r="X129" s="3">
        <v>25.007999999999999</v>
      </c>
      <c r="Y129" s="3">
        <v>282.49</v>
      </c>
      <c r="Z129" s="1" t="s">
        <v>156</v>
      </c>
      <c r="AA129" s="1" t="s">
        <v>44</v>
      </c>
      <c r="AB129" s="4">
        <v>42892.566495173603</v>
      </c>
      <c r="AC129" s="1" t="s">
        <v>157</v>
      </c>
      <c r="AD129" s="1" t="s">
        <v>158</v>
      </c>
    </row>
    <row r="130" spans="1:30" ht="12.75" customHeight="1" x14ac:dyDescent="0.2">
      <c r="A130" s="1" t="s">
        <v>569</v>
      </c>
      <c r="B130" s="1" t="s">
        <v>570</v>
      </c>
      <c r="C130" s="1" t="s">
        <v>36</v>
      </c>
      <c r="D130" s="2">
        <v>42885</v>
      </c>
      <c r="E130" s="11">
        <v>694.62</v>
      </c>
      <c r="G130" s="1" t="s">
        <v>37</v>
      </c>
      <c r="H130" s="1" t="s">
        <v>151</v>
      </c>
      <c r="I130" s="1" t="s">
        <v>152</v>
      </c>
      <c r="J130" s="1" t="s">
        <v>153</v>
      </c>
      <c r="O130" s="4">
        <v>42885</v>
      </c>
      <c r="P130" s="2">
        <v>42885</v>
      </c>
      <c r="Q130" s="1" t="s">
        <v>571</v>
      </c>
      <c r="S130" s="1" t="s">
        <v>572</v>
      </c>
      <c r="T130" s="1" t="b">
        <v>1</v>
      </c>
      <c r="U130" s="1" t="s">
        <v>20</v>
      </c>
      <c r="V130" s="1" t="s">
        <v>43</v>
      </c>
      <c r="X130" s="3">
        <v>25.14</v>
      </c>
      <c r="Y130" s="3">
        <v>27.63</v>
      </c>
      <c r="Z130" s="1" t="s">
        <v>156</v>
      </c>
      <c r="AA130" s="1" t="s">
        <v>44</v>
      </c>
      <c r="AB130" s="4">
        <v>42892.566487233802</v>
      </c>
      <c r="AC130" s="1" t="s">
        <v>157</v>
      </c>
      <c r="AD130" s="1" t="s">
        <v>158</v>
      </c>
    </row>
    <row r="131" spans="1:30" ht="12.75" customHeight="1" x14ac:dyDescent="0.2">
      <c r="A131" s="1" t="s">
        <v>573</v>
      </c>
      <c r="B131" s="1" t="s">
        <v>556</v>
      </c>
      <c r="C131" s="1" t="s">
        <v>36</v>
      </c>
      <c r="D131" s="2">
        <v>42885</v>
      </c>
      <c r="E131" s="11">
        <v>14947.35</v>
      </c>
      <c r="G131" s="1" t="s">
        <v>37</v>
      </c>
      <c r="H131" s="1" t="s">
        <v>151</v>
      </c>
      <c r="I131" s="1" t="s">
        <v>152</v>
      </c>
      <c r="J131" s="1" t="s">
        <v>153</v>
      </c>
      <c r="O131" s="4">
        <v>42885</v>
      </c>
      <c r="P131" s="2">
        <v>42885</v>
      </c>
      <c r="Q131" s="1" t="s">
        <v>557</v>
      </c>
      <c r="S131" s="1" t="s">
        <v>574</v>
      </c>
      <c r="T131" s="1" t="b">
        <v>1</v>
      </c>
      <c r="U131" s="1" t="s">
        <v>20</v>
      </c>
      <c r="V131" s="1" t="s">
        <v>43</v>
      </c>
      <c r="X131" s="3">
        <v>24.812999999999999</v>
      </c>
      <c r="Y131" s="3">
        <v>602.4</v>
      </c>
      <c r="Z131" s="1" t="s">
        <v>156</v>
      </c>
      <c r="AA131" s="1" t="s">
        <v>44</v>
      </c>
      <c r="AB131" s="4">
        <v>42892.566498611101</v>
      </c>
      <c r="AC131" s="1" t="s">
        <v>157</v>
      </c>
      <c r="AD131" s="1" t="s">
        <v>158</v>
      </c>
    </row>
    <row r="132" spans="1:30" ht="12.75" customHeight="1" x14ac:dyDescent="0.2">
      <c r="A132" s="1" t="s">
        <v>575</v>
      </c>
      <c r="B132" s="1" t="s">
        <v>566</v>
      </c>
      <c r="C132" s="1" t="s">
        <v>36</v>
      </c>
      <c r="D132" s="2">
        <v>42885</v>
      </c>
      <c r="E132" s="11">
        <v>77365.75</v>
      </c>
      <c r="G132" s="1" t="s">
        <v>37</v>
      </c>
      <c r="H132" s="1" t="s">
        <v>151</v>
      </c>
      <c r="I132" s="1" t="s">
        <v>152</v>
      </c>
      <c r="J132" s="1" t="s">
        <v>153</v>
      </c>
      <c r="O132" s="4">
        <v>42885</v>
      </c>
      <c r="P132" s="2">
        <v>42885</v>
      </c>
      <c r="Q132" s="1" t="s">
        <v>567</v>
      </c>
      <c r="S132" s="1" t="s">
        <v>576</v>
      </c>
      <c r="T132" s="1" t="b">
        <v>1</v>
      </c>
      <c r="U132" s="1" t="s">
        <v>20</v>
      </c>
      <c r="V132" s="1" t="s">
        <v>43</v>
      </c>
      <c r="X132" s="3">
        <v>25.007999999999999</v>
      </c>
      <c r="Y132" s="3">
        <v>3093.64</v>
      </c>
      <c r="Z132" s="1" t="s">
        <v>156</v>
      </c>
      <c r="AA132" s="1" t="s">
        <v>44</v>
      </c>
      <c r="AB132" s="4">
        <v>42892.566493171304</v>
      </c>
      <c r="AC132" s="1" t="s">
        <v>157</v>
      </c>
      <c r="AD132" s="1" t="s">
        <v>158</v>
      </c>
    </row>
    <row r="133" spans="1:30" ht="12.75" customHeight="1" x14ac:dyDescent="0.2">
      <c r="A133" s="1" t="s">
        <v>577</v>
      </c>
      <c r="B133" s="1" t="s">
        <v>562</v>
      </c>
      <c r="C133" s="1" t="s">
        <v>36</v>
      </c>
      <c r="D133" s="2">
        <v>42885</v>
      </c>
      <c r="E133" s="11">
        <v>84790.87</v>
      </c>
      <c r="G133" s="1" t="s">
        <v>37</v>
      </c>
      <c r="H133" s="1" t="s">
        <v>151</v>
      </c>
      <c r="I133" s="1" t="s">
        <v>152</v>
      </c>
      <c r="J133" s="1" t="s">
        <v>153</v>
      </c>
      <c r="O133" s="4">
        <v>42885</v>
      </c>
      <c r="P133" s="2">
        <v>42885</v>
      </c>
      <c r="Q133" s="1" t="s">
        <v>563</v>
      </c>
      <c r="S133" s="1" t="s">
        <v>578</v>
      </c>
      <c r="T133" s="1" t="b">
        <v>1</v>
      </c>
      <c r="U133" s="1" t="s">
        <v>20</v>
      </c>
      <c r="V133" s="1" t="s">
        <v>43</v>
      </c>
      <c r="X133" s="3">
        <v>25.007999999999999</v>
      </c>
      <c r="Y133" s="3">
        <v>3390.55</v>
      </c>
      <c r="Z133" s="1" t="s">
        <v>156</v>
      </c>
      <c r="AA133" s="1" t="s">
        <v>44</v>
      </c>
      <c r="AB133" s="4">
        <v>42892.566491550897</v>
      </c>
      <c r="AC133" s="1" t="s">
        <v>157</v>
      </c>
      <c r="AD133" s="1" t="s">
        <v>158</v>
      </c>
    </row>
    <row r="134" spans="1:30" ht="12.75" customHeight="1" x14ac:dyDescent="0.2">
      <c r="A134" s="1" t="s">
        <v>579</v>
      </c>
      <c r="B134" s="1" t="s">
        <v>73</v>
      </c>
      <c r="C134" s="1" t="s">
        <v>36</v>
      </c>
      <c r="D134" s="2">
        <v>42886</v>
      </c>
      <c r="E134" s="11">
        <v>60306</v>
      </c>
      <c r="G134" s="1" t="s">
        <v>37</v>
      </c>
      <c r="H134" s="1" t="s">
        <v>67</v>
      </c>
      <c r="I134" s="1" t="s">
        <v>74</v>
      </c>
      <c r="J134" s="1" t="s">
        <v>40</v>
      </c>
      <c r="O134" s="4">
        <v>42886</v>
      </c>
      <c r="P134" s="2">
        <v>42886</v>
      </c>
      <c r="Q134" s="1" t="s">
        <v>580</v>
      </c>
      <c r="S134" s="1" t="s">
        <v>581</v>
      </c>
      <c r="T134" s="1" t="b">
        <v>1</v>
      </c>
      <c r="U134" s="1" t="s">
        <v>20</v>
      </c>
      <c r="V134" s="1" t="s">
        <v>77</v>
      </c>
      <c r="AA134" s="1" t="s">
        <v>53</v>
      </c>
      <c r="AB134" s="4">
        <v>42898.453687696798</v>
      </c>
      <c r="AC134" s="1" t="s">
        <v>71</v>
      </c>
      <c r="AD134" s="1" t="s">
        <v>46</v>
      </c>
    </row>
    <row r="135" spans="1:30" ht="12.75" customHeight="1" x14ac:dyDescent="0.2">
      <c r="A135" s="1" t="s">
        <v>582</v>
      </c>
      <c r="B135" s="1" t="s">
        <v>583</v>
      </c>
      <c r="C135" s="1" t="s">
        <v>36</v>
      </c>
      <c r="D135" s="2">
        <v>42886</v>
      </c>
      <c r="E135" s="11">
        <v>273.58</v>
      </c>
      <c r="G135" s="1" t="s">
        <v>37</v>
      </c>
      <c r="H135" s="1" t="s">
        <v>151</v>
      </c>
      <c r="I135" s="1" t="s">
        <v>152</v>
      </c>
      <c r="J135" s="1" t="s">
        <v>153</v>
      </c>
      <c r="O135" s="4">
        <v>42886</v>
      </c>
      <c r="P135" s="2">
        <v>42886</v>
      </c>
      <c r="Q135" s="1" t="s">
        <v>584</v>
      </c>
      <c r="S135" s="1" t="s">
        <v>585</v>
      </c>
      <c r="T135" s="1" t="b">
        <v>1</v>
      </c>
      <c r="U135" s="1" t="s">
        <v>20</v>
      </c>
      <c r="V135" s="1" t="s">
        <v>43</v>
      </c>
      <c r="X135" s="3">
        <v>25.122</v>
      </c>
      <c r="Y135" s="3">
        <v>10.89</v>
      </c>
      <c r="Z135" s="1" t="s">
        <v>156</v>
      </c>
      <c r="AA135" s="1" t="s">
        <v>53</v>
      </c>
      <c r="AB135" s="4">
        <v>42893.315448032401</v>
      </c>
      <c r="AC135" s="1" t="s">
        <v>157</v>
      </c>
      <c r="AD135" s="1" t="s">
        <v>158</v>
      </c>
    </row>
    <row r="136" spans="1:30" ht="12.75" customHeight="1" x14ac:dyDescent="0.2">
      <c r="A136" s="1" t="s">
        <v>586</v>
      </c>
      <c r="B136" s="1" t="s">
        <v>587</v>
      </c>
      <c r="C136" s="1" t="s">
        <v>36</v>
      </c>
      <c r="D136" s="2">
        <v>42886</v>
      </c>
      <c r="E136" s="11">
        <v>273.58</v>
      </c>
      <c r="G136" s="1" t="s">
        <v>37</v>
      </c>
      <c r="H136" s="1" t="s">
        <v>151</v>
      </c>
      <c r="I136" s="1" t="s">
        <v>152</v>
      </c>
      <c r="J136" s="1" t="s">
        <v>153</v>
      </c>
      <c r="O136" s="4">
        <v>42886</v>
      </c>
      <c r="P136" s="2">
        <v>42886</v>
      </c>
      <c r="Q136" s="1" t="s">
        <v>588</v>
      </c>
      <c r="S136" s="1" t="s">
        <v>589</v>
      </c>
      <c r="T136" s="1" t="b">
        <v>1</v>
      </c>
      <c r="U136" s="1" t="s">
        <v>20</v>
      </c>
      <c r="V136" s="1" t="s">
        <v>43</v>
      </c>
      <c r="X136" s="3">
        <v>25.122</v>
      </c>
      <c r="Y136" s="3">
        <v>10.89</v>
      </c>
      <c r="Z136" s="1" t="s">
        <v>156</v>
      </c>
      <c r="AA136" s="1" t="s">
        <v>44</v>
      </c>
      <c r="AB136" s="4">
        <v>42892.601867939797</v>
      </c>
      <c r="AC136" s="1" t="s">
        <v>157</v>
      </c>
      <c r="AD136" s="1" t="s">
        <v>158</v>
      </c>
    </row>
    <row r="137" spans="1:30" ht="12.75" customHeight="1" x14ac:dyDescent="0.2">
      <c r="A137" s="1" t="s">
        <v>590</v>
      </c>
      <c r="B137" s="1" t="s">
        <v>591</v>
      </c>
      <c r="C137" s="1" t="s">
        <v>36</v>
      </c>
      <c r="D137" s="2">
        <v>42886</v>
      </c>
      <c r="E137" s="11">
        <v>3550.77</v>
      </c>
      <c r="G137" s="1" t="s">
        <v>37</v>
      </c>
      <c r="H137" s="1" t="s">
        <v>151</v>
      </c>
      <c r="I137" s="1" t="s">
        <v>152</v>
      </c>
      <c r="J137" s="1" t="s">
        <v>153</v>
      </c>
      <c r="O137" s="4">
        <v>42886</v>
      </c>
      <c r="P137" s="2">
        <v>42886</v>
      </c>
      <c r="Q137" s="1" t="s">
        <v>592</v>
      </c>
      <c r="S137" s="1" t="s">
        <v>593</v>
      </c>
      <c r="T137" s="1" t="b">
        <v>1</v>
      </c>
      <c r="U137" s="1" t="s">
        <v>20</v>
      </c>
      <c r="V137" s="1" t="s">
        <v>43</v>
      </c>
      <c r="X137" s="3">
        <v>25.14</v>
      </c>
      <c r="Y137" s="3">
        <v>141.24</v>
      </c>
      <c r="Z137" s="1" t="s">
        <v>156</v>
      </c>
      <c r="AA137" s="1" t="s">
        <v>53</v>
      </c>
      <c r="AB137" s="4">
        <v>42893.315428506903</v>
      </c>
      <c r="AC137" s="1" t="s">
        <v>157</v>
      </c>
      <c r="AD137" s="1" t="s">
        <v>158</v>
      </c>
    </row>
    <row r="138" spans="1:30" ht="12.75" customHeight="1" x14ac:dyDescent="0.2">
      <c r="A138" s="1" t="s">
        <v>594</v>
      </c>
      <c r="B138" s="1" t="s">
        <v>595</v>
      </c>
      <c r="C138" s="1" t="s">
        <v>36</v>
      </c>
      <c r="D138" s="2">
        <v>42886</v>
      </c>
      <c r="E138" s="11">
        <v>1239.07</v>
      </c>
      <c r="G138" s="1" t="s">
        <v>37</v>
      </c>
      <c r="H138" s="1" t="s">
        <v>151</v>
      </c>
      <c r="I138" s="1" t="s">
        <v>152</v>
      </c>
      <c r="J138" s="1" t="s">
        <v>153</v>
      </c>
      <c r="O138" s="4">
        <v>42886</v>
      </c>
      <c r="P138" s="2">
        <v>42886</v>
      </c>
      <c r="Q138" s="1" t="s">
        <v>596</v>
      </c>
      <c r="S138" s="1" t="s">
        <v>597</v>
      </c>
      <c r="T138" s="1" t="b">
        <v>1</v>
      </c>
      <c r="U138" s="1" t="s">
        <v>20</v>
      </c>
      <c r="V138" s="1" t="s">
        <v>43</v>
      </c>
      <c r="X138" s="3">
        <v>25.282</v>
      </c>
      <c r="Y138" s="3">
        <v>49.01</v>
      </c>
      <c r="Z138" s="1" t="s">
        <v>156</v>
      </c>
      <c r="AA138" s="1" t="s">
        <v>53</v>
      </c>
      <c r="AB138" s="4">
        <v>42893.315520173601</v>
      </c>
      <c r="AC138" s="1" t="s">
        <v>157</v>
      </c>
      <c r="AD138" s="1" t="s">
        <v>158</v>
      </c>
    </row>
    <row r="139" spans="1:30" ht="12.75" customHeight="1" x14ac:dyDescent="0.2">
      <c r="A139" s="1" t="s">
        <v>598</v>
      </c>
      <c r="B139" s="1" t="s">
        <v>599</v>
      </c>
      <c r="C139" s="1" t="s">
        <v>36</v>
      </c>
      <c r="D139" s="2">
        <v>42886</v>
      </c>
      <c r="E139" s="11">
        <v>294.43</v>
      </c>
      <c r="G139" s="1" t="s">
        <v>37</v>
      </c>
      <c r="H139" s="1" t="s">
        <v>151</v>
      </c>
      <c r="I139" s="1" t="s">
        <v>152</v>
      </c>
      <c r="J139" s="1" t="s">
        <v>153</v>
      </c>
      <c r="O139" s="4">
        <v>42886</v>
      </c>
      <c r="P139" s="2">
        <v>42886</v>
      </c>
      <c r="Q139" s="1" t="s">
        <v>600</v>
      </c>
      <c r="S139" s="1" t="s">
        <v>601</v>
      </c>
      <c r="T139" s="1" t="b">
        <v>1</v>
      </c>
      <c r="U139" s="1" t="s">
        <v>20</v>
      </c>
      <c r="V139" s="1" t="s">
        <v>43</v>
      </c>
      <c r="X139" s="3">
        <v>25.122</v>
      </c>
      <c r="Y139" s="3">
        <v>11.72</v>
      </c>
      <c r="Z139" s="1" t="s">
        <v>156</v>
      </c>
      <c r="AA139" s="1" t="s">
        <v>53</v>
      </c>
      <c r="AB139" s="4">
        <v>42893.315452002302</v>
      </c>
      <c r="AC139" s="1" t="s">
        <v>157</v>
      </c>
      <c r="AD139" s="1" t="s">
        <v>158</v>
      </c>
    </row>
    <row r="140" spans="1:30" ht="12.75" customHeight="1" x14ac:dyDescent="0.2">
      <c r="A140" s="1" t="s">
        <v>602</v>
      </c>
      <c r="B140" s="1" t="s">
        <v>603</v>
      </c>
      <c r="C140" s="1" t="s">
        <v>36</v>
      </c>
      <c r="D140" s="2">
        <v>42886</v>
      </c>
      <c r="E140" s="11">
        <v>21338.2</v>
      </c>
      <c r="G140" s="1" t="s">
        <v>37</v>
      </c>
      <c r="H140" s="1" t="s">
        <v>151</v>
      </c>
      <c r="I140" s="1" t="s">
        <v>152</v>
      </c>
      <c r="J140" s="1" t="s">
        <v>153</v>
      </c>
      <c r="O140" s="4">
        <v>42886</v>
      </c>
      <c r="P140" s="2">
        <v>42886</v>
      </c>
      <c r="Q140" s="1" t="s">
        <v>604</v>
      </c>
      <c r="S140" s="1" t="s">
        <v>605</v>
      </c>
      <c r="T140" s="1" t="b">
        <v>1</v>
      </c>
      <c r="U140" s="1" t="s">
        <v>20</v>
      </c>
      <c r="V140" s="1" t="s">
        <v>43</v>
      </c>
      <c r="X140" s="3">
        <v>25.178999999999998</v>
      </c>
      <c r="Y140" s="3">
        <v>847.46</v>
      </c>
      <c r="Z140" s="1" t="s">
        <v>156</v>
      </c>
      <c r="AA140" s="1" t="s">
        <v>44</v>
      </c>
      <c r="AB140" s="4">
        <v>42892.601851504602</v>
      </c>
      <c r="AC140" s="1" t="s">
        <v>157</v>
      </c>
      <c r="AD140" s="1" t="s">
        <v>158</v>
      </c>
    </row>
    <row r="141" spans="1:30" ht="12.75" customHeight="1" x14ac:dyDescent="0.2">
      <c r="A141" s="1" t="s">
        <v>606</v>
      </c>
      <c r="B141" s="1" t="s">
        <v>607</v>
      </c>
      <c r="C141" s="1" t="s">
        <v>36</v>
      </c>
      <c r="D141" s="2">
        <v>42886</v>
      </c>
      <c r="E141" s="11">
        <v>548.66</v>
      </c>
      <c r="G141" s="1" t="s">
        <v>37</v>
      </c>
      <c r="H141" s="1" t="s">
        <v>151</v>
      </c>
      <c r="I141" s="1" t="s">
        <v>152</v>
      </c>
      <c r="J141" s="1" t="s">
        <v>153</v>
      </c>
      <c r="O141" s="4">
        <v>42886</v>
      </c>
      <c r="P141" s="2">
        <v>42886</v>
      </c>
      <c r="Q141" s="1" t="s">
        <v>608</v>
      </c>
      <c r="S141" s="1" t="s">
        <v>609</v>
      </c>
      <c r="T141" s="1" t="b">
        <v>1</v>
      </c>
      <c r="U141" s="1" t="s">
        <v>20</v>
      </c>
      <c r="V141" s="1" t="s">
        <v>43</v>
      </c>
      <c r="X141" s="3">
        <v>25.122</v>
      </c>
      <c r="Y141" s="3">
        <v>21.84</v>
      </c>
      <c r="Z141" s="1" t="s">
        <v>156</v>
      </c>
      <c r="AA141" s="1" t="s">
        <v>53</v>
      </c>
      <c r="AB141" s="4">
        <v>42893.315428125003</v>
      </c>
      <c r="AC141" s="1" t="s">
        <v>157</v>
      </c>
      <c r="AD141" s="1" t="s">
        <v>158</v>
      </c>
    </row>
    <row r="142" spans="1:30" ht="12.75" customHeight="1" x14ac:dyDescent="0.2">
      <c r="A142" s="1" t="s">
        <v>610</v>
      </c>
      <c r="B142" s="1" t="s">
        <v>611</v>
      </c>
      <c r="C142" s="1" t="s">
        <v>36</v>
      </c>
      <c r="D142" s="2">
        <v>42886</v>
      </c>
      <c r="E142" s="11">
        <v>273.58</v>
      </c>
      <c r="G142" s="1" t="s">
        <v>37</v>
      </c>
      <c r="H142" s="1" t="s">
        <v>151</v>
      </c>
      <c r="I142" s="1" t="s">
        <v>152</v>
      </c>
      <c r="J142" s="1" t="s">
        <v>153</v>
      </c>
      <c r="O142" s="4">
        <v>42886</v>
      </c>
      <c r="P142" s="2">
        <v>42886</v>
      </c>
      <c r="Q142" s="1" t="s">
        <v>612</v>
      </c>
      <c r="S142" s="1" t="s">
        <v>613</v>
      </c>
      <c r="T142" s="1" t="b">
        <v>1</v>
      </c>
      <c r="U142" s="1" t="s">
        <v>20</v>
      </c>
      <c r="V142" s="1" t="s">
        <v>43</v>
      </c>
      <c r="X142" s="3">
        <v>25.122</v>
      </c>
      <c r="Y142" s="3">
        <v>10.89</v>
      </c>
      <c r="Z142" s="1" t="s">
        <v>156</v>
      </c>
      <c r="AA142" s="1" t="s">
        <v>44</v>
      </c>
      <c r="AB142" s="4">
        <v>42892.601908298602</v>
      </c>
      <c r="AC142" s="1" t="s">
        <v>157</v>
      </c>
      <c r="AD142" s="1" t="s">
        <v>158</v>
      </c>
    </row>
    <row r="143" spans="1:30" ht="12.75" customHeight="1" x14ac:dyDescent="0.2">
      <c r="A143" s="1" t="s">
        <v>614</v>
      </c>
      <c r="B143" s="1" t="s">
        <v>200</v>
      </c>
      <c r="C143" s="1" t="s">
        <v>36</v>
      </c>
      <c r="D143" s="2">
        <v>42886</v>
      </c>
      <c r="E143" s="11">
        <v>289.66000000000003</v>
      </c>
      <c r="G143" s="1" t="s">
        <v>37</v>
      </c>
      <c r="H143" s="1" t="s">
        <v>151</v>
      </c>
      <c r="I143" s="1" t="s">
        <v>152</v>
      </c>
      <c r="J143" s="1" t="s">
        <v>153</v>
      </c>
      <c r="O143" s="4">
        <v>42886</v>
      </c>
      <c r="P143" s="2">
        <v>42886</v>
      </c>
      <c r="Q143" s="1" t="s">
        <v>615</v>
      </c>
      <c r="S143" s="1" t="s">
        <v>616</v>
      </c>
      <c r="T143" s="1" t="b">
        <v>1</v>
      </c>
      <c r="U143" s="1" t="s">
        <v>20</v>
      </c>
      <c r="V143" s="1" t="s">
        <v>43</v>
      </c>
      <c r="X143" s="3">
        <v>25.122</v>
      </c>
      <c r="Y143" s="3">
        <v>11.53</v>
      </c>
      <c r="Z143" s="1" t="s">
        <v>156</v>
      </c>
      <c r="AA143" s="1" t="s">
        <v>53</v>
      </c>
      <c r="AB143" s="4">
        <v>42893.315431747702</v>
      </c>
      <c r="AC143" s="1" t="s">
        <v>157</v>
      </c>
      <c r="AD143" s="1" t="s">
        <v>158</v>
      </c>
    </row>
    <row r="144" spans="1:30" ht="12.75" customHeight="1" x14ac:dyDescent="0.2">
      <c r="A144" s="1" t="s">
        <v>617</v>
      </c>
      <c r="B144" s="1" t="s">
        <v>618</v>
      </c>
      <c r="C144" s="1" t="s">
        <v>36</v>
      </c>
      <c r="D144" s="2">
        <v>42886</v>
      </c>
      <c r="E144" s="11">
        <v>518.23</v>
      </c>
      <c r="G144" s="1" t="s">
        <v>37</v>
      </c>
      <c r="H144" s="1" t="s">
        <v>151</v>
      </c>
      <c r="I144" s="1" t="s">
        <v>152</v>
      </c>
      <c r="J144" s="1" t="s">
        <v>153</v>
      </c>
      <c r="O144" s="4">
        <v>42886</v>
      </c>
      <c r="P144" s="2">
        <v>42886</v>
      </c>
      <c r="Q144" s="1" t="s">
        <v>619</v>
      </c>
      <c r="S144" s="1" t="s">
        <v>620</v>
      </c>
      <c r="T144" s="1" t="b">
        <v>1</v>
      </c>
      <c r="U144" s="1" t="s">
        <v>20</v>
      </c>
      <c r="V144" s="1" t="s">
        <v>43</v>
      </c>
      <c r="X144" s="3">
        <v>24.998999999999999</v>
      </c>
      <c r="Y144" s="3">
        <v>20.73</v>
      </c>
      <c r="Z144" s="1" t="s">
        <v>156</v>
      </c>
      <c r="AA144" s="1" t="s">
        <v>53</v>
      </c>
      <c r="AB144" s="4">
        <v>42893.315487268497</v>
      </c>
      <c r="AC144" s="1" t="s">
        <v>157</v>
      </c>
      <c r="AD144" s="1" t="s">
        <v>158</v>
      </c>
    </row>
    <row r="145" spans="1:30" ht="12.75" customHeight="1" x14ac:dyDescent="0.2">
      <c r="A145" s="1" t="s">
        <v>621</v>
      </c>
      <c r="B145" s="1" t="s">
        <v>622</v>
      </c>
      <c r="C145" s="1" t="s">
        <v>36</v>
      </c>
      <c r="D145" s="2">
        <v>42886</v>
      </c>
      <c r="E145" s="11">
        <v>88899.35</v>
      </c>
      <c r="G145" s="1" t="s">
        <v>37</v>
      </c>
      <c r="H145" s="1" t="s">
        <v>151</v>
      </c>
      <c r="I145" s="1" t="s">
        <v>152</v>
      </c>
      <c r="J145" s="1" t="s">
        <v>153</v>
      </c>
      <c r="O145" s="4">
        <v>42886</v>
      </c>
      <c r="P145" s="2">
        <v>42886</v>
      </c>
      <c r="Q145" s="1" t="s">
        <v>623</v>
      </c>
      <c r="S145" s="1" t="s">
        <v>624</v>
      </c>
      <c r="T145" s="1" t="b">
        <v>1</v>
      </c>
      <c r="U145" s="1" t="s">
        <v>20</v>
      </c>
      <c r="V145" s="1" t="s">
        <v>43</v>
      </c>
      <c r="X145" s="3">
        <v>25.282</v>
      </c>
      <c r="Y145" s="3">
        <v>3516.31</v>
      </c>
      <c r="Z145" s="1" t="s">
        <v>156</v>
      </c>
      <c r="AA145" s="1" t="s">
        <v>44</v>
      </c>
      <c r="AB145" s="4">
        <v>42892.6018386574</v>
      </c>
      <c r="AC145" s="1" t="s">
        <v>157</v>
      </c>
      <c r="AD145" s="1" t="s">
        <v>158</v>
      </c>
    </row>
    <row r="146" spans="1:30" ht="12.75" customHeight="1" x14ac:dyDescent="0.2">
      <c r="A146" s="1" t="s">
        <v>625</v>
      </c>
      <c r="B146" s="1" t="s">
        <v>603</v>
      </c>
      <c r="C146" s="1" t="s">
        <v>36</v>
      </c>
      <c r="D146" s="2">
        <v>42886</v>
      </c>
      <c r="E146" s="11">
        <v>272.24</v>
      </c>
      <c r="G146" s="1" t="s">
        <v>37</v>
      </c>
      <c r="H146" s="1" t="s">
        <v>151</v>
      </c>
      <c r="I146" s="1" t="s">
        <v>152</v>
      </c>
      <c r="J146" s="1" t="s">
        <v>153</v>
      </c>
      <c r="O146" s="4">
        <v>42886</v>
      </c>
      <c r="P146" s="2">
        <v>42886</v>
      </c>
      <c r="Q146" s="1" t="s">
        <v>626</v>
      </c>
      <c r="S146" s="1" t="s">
        <v>627</v>
      </c>
      <c r="T146" s="1" t="b">
        <v>1</v>
      </c>
      <c r="U146" s="1" t="s">
        <v>20</v>
      </c>
      <c r="V146" s="1" t="s">
        <v>43</v>
      </c>
      <c r="X146" s="3">
        <v>24.998999999999999</v>
      </c>
      <c r="Y146" s="3">
        <v>10.89</v>
      </c>
      <c r="Z146" s="1" t="s">
        <v>156</v>
      </c>
      <c r="AA146" s="1" t="s">
        <v>44</v>
      </c>
      <c r="AB146" s="4">
        <v>42892.601872650499</v>
      </c>
      <c r="AC146" s="1" t="s">
        <v>157</v>
      </c>
      <c r="AD146" s="1" t="s">
        <v>158</v>
      </c>
    </row>
    <row r="147" spans="1:30" ht="12.75" customHeight="1" x14ac:dyDescent="0.2">
      <c r="A147" s="1" t="s">
        <v>628</v>
      </c>
      <c r="B147" s="1" t="s">
        <v>587</v>
      </c>
      <c r="C147" s="1" t="s">
        <v>36</v>
      </c>
      <c r="D147" s="2">
        <v>42886</v>
      </c>
      <c r="E147" s="11">
        <v>316.77999999999997</v>
      </c>
      <c r="G147" s="1" t="s">
        <v>37</v>
      </c>
      <c r="H147" s="1" t="s">
        <v>151</v>
      </c>
      <c r="I147" s="1" t="s">
        <v>152</v>
      </c>
      <c r="J147" s="1" t="s">
        <v>153</v>
      </c>
      <c r="O147" s="4">
        <v>42886</v>
      </c>
      <c r="P147" s="2">
        <v>42886</v>
      </c>
      <c r="Q147" s="1" t="s">
        <v>629</v>
      </c>
      <c r="S147" s="1" t="s">
        <v>630</v>
      </c>
      <c r="T147" s="1" t="b">
        <v>1</v>
      </c>
      <c r="U147" s="1" t="s">
        <v>20</v>
      </c>
      <c r="V147" s="1" t="s">
        <v>43</v>
      </c>
      <c r="X147" s="3">
        <v>25.282</v>
      </c>
      <c r="Y147" s="3">
        <v>12.53</v>
      </c>
      <c r="Z147" s="1" t="s">
        <v>156</v>
      </c>
      <c r="AA147" s="1" t="s">
        <v>44</v>
      </c>
      <c r="AB147" s="4">
        <v>42892.601859259303</v>
      </c>
      <c r="AC147" s="1" t="s">
        <v>157</v>
      </c>
      <c r="AD147" s="1" t="s">
        <v>158</v>
      </c>
    </row>
    <row r="148" spans="1:30" ht="12.75" customHeight="1" x14ac:dyDescent="0.2">
      <c r="A148" s="1" t="s">
        <v>631</v>
      </c>
      <c r="B148" s="1" t="s">
        <v>622</v>
      </c>
      <c r="C148" s="1" t="s">
        <v>36</v>
      </c>
      <c r="D148" s="2">
        <v>42886</v>
      </c>
      <c r="E148" s="11">
        <v>2387.15</v>
      </c>
      <c r="G148" s="1" t="s">
        <v>37</v>
      </c>
      <c r="H148" s="1" t="s">
        <v>151</v>
      </c>
      <c r="I148" s="1" t="s">
        <v>152</v>
      </c>
      <c r="J148" s="1" t="s">
        <v>153</v>
      </c>
      <c r="O148" s="4">
        <v>42886</v>
      </c>
      <c r="P148" s="2">
        <v>42886</v>
      </c>
      <c r="Q148" s="1" t="s">
        <v>632</v>
      </c>
      <c r="S148" s="1" t="s">
        <v>633</v>
      </c>
      <c r="T148" s="1" t="b">
        <v>1</v>
      </c>
      <c r="U148" s="1" t="s">
        <v>20</v>
      </c>
      <c r="V148" s="1" t="s">
        <v>43</v>
      </c>
      <c r="X148" s="3">
        <v>24.998999999999999</v>
      </c>
      <c r="Y148" s="3">
        <v>95.49</v>
      </c>
      <c r="Z148" s="1" t="s">
        <v>156</v>
      </c>
      <c r="AA148" s="1" t="s">
        <v>44</v>
      </c>
      <c r="AB148" s="4">
        <v>42892.601891469902</v>
      </c>
      <c r="AC148" s="1" t="s">
        <v>157</v>
      </c>
      <c r="AD148" s="1" t="s">
        <v>158</v>
      </c>
    </row>
    <row r="149" spans="1:30" ht="12.75" customHeight="1" x14ac:dyDescent="0.2">
      <c r="A149" s="1" t="s">
        <v>634</v>
      </c>
      <c r="B149" s="1" t="s">
        <v>583</v>
      </c>
      <c r="C149" s="1" t="s">
        <v>36</v>
      </c>
      <c r="D149" s="2">
        <v>42886</v>
      </c>
      <c r="E149" s="11">
        <v>10712.74</v>
      </c>
      <c r="G149" s="1" t="s">
        <v>37</v>
      </c>
      <c r="H149" s="1" t="s">
        <v>151</v>
      </c>
      <c r="I149" s="1" t="s">
        <v>152</v>
      </c>
      <c r="J149" s="1" t="s">
        <v>153</v>
      </c>
      <c r="O149" s="4">
        <v>42886</v>
      </c>
      <c r="P149" s="2">
        <v>42886</v>
      </c>
      <c r="Q149" s="1" t="s">
        <v>635</v>
      </c>
      <c r="S149" s="1" t="s">
        <v>636</v>
      </c>
      <c r="T149" s="1" t="b">
        <v>1</v>
      </c>
      <c r="U149" s="1" t="s">
        <v>20</v>
      </c>
      <c r="V149" s="1" t="s">
        <v>43</v>
      </c>
      <c r="X149" s="3">
        <v>25.282</v>
      </c>
      <c r="Y149" s="3">
        <v>423.73</v>
      </c>
      <c r="Z149" s="1" t="s">
        <v>156</v>
      </c>
      <c r="AA149" s="1" t="s">
        <v>53</v>
      </c>
      <c r="AB149" s="4">
        <v>42893.315480937497</v>
      </c>
      <c r="AC149" s="1" t="s">
        <v>157</v>
      </c>
      <c r="AD149" s="1" t="s">
        <v>158</v>
      </c>
    </row>
    <row r="150" spans="1:30" ht="12.75" customHeight="1" x14ac:dyDescent="0.2">
      <c r="A150" s="1" t="s">
        <v>637</v>
      </c>
      <c r="B150" s="1" t="s">
        <v>611</v>
      </c>
      <c r="C150" s="1" t="s">
        <v>36</v>
      </c>
      <c r="D150" s="2">
        <v>42886</v>
      </c>
      <c r="E150" s="11">
        <v>10712.74</v>
      </c>
      <c r="G150" s="1" t="s">
        <v>37</v>
      </c>
      <c r="H150" s="1" t="s">
        <v>151</v>
      </c>
      <c r="I150" s="1" t="s">
        <v>152</v>
      </c>
      <c r="J150" s="1" t="s">
        <v>153</v>
      </c>
      <c r="O150" s="4">
        <v>42886</v>
      </c>
      <c r="P150" s="2">
        <v>42886</v>
      </c>
      <c r="Q150" s="1" t="s">
        <v>638</v>
      </c>
      <c r="S150" s="1" t="s">
        <v>639</v>
      </c>
      <c r="T150" s="1" t="b">
        <v>1</v>
      </c>
      <c r="U150" s="1" t="s">
        <v>20</v>
      </c>
      <c r="V150" s="1" t="s">
        <v>43</v>
      </c>
      <c r="X150" s="3">
        <v>25.282</v>
      </c>
      <c r="Y150" s="3">
        <v>423.73</v>
      </c>
      <c r="Z150" s="1" t="s">
        <v>156</v>
      </c>
      <c r="AA150" s="1" t="s">
        <v>44</v>
      </c>
      <c r="AB150" s="4">
        <v>42892.601905752301</v>
      </c>
      <c r="AC150" s="1" t="s">
        <v>157</v>
      </c>
      <c r="AD150" s="1" t="s">
        <v>158</v>
      </c>
    </row>
    <row r="151" spans="1:30" ht="12.75" customHeight="1" x14ac:dyDescent="0.2">
      <c r="A151" s="1" t="s">
        <v>640</v>
      </c>
      <c r="B151" s="1" t="s">
        <v>607</v>
      </c>
      <c r="C151" s="1" t="s">
        <v>36</v>
      </c>
      <c r="D151" s="2">
        <v>42886</v>
      </c>
      <c r="E151" s="11">
        <v>2660.64</v>
      </c>
      <c r="G151" s="1" t="s">
        <v>37</v>
      </c>
      <c r="H151" s="1" t="s">
        <v>151</v>
      </c>
      <c r="I151" s="1" t="s">
        <v>152</v>
      </c>
      <c r="J151" s="1" t="s">
        <v>153</v>
      </c>
      <c r="O151" s="4">
        <v>42886</v>
      </c>
      <c r="P151" s="2">
        <v>42886</v>
      </c>
      <c r="Q151" s="1" t="s">
        <v>641</v>
      </c>
      <c r="S151" s="1" t="s">
        <v>642</v>
      </c>
      <c r="T151" s="1" t="b">
        <v>1</v>
      </c>
      <c r="U151" s="1" t="s">
        <v>20</v>
      </c>
      <c r="V151" s="1" t="s">
        <v>43</v>
      </c>
      <c r="X151" s="3">
        <v>24.998999999999999</v>
      </c>
      <c r="Y151" s="3">
        <v>106.43</v>
      </c>
      <c r="Z151" s="1" t="s">
        <v>156</v>
      </c>
      <c r="AA151" s="1" t="s">
        <v>53</v>
      </c>
      <c r="AB151" s="4">
        <v>42893.315478206001</v>
      </c>
      <c r="AC151" s="1" t="s">
        <v>157</v>
      </c>
      <c r="AD151" s="1" t="s">
        <v>158</v>
      </c>
    </row>
    <row r="152" spans="1:30" ht="12.75" customHeight="1" x14ac:dyDescent="0.2">
      <c r="A152" s="1" t="s">
        <v>643</v>
      </c>
      <c r="B152" s="1" t="s">
        <v>583</v>
      </c>
      <c r="C152" s="1" t="s">
        <v>36</v>
      </c>
      <c r="D152" s="2">
        <v>42886</v>
      </c>
      <c r="E152" s="11">
        <v>272.24</v>
      </c>
      <c r="G152" s="1" t="s">
        <v>37</v>
      </c>
      <c r="H152" s="1" t="s">
        <v>151</v>
      </c>
      <c r="I152" s="1" t="s">
        <v>152</v>
      </c>
      <c r="J152" s="1" t="s">
        <v>153</v>
      </c>
      <c r="O152" s="4">
        <v>42886</v>
      </c>
      <c r="P152" s="2">
        <v>42886</v>
      </c>
      <c r="Q152" s="1" t="s">
        <v>644</v>
      </c>
      <c r="S152" s="1" t="s">
        <v>645</v>
      </c>
      <c r="T152" s="1" t="b">
        <v>1</v>
      </c>
      <c r="U152" s="1" t="s">
        <v>20</v>
      </c>
      <c r="V152" s="1" t="s">
        <v>43</v>
      </c>
      <c r="X152" s="3">
        <v>24.998999999999999</v>
      </c>
      <c r="Y152" s="3">
        <v>10.89</v>
      </c>
      <c r="Z152" s="1" t="s">
        <v>156</v>
      </c>
      <c r="AA152" s="1" t="s">
        <v>53</v>
      </c>
      <c r="AB152" s="4">
        <v>42893.315429594899</v>
      </c>
      <c r="AC152" s="1" t="s">
        <v>157</v>
      </c>
      <c r="AD152" s="1" t="s">
        <v>158</v>
      </c>
    </row>
    <row r="153" spans="1:30" ht="12.75" customHeight="1" x14ac:dyDescent="0.2">
      <c r="A153" s="1" t="s">
        <v>646</v>
      </c>
      <c r="B153" s="1" t="s">
        <v>200</v>
      </c>
      <c r="C153" s="1" t="s">
        <v>36</v>
      </c>
      <c r="D153" s="2">
        <v>42886</v>
      </c>
      <c r="E153" s="11">
        <v>691.86</v>
      </c>
      <c r="G153" s="1" t="s">
        <v>37</v>
      </c>
      <c r="H153" s="1" t="s">
        <v>151</v>
      </c>
      <c r="I153" s="1" t="s">
        <v>152</v>
      </c>
      <c r="J153" s="1" t="s">
        <v>153</v>
      </c>
      <c r="O153" s="4">
        <v>42886</v>
      </c>
      <c r="P153" s="2">
        <v>42886</v>
      </c>
      <c r="Q153" s="1" t="s">
        <v>647</v>
      </c>
      <c r="S153" s="1" t="s">
        <v>648</v>
      </c>
      <c r="T153" s="1" t="b">
        <v>1</v>
      </c>
      <c r="U153" s="1" t="s">
        <v>20</v>
      </c>
      <c r="V153" s="1" t="s">
        <v>43</v>
      </c>
      <c r="X153" s="3">
        <v>25.122</v>
      </c>
      <c r="Y153" s="3">
        <v>27.54</v>
      </c>
      <c r="Z153" s="1" t="s">
        <v>156</v>
      </c>
      <c r="AA153" s="1" t="s">
        <v>53</v>
      </c>
      <c r="AB153" s="4">
        <v>42893.315522719902</v>
      </c>
      <c r="AC153" s="1" t="s">
        <v>157</v>
      </c>
      <c r="AD153" s="1" t="s">
        <v>158</v>
      </c>
    </row>
    <row r="154" spans="1:30" ht="12.75" customHeight="1" x14ac:dyDescent="0.2">
      <c r="A154" s="1" t="s">
        <v>649</v>
      </c>
      <c r="B154" s="1" t="s">
        <v>650</v>
      </c>
      <c r="C154" s="1" t="s">
        <v>36</v>
      </c>
      <c r="D154" s="2">
        <v>42886</v>
      </c>
      <c r="E154" s="11">
        <v>899.94</v>
      </c>
      <c r="G154" s="1" t="s">
        <v>37</v>
      </c>
      <c r="H154" s="1" t="s">
        <v>151</v>
      </c>
      <c r="I154" s="1" t="s">
        <v>152</v>
      </c>
      <c r="J154" s="1" t="s">
        <v>153</v>
      </c>
      <c r="O154" s="4">
        <v>42886</v>
      </c>
      <c r="P154" s="2">
        <v>42886</v>
      </c>
      <c r="Q154" s="1" t="s">
        <v>651</v>
      </c>
      <c r="S154" s="1" t="s">
        <v>652</v>
      </c>
      <c r="T154" s="1" t="b">
        <v>1</v>
      </c>
      <c r="U154" s="1" t="s">
        <v>20</v>
      </c>
      <c r="V154" s="1" t="s">
        <v>43</v>
      </c>
      <c r="X154" s="3">
        <v>24.629000000000001</v>
      </c>
      <c r="Y154" s="3">
        <v>36.54</v>
      </c>
      <c r="Z154" s="1" t="s">
        <v>156</v>
      </c>
      <c r="AA154" s="1" t="s">
        <v>44</v>
      </c>
      <c r="AB154" s="4">
        <v>42892.566508912001</v>
      </c>
      <c r="AC154" s="1" t="s">
        <v>157</v>
      </c>
      <c r="AD154" s="1" t="s">
        <v>158</v>
      </c>
    </row>
    <row r="155" spans="1:30" ht="12.75" customHeight="1" x14ac:dyDescent="0.2">
      <c r="A155" s="1" t="s">
        <v>653</v>
      </c>
      <c r="B155" s="1" t="s">
        <v>654</v>
      </c>
      <c r="C155" s="1" t="s">
        <v>36</v>
      </c>
      <c r="D155" s="2">
        <v>42886</v>
      </c>
      <c r="E155" s="11">
        <v>1005.47</v>
      </c>
      <c r="G155" s="1" t="s">
        <v>37</v>
      </c>
      <c r="H155" s="1" t="s">
        <v>151</v>
      </c>
      <c r="I155" s="1" t="s">
        <v>152</v>
      </c>
      <c r="J155" s="1" t="s">
        <v>153</v>
      </c>
      <c r="O155" s="4">
        <v>42886</v>
      </c>
      <c r="P155" s="2">
        <v>42886</v>
      </c>
      <c r="Q155" s="1" t="s">
        <v>655</v>
      </c>
      <c r="S155" s="1" t="s">
        <v>656</v>
      </c>
      <c r="T155" s="1" t="b">
        <v>1</v>
      </c>
      <c r="U155" s="1" t="s">
        <v>20</v>
      </c>
      <c r="V155" s="1" t="s">
        <v>43</v>
      </c>
      <c r="X155" s="3">
        <v>25.282</v>
      </c>
      <c r="Y155" s="3">
        <v>39.770000000000003</v>
      </c>
      <c r="Z155" s="1" t="s">
        <v>156</v>
      </c>
      <c r="AA155" s="1" t="s">
        <v>44</v>
      </c>
      <c r="AB155" s="4">
        <v>42892.601857638903</v>
      </c>
      <c r="AC155" s="1" t="s">
        <v>157</v>
      </c>
      <c r="AD155" s="1" t="s">
        <v>158</v>
      </c>
    </row>
    <row r="156" spans="1:30" ht="12.75" customHeight="1" x14ac:dyDescent="0.2">
      <c r="A156" s="1" t="s">
        <v>657</v>
      </c>
      <c r="B156" s="1" t="s">
        <v>603</v>
      </c>
      <c r="C156" s="1" t="s">
        <v>36</v>
      </c>
      <c r="D156" s="2">
        <v>42886</v>
      </c>
      <c r="E156" s="11">
        <v>275.32</v>
      </c>
      <c r="G156" s="1" t="s">
        <v>37</v>
      </c>
      <c r="H156" s="1" t="s">
        <v>151</v>
      </c>
      <c r="I156" s="1" t="s">
        <v>152</v>
      </c>
      <c r="J156" s="1" t="s">
        <v>153</v>
      </c>
      <c r="O156" s="4">
        <v>42886</v>
      </c>
      <c r="P156" s="2">
        <v>42886</v>
      </c>
      <c r="Q156" s="1" t="s">
        <v>658</v>
      </c>
      <c r="S156" s="1" t="s">
        <v>659</v>
      </c>
      <c r="T156" s="1" t="b">
        <v>1</v>
      </c>
      <c r="U156" s="1" t="s">
        <v>20</v>
      </c>
      <c r="V156" s="1" t="s">
        <v>43</v>
      </c>
      <c r="X156" s="3">
        <v>25.282</v>
      </c>
      <c r="Y156" s="3">
        <v>10.89</v>
      </c>
      <c r="Z156" s="1" t="s">
        <v>156</v>
      </c>
      <c r="AA156" s="1" t="s">
        <v>44</v>
      </c>
      <c r="AB156" s="4">
        <v>42892.601897604203</v>
      </c>
      <c r="AC156" s="1" t="s">
        <v>157</v>
      </c>
      <c r="AD156" s="1" t="s">
        <v>158</v>
      </c>
    </row>
    <row r="157" spans="1:30" ht="12.75" customHeight="1" x14ac:dyDescent="0.2">
      <c r="A157" s="1" t="s">
        <v>660</v>
      </c>
      <c r="B157" s="1" t="s">
        <v>650</v>
      </c>
      <c r="C157" s="1" t="s">
        <v>36</v>
      </c>
      <c r="D157" s="2">
        <v>42886</v>
      </c>
      <c r="E157" s="11">
        <v>1130.47</v>
      </c>
      <c r="G157" s="1" t="s">
        <v>37</v>
      </c>
      <c r="H157" s="1" t="s">
        <v>151</v>
      </c>
      <c r="I157" s="1" t="s">
        <v>152</v>
      </c>
      <c r="J157" s="1" t="s">
        <v>153</v>
      </c>
      <c r="O157" s="4">
        <v>42886</v>
      </c>
      <c r="P157" s="2">
        <v>42886</v>
      </c>
      <c r="Q157" s="1" t="s">
        <v>661</v>
      </c>
      <c r="S157" s="1" t="s">
        <v>662</v>
      </c>
      <c r="T157" s="1" t="b">
        <v>1</v>
      </c>
      <c r="U157" s="1" t="s">
        <v>20</v>
      </c>
      <c r="V157" s="1" t="s">
        <v>43</v>
      </c>
      <c r="X157" s="3">
        <v>24.629000000000001</v>
      </c>
      <c r="Y157" s="3">
        <v>45.9</v>
      </c>
      <c r="Z157" s="1" t="s">
        <v>156</v>
      </c>
      <c r="AA157" s="1" t="s">
        <v>44</v>
      </c>
      <c r="AB157" s="4">
        <v>42892.566507094903</v>
      </c>
      <c r="AC157" s="1" t="s">
        <v>157</v>
      </c>
      <c r="AD157" s="1" t="s">
        <v>158</v>
      </c>
    </row>
    <row r="158" spans="1:30" ht="12.75" customHeight="1" x14ac:dyDescent="0.2">
      <c r="A158" s="1" t="s">
        <v>663</v>
      </c>
      <c r="B158" s="1" t="s">
        <v>664</v>
      </c>
      <c r="C158" s="1" t="s">
        <v>36</v>
      </c>
      <c r="D158" s="2">
        <v>42886</v>
      </c>
      <c r="E158" s="11">
        <v>738.84</v>
      </c>
      <c r="G158" s="1" t="s">
        <v>37</v>
      </c>
      <c r="H158" s="1" t="s">
        <v>151</v>
      </c>
      <c r="I158" s="1" t="s">
        <v>152</v>
      </c>
      <c r="J158" s="1" t="s">
        <v>153</v>
      </c>
      <c r="O158" s="4">
        <v>42886</v>
      </c>
      <c r="P158" s="2">
        <v>42886</v>
      </c>
      <c r="Q158" s="1" t="s">
        <v>665</v>
      </c>
      <c r="S158" s="1" t="s">
        <v>666</v>
      </c>
      <c r="T158" s="1" t="b">
        <v>1</v>
      </c>
      <c r="U158" s="1" t="s">
        <v>20</v>
      </c>
      <c r="V158" s="1" t="s">
        <v>43</v>
      </c>
      <c r="X158" s="3">
        <v>25.122</v>
      </c>
      <c r="Y158" s="3">
        <v>29.41</v>
      </c>
      <c r="Z158" s="1" t="s">
        <v>156</v>
      </c>
      <c r="AA158" s="1" t="s">
        <v>44</v>
      </c>
      <c r="AB158" s="4">
        <v>42892.601841006901</v>
      </c>
      <c r="AC158" s="1" t="s">
        <v>157</v>
      </c>
      <c r="AD158" s="1" t="s">
        <v>158</v>
      </c>
    </row>
    <row r="159" spans="1:30" ht="12.75" customHeight="1" x14ac:dyDescent="0.2">
      <c r="A159" s="1" t="s">
        <v>667</v>
      </c>
      <c r="B159" s="1" t="s">
        <v>668</v>
      </c>
      <c r="C159" s="1" t="s">
        <v>36</v>
      </c>
      <c r="D159" s="2">
        <v>42886</v>
      </c>
      <c r="E159" s="11">
        <v>1204.18</v>
      </c>
      <c r="G159" s="1" t="s">
        <v>37</v>
      </c>
      <c r="H159" s="1" t="s">
        <v>151</v>
      </c>
      <c r="I159" s="1" t="s">
        <v>152</v>
      </c>
      <c r="J159" s="1" t="s">
        <v>153</v>
      </c>
      <c r="O159" s="4">
        <v>42886</v>
      </c>
      <c r="P159" s="2">
        <v>42886</v>
      </c>
      <c r="Q159" s="1" t="s">
        <v>669</v>
      </c>
      <c r="S159" s="1" t="s">
        <v>670</v>
      </c>
      <c r="T159" s="1" t="b">
        <v>1</v>
      </c>
      <c r="U159" s="1" t="s">
        <v>20</v>
      </c>
      <c r="V159" s="1" t="s">
        <v>43</v>
      </c>
      <c r="X159" s="3">
        <v>25.282</v>
      </c>
      <c r="Y159" s="3">
        <v>47.63</v>
      </c>
      <c r="Z159" s="1" t="s">
        <v>156</v>
      </c>
      <c r="AA159" s="1" t="s">
        <v>44</v>
      </c>
      <c r="AB159" s="4">
        <v>42892.601895601903</v>
      </c>
      <c r="AC159" s="1" t="s">
        <v>157</v>
      </c>
      <c r="AD159" s="1" t="s">
        <v>158</v>
      </c>
    </row>
    <row r="160" spans="1:30" ht="12.75" customHeight="1" x14ac:dyDescent="0.2">
      <c r="A160" s="1" t="s">
        <v>671</v>
      </c>
      <c r="B160" s="1" t="s">
        <v>668</v>
      </c>
      <c r="C160" s="1" t="s">
        <v>36</v>
      </c>
      <c r="D160" s="2">
        <v>42886</v>
      </c>
      <c r="E160" s="11">
        <v>797.62</v>
      </c>
      <c r="G160" s="1" t="s">
        <v>37</v>
      </c>
      <c r="H160" s="1" t="s">
        <v>151</v>
      </c>
      <c r="I160" s="1" t="s">
        <v>152</v>
      </c>
      <c r="J160" s="1" t="s">
        <v>153</v>
      </c>
      <c r="O160" s="4">
        <v>42886</v>
      </c>
      <c r="P160" s="2">
        <v>42886</v>
      </c>
      <c r="Q160" s="1" t="s">
        <v>672</v>
      </c>
      <c r="S160" s="1" t="s">
        <v>673</v>
      </c>
      <c r="T160" s="1" t="b">
        <v>1</v>
      </c>
      <c r="U160" s="1" t="s">
        <v>20</v>
      </c>
      <c r="V160" s="1" t="s">
        <v>43</v>
      </c>
      <c r="X160" s="3">
        <v>25.122</v>
      </c>
      <c r="Y160" s="3">
        <v>31.75</v>
      </c>
      <c r="Z160" s="1" t="s">
        <v>156</v>
      </c>
      <c r="AA160" s="1" t="s">
        <v>44</v>
      </c>
      <c r="AB160" s="4">
        <v>42892.601861608797</v>
      </c>
      <c r="AC160" s="1" t="s">
        <v>157</v>
      </c>
      <c r="AD160" s="1" t="s">
        <v>158</v>
      </c>
    </row>
    <row r="161" spans="1:30" ht="12.75" customHeight="1" x14ac:dyDescent="0.2">
      <c r="A161" s="1" t="s">
        <v>674</v>
      </c>
      <c r="B161" s="1" t="s">
        <v>603</v>
      </c>
      <c r="C161" s="1" t="s">
        <v>36</v>
      </c>
      <c r="D161" s="2">
        <v>42886</v>
      </c>
      <c r="E161" s="11">
        <v>2560.9</v>
      </c>
      <c r="G161" s="1" t="s">
        <v>37</v>
      </c>
      <c r="H161" s="1" t="s">
        <v>151</v>
      </c>
      <c r="I161" s="1" t="s">
        <v>152</v>
      </c>
      <c r="J161" s="1" t="s">
        <v>153</v>
      </c>
      <c r="O161" s="4">
        <v>42886</v>
      </c>
      <c r="P161" s="2">
        <v>42886</v>
      </c>
      <c r="Q161" s="1" t="s">
        <v>675</v>
      </c>
      <c r="S161" s="1" t="s">
        <v>676</v>
      </c>
      <c r="T161" s="1" t="b">
        <v>1</v>
      </c>
      <c r="U161" s="1" t="s">
        <v>20</v>
      </c>
      <c r="V161" s="1" t="s">
        <v>43</v>
      </c>
      <c r="X161" s="3">
        <v>24.998999999999999</v>
      </c>
      <c r="Y161" s="3">
        <v>102.44</v>
      </c>
      <c r="Z161" s="1" t="s">
        <v>156</v>
      </c>
      <c r="AA161" s="1" t="s">
        <v>44</v>
      </c>
      <c r="AB161" s="4">
        <v>42892.601896527798</v>
      </c>
      <c r="AC161" s="1" t="s">
        <v>157</v>
      </c>
      <c r="AD161" s="1" t="s">
        <v>158</v>
      </c>
    </row>
    <row r="162" spans="1:30" ht="12.75" customHeight="1" x14ac:dyDescent="0.2">
      <c r="A162" s="1" t="s">
        <v>677</v>
      </c>
      <c r="B162" s="1" t="s">
        <v>678</v>
      </c>
      <c r="C162" s="1" t="s">
        <v>36</v>
      </c>
      <c r="D162" s="2">
        <v>42886</v>
      </c>
      <c r="E162" s="11">
        <v>283.97000000000003</v>
      </c>
      <c r="G162" s="1" t="s">
        <v>37</v>
      </c>
      <c r="H162" s="1" t="s">
        <v>151</v>
      </c>
      <c r="I162" s="1" t="s">
        <v>152</v>
      </c>
      <c r="J162" s="1" t="s">
        <v>153</v>
      </c>
      <c r="O162" s="4">
        <v>42886</v>
      </c>
      <c r="P162" s="2">
        <v>42886</v>
      </c>
      <c r="Q162" s="1" t="s">
        <v>679</v>
      </c>
      <c r="S162" s="1" t="s">
        <v>680</v>
      </c>
      <c r="T162" s="1" t="b">
        <v>1</v>
      </c>
      <c r="U162" s="1" t="s">
        <v>20</v>
      </c>
      <c r="V162" s="1" t="s">
        <v>43</v>
      </c>
      <c r="X162" s="3">
        <v>24.629000000000001</v>
      </c>
      <c r="Y162" s="3">
        <v>11.53</v>
      </c>
      <c r="Z162" s="1" t="s">
        <v>156</v>
      </c>
      <c r="AA162" s="1" t="s">
        <v>44</v>
      </c>
      <c r="AB162" s="4">
        <v>42892.566510729201</v>
      </c>
      <c r="AC162" s="1" t="s">
        <v>157</v>
      </c>
      <c r="AD162" s="1" t="s">
        <v>158</v>
      </c>
    </row>
    <row r="163" spans="1:30" ht="12.75" customHeight="1" x14ac:dyDescent="0.2">
      <c r="A163" s="1" t="s">
        <v>681</v>
      </c>
      <c r="B163" s="1" t="s">
        <v>622</v>
      </c>
      <c r="C163" s="1" t="s">
        <v>36</v>
      </c>
      <c r="D163" s="2">
        <v>42886</v>
      </c>
      <c r="E163" s="11">
        <v>1510.6</v>
      </c>
      <c r="G163" s="1" t="s">
        <v>37</v>
      </c>
      <c r="H163" s="1" t="s">
        <v>151</v>
      </c>
      <c r="I163" s="1" t="s">
        <v>152</v>
      </c>
      <c r="J163" s="1" t="s">
        <v>153</v>
      </c>
      <c r="O163" s="4">
        <v>42886</v>
      </c>
      <c r="P163" s="2">
        <v>42886</v>
      </c>
      <c r="Q163" s="1" t="s">
        <v>682</v>
      </c>
      <c r="S163" s="1" t="s">
        <v>683</v>
      </c>
      <c r="T163" s="1" t="b">
        <v>1</v>
      </c>
      <c r="U163" s="1" t="s">
        <v>20</v>
      </c>
      <c r="V163" s="1" t="s">
        <v>43</v>
      </c>
      <c r="X163" s="3">
        <v>25.282</v>
      </c>
      <c r="Y163" s="3">
        <v>59.75</v>
      </c>
      <c r="Z163" s="1" t="s">
        <v>156</v>
      </c>
      <c r="AA163" s="1" t="s">
        <v>44</v>
      </c>
      <c r="AB163" s="4">
        <v>42892.601867210702</v>
      </c>
      <c r="AC163" s="1" t="s">
        <v>157</v>
      </c>
      <c r="AD163" s="1" t="s">
        <v>158</v>
      </c>
    </row>
    <row r="164" spans="1:30" ht="12.75" customHeight="1" x14ac:dyDescent="0.2">
      <c r="A164" s="1" t="s">
        <v>684</v>
      </c>
      <c r="B164" s="1" t="s">
        <v>607</v>
      </c>
      <c r="C164" s="1" t="s">
        <v>36</v>
      </c>
      <c r="D164" s="2">
        <v>42886</v>
      </c>
      <c r="E164" s="11">
        <v>1465.94</v>
      </c>
      <c r="G164" s="1" t="s">
        <v>37</v>
      </c>
      <c r="H164" s="1" t="s">
        <v>151</v>
      </c>
      <c r="I164" s="1" t="s">
        <v>152</v>
      </c>
      <c r="J164" s="1" t="s">
        <v>153</v>
      </c>
      <c r="O164" s="4">
        <v>42886</v>
      </c>
      <c r="P164" s="2">
        <v>42886</v>
      </c>
      <c r="Q164" s="1" t="s">
        <v>685</v>
      </c>
      <c r="S164" s="1" t="s">
        <v>686</v>
      </c>
      <c r="T164" s="1" t="b">
        <v>1</v>
      </c>
      <c r="U164" s="1" t="s">
        <v>20</v>
      </c>
      <c r="V164" s="1" t="s">
        <v>43</v>
      </c>
      <c r="X164" s="3">
        <v>24.998999999999999</v>
      </c>
      <c r="Y164" s="3">
        <v>58.64</v>
      </c>
      <c r="Z164" s="1" t="s">
        <v>156</v>
      </c>
      <c r="AA164" s="1" t="s">
        <v>53</v>
      </c>
      <c r="AB164" s="4">
        <v>42893.315520567099</v>
      </c>
      <c r="AC164" s="1" t="s">
        <v>157</v>
      </c>
      <c r="AD164" s="1" t="s">
        <v>158</v>
      </c>
    </row>
    <row r="165" spans="1:30" ht="12.75" customHeight="1" x14ac:dyDescent="0.2">
      <c r="A165" s="1" t="s">
        <v>687</v>
      </c>
      <c r="B165" s="1" t="s">
        <v>599</v>
      </c>
      <c r="C165" s="1" t="s">
        <v>36</v>
      </c>
      <c r="D165" s="2">
        <v>42886</v>
      </c>
      <c r="E165" s="11">
        <v>1061.3399999999999</v>
      </c>
      <c r="G165" s="1" t="s">
        <v>37</v>
      </c>
      <c r="H165" s="1" t="s">
        <v>151</v>
      </c>
      <c r="I165" s="1" t="s">
        <v>152</v>
      </c>
      <c r="J165" s="1" t="s">
        <v>153</v>
      </c>
      <c r="O165" s="4">
        <v>42886</v>
      </c>
      <c r="P165" s="2">
        <v>42886</v>
      </c>
      <c r="Q165" s="1" t="s">
        <v>685</v>
      </c>
      <c r="S165" s="1" t="s">
        <v>688</v>
      </c>
      <c r="T165" s="1" t="b">
        <v>1</v>
      </c>
      <c r="U165" s="1" t="s">
        <v>20</v>
      </c>
      <c r="V165" s="1" t="s">
        <v>43</v>
      </c>
      <c r="X165" s="3">
        <v>25.282</v>
      </c>
      <c r="Y165" s="3">
        <v>41.98</v>
      </c>
      <c r="Z165" s="1" t="s">
        <v>156</v>
      </c>
      <c r="AA165" s="1" t="s">
        <v>53</v>
      </c>
      <c r="AB165" s="4">
        <v>42893.315523263896</v>
      </c>
      <c r="AC165" s="1" t="s">
        <v>157</v>
      </c>
      <c r="AD165" s="1" t="s">
        <v>158</v>
      </c>
    </row>
    <row r="166" spans="1:30" ht="12.75" customHeight="1" x14ac:dyDescent="0.2">
      <c r="A166" s="1" t="s">
        <v>689</v>
      </c>
      <c r="B166" s="1" t="s">
        <v>599</v>
      </c>
      <c r="C166" s="1" t="s">
        <v>36</v>
      </c>
      <c r="D166" s="2">
        <v>42886</v>
      </c>
      <c r="E166" s="11">
        <v>725.97</v>
      </c>
      <c r="G166" s="1" t="s">
        <v>37</v>
      </c>
      <c r="H166" s="1" t="s">
        <v>151</v>
      </c>
      <c r="I166" s="1" t="s">
        <v>152</v>
      </c>
      <c r="J166" s="1" t="s">
        <v>153</v>
      </c>
      <c r="O166" s="4">
        <v>42886</v>
      </c>
      <c r="P166" s="2">
        <v>42886</v>
      </c>
      <c r="Q166" s="1" t="s">
        <v>690</v>
      </c>
      <c r="S166" s="1" t="s">
        <v>691</v>
      </c>
      <c r="T166" s="1" t="b">
        <v>1</v>
      </c>
      <c r="U166" s="1" t="s">
        <v>20</v>
      </c>
      <c r="V166" s="1" t="s">
        <v>43</v>
      </c>
      <c r="X166" s="3">
        <v>24.998999999999999</v>
      </c>
      <c r="Y166" s="3">
        <v>29.04</v>
      </c>
      <c r="Z166" s="1" t="s">
        <v>156</v>
      </c>
      <c r="AA166" s="1" t="s">
        <v>53</v>
      </c>
      <c r="AB166" s="4">
        <v>42893.315434641197</v>
      </c>
      <c r="AC166" s="1" t="s">
        <v>157</v>
      </c>
      <c r="AD166" s="1" t="s">
        <v>158</v>
      </c>
    </row>
    <row r="167" spans="1:30" ht="12.75" customHeight="1" x14ac:dyDescent="0.2">
      <c r="A167" s="1" t="s">
        <v>692</v>
      </c>
      <c r="B167" s="1" t="s">
        <v>693</v>
      </c>
      <c r="C167" s="1" t="s">
        <v>36</v>
      </c>
      <c r="D167" s="2">
        <v>42886</v>
      </c>
      <c r="E167" s="11">
        <v>21425.48</v>
      </c>
      <c r="G167" s="1" t="s">
        <v>37</v>
      </c>
      <c r="H167" s="1" t="s">
        <v>151</v>
      </c>
      <c r="I167" s="1" t="s">
        <v>152</v>
      </c>
      <c r="J167" s="1" t="s">
        <v>153</v>
      </c>
      <c r="O167" s="4">
        <v>42886</v>
      </c>
      <c r="P167" s="2">
        <v>42886</v>
      </c>
      <c r="Q167" s="1" t="s">
        <v>694</v>
      </c>
      <c r="S167" s="1" t="s">
        <v>695</v>
      </c>
      <c r="T167" s="1" t="b">
        <v>1</v>
      </c>
      <c r="U167" s="1" t="s">
        <v>20</v>
      </c>
      <c r="V167" s="1" t="s">
        <v>43</v>
      </c>
      <c r="X167" s="3">
        <v>25.282</v>
      </c>
      <c r="Y167" s="3">
        <v>847.46</v>
      </c>
      <c r="Z167" s="1" t="s">
        <v>156</v>
      </c>
      <c r="AA167" s="1" t="s">
        <v>53</v>
      </c>
      <c r="AB167" s="4">
        <v>42893.315523611098</v>
      </c>
      <c r="AC167" s="1" t="s">
        <v>157</v>
      </c>
      <c r="AD167" s="1" t="s">
        <v>158</v>
      </c>
    </row>
    <row r="168" spans="1:30" ht="12.75" customHeight="1" x14ac:dyDescent="0.2">
      <c r="A168" s="1" t="s">
        <v>696</v>
      </c>
      <c r="B168" s="1" t="s">
        <v>664</v>
      </c>
      <c r="C168" s="1" t="s">
        <v>36</v>
      </c>
      <c r="D168" s="2">
        <v>42886</v>
      </c>
      <c r="E168" s="11">
        <v>2063.67</v>
      </c>
      <c r="G168" s="1" t="s">
        <v>37</v>
      </c>
      <c r="H168" s="1" t="s">
        <v>151</v>
      </c>
      <c r="I168" s="1" t="s">
        <v>152</v>
      </c>
      <c r="J168" s="1" t="s">
        <v>153</v>
      </c>
      <c r="O168" s="4">
        <v>42886</v>
      </c>
      <c r="P168" s="2">
        <v>42886</v>
      </c>
      <c r="Q168" s="1" t="s">
        <v>697</v>
      </c>
      <c r="S168" s="1" t="s">
        <v>698</v>
      </c>
      <c r="T168" s="1" t="b">
        <v>1</v>
      </c>
      <c r="U168" s="1" t="s">
        <v>20</v>
      </c>
      <c r="V168" s="1" t="s">
        <v>43</v>
      </c>
      <c r="X168" s="3">
        <v>25.178999999999998</v>
      </c>
      <c r="Y168" s="3">
        <v>81.96</v>
      </c>
      <c r="Z168" s="1" t="s">
        <v>156</v>
      </c>
      <c r="AA168" s="1" t="s">
        <v>44</v>
      </c>
      <c r="AB168" s="4">
        <v>42892.601840277799</v>
      </c>
      <c r="AC168" s="1" t="s">
        <v>157</v>
      </c>
      <c r="AD168" s="1" t="s">
        <v>158</v>
      </c>
    </row>
    <row r="169" spans="1:30" ht="12.75" customHeight="1" x14ac:dyDescent="0.2">
      <c r="A169" s="1" t="s">
        <v>699</v>
      </c>
      <c r="B169" s="1" t="s">
        <v>668</v>
      </c>
      <c r="C169" s="1" t="s">
        <v>36</v>
      </c>
      <c r="D169" s="2">
        <v>42886</v>
      </c>
      <c r="E169" s="11">
        <v>934.96</v>
      </c>
      <c r="G169" s="1" t="s">
        <v>37</v>
      </c>
      <c r="H169" s="1" t="s">
        <v>151</v>
      </c>
      <c r="I169" s="1" t="s">
        <v>152</v>
      </c>
      <c r="J169" s="1" t="s">
        <v>153</v>
      </c>
      <c r="O169" s="4">
        <v>42886</v>
      </c>
      <c r="P169" s="2">
        <v>42886</v>
      </c>
      <c r="Q169" s="1" t="s">
        <v>700</v>
      </c>
      <c r="S169" s="1" t="s">
        <v>701</v>
      </c>
      <c r="T169" s="1" t="b">
        <v>1</v>
      </c>
      <c r="U169" s="1" t="s">
        <v>20</v>
      </c>
      <c r="V169" s="1" t="s">
        <v>43</v>
      </c>
      <c r="X169" s="3">
        <v>24.998999999999999</v>
      </c>
      <c r="Y169" s="3">
        <v>37.4</v>
      </c>
      <c r="Z169" s="1" t="s">
        <v>156</v>
      </c>
      <c r="AA169" s="1" t="s">
        <v>44</v>
      </c>
      <c r="AB169" s="4">
        <v>42892.601870289298</v>
      </c>
      <c r="AC169" s="1" t="s">
        <v>157</v>
      </c>
      <c r="AD169" s="1" t="s">
        <v>158</v>
      </c>
    </row>
    <row r="170" spans="1:30" ht="12.75" customHeight="1" x14ac:dyDescent="0.2">
      <c r="A170" s="1" t="s">
        <v>702</v>
      </c>
      <c r="B170" s="1" t="s">
        <v>595</v>
      </c>
      <c r="C170" s="1" t="s">
        <v>36</v>
      </c>
      <c r="D170" s="2">
        <v>42886</v>
      </c>
      <c r="E170" s="11">
        <v>691.86</v>
      </c>
      <c r="G170" s="1" t="s">
        <v>37</v>
      </c>
      <c r="H170" s="1" t="s">
        <v>151</v>
      </c>
      <c r="I170" s="1" t="s">
        <v>152</v>
      </c>
      <c r="J170" s="1" t="s">
        <v>153</v>
      </c>
      <c r="O170" s="4">
        <v>42886</v>
      </c>
      <c r="P170" s="2">
        <v>42886</v>
      </c>
      <c r="Q170" s="1" t="s">
        <v>703</v>
      </c>
      <c r="S170" s="1" t="s">
        <v>704</v>
      </c>
      <c r="T170" s="1" t="b">
        <v>1</v>
      </c>
      <c r="U170" s="1" t="s">
        <v>20</v>
      </c>
      <c r="V170" s="1" t="s">
        <v>43</v>
      </c>
      <c r="X170" s="3">
        <v>25.122</v>
      </c>
      <c r="Y170" s="3">
        <v>27.54</v>
      </c>
      <c r="Z170" s="1" t="s">
        <v>156</v>
      </c>
      <c r="AA170" s="1" t="s">
        <v>53</v>
      </c>
      <c r="AB170" s="4">
        <v>42893.315442048603</v>
      </c>
      <c r="AC170" s="1" t="s">
        <v>157</v>
      </c>
      <c r="AD170" s="1" t="s">
        <v>158</v>
      </c>
    </row>
    <row r="171" spans="1:30" ht="12.75" customHeight="1" x14ac:dyDescent="0.2">
      <c r="A171" s="1" t="s">
        <v>705</v>
      </c>
      <c r="B171" s="1" t="s">
        <v>706</v>
      </c>
      <c r="C171" s="1" t="s">
        <v>36</v>
      </c>
      <c r="D171" s="2">
        <v>42886</v>
      </c>
      <c r="E171" s="11">
        <v>302.24</v>
      </c>
      <c r="G171" s="1" t="s">
        <v>37</v>
      </c>
      <c r="H171" s="1" t="s">
        <v>151</v>
      </c>
      <c r="I171" s="1" t="s">
        <v>152</v>
      </c>
      <c r="J171" s="1" t="s">
        <v>153</v>
      </c>
      <c r="O171" s="4">
        <v>42886</v>
      </c>
      <c r="P171" s="2">
        <v>42886</v>
      </c>
      <c r="Q171" s="1" t="s">
        <v>707</v>
      </c>
      <c r="S171" s="1" t="s">
        <v>708</v>
      </c>
      <c r="T171" s="1" t="b">
        <v>1</v>
      </c>
      <c r="U171" s="1" t="s">
        <v>20</v>
      </c>
      <c r="V171" s="1" t="s">
        <v>43</v>
      </c>
      <c r="X171" s="3">
        <v>24.998999999999999</v>
      </c>
      <c r="Y171" s="3">
        <v>12.09</v>
      </c>
      <c r="Z171" s="1" t="s">
        <v>156</v>
      </c>
      <c r="AA171" s="1" t="s">
        <v>53</v>
      </c>
      <c r="AB171" s="4">
        <v>42893.315484919003</v>
      </c>
      <c r="AC171" s="1" t="s">
        <v>157</v>
      </c>
      <c r="AD171" s="1" t="s">
        <v>158</v>
      </c>
    </row>
    <row r="172" spans="1:30" ht="12.75" customHeight="1" x14ac:dyDescent="0.2">
      <c r="A172" s="1" t="s">
        <v>709</v>
      </c>
      <c r="B172" s="1" t="s">
        <v>587</v>
      </c>
      <c r="C172" s="1" t="s">
        <v>36</v>
      </c>
      <c r="D172" s="2">
        <v>42886</v>
      </c>
      <c r="E172" s="11">
        <v>21425.48</v>
      </c>
      <c r="G172" s="1" t="s">
        <v>37</v>
      </c>
      <c r="H172" s="1" t="s">
        <v>151</v>
      </c>
      <c r="I172" s="1" t="s">
        <v>152</v>
      </c>
      <c r="J172" s="1" t="s">
        <v>153</v>
      </c>
      <c r="O172" s="4">
        <v>42886</v>
      </c>
      <c r="P172" s="2">
        <v>42886</v>
      </c>
      <c r="Q172" s="1" t="s">
        <v>710</v>
      </c>
      <c r="S172" s="1" t="s">
        <v>711</v>
      </c>
      <c r="T172" s="1" t="b">
        <v>1</v>
      </c>
      <c r="U172" s="1" t="s">
        <v>20</v>
      </c>
      <c r="V172" s="1" t="s">
        <v>43</v>
      </c>
      <c r="X172" s="3">
        <v>25.282</v>
      </c>
      <c r="Y172" s="3">
        <v>847.46</v>
      </c>
      <c r="Z172" s="1" t="s">
        <v>156</v>
      </c>
      <c r="AA172" s="1" t="s">
        <v>44</v>
      </c>
      <c r="AB172" s="4">
        <v>42892.601839548603</v>
      </c>
      <c r="AC172" s="1" t="s">
        <v>157</v>
      </c>
      <c r="AD172" s="1" t="s">
        <v>158</v>
      </c>
    </row>
    <row r="173" spans="1:30" ht="12.75" customHeight="1" x14ac:dyDescent="0.2">
      <c r="A173" s="1" t="s">
        <v>712</v>
      </c>
      <c r="B173" s="1" t="s">
        <v>664</v>
      </c>
      <c r="C173" s="1" t="s">
        <v>36</v>
      </c>
      <c r="D173" s="2">
        <v>42886</v>
      </c>
      <c r="E173" s="11">
        <v>2818.14</v>
      </c>
      <c r="G173" s="1" t="s">
        <v>37</v>
      </c>
      <c r="H173" s="1" t="s">
        <v>151</v>
      </c>
      <c r="I173" s="1" t="s">
        <v>152</v>
      </c>
      <c r="J173" s="1" t="s">
        <v>153</v>
      </c>
      <c r="O173" s="4">
        <v>42886</v>
      </c>
      <c r="P173" s="2">
        <v>42886</v>
      </c>
      <c r="Q173" s="1" t="s">
        <v>713</v>
      </c>
      <c r="S173" s="1" t="s">
        <v>714</v>
      </c>
      <c r="T173" s="1" t="b">
        <v>1</v>
      </c>
      <c r="U173" s="1" t="s">
        <v>20</v>
      </c>
      <c r="V173" s="1" t="s">
        <v>43</v>
      </c>
      <c r="X173" s="3">
        <v>24.998999999999999</v>
      </c>
      <c r="Y173" s="3">
        <v>112.73</v>
      </c>
      <c r="Z173" s="1" t="s">
        <v>156</v>
      </c>
      <c r="AA173" s="1" t="s">
        <v>44</v>
      </c>
      <c r="AB173" s="4">
        <v>42892.601859988397</v>
      </c>
      <c r="AC173" s="1" t="s">
        <v>157</v>
      </c>
      <c r="AD173" s="1" t="s">
        <v>158</v>
      </c>
    </row>
    <row r="174" spans="1:30" ht="12.75" customHeight="1" x14ac:dyDescent="0.2">
      <c r="A174" s="1" t="s">
        <v>715</v>
      </c>
      <c r="B174" s="1" t="s">
        <v>664</v>
      </c>
      <c r="C174" s="1" t="s">
        <v>36</v>
      </c>
      <c r="D174" s="2">
        <v>42886</v>
      </c>
      <c r="E174" s="11">
        <v>2099.19</v>
      </c>
      <c r="G174" s="1" t="s">
        <v>37</v>
      </c>
      <c r="H174" s="1" t="s">
        <v>151</v>
      </c>
      <c r="I174" s="1" t="s">
        <v>152</v>
      </c>
      <c r="J174" s="1" t="s">
        <v>153</v>
      </c>
      <c r="O174" s="4">
        <v>42886</v>
      </c>
      <c r="P174" s="2">
        <v>42886</v>
      </c>
      <c r="Q174" s="1" t="s">
        <v>716</v>
      </c>
      <c r="S174" s="1" t="s">
        <v>717</v>
      </c>
      <c r="T174" s="1" t="b">
        <v>1</v>
      </c>
      <c r="U174" s="1" t="s">
        <v>20</v>
      </c>
      <c r="V174" s="1" t="s">
        <v>43</v>
      </c>
      <c r="X174" s="3">
        <v>25.122</v>
      </c>
      <c r="Y174" s="3">
        <v>83.56</v>
      </c>
      <c r="Z174" s="1" t="s">
        <v>156</v>
      </c>
      <c r="AA174" s="1" t="s">
        <v>44</v>
      </c>
      <c r="AB174" s="4">
        <v>42892.6018694097</v>
      </c>
      <c r="AC174" s="1" t="s">
        <v>157</v>
      </c>
      <c r="AD174" s="1" t="s">
        <v>158</v>
      </c>
    </row>
    <row r="175" spans="1:30" ht="12.75" customHeight="1" x14ac:dyDescent="0.2">
      <c r="A175" s="1" t="s">
        <v>718</v>
      </c>
      <c r="B175" s="1" t="s">
        <v>650</v>
      </c>
      <c r="C175" s="1" t="s">
        <v>36</v>
      </c>
      <c r="D175" s="2">
        <v>42886</v>
      </c>
      <c r="E175" s="11">
        <v>326.33</v>
      </c>
      <c r="G175" s="1" t="s">
        <v>37</v>
      </c>
      <c r="H175" s="1" t="s">
        <v>151</v>
      </c>
      <c r="I175" s="1" t="s">
        <v>152</v>
      </c>
      <c r="J175" s="1" t="s">
        <v>153</v>
      </c>
      <c r="O175" s="4">
        <v>42886</v>
      </c>
      <c r="P175" s="2">
        <v>42886</v>
      </c>
      <c r="Q175" s="1" t="s">
        <v>719</v>
      </c>
      <c r="S175" s="1" t="s">
        <v>720</v>
      </c>
      <c r="T175" s="1" t="b">
        <v>1</v>
      </c>
      <c r="U175" s="1" t="s">
        <v>20</v>
      </c>
      <c r="V175" s="1" t="s">
        <v>43</v>
      </c>
      <c r="X175" s="3">
        <v>24.629000000000001</v>
      </c>
      <c r="Y175" s="3">
        <v>13.25</v>
      </c>
      <c r="Z175" s="1" t="s">
        <v>156</v>
      </c>
      <c r="AA175" s="1" t="s">
        <v>44</v>
      </c>
      <c r="AB175" s="4">
        <v>42892.566518321801</v>
      </c>
      <c r="AC175" s="1" t="s">
        <v>157</v>
      </c>
      <c r="AD175" s="1" t="s">
        <v>158</v>
      </c>
    </row>
    <row r="176" spans="1:30" ht="12.75" customHeight="1" x14ac:dyDescent="0.2">
      <c r="A176" s="1" t="s">
        <v>721</v>
      </c>
      <c r="B176" s="1" t="s">
        <v>706</v>
      </c>
      <c r="C176" s="1" t="s">
        <v>36</v>
      </c>
      <c r="D176" s="2">
        <v>42886</v>
      </c>
      <c r="E176" s="11">
        <v>1118.48</v>
      </c>
      <c r="G176" s="1" t="s">
        <v>37</v>
      </c>
      <c r="H176" s="1" t="s">
        <v>151</v>
      </c>
      <c r="I176" s="1" t="s">
        <v>152</v>
      </c>
      <c r="J176" s="1" t="s">
        <v>153</v>
      </c>
      <c r="O176" s="4">
        <v>42886</v>
      </c>
      <c r="P176" s="2">
        <v>42886</v>
      </c>
      <c r="Q176" s="1" t="s">
        <v>615</v>
      </c>
      <c r="S176" s="1" t="s">
        <v>722</v>
      </c>
      <c r="T176" s="1" t="b">
        <v>1</v>
      </c>
      <c r="U176" s="1" t="s">
        <v>20</v>
      </c>
      <c r="V176" s="1" t="s">
        <v>43</v>
      </c>
      <c r="X176" s="3">
        <v>25.282</v>
      </c>
      <c r="Y176" s="3">
        <v>44.24</v>
      </c>
      <c r="Z176" s="1" t="s">
        <v>156</v>
      </c>
      <c r="AA176" s="1" t="s">
        <v>53</v>
      </c>
      <c r="AB176" s="4">
        <v>42893.315450381902</v>
      </c>
      <c r="AC176" s="1" t="s">
        <v>157</v>
      </c>
      <c r="AD176" s="1" t="s">
        <v>158</v>
      </c>
    </row>
    <row r="177" spans="1:30" ht="12.75" customHeight="1" x14ac:dyDescent="0.2">
      <c r="A177" s="1" t="s">
        <v>723</v>
      </c>
      <c r="B177" s="1" t="s">
        <v>611</v>
      </c>
      <c r="C177" s="1" t="s">
        <v>36</v>
      </c>
      <c r="D177" s="2">
        <v>42886</v>
      </c>
      <c r="E177" s="11">
        <v>272.24</v>
      </c>
      <c r="G177" s="1" t="s">
        <v>37</v>
      </c>
      <c r="H177" s="1" t="s">
        <v>151</v>
      </c>
      <c r="I177" s="1" t="s">
        <v>152</v>
      </c>
      <c r="J177" s="1" t="s">
        <v>153</v>
      </c>
      <c r="O177" s="4">
        <v>42886</v>
      </c>
      <c r="P177" s="2">
        <v>42886</v>
      </c>
      <c r="Q177" s="1" t="s">
        <v>724</v>
      </c>
      <c r="S177" s="1" t="s">
        <v>725</v>
      </c>
      <c r="T177" s="1" t="b">
        <v>1</v>
      </c>
      <c r="U177" s="1" t="s">
        <v>20</v>
      </c>
      <c r="V177" s="1" t="s">
        <v>43</v>
      </c>
      <c r="X177" s="3">
        <v>24.998999999999999</v>
      </c>
      <c r="Y177" s="3">
        <v>10.89</v>
      </c>
      <c r="Z177" s="1" t="s">
        <v>156</v>
      </c>
      <c r="AA177" s="1" t="s">
        <v>44</v>
      </c>
      <c r="AB177" s="4">
        <v>42892.601852395797</v>
      </c>
      <c r="AC177" s="1" t="s">
        <v>157</v>
      </c>
      <c r="AD177" s="1" t="s">
        <v>158</v>
      </c>
    </row>
    <row r="178" spans="1:30" ht="12.75" customHeight="1" x14ac:dyDescent="0.2">
      <c r="A178" s="1" t="s">
        <v>726</v>
      </c>
      <c r="B178" s="1" t="s">
        <v>664</v>
      </c>
      <c r="C178" s="1" t="s">
        <v>36</v>
      </c>
      <c r="D178" s="2">
        <v>42886</v>
      </c>
      <c r="E178" s="11">
        <v>529.73</v>
      </c>
      <c r="G178" s="1" t="s">
        <v>37</v>
      </c>
      <c r="H178" s="1" t="s">
        <v>151</v>
      </c>
      <c r="I178" s="1" t="s">
        <v>152</v>
      </c>
      <c r="J178" s="1" t="s">
        <v>153</v>
      </c>
      <c r="O178" s="4">
        <v>42886</v>
      </c>
      <c r="P178" s="2">
        <v>42886</v>
      </c>
      <c r="Q178" s="1" t="s">
        <v>727</v>
      </c>
      <c r="S178" s="1" t="s">
        <v>728</v>
      </c>
      <c r="T178" s="1" t="b">
        <v>1</v>
      </c>
      <c r="U178" s="1" t="s">
        <v>20</v>
      </c>
      <c r="V178" s="1" t="s">
        <v>43</v>
      </c>
      <c r="X178" s="3">
        <v>24.998999999999999</v>
      </c>
      <c r="Y178" s="3">
        <v>21.19</v>
      </c>
      <c r="Z178" s="1" t="s">
        <v>156</v>
      </c>
      <c r="AA178" s="1" t="s">
        <v>44</v>
      </c>
      <c r="AB178" s="4">
        <v>42892.601894525498</v>
      </c>
      <c r="AC178" s="1" t="s">
        <v>157</v>
      </c>
      <c r="AD178" s="1" t="s">
        <v>158</v>
      </c>
    </row>
    <row r="179" spans="1:30" ht="12.75" customHeight="1" x14ac:dyDescent="0.2">
      <c r="A179" s="1" t="s">
        <v>729</v>
      </c>
      <c r="B179" s="1" t="s">
        <v>730</v>
      </c>
      <c r="C179" s="1" t="s">
        <v>36</v>
      </c>
      <c r="D179" s="2">
        <v>42886</v>
      </c>
      <c r="E179" s="11">
        <v>337.77</v>
      </c>
      <c r="G179" s="1" t="s">
        <v>37</v>
      </c>
      <c r="H179" s="1" t="s">
        <v>151</v>
      </c>
      <c r="I179" s="1" t="s">
        <v>152</v>
      </c>
      <c r="J179" s="1" t="s">
        <v>153</v>
      </c>
      <c r="O179" s="4">
        <v>42886</v>
      </c>
      <c r="P179" s="2">
        <v>42886</v>
      </c>
      <c r="Q179" s="1" t="s">
        <v>731</v>
      </c>
      <c r="S179" s="1" t="s">
        <v>732</v>
      </c>
      <c r="T179" s="1" t="b">
        <v>1</v>
      </c>
      <c r="U179" s="1" t="s">
        <v>20</v>
      </c>
      <c r="V179" s="1" t="s">
        <v>43</v>
      </c>
      <c r="X179" s="3">
        <v>25.282</v>
      </c>
      <c r="Y179" s="3">
        <v>13.36</v>
      </c>
      <c r="Z179" s="1" t="s">
        <v>156</v>
      </c>
      <c r="AA179" s="1" t="s">
        <v>53</v>
      </c>
      <c r="AB179" s="4">
        <v>42893.304153703699</v>
      </c>
      <c r="AC179" s="1" t="s">
        <v>157</v>
      </c>
      <c r="AD179" s="1" t="s">
        <v>158</v>
      </c>
    </row>
    <row r="180" spans="1:30" ht="12.75" customHeight="1" x14ac:dyDescent="0.2">
      <c r="A180" s="1" t="s">
        <v>733</v>
      </c>
      <c r="B180" s="1" t="s">
        <v>611</v>
      </c>
      <c r="C180" s="1" t="s">
        <v>36</v>
      </c>
      <c r="D180" s="2">
        <v>42886</v>
      </c>
      <c r="E180" s="11">
        <v>275.32</v>
      </c>
      <c r="G180" s="1" t="s">
        <v>37</v>
      </c>
      <c r="H180" s="1" t="s">
        <v>151</v>
      </c>
      <c r="I180" s="1" t="s">
        <v>152</v>
      </c>
      <c r="J180" s="1" t="s">
        <v>153</v>
      </c>
      <c r="O180" s="4">
        <v>42886</v>
      </c>
      <c r="P180" s="2">
        <v>42886</v>
      </c>
      <c r="Q180" s="1" t="s">
        <v>734</v>
      </c>
      <c r="S180" s="1" t="s">
        <v>735</v>
      </c>
      <c r="T180" s="1" t="b">
        <v>1</v>
      </c>
      <c r="U180" s="1" t="s">
        <v>20</v>
      </c>
      <c r="V180" s="1" t="s">
        <v>43</v>
      </c>
      <c r="X180" s="3">
        <v>25.282</v>
      </c>
      <c r="Y180" s="3">
        <v>10.89</v>
      </c>
      <c r="Z180" s="1" t="s">
        <v>156</v>
      </c>
      <c r="AA180" s="1" t="s">
        <v>44</v>
      </c>
      <c r="AB180" s="4">
        <v>42892.601898692097</v>
      </c>
      <c r="AC180" s="1" t="s">
        <v>157</v>
      </c>
      <c r="AD180" s="1" t="s">
        <v>158</v>
      </c>
    </row>
    <row r="181" spans="1:30" ht="12.75" customHeight="1" x14ac:dyDescent="0.2">
      <c r="A181" s="1" t="s">
        <v>736</v>
      </c>
      <c r="B181" s="1" t="s">
        <v>603</v>
      </c>
      <c r="C181" s="1" t="s">
        <v>36</v>
      </c>
      <c r="D181" s="2">
        <v>42886</v>
      </c>
      <c r="E181" s="11">
        <v>1163.9000000000001</v>
      </c>
      <c r="G181" s="1" t="s">
        <v>37</v>
      </c>
      <c r="H181" s="1" t="s">
        <v>151</v>
      </c>
      <c r="I181" s="1" t="s">
        <v>152</v>
      </c>
      <c r="J181" s="1" t="s">
        <v>153</v>
      </c>
      <c r="O181" s="4">
        <v>42886</v>
      </c>
      <c r="P181" s="2">
        <v>42886</v>
      </c>
      <c r="Q181" s="1" t="s">
        <v>737</v>
      </c>
      <c r="S181" s="1" t="s">
        <v>738</v>
      </c>
      <c r="T181" s="1" t="b">
        <v>1</v>
      </c>
      <c r="U181" s="1" t="s">
        <v>20</v>
      </c>
      <c r="V181" s="1" t="s">
        <v>43</v>
      </c>
      <c r="X181" s="3">
        <v>25.122</v>
      </c>
      <c r="Y181" s="3">
        <v>46.33</v>
      </c>
      <c r="Z181" s="1" t="s">
        <v>156</v>
      </c>
      <c r="AA181" s="1" t="s">
        <v>44</v>
      </c>
      <c r="AB181" s="4">
        <v>42892.601871215302</v>
      </c>
      <c r="AC181" s="1" t="s">
        <v>157</v>
      </c>
      <c r="AD181" s="1" t="s">
        <v>158</v>
      </c>
    </row>
    <row r="182" spans="1:30" ht="12.75" customHeight="1" x14ac:dyDescent="0.2">
      <c r="A182" s="1" t="s">
        <v>739</v>
      </c>
      <c r="B182" s="1" t="s">
        <v>664</v>
      </c>
      <c r="C182" s="1" t="s">
        <v>36</v>
      </c>
      <c r="D182" s="2">
        <v>42886</v>
      </c>
      <c r="E182" s="11">
        <v>1318.46</v>
      </c>
      <c r="G182" s="1" t="s">
        <v>37</v>
      </c>
      <c r="H182" s="1" t="s">
        <v>151</v>
      </c>
      <c r="I182" s="1" t="s">
        <v>152</v>
      </c>
      <c r="J182" s="1" t="s">
        <v>153</v>
      </c>
      <c r="O182" s="4">
        <v>42886</v>
      </c>
      <c r="P182" s="2">
        <v>42886</v>
      </c>
      <c r="Q182" s="1" t="s">
        <v>740</v>
      </c>
      <c r="S182" s="1" t="s">
        <v>741</v>
      </c>
      <c r="T182" s="1" t="b">
        <v>1</v>
      </c>
      <c r="U182" s="1" t="s">
        <v>20</v>
      </c>
      <c r="V182" s="1" t="s">
        <v>43</v>
      </c>
      <c r="X182" s="3">
        <v>25.282</v>
      </c>
      <c r="Y182" s="3">
        <v>52.15</v>
      </c>
      <c r="Z182" s="1" t="s">
        <v>156</v>
      </c>
      <c r="AA182" s="1" t="s">
        <v>44</v>
      </c>
      <c r="AB182" s="4">
        <v>42892.601893437502</v>
      </c>
      <c r="AC182" s="1" t="s">
        <v>157</v>
      </c>
      <c r="AD182" s="1" t="s">
        <v>158</v>
      </c>
    </row>
    <row r="183" spans="1:30" ht="12.75" customHeight="1" x14ac:dyDescent="0.2">
      <c r="A183" s="1" t="s">
        <v>742</v>
      </c>
      <c r="B183" s="1" t="s">
        <v>654</v>
      </c>
      <c r="C183" s="1" t="s">
        <v>36</v>
      </c>
      <c r="D183" s="2">
        <v>42886</v>
      </c>
      <c r="E183" s="11">
        <v>247.24</v>
      </c>
      <c r="G183" s="1" t="s">
        <v>37</v>
      </c>
      <c r="H183" s="1" t="s">
        <v>151</v>
      </c>
      <c r="I183" s="1" t="s">
        <v>152</v>
      </c>
      <c r="J183" s="1" t="s">
        <v>153</v>
      </c>
      <c r="O183" s="4">
        <v>42886</v>
      </c>
      <c r="P183" s="2">
        <v>42886</v>
      </c>
      <c r="Q183" s="1" t="s">
        <v>743</v>
      </c>
      <c r="S183" s="1" t="s">
        <v>744</v>
      </c>
      <c r="T183" s="1" t="b">
        <v>1</v>
      </c>
      <c r="U183" s="1" t="s">
        <v>20</v>
      </c>
      <c r="V183" s="1" t="s">
        <v>43</v>
      </c>
      <c r="X183" s="3">
        <v>24.998999999999999</v>
      </c>
      <c r="Y183" s="3">
        <v>9.89</v>
      </c>
      <c r="Z183" s="1" t="s">
        <v>156</v>
      </c>
      <c r="AA183" s="1" t="s">
        <v>44</v>
      </c>
      <c r="AB183" s="4">
        <v>42892.601866516197</v>
      </c>
      <c r="AC183" s="1" t="s">
        <v>157</v>
      </c>
      <c r="AD183" s="1" t="s">
        <v>158</v>
      </c>
    </row>
    <row r="184" spans="1:30" ht="12.75" customHeight="1" x14ac:dyDescent="0.2">
      <c r="A184" s="1" t="s">
        <v>745</v>
      </c>
      <c r="B184" s="1" t="s">
        <v>603</v>
      </c>
      <c r="C184" s="1" t="s">
        <v>36</v>
      </c>
      <c r="D184" s="2">
        <v>42886</v>
      </c>
      <c r="E184" s="11">
        <v>248.46</v>
      </c>
      <c r="G184" s="1" t="s">
        <v>37</v>
      </c>
      <c r="H184" s="1" t="s">
        <v>151</v>
      </c>
      <c r="I184" s="1" t="s">
        <v>152</v>
      </c>
      <c r="J184" s="1" t="s">
        <v>153</v>
      </c>
      <c r="O184" s="4">
        <v>42886</v>
      </c>
      <c r="P184" s="2">
        <v>42886</v>
      </c>
      <c r="Q184" s="1" t="s">
        <v>746</v>
      </c>
      <c r="S184" s="1" t="s">
        <v>747</v>
      </c>
      <c r="T184" s="1" t="b">
        <v>1</v>
      </c>
      <c r="U184" s="1" t="s">
        <v>20</v>
      </c>
      <c r="V184" s="1" t="s">
        <v>43</v>
      </c>
      <c r="X184" s="3">
        <v>25.122</v>
      </c>
      <c r="Y184" s="3">
        <v>9.89</v>
      </c>
      <c r="Z184" s="1" t="s">
        <v>156</v>
      </c>
      <c r="AA184" s="1" t="s">
        <v>44</v>
      </c>
      <c r="AB184" s="4">
        <v>42892.601871909697</v>
      </c>
      <c r="AC184" s="1" t="s">
        <v>157</v>
      </c>
      <c r="AD184" s="1" t="s">
        <v>158</v>
      </c>
    </row>
    <row r="185" spans="1:30" ht="12.75" customHeight="1" x14ac:dyDescent="0.2">
      <c r="A185" s="1" t="s">
        <v>748</v>
      </c>
      <c r="B185" s="1" t="s">
        <v>200</v>
      </c>
      <c r="C185" s="1" t="s">
        <v>36</v>
      </c>
      <c r="D185" s="2">
        <v>42886</v>
      </c>
      <c r="E185" s="11">
        <v>454.73</v>
      </c>
      <c r="G185" s="1" t="s">
        <v>37</v>
      </c>
      <c r="H185" s="1" t="s">
        <v>151</v>
      </c>
      <c r="I185" s="1" t="s">
        <v>152</v>
      </c>
      <c r="J185" s="1" t="s">
        <v>153</v>
      </c>
      <c r="O185" s="4">
        <v>42886</v>
      </c>
      <c r="P185" s="2">
        <v>42886</v>
      </c>
      <c r="Q185" s="1" t="s">
        <v>749</v>
      </c>
      <c r="S185" s="1" t="s">
        <v>750</v>
      </c>
      <c r="T185" s="1" t="b">
        <v>1</v>
      </c>
      <c r="U185" s="1" t="s">
        <v>20</v>
      </c>
      <c r="V185" s="1" t="s">
        <v>43</v>
      </c>
      <c r="X185" s="3">
        <v>24.998999999999999</v>
      </c>
      <c r="Y185" s="3">
        <v>18.190000000000001</v>
      </c>
      <c r="Z185" s="1" t="s">
        <v>156</v>
      </c>
      <c r="AA185" s="1" t="s">
        <v>53</v>
      </c>
      <c r="AB185" s="4">
        <v>42893.315481481499</v>
      </c>
      <c r="AC185" s="1" t="s">
        <v>157</v>
      </c>
      <c r="AD185" s="1" t="s">
        <v>158</v>
      </c>
    </row>
    <row r="186" spans="1:30" ht="12.75" customHeight="1" x14ac:dyDescent="0.2">
      <c r="A186" s="1" t="s">
        <v>751</v>
      </c>
      <c r="B186" s="1" t="s">
        <v>591</v>
      </c>
      <c r="C186" s="1" t="s">
        <v>36</v>
      </c>
      <c r="D186" s="2">
        <v>42886</v>
      </c>
      <c r="E186" s="11">
        <v>33531.620000000003</v>
      </c>
      <c r="G186" s="1" t="s">
        <v>37</v>
      </c>
      <c r="H186" s="1" t="s">
        <v>151</v>
      </c>
      <c r="I186" s="1" t="s">
        <v>152</v>
      </c>
      <c r="J186" s="1" t="s">
        <v>153</v>
      </c>
      <c r="O186" s="4">
        <v>42886</v>
      </c>
      <c r="P186" s="2">
        <v>42886</v>
      </c>
      <c r="Q186" s="1" t="s">
        <v>592</v>
      </c>
      <c r="S186" s="1" t="s">
        <v>752</v>
      </c>
      <c r="T186" s="1" t="b">
        <v>1</v>
      </c>
      <c r="U186" s="1" t="s">
        <v>20</v>
      </c>
      <c r="V186" s="1" t="s">
        <v>43</v>
      </c>
      <c r="X186" s="3">
        <v>25.367000000000001</v>
      </c>
      <c r="Y186" s="3">
        <v>1321.86</v>
      </c>
      <c r="Z186" s="1" t="s">
        <v>156</v>
      </c>
      <c r="AA186" s="1" t="s">
        <v>53</v>
      </c>
      <c r="AB186" s="4">
        <v>42893.315479861099</v>
      </c>
      <c r="AC186" s="1" t="s">
        <v>157</v>
      </c>
      <c r="AD186" s="1" t="s">
        <v>158</v>
      </c>
    </row>
    <row r="187" spans="1:30" ht="12.75" customHeight="1" x14ac:dyDescent="0.2">
      <c r="A187" s="1" t="s">
        <v>753</v>
      </c>
      <c r="B187" s="1" t="s">
        <v>754</v>
      </c>
      <c r="C187" s="1" t="s">
        <v>36</v>
      </c>
      <c r="D187" s="2">
        <v>42886</v>
      </c>
      <c r="E187" s="11">
        <v>21425.48</v>
      </c>
      <c r="G187" s="1" t="s">
        <v>37</v>
      </c>
      <c r="H187" s="1" t="s">
        <v>151</v>
      </c>
      <c r="I187" s="1" t="s">
        <v>152</v>
      </c>
      <c r="J187" s="1" t="s">
        <v>153</v>
      </c>
      <c r="O187" s="4">
        <v>42886</v>
      </c>
      <c r="P187" s="2">
        <v>42886</v>
      </c>
      <c r="Q187" s="1" t="s">
        <v>755</v>
      </c>
      <c r="S187" s="1" t="s">
        <v>756</v>
      </c>
      <c r="T187" s="1" t="b">
        <v>1</v>
      </c>
      <c r="U187" s="1" t="s">
        <v>20</v>
      </c>
      <c r="V187" s="1" t="s">
        <v>43</v>
      </c>
      <c r="X187" s="3">
        <v>25.282</v>
      </c>
      <c r="Y187" s="3">
        <v>847.46</v>
      </c>
      <c r="Z187" s="1" t="s">
        <v>156</v>
      </c>
      <c r="AA187" s="1" t="s">
        <v>53</v>
      </c>
      <c r="AB187" s="4">
        <v>42893.3154355324</v>
      </c>
      <c r="AC187" s="1" t="s">
        <v>157</v>
      </c>
      <c r="AD187" s="1" t="s">
        <v>158</v>
      </c>
    </row>
    <row r="188" spans="1:30" ht="12.75" customHeight="1" x14ac:dyDescent="0.2">
      <c r="A188" s="1" t="s">
        <v>757</v>
      </c>
      <c r="B188" s="1" t="s">
        <v>603</v>
      </c>
      <c r="C188" s="1" t="s">
        <v>36</v>
      </c>
      <c r="D188" s="2">
        <v>42886</v>
      </c>
      <c r="E188" s="11">
        <v>1380.4</v>
      </c>
      <c r="G188" s="1" t="s">
        <v>37</v>
      </c>
      <c r="H188" s="1" t="s">
        <v>151</v>
      </c>
      <c r="I188" s="1" t="s">
        <v>152</v>
      </c>
      <c r="J188" s="1" t="s">
        <v>153</v>
      </c>
      <c r="O188" s="4">
        <v>42886</v>
      </c>
      <c r="P188" s="2">
        <v>42886</v>
      </c>
      <c r="Q188" s="1" t="s">
        <v>758</v>
      </c>
      <c r="S188" s="1" t="s">
        <v>759</v>
      </c>
      <c r="T188" s="1" t="b">
        <v>1</v>
      </c>
      <c r="U188" s="1" t="s">
        <v>20</v>
      </c>
      <c r="V188" s="1" t="s">
        <v>43</v>
      </c>
      <c r="X188" s="3">
        <v>25.282</v>
      </c>
      <c r="Y188" s="3">
        <v>54.6</v>
      </c>
      <c r="Z188" s="1" t="s">
        <v>156</v>
      </c>
      <c r="AA188" s="1" t="s">
        <v>44</v>
      </c>
      <c r="AB188" s="4">
        <v>42892.601841747703</v>
      </c>
      <c r="AC188" s="1" t="s">
        <v>157</v>
      </c>
      <c r="AD188" s="1" t="s">
        <v>158</v>
      </c>
    </row>
    <row r="189" spans="1:30" ht="12.75" customHeight="1" x14ac:dyDescent="0.2">
      <c r="A189" s="1" t="s">
        <v>760</v>
      </c>
      <c r="B189" s="1" t="s">
        <v>595</v>
      </c>
      <c r="C189" s="1" t="s">
        <v>36</v>
      </c>
      <c r="D189" s="2">
        <v>42886</v>
      </c>
      <c r="E189" s="11">
        <v>248.46</v>
      </c>
      <c r="G189" s="1" t="s">
        <v>37</v>
      </c>
      <c r="H189" s="1" t="s">
        <v>151</v>
      </c>
      <c r="I189" s="1" t="s">
        <v>152</v>
      </c>
      <c r="J189" s="1" t="s">
        <v>153</v>
      </c>
      <c r="O189" s="4">
        <v>42886</v>
      </c>
      <c r="P189" s="2">
        <v>42886</v>
      </c>
      <c r="Q189" s="1" t="s">
        <v>737</v>
      </c>
      <c r="S189" s="1" t="s">
        <v>761</v>
      </c>
      <c r="T189" s="1" t="b">
        <v>1</v>
      </c>
      <c r="U189" s="1" t="s">
        <v>20</v>
      </c>
      <c r="V189" s="1" t="s">
        <v>43</v>
      </c>
      <c r="X189" s="3">
        <v>25.122</v>
      </c>
      <c r="Y189" s="3">
        <v>9.89</v>
      </c>
      <c r="Z189" s="1" t="s">
        <v>156</v>
      </c>
      <c r="AA189" s="1" t="s">
        <v>53</v>
      </c>
      <c r="AB189" s="4">
        <v>42893.315427048597</v>
      </c>
      <c r="AC189" s="1" t="s">
        <v>157</v>
      </c>
      <c r="AD189" s="1" t="s">
        <v>158</v>
      </c>
    </row>
    <row r="190" spans="1:30" ht="12.75" customHeight="1" x14ac:dyDescent="0.2">
      <c r="A190" s="1" t="s">
        <v>762</v>
      </c>
      <c r="B190" s="1" t="s">
        <v>587</v>
      </c>
      <c r="C190" s="1" t="s">
        <v>36</v>
      </c>
      <c r="D190" s="2">
        <v>42886</v>
      </c>
      <c r="E190" s="11">
        <v>272.24</v>
      </c>
      <c r="G190" s="1" t="s">
        <v>37</v>
      </c>
      <c r="H190" s="1" t="s">
        <v>151</v>
      </c>
      <c r="I190" s="1" t="s">
        <v>152</v>
      </c>
      <c r="J190" s="1" t="s">
        <v>153</v>
      </c>
      <c r="O190" s="4">
        <v>42886</v>
      </c>
      <c r="P190" s="2">
        <v>42886</v>
      </c>
      <c r="Q190" s="1" t="s">
        <v>763</v>
      </c>
      <c r="S190" s="1" t="s">
        <v>764</v>
      </c>
      <c r="T190" s="1" t="b">
        <v>1</v>
      </c>
      <c r="U190" s="1" t="s">
        <v>20</v>
      </c>
      <c r="V190" s="1" t="s">
        <v>43</v>
      </c>
      <c r="X190" s="3">
        <v>24.998999999999999</v>
      </c>
      <c r="Y190" s="3">
        <v>10.89</v>
      </c>
      <c r="Z190" s="1" t="s">
        <v>156</v>
      </c>
      <c r="AA190" s="1" t="s">
        <v>44</v>
      </c>
      <c r="AB190" s="4">
        <v>42892.601892557897</v>
      </c>
      <c r="AC190" s="1" t="s">
        <v>157</v>
      </c>
      <c r="AD190" s="1" t="s">
        <v>158</v>
      </c>
    </row>
    <row r="191" spans="1:30" ht="12.75" customHeight="1" x14ac:dyDescent="0.2">
      <c r="A191" s="1" t="s">
        <v>765</v>
      </c>
      <c r="B191" s="1" t="s">
        <v>766</v>
      </c>
      <c r="C191" s="1" t="s">
        <v>36</v>
      </c>
      <c r="D191" s="2">
        <v>42886</v>
      </c>
      <c r="E191" s="11">
        <v>283.97000000000003</v>
      </c>
      <c r="G191" s="1" t="s">
        <v>37</v>
      </c>
      <c r="H191" s="1" t="s">
        <v>151</v>
      </c>
      <c r="I191" s="1" t="s">
        <v>152</v>
      </c>
      <c r="J191" s="1" t="s">
        <v>153</v>
      </c>
      <c r="O191" s="4">
        <v>42886</v>
      </c>
      <c r="P191" s="2">
        <v>42886</v>
      </c>
      <c r="Q191" s="1" t="s">
        <v>767</v>
      </c>
      <c r="S191" s="1" t="s">
        <v>768</v>
      </c>
      <c r="T191" s="1" t="b">
        <v>1</v>
      </c>
      <c r="U191" s="1" t="s">
        <v>20</v>
      </c>
      <c r="V191" s="1" t="s">
        <v>43</v>
      </c>
      <c r="X191" s="3">
        <v>24.629000000000001</v>
      </c>
      <c r="Y191" s="3">
        <v>11.53</v>
      </c>
      <c r="Z191" s="1" t="s">
        <v>156</v>
      </c>
      <c r="AA191" s="1" t="s">
        <v>44</v>
      </c>
      <c r="AB191" s="4">
        <v>42892.566513425903</v>
      </c>
      <c r="AC191" s="1" t="s">
        <v>157</v>
      </c>
      <c r="AD191" s="1" t="s">
        <v>158</v>
      </c>
    </row>
    <row r="192" spans="1:30" ht="12.75" customHeight="1" x14ac:dyDescent="0.2">
      <c r="A192" s="1" t="s">
        <v>769</v>
      </c>
      <c r="B192" s="1" t="s">
        <v>650</v>
      </c>
      <c r="C192" s="1" t="s">
        <v>36</v>
      </c>
      <c r="D192" s="2">
        <v>42886</v>
      </c>
      <c r="E192" s="11">
        <v>678.28</v>
      </c>
      <c r="G192" s="1" t="s">
        <v>37</v>
      </c>
      <c r="H192" s="1" t="s">
        <v>151</v>
      </c>
      <c r="I192" s="1" t="s">
        <v>152</v>
      </c>
      <c r="J192" s="1" t="s">
        <v>153</v>
      </c>
      <c r="O192" s="4">
        <v>42886</v>
      </c>
      <c r="P192" s="2">
        <v>42886</v>
      </c>
      <c r="Q192" s="1" t="s">
        <v>308</v>
      </c>
      <c r="S192" s="1" t="s">
        <v>770</v>
      </c>
      <c r="T192" s="1" t="b">
        <v>1</v>
      </c>
      <c r="U192" s="1" t="s">
        <v>20</v>
      </c>
      <c r="V192" s="1" t="s">
        <v>43</v>
      </c>
      <c r="X192" s="3">
        <v>24.629000000000001</v>
      </c>
      <c r="Y192" s="3">
        <v>27.54</v>
      </c>
      <c r="Z192" s="1" t="s">
        <v>156</v>
      </c>
      <c r="AA192" s="1" t="s">
        <v>44</v>
      </c>
      <c r="AB192" s="4">
        <v>42892.566515590297</v>
      </c>
      <c r="AC192" s="1" t="s">
        <v>157</v>
      </c>
      <c r="AD192" s="1" t="s">
        <v>158</v>
      </c>
    </row>
    <row r="193" spans="1:30" ht="12.75" customHeight="1" x14ac:dyDescent="0.2">
      <c r="A193" s="1" t="s">
        <v>771</v>
      </c>
      <c r="B193" s="1" t="s">
        <v>595</v>
      </c>
      <c r="C193" s="1" t="s">
        <v>36</v>
      </c>
      <c r="D193" s="2">
        <v>42886</v>
      </c>
      <c r="E193" s="11">
        <v>795.97</v>
      </c>
      <c r="G193" s="1" t="s">
        <v>37</v>
      </c>
      <c r="H193" s="1" t="s">
        <v>151</v>
      </c>
      <c r="I193" s="1" t="s">
        <v>152</v>
      </c>
      <c r="J193" s="1" t="s">
        <v>153</v>
      </c>
      <c r="O193" s="4">
        <v>42886</v>
      </c>
      <c r="P193" s="2">
        <v>42886</v>
      </c>
      <c r="Q193" s="1" t="s">
        <v>772</v>
      </c>
      <c r="S193" s="1" t="s">
        <v>773</v>
      </c>
      <c r="T193" s="1" t="b">
        <v>1</v>
      </c>
      <c r="U193" s="1" t="s">
        <v>20</v>
      </c>
      <c r="V193" s="1" t="s">
        <v>43</v>
      </c>
      <c r="X193" s="3">
        <v>24.998999999999999</v>
      </c>
      <c r="Y193" s="3">
        <v>31.84</v>
      </c>
      <c r="Z193" s="1" t="s">
        <v>156</v>
      </c>
      <c r="AA193" s="1" t="s">
        <v>53</v>
      </c>
      <c r="AB193" s="4">
        <v>42893.3154762384</v>
      </c>
      <c r="AC193" s="1" t="s">
        <v>157</v>
      </c>
      <c r="AD193" s="1" t="s">
        <v>158</v>
      </c>
    </row>
    <row r="194" spans="1:30" ht="12.75" customHeight="1" x14ac:dyDescent="0.2">
      <c r="A194" s="1" t="s">
        <v>774</v>
      </c>
      <c r="B194" s="1" t="s">
        <v>607</v>
      </c>
      <c r="C194" s="1" t="s">
        <v>36</v>
      </c>
      <c r="D194" s="2">
        <v>42886</v>
      </c>
      <c r="E194" s="11">
        <v>2289.0300000000002</v>
      </c>
      <c r="G194" s="1" t="s">
        <v>37</v>
      </c>
      <c r="H194" s="1" t="s">
        <v>151</v>
      </c>
      <c r="I194" s="1" t="s">
        <v>152</v>
      </c>
      <c r="J194" s="1" t="s">
        <v>153</v>
      </c>
      <c r="O194" s="4">
        <v>42886</v>
      </c>
      <c r="P194" s="2">
        <v>42886</v>
      </c>
      <c r="Q194" s="1" t="s">
        <v>775</v>
      </c>
      <c r="S194" s="1" t="s">
        <v>776</v>
      </c>
      <c r="T194" s="1" t="b">
        <v>1</v>
      </c>
      <c r="U194" s="1" t="s">
        <v>20</v>
      </c>
      <c r="V194" s="1" t="s">
        <v>43</v>
      </c>
      <c r="X194" s="3">
        <v>25.282</v>
      </c>
      <c r="Y194" s="3">
        <v>90.54</v>
      </c>
      <c r="Z194" s="1" t="s">
        <v>156</v>
      </c>
      <c r="AA194" s="1" t="s">
        <v>53</v>
      </c>
      <c r="AB194" s="4">
        <v>42893.315444409702</v>
      </c>
      <c r="AC194" s="1" t="s">
        <v>157</v>
      </c>
      <c r="AD194" s="1" t="s">
        <v>158</v>
      </c>
    </row>
    <row r="195" spans="1:30" ht="12.75" customHeight="1" x14ac:dyDescent="0.2">
      <c r="A195" s="1" t="s">
        <v>777</v>
      </c>
      <c r="B195" s="1" t="s">
        <v>778</v>
      </c>
      <c r="C195" s="1" t="s">
        <v>36</v>
      </c>
      <c r="D195" s="2">
        <v>42886</v>
      </c>
      <c r="E195" s="11">
        <v>322.99</v>
      </c>
      <c r="G195" s="1" t="s">
        <v>37</v>
      </c>
      <c r="H195" s="1" t="s">
        <v>151</v>
      </c>
      <c r="I195" s="1" t="s">
        <v>152</v>
      </c>
      <c r="J195" s="1" t="s">
        <v>153</v>
      </c>
      <c r="O195" s="4">
        <v>42886</v>
      </c>
      <c r="P195" s="2">
        <v>42886</v>
      </c>
      <c r="Q195" s="1" t="s">
        <v>779</v>
      </c>
      <c r="S195" s="1" t="s">
        <v>780</v>
      </c>
      <c r="T195" s="1" t="b">
        <v>1</v>
      </c>
      <c r="U195" s="1" t="s">
        <v>20</v>
      </c>
      <c r="V195" s="1" t="s">
        <v>43</v>
      </c>
      <c r="X195" s="3">
        <v>24.998999999999999</v>
      </c>
      <c r="Y195" s="3">
        <v>12.92</v>
      </c>
      <c r="Z195" s="1" t="s">
        <v>156</v>
      </c>
      <c r="AA195" s="1" t="s">
        <v>53</v>
      </c>
      <c r="AB195" s="4">
        <v>42893.315521446799</v>
      </c>
      <c r="AC195" s="1" t="s">
        <v>157</v>
      </c>
      <c r="AD195" s="1" t="s">
        <v>158</v>
      </c>
    </row>
    <row r="196" spans="1:30" ht="12.75" customHeight="1" x14ac:dyDescent="0.2">
      <c r="A196" s="1" t="s">
        <v>781</v>
      </c>
      <c r="B196" s="1" t="s">
        <v>782</v>
      </c>
      <c r="C196" s="1" t="s">
        <v>36</v>
      </c>
      <c r="D196" s="2">
        <v>42886</v>
      </c>
      <c r="E196" s="11">
        <v>2095.37</v>
      </c>
      <c r="G196" s="1" t="s">
        <v>37</v>
      </c>
      <c r="H196" s="1" t="s">
        <v>151</v>
      </c>
      <c r="I196" s="1" t="s">
        <v>152</v>
      </c>
      <c r="J196" s="1" t="s">
        <v>153</v>
      </c>
      <c r="O196" s="4">
        <v>42886</v>
      </c>
      <c r="P196" s="2">
        <v>42886</v>
      </c>
      <c r="Q196" s="1" t="s">
        <v>783</v>
      </c>
      <c r="S196" s="1" t="s">
        <v>784</v>
      </c>
      <c r="T196" s="1" t="b">
        <v>1</v>
      </c>
      <c r="U196" s="1" t="s">
        <v>20</v>
      </c>
      <c r="V196" s="1" t="s">
        <v>43</v>
      </c>
      <c r="X196" s="3">
        <v>25.282</v>
      </c>
      <c r="Y196" s="3">
        <v>82.88</v>
      </c>
      <c r="Z196" s="1" t="s">
        <v>156</v>
      </c>
      <c r="AA196" s="1" t="s">
        <v>44</v>
      </c>
      <c r="AB196" s="4">
        <v>42892.601890544</v>
      </c>
      <c r="AC196" s="1" t="s">
        <v>157</v>
      </c>
      <c r="AD196" s="1" t="s">
        <v>158</v>
      </c>
    </row>
    <row r="197" spans="1:30" ht="12.75" customHeight="1" x14ac:dyDescent="0.2">
      <c r="A197" s="1" t="s">
        <v>785</v>
      </c>
      <c r="B197" s="1" t="s">
        <v>622</v>
      </c>
      <c r="C197" s="1" t="s">
        <v>36</v>
      </c>
      <c r="D197" s="2">
        <v>42886</v>
      </c>
      <c r="E197" s="11">
        <v>1075.72</v>
      </c>
      <c r="G197" s="1" t="s">
        <v>37</v>
      </c>
      <c r="H197" s="1" t="s">
        <v>151</v>
      </c>
      <c r="I197" s="1" t="s">
        <v>152</v>
      </c>
      <c r="J197" s="1" t="s">
        <v>153</v>
      </c>
      <c r="O197" s="4">
        <v>42886</v>
      </c>
      <c r="P197" s="2">
        <v>42886</v>
      </c>
      <c r="Q197" s="1" t="s">
        <v>786</v>
      </c>
      <c r="S197" s="1" t="s">
        <v>787</v>
      </c>
      <c r="T197" s="1" t="b">
        <v>1</v>
      </c>
      <c r="U197" s="1" t="s">
        <v>20</v>
      </c>
      <c r="V197" s="1" t="s">
        <v>43</v>
      </c>
      <c r="X197" s="3">
        <v>25.122</v>
      </c>
      <c r="Y197" s="3">
        <v>42.82</v>
      </c>
      <c r="Z197" s="1" t="s">
        <v>156</v>
      </c>
      <c r="AA197" s="1" t="s">
        <v>44</v>
      </c>
      <c r="AB197" s="4">
        <v>42892.601858530099</v>
      </c>
      <c r="AC197" s="1" t="s">
        <v>157</v>
      </c>
      <c r="AD197" s="1" t="s">
        <v>158</v>
      </c>
    </row>
    <row r="198" spans="1:30" ht="12.75" customHeight="1" x14ac:dyDescent="0.2">
      <c r="A198" s="1" t="s">
        <v>788</v>
      </c>
      <c r="B198" s="1" t="s">
        <v>664</v>
      </c>
      <c r="C198" s="1" t="s">
        <v>36</v>
      </c>
      <c r="D198" s="2">
        <v>42886</v>
      </c>
      <c r="E198" s="11">
        <v>645.87</v>
      </c>
      <c r="G198" s="1" t="s">
        <v>37</v>
      </c>
      <c r="H198" s="1" t="s">
        <v>151</v>
      </c>
      <c r="I198" s="1" t="s">
        <v>152</v>
      </c>
      <c r="J198" s="1" t="s">
        <v>153</v>
      </c>
      <c r="O198" s="4">
        <v>42886</v>
      </c>
      <c r="P198" s="2">
        <v>42886</v>
      </c>
      <c r="Q198" s="1" t="s">
        <v>789</v>
      </c>
      <c r="S198" s="1" t="s">
        <v>790</v>
      </c>
      <c r="T198" s="1" t="b">
        <v>1</v>
      </c>
      <c r="U198" s="1" t="s">
        <v>20</v>
      </c>
      <c r="V198" s="1" t="s">
        <v>43</v>
      </c>
      <c r="X198" s="3">
        <v>25.053000000000001</v>
      </c>
      <c r="Y198" s="3">
        <v>25.78</v>
      </c>
      <c r="Z198" s="1" t="s">
        <v>156</v>
      </c>
      <c r="AA198" s="1" t="s">
        <v>44</v>
      </c>
      <c r="AB198" s="4">
        <v>42892.601860729199</v>
      </c>
      <c r="AC198" s="1" t="s">
        <v>157</v>
      </c>
      <c r="AD198" s="1" t="s">
        <v>158</v>
      </c>
    </row>
    <row r="199" spans="1:30" ht="12.75" customHeight="1" x14ac:dyDescent="0.2">
      <c r="A199" s="1" t="s">
        <v>791</v>
      </c>
      <c r="B199" s="1" t="s">
        <v>730</v>
      </c>
      <c r="C199" s="1" t="s">
        <v>36</v>
      </c>
      <c r="D199" s="2">
        <v>42886</v>
      </c>
      <c r="E199" s="11">
        <v>322.99</v>
      </c>
      <c r="G199" s="1" t="s">
        <v>37</v>
      </c>
      <c r="H199" s="1" t="s">
        <v>151</v>
      </c>
      <c r="I199" s="1" t="s">
        <v>152</v>
      </c>
      <c r="J199" s="1" t="s">
        <v>153</v>
      </c>
      <c r="O199" s="4">
        <v>42886</v>
      </c>
      <c r="P199" s="2">
        <v>42886</v>
      </c>
      <c r="Q199" s="1" t="s">
        <v>792</v>
      </c>
      <c r="S199" s="1" t="s">
        <v>793</v>
      </c>
      <c r="T199" s="1" t="b">
        <v>1</v>
      </c>
      <c r="U199" s="1" t="s">
        <v>20</v>
      </c>
      <c r="V199" s="1" t="s">
        <v>43</v>
      </c>
      <c r="X199" s="3">
        <v>24.998999999999999</v>
      </c>
      <c r="Y199" s="3">
        <v>12.92</v>
      </c>
      <c r="Z199" s="1" t="s">
        <v>156</v>
      </c>
      <c r="AA199" s="1" t="s">
        <v>44</v>
      </c>
      <c r="AB199" s="4">
        <v>42892.601900694397</v>
      </c>
      <c r="AC199" s="1" t="s">
        <v>157</v>
      </c>
      <c r="AD199" s="1" t="s">
        <v>158</v>
      </c>
    </row>
    <row r="200" spans="1:30" ht="12.75" customHeight="1" x14ac:dyDescent="0.2">
      <c r="A200" s="1" t="s">
        <v>794</v>
      </c>
      <c r="B200" s="1" t="s">
        <v>591</v>
      </c>
      <c r="C200" s="1" t="s">
        <v>36</v>
      </c>
      <c r="D200" s="2">
        <v>42886</v>
      </c>
      <c r="E200" s="11">
        <v>248.46</v>
      </c>
      <c r="G200" s="1" t="s">
        <v>37</v>
      </c>
      <c r="H200" s="1" t="s">
        <v>151</v>
      </c>
      <c r="I200" s="1" t="s">
        <v>152</v>
      </c>
      <c r="J200" s="1" t="s">
        <v>153</v>
      </c>
      <c r="O200" s="4">
        <v>42886</v>
      </c>
      <c r="P200" s="2">
        <v>42886</v>
      </c>
      <c r="Q200" s="1" t="s">
        <v>795</v>
      </c>
      <c r="S200" s="1" t="s">
        <v>796</v>
      </c>
      <c r="T200" s="1" t="b">
        <v>1</v>
      </c>
      <c r="U200" s="1" t="s">
        <v>20</v>
      </c>
      <c r="V200" s="1" t="s">
        <v>43</v>
      </c>
      <c r="X200" s="3">
        <v>25.122</v>
      </c>
      <c r="Y200" s="3">
        <v>9.89</v>
      </c>
      <c r="Z200" s="1" t="s">
        <v>156</v>
      </c>
      <c r="AA200" s="1" t="s">
        <v>53</v>
      </c>
      <c r="AB200" s="4">
        <v>42893.315446215303</v>
      </c>
      <c r="AC200" s="1" t="s">
        <v>157</v>
      </c>
      <c r="AD200" s="1" t="s">
        <v>158</v>
      </c>
    </row>
    <row r="201" spans="1:30" ht="12.75" customHeight="1" x14ac:dyDescent="0.2">
      <c r="A201" s="1" t="s">
        <v>797</v>
      </c>
      <c r="B201" s="1" t="s">
        <v>778</v>
      </c>
      <c r="C201" s="1" t="s">
        <v>36</v>
      </c>
      <c r="D201" s="2">
        <v>42886</v>
      </c>
      <c r="E201" s="11">
        <v>326.64</v>
      </c>
      <c r="G201" s="1" t="s">
        <v>37</v>
      </c>
      <c r="H201" s="1" t="s">
        <v>151</v>
      </c>
      <c r="I201" s="1" t="s">
        <v>152</v>
      </c>
      <c r="J201" s="1" t="s">
        <v>153</v>
      </c>
      <c r="O201" s="4">
        <v>42886</v>
      </c>
      <c r="P201" s="2">
        <v>42886</v>
      </c>
      <c r="Q201" s="1" t="s">
        <v>792</v>
      </c>
      <c r="S201" s="1" t="s">
        <v>798</v>
      </c>
      <c r="T201" s="1" t="b">
        <v>1</v>
      </c>
      <c r="U201" s="1" t="s">
        <v>20</v>
      </c>
      <c r="V201" s="1" t="s">
        <v>43</v>
      </c>
      <c r="X201" s="3">
        <v>25.282</v>
      </c>
      <c r="Y201" s="3">
        <v>12.92</v>
      </c>
      <c r="Z201" s="1" t="s">
        <v>156</v>
      </c>
      <c r="AA201" s="1" t="s">
        <v>53</v>
      </c>
      <c r="AB201" s="4">
        <v>42893.315449108799</v>
      </c>
      <c r="AC201" s="1" t="s">
        <v>157</v>
      </c>
      <c r="AD201" s="1" t="s">
        <v>158</v>
      </c>
    </row>
    <row r="202" spans="1:30" ht="12.75" customHeight="1" x14ac:dyDescent="0.2">
      <c r="A202" s="1" t="s">
        <v>799</v>
      </c>
      <c r="B202" s="1" t="s">
        <v>664</v>
      </c>
      <c r="C202" s="1" t="s">
        <v>36</v>
      </c>
      <c r="D202" s="2">
        <v>42886</v>
      </c>
      <c r="E202" s="11">
        <v>84.95</v>
      </c>
      <c r="G202" s="1" t="s">
        <v>37</v>
      </c>
      <c r="H202" s="1" t="s">
        <v>151</v>
      </c>
      <c r="I202" s="1" t="s">
        <v>152</v>
      </c>
      <c r="J202" s="1" t="s">
        <v>153</v>
      </c>
      <c r="O202" s="4">
        <v>42886</v>
      </c>
      <c r="P202" s="2">
        <v>42886</v>
      </c>
      <c r="Q202" s="1" t="s">
        <v>800</v>
      </c>
      <c r="S202" s="1" t="s">
        <v>801</v>
      </c>
      <c r="T202" s="1" t="b">
        <v>1</v>
      </c>
      <c r="U202" s="1" t="s">
        <v>20</v>
      </c>
      <c r="V202" s="1" t="s">
        <v>43</v>
      </c>
      <c r="X202" s="3">
        <v>25.282</v>
      </c>
      <c r="Y202" s="3">
        <v>3.36</v>
      </c>
      <c r="Z202" s="1" t="s">
        <v>156</v>
      </c>
      <c r="AA202" s="1" t="s">
        <v>44</v>
      </c>
      <c r="AB202" s="4">
        <v>42892.601868669</v>
      </c>
      <c r="AC202" s="1" t="s">
        <v>157</v>
      </c>
      <c r="AD202" s="1" t="s">
        <v>158</v>
      </c>
    </row>
    <row r="203" spans="1:30" ht="12.75" customHeight="1" x14ac:dyDescent="0.2">
      <c r="A203" s="1" t="s">
        <v>802</v>
      </c>
      <c r="B203" s="1" t="s">
        <v>622</v>
      </c>
      <c r="C203" s="1" t="s">
        <v>36</v>
      </c>
      <c r="D203" s="2">
        <v>42886</v>
      </c>
      <c r="E203" s="11">
        <v>8740.18</v>
      </c>
      <c r="G203" s="1" t="s">
        <v>37</v>
      </c>
      <c r="H203" s="1" t="s">
        <v>151</v>
      </c>
      <c r="I203" s="1" t="s">
        <v>152</v>
      </c>
      <c r="J203" s="1" t="s">
        <v>153</v>
      </c>
      <c r="O203" s="4">
        <v>42886</v>
      </c>
      <c r="P203" s="2">
        <v>42886</v>
      </c>
      <c r="Q203" s="1" t="s">
        <v>632</v>
      </c>
      <c r="S203" s="1" t="s">
        <v>803</v>
      </c>
      <c r="T203" s="1" t="b">
        <v>1</v>
      </c>
      <c r="U203" s="1" t="s">
        <v>20</v>
      </c>
      <c r="V203" s="1" t="s">
        <v>43</v>
      </c>
      <c r="X203" s="3">
        <v>24.751999999999999</v>
      </c>
      <c r="Y203" s="3">
        <v>353.11</v>
      </c>
      <c r="Z203" s="1" t="s">
        <v>156</v>
      </c>
      <c r="AA203" s="1" t="s">
        <v>44</v>
      </c>
      <c r="AB203" s="4">
        <v>42892.601837928203</v>
      </c>
      <c r="AC203" s="1" t="s">
        <v>157</v>
      </c>
      <c r="AD203" s="1" t="s">
        <v>158</v>
      </c>
    </row>
    <row r="204" spans="1:30" ht="12.75" customHeight="1" x14ac:dyDescent="0.2">
      <c r="A204" s="1" t="s">
        <v>804</v>
      </c>
      <c r="B204" s="1" t="s">
        <v>603</v>
      </c>
      <c r="C204" s="1" t="s">
        <v>36</v>
      </c>
      <c r="D204" s="2">
        <v>42886</v>
      </c>
      <c r="E204" s="11">
        <v>1676.92</v>
      </c>
      <c r="G204" s="1" t="s">
        <v>37</v>
      </c>
      <c r="H204" s="1" t="s">
        <v>151</v>
      </c>
      <c r="I204" s="1" t="s">
        <v>152</v>
      </c>
      <c r="J204" s="1" t="s">
        <v>153</v>
      </c>
      <c r="O204" s="4">
        <v>42886</v>
      </c>
      <c r="P204" s="2">
        <v>42886</v>
      </c>
      <c r="Q204" s="1" t="s">
        <v>805</v>
      </c>
      <c r="S204" s="1" t="s">
        <v>806</v>
      </c>
      <c r="T204" s="1" t="b">
        <v>1</v>
      </c>
      <c r="U204" s="1" t="s">
        <v>20</v>
      </c>
      <c r="V204" s="1" t="s">
        <v>43</v>
      </c>
      <c r="X204" s="3">
        <v>25.178999999999998</v>
      </c>
      <c r="Y204" s="3">
        <v>66.599999999999994</v>
      </c>
      <c r="Z204" s="1" t="s">
        <v>156</v>
      </c>
      <c r="AA204" s="1" t="s">
        <v>44</v>
      </c>
      <c r="AB204" s="4">
        <v>42892.6018626968</v>
      </c>
      <c r="AC204" s="1" t="s">
        <v>157</v>
      </c>
      <c r="AD204" s="1" t="s">
        <v>158</v>
      </c>
    </row>
    <row r="205" spans="1:30" ht="12.75" customHeight="1" x14ac:dyDescent="0.2">
      <c r="A205" s="1" t="s">
        <v>807</v>
      </c>
      <c r="B205" s="1" t="s">
        <v>583</v>
      </c>
      <c r="C205" s="1" t="s">
        <v>36</v>
      </c>
      <c r="D205" s="2">
        <v>42886</v>
      </c>
      <c r="E205" s="11">
        <v>275.32</v>
      </c>
      <c r="G205" s="1" t="s">
        <v>37</v>
      </c>
      <c r="H205" s="1" t="s">
        <v>151</v>
      </c>
      <c r="I205" s="1" t="s">
        <v>152</v>
      </c>
      <c r="J205" s="1" t="s">
        <v>153</v>
      </c>
      <c r="O205" s="4">
        <v>42886</v>
      </c>
      <c r="P205" s="2">
        <v>42886</v>
      </c>
      <c r="Q205" s="1" t="s">
        <v>608</v>
      </c>
      <c r="S205" s="1" t="s">
        <v>808</v>
      </c>
      <c r="T205" s="1" t="b">
        <v>1</v>
      </c>
      <c r="U205" s="1" t="s">
        <v>20</v>
      </c>
      <c r="V205" s="1" t="s">
        <v>43</v>
      </c>
      <c r="X205" s="3">
        <v>25.282</v>
      </c>
      <c r="Y205" s="3">
        <v>10.89</v>
      </c>
      <c r="Z205" s="1" t="s">
        <v>156</v>
      </c>
      <c r="AA205" s="1" t="s">
        <v>53</v>
      </c>
      <c r="AB205" s="4">
        <v>42893.315521099503</v>
      </c>
      <c r="AC205" s="1" t="s">
        <v>157</v>
      </c>
      <c r="AD205" s="1" t="s">
        <v>158</v>
      </c>
    </row>
    <row r="206" spans="1:30" ht="12.75" customHeight="1" x14ac:dyDescent="0.2">
      <c r="A206" s="1" t="s">
        <v>809</v>
      </c>
      <c r="B206" s="1" t="s">
        <v>810</v>
      </c>
      <c r="C206" s="1" t="s">
        <v>36</v>
      </c>
      <c r="D206" s="2">
        <v>42899</v>
      </c>
      <c r="E206" s="11">
        <v>35000</v>
      </c>
      <c r="G206" s="1" t="s">
        <v>37</v>
      </c>
      <c r="H206" s="1" t="s">
        <v>811</v>
      </c>
      <c r="I206" s="1" t="s">
        <v>812</v>
      </c>
      <c r="J206" s="1" t="s">
        <v>813</v>
      </c>
      <c r="O206" s="4">
        <v>42899</v>
      </c>
      <c r="P206" s="2">
        <v>42899</v>
      </c>
      <c r="Q206" s="1" t="s">
        <v>814</v>
      </c>
      <c r="S206" s="1" t="s">
        <v>815</v>
      </c>
      <c r="T206" s="1" t="b">
        <v>1</v>
      </c>
      <c r="U206" s="1" t="s">
        <v>20</v>
      </c>
      <c r="V206" s="1" t="s">
        <v>816</v>
      </c>
      <c r="AA206" s="1" t="s">
        <v>817</v>
      </c>
      <c r="AB206" s="4">
        <v>42905.618767048603</v>
      </c>
      <c r="AC206" s="1" t="s">
        <v>818</v>
      </c>
      <c r="AD206" s="1" t="s">
        <v>819</v>
      </c>
    </row>
    <row r="207" spans="1:30" ht="12.75" customHeight="1" x14ac:dyDescent="0.2">
      <c r="A207" s="1" t="s">
        <v>820</v>
      </c>
      <c r="B207" s="1" t="s">
        <v>821</v>
      </c>
      <c r="C207" s="1" t="s">
        <v>36</v>
      </c>
      <c r="D207" s="2">
        <v>42899</v>
      </c>
      <c r="E207" s="11">
        <v>25</v>
      </c>
      <c r="G207" s="1" t="s">
        <v>37</v>
      </c>
      <c r="H207" s="1" t="s">
        <v>822</v>
      </c>
      <c r="I207" s="1" t="s">
        <v>534</v>
      </c>
      <c r="J207" s="1" t="s">
        <v>40</v>
      </c>
      <c r="O207" s="4">
        <v>42899</v>
      </c>
      <c r="P207" s="2">
        <v>42899</v>
      </c>
      <c r="Q207" s="1" t="s">
        <v>823</v>
      </c>
      <c r="S207" s="1" t="s">
        <v>824</v>
      </c>
      <c r="T207" s="1" t="b">
        <v>1</v>
      </c>
      <c r="U207" s="1" t="s">
        <v>20</v>
      </c>
      <c r="V207" s="1" t="s">
        <v>43</v>
      </c>
      <c r="AA207" s="1" t="s">
        <v>44</v>
      </c>
      <c r="AB207" s="4">
        <v>42906.286313692101</v>
      </c>
      <c r="AC207" s="1" t="s">
        <v>825</v>
      </c>
      <c r="AD207" s="1" t="s">
        <v>46</v>
      </c>
    </row>
    <row r="208" spans="1:30" ht="12.75" customHeight="1" x14ac:dyDescent="0.2">
      <c r="A208" s="1" t="s">
        <v>826</v>
      </c>
      <c r="B208" s="1" t="s">
        <v>137</v>
      </c>
      <c r="C208" s="1" t="s">
        <v>36</v>
      </c>
      <c r="D208" s="2">
        <v>42902</v>
      </c>
      <c r="E208" s="11">
        <v>19913</v>
      </c>
      <c r="G208" s="1" t="s">
        <v>37</v>
      </c>
      <c r="H208" s="1" t="s">
        <v>67</v>
      </c>
      <c r="I208" s="1" t="s">
        <v>138</v>
      </c>
      <c r="J208" s="1" t="s">
        <v>40</v>
      </c>
      <c r="O208" s="4">
        <v>42902</v>
      </c>
      <c r="P208" s="2">
        <v>42902</v>
      </c>
      <c r="Q208" s="1" t="s">
        <v>827</v>
      </c>
      <c r="S208" s="1" t="s">
        <v>828</v>
      </c>
      <c r="T208" s="1" t="b">
        <v>1</v>
      </c>
      <c r="U208" s="1" t="s">
        <v>20</v>
      </c>
      <c r="V208" s="1" t="s">
        <v>43</v>
      </c>
      <c r="AA208" s="1" t="s">
        <v>44</v>
      </c>
      <c r="AB208" s="4">
        <v>42913.499691747696</v>
      </c>
      <c r="AC208" s="1" t="s">
        <v>71</v>
      </c>
      <c r="AD208" s="1" t="s">
        <v>46</v>
      </c>
    </row>
    <row r="209" spans="1:30" ht="12.75" customHeight="1" x14ac:dyDescent="0.2">
      <c r="A209" s="1" t="s">
        <v>829</v>
      </c>
      <c r="B209" s="1" t="s">
        <v>830</v>
      </c>
      <c r="C209" s="1" t="s">
        <v>36</v>
      </c>
      <c r="D209" s="2">
        <v>42905</v>
      </c>
      <c r="E209" s="11">
        <v>14789.83</v>
      </c>
      <c r="G209" s="1" t="s">
        <v>37</v>
      </c>
      <c r="H209" s="1" t="s">
        <v>49</v>
      </c>
      <c r="I209" s="1" t="s">
        <v>50</v>
      </c>
      <c r="J209" s="1" t="s">
        <v>40</v>
      </c>
      <c r="O209" s="4">
        <v>42905</v>
      </c>
      <c r="P209" s="2">
        <v>42905</v>
      </c>
      <c r="Q209" s="1" t="s">
        <v>831</v>
      </c>
      <c r="S209" s="1" t="s">
        <v>832</v>
      </c>
      <c r="T209" s="1" t="b">
        <v>1</v>
      </c>
      <c r="U209" s="1" t="s">
        <v>20</v>
      </c>
      <c r="V209" s="1" t="s">
        <v>43</v>
      </c>
      <c r="AA209" s="1" t="s">
        <v>44</v>
      </c>
      <c r="AB209" s="4">
        <v>42909.5242889699</v>
      </c>
      <c r="AC209" s="1" t="s">
        <v>54</v>
      </c>
      <c r="AD209" s="1" t="s">
        <v>46</v>
      </c>
    </row>
    <row r="210" spans="1:30" ht="12.75" customHeight="1" x14ac:dyDescent="0.2">
      <c r="A210" s="1" t="s">
        <v>833</v>
      </c>
      <c r="B210" s="1" t="s">
        <v>830</v>
      </c>
      <c r="C210" s="1" t="s">
        <v>36</v>
      </c>
      <c r="D210" s="2">
        <v>42905</v>
      </c>
      <c r="E210" s="11">
        <v>14789.83</v>
      </c>
      <c r="G210" s="1" t="s">
        <v>37</v>
      </c>
      <c r="H210" s="1" t="s">
        <v>49</v>
      </c>
      <c r="I210" s="1" t="s">
        <v>50</v>
      </c>
      <c r="J210" s="1" t="s">
        <v>40</v>
      </c>
      <c r="O210" s="4">
        <v>42905</v>
      </c>
      <c r="P210" s="2">
        <v>42905</v>
      </c>
      <c r="Q210" s="1" t="s">
        <v>834</v>
      </c>
      <c r="S210" s="1" t="s">
        <v>835</v>
      </c>
      <c r="T210" s="1" t="b">
        <v>1</v>
      </c>
      <c r="U210" s="1" t="s">
        <v>20</v>
      </c>
      <c r="V210" s="1" t="s">
        <v>43</v>
      </c>
      <c r="AA210" s="1" t="s">
        <v>44</v>
      </c>
      <c r="AB210" s="4">
        <v>42909.524303622697</v>
      </c>
      <c r="AC210" s="1" t="s">
        <v>54</v>
      </c>
      <c r="AD210" s="1" t="s">
        <v>46</v>
      </c>
    </row>
    <row r="211" spans="1:30" ht="12.75" customHeight="1" x14ac:dyDescent="0.2">
      <c r="A211" s="1" t="s">
        <v>836</v>
      </c>
      <c r="B211" s="1" t="s">
        <v>837</v>
      </c>
      <c r="C211" s="1" t="s">
        <v>36</v>
      </c>
      <c r="D211" s="2">
        <v>42905</v>
      </c>
      <c r="E211" s="11">
        <v>10051</v>
      </c>
      <c r="G211" s="1" t="s">
        <v>37</v>
      </c>
      <c r="H211" s="1" t="s">
        <v>97</v>
      </c>
      <c r="I211" s="1" t="s">
        <v>98</v>
      </c>
      <c r="J211" s="1" t="s">
        <v>40</v>
      </c>
      <c r="O211" s="4">
        <v>42894</v>
      </c>
      <c r="P211" s="2">
        <v>42894</v>
      </c>
      <c r="Q211" s="1" t="s">
        <v>838</v>
      </c>
      <c r="S211" s="1" t="s">
        <v>839</v>
      </c>
      <c r="T211" s="1" t="b">
        <v>1</v>
      </c>
      <c r="U211" s="1" t="s">
        <v>20</v>
      </c>
      <c r="V211" s="1" t="s">
        <v>43</v>
      </c>
      <c r="AA211" s="1" t="s">
        <v>44</v>
      </c>
      <c r="AB211" s="4">
        <v>42906.286124189799</v>
      </c>
      <c r="AC211" s="1" t="s">
        <v>101</v>
      </c>
      <c r="AD211" s="1" t="s">
        <v>46</v>
      </c>
    </row>
    <row r="212" spans="1:30" ht="12.75" customHeight="1" x14ac:dyDescent="0.2">
      <c r="A212" s="1" t="s">
        <v>840</v>
      </c>
      <c r="B212" s="1" t="s">
        <v>841</v>
      </c>
      <c r="C212" s="1" t="s">
        <v>36</v>
      </c>
      <c r="D212" s="2">
        <v>42907</v>
      </c>
      <c r="E212" s="11">
        <v>9056</v>
      </c>
      <c r="G212" s="1" t="s">
        <v>37</v>
      </c>
      <c r="H212" s="1" t="s">
        <v>67</v>
      </c>
      <c r="I212" s="1" t="s">
        <v>124</v>
      </c>
      <c r="J212" s="1" t="s">
        <v>40</v>
      </c>
      <c r="O212" s="4">
        <v>42886</v>
      </c>
      <c r="P212" s="2">
        <v>42886</v>
      </c>
      <c r="Q212" s="1" t="s">
        <v>842</v>
      </c>
      <c r="S212" s="1" t="s">
        <v>843</v>
      </c>
      <c r="T212" s="1" t="b">
        <v>1</v>
      </c>
      <c r="U212" s="1" t="s">
        <v>20</v>
      </c>
      <c r="V212" s="1" t="s">
        <v>43</v>
      </c>
      <c r="AA212" s="1" t="s">
        <v>53</v>
      </c>
      <c r="AB212" s="4">
        <v>42908.410912384301</v>
      </c>
      <c r="AC212" s="1" t="s">
        <v>71</v>
      </c>
      <c r="AD212" s="1" t="s">
        <v>46</v>
      </c>
    </row>
    <row r="213" spans="1:30" ht="12.75" customHeight="1" x14ac:dyDescent="0.2">
      <c r="A213" s="1" t="s">
        <v>844</v>
      </c>
      <c r="B213" s="1" t="s">
        <v>471</v>
      </c>
      <c r="C213" s="1" t="s">
        <v>36</v>
      </c>
      <c r="D213" s="2">
        <v>42912</v>
      </c>
      <c r="E213" s="11">
        <v>218574.97</v>
      </c>
      <c r="G213" s="1" t="s">
        <v>37</v>
      </c>
      <c r="H213" s="1" t="s">
        <v>151</v>
      </c>
      <c r="I213" s="1" t="s">
        <v>472</v>
      </c>
      <c r="J213" s="1" t="s">
        <v>153</v>
      </c>
      <c r="O213" s="4">
        <v>42912</v>
      </c>
      <c r="P213" s="2">
        <v>42912</v>
      </c>
      <c r="Q213" s="1" t="s">
        <v>845</v>
      </c>
      <c r="S213" s="1" t="s">
        <v>846</v>
      </c>
      <c r="T213" s="1" t="b">
        <v>1</v>
      </c>
      <c r="U213" s="1" t="s">
        <v>20</v>
      </c>
      <c r="V213" s="1" t="s">
        <v>43</v>
      </c>
      <c r="X213" s="3">
        <v>23.463000000000001</v>
      </c>
      <c r="Y213" s="3">
        <v>9315.73</v>
      </c>
      <c r="Z213" s="1" t="s">
        <v>156</v>
      </c>
      <c r="AA213" s="1" t="s">
        <v>44</v>
      </c>
      <c r="AB213" s="4">
        <v>42914.490993599502</v>
      </c>
      <c r="AC213" s="1" t="s">
        <v>157</v>
      </c>
      <c r="AD213" s="1" t="s">
        <v>158</v>
      </c>
    </row>
    <row r="214" spans="1:30" ht="12.75" customHeight="1" x14ac:dyDescent="0.2">
      <c r="A214" s="1" t="s">
        <v>847</v>
      </c>
      <c r="B214" s="1" t="s">
        <v>848</v>
      </c>
      <c r="C214" s="1" t="s">
        <v>36</v>
      </c>
      <c r="D214" s="2">
        <v>42913</v>
      </c>
      <c r="E214" s="11">
        <v>550</v>
      </c>
      <c r="G214" s="1" t="s">
        <v>37</v>
      </c>
      <c r="H214" s="1" t="s">
        <v>80</v>
      </c>
      <c r="I214" s="1" t="s">
        <v>849</v>
      </c>
      <c r="J214" s="1" t="s">
        <v>40</v>
      </c>
      <c r="O214" s="4">
        <v>42913</v>
      </c>
      <c r="P214" s="2">
        <v>42913</v>
      </c>
      <c r="Q214" s="1" t="s">
        <v>850</v>
      </c>
      <c r="S214" s="1" t="s">
        <v>851</v>
      </c>
      <c r="T214" s="1" t="b">
        <v>1</v>
      </c>
      <c r="U214" s="1" t="s">
        <v>20</v>
      </c>
      <c r="V214" s="1" t="s">
        <v>91</v>
      </c>
      <c r="AA214" s="1" t="s">
        <v>44</v>
      </c>
      <c r="AB214" s="4">
        <v>42915.580827349499</v>
      </c>
      <c r="AC214" s="1" t="s">
        <v>85</v>
      </c>
      <c r="AD214" s="1" t="s">
        <v>46</v>
      </c>
    </row>
    <row r="215" spans="1:30" ht="12.75" customHeight="1" x14ac:dyDescent="0.2">
      <c r="A215" s="1" t="s">
        <v>852</v>
      </c>
      <c r="B215" s="1" t="s">
        <v>35</v>
      </c>
      <c r="C215" s="1" t="s">
        <v>36</v>
      </c>
      <c r="D215" s="2">
        <v>42913</v>
      </c>
      <c r="E215" s="11">
        <v>37644</v>
      </c>
      <c r="G215" s="1" t="s">
        <v>37</v>
      </c>
      <c r="H215" s="1" t="s">
        <v>38</v>
      </c>
      <c r="I215" s="1" t="s">
        <v>39</v>
      </c>
      <c r="J215" s="1" t="s">
        <v>40</v>
      </c>
      <c r="O215" s="4">
        <v>42913</v>
      </c>
      <c r="P215" s="2">
        <v>42913</v>
      </c>
      <c r="Q215" s="1" t="s">
        <v>853</v>
      </c>
      <c r="S215" s="1" t="s">
        <v>854</v>
      </c>
      <c r="T215" s="1" t="b">
        <v>1</v>
      </c>
      <c r="U215" s="1" t="s">
        <v>20</v>
      </c>
      <c r="V215" s="1" t="s">
        <v>43</v>
      </c>
      <c r="AA215" s="1" t="s">
        <v>53</v>
      </c>
      <c r="AB215" s="4">
        <v>42927.590792974501</v>
      </c>
      <c r="AC215" s="1" t="s">
        <v>45</v>
      </c>
      <c r="AD215" s="1" t="s">
        <v>46</v>
      </c>
    </row>
    <row r="216" spans="1:30" ht="12.75" customHeight="1" x14ac:dyDescent="0.2">
      <c r="A216" s="1" t="s">
        <v>855</v>
      </c>
      <c r="B216" s="1" t="s">
        <v>856</v>
      </c>
      <c r="C216" s="1" t="s">
        <v>36</v>
      </c>
      <c r="D216" s="2">
        <v>42914</v>
      </c>
      <c r="E216" s="11">
        <v>350</v>
      </c>
      <c r="G216" s="1" t="s">
        <v>37</v>
      </c>
      <c r="H216" s="1" t="s">
        <v>80</v>
      </c>
      <c r="I216" s="1" t="s">
        <v>857</v>
      </c>
      <c r="J216" s="1" t="s">
        <v>40</v>
      </c>
      <c r="O216" s="4">
        <v>42914</v>
      </c>
      <c r="P216" s="2">
        <v>42914</v>
      </c>
      <c r="Q216" s="1" t="s">
        <v>858</v>
      </c>
      <c r="S216" s="1" t="s">
        <v>859</v>
      </c>
      <c r="T216" s="1" t="b">
        <v>1</v>
      </c>
      <c r="U216" s="1" t="s">
        <v>20</v>
      </c>
      <c r="V216" s="1" t="s">
        <v>91</v>
      </c>
      <c r="AA216" s="1" t="s">
        <v>53</v>
      </c>
      <c r="AB216" s="4">
        <v>42923.401521180604</v>
      </c>
      <c r="AC216" s="1" t="s">
        <v>85</v>
      </c>
      <c r="AD216" s="1" t="s">
        <v>46</v>
      </c>
    </row>
    <row r="217" spans="1:30" ht="12.75" customHeight="1" x14ac:dyDescent="0.2">
      <c r="A217" s="1" t="s">
        <v>860</v>
      </c>
      <c r="B217" s="1" t="s">
        <v>861</v>
      </c>
      <c r="C217" s="1" t="s">
        <v>36</v>
      </c>
      <c r="D217" s="2">
        <v>42916</v>
      </c>
      <c r="E217" s="11">
        <v>192</v>
      </c>
      <c r="G217" s="1" t="s">
        <v>37</v>
      </c>
      <c r="H217" s="1" t="s">
        <v>80</v>
      </c>
      <c r="I217" s="1" t="s">
        <v>862</v>
      </c>
      <c r="J217" s="1" t="s">
        <v>40</v>
      </c>
      <c r="O217" s="4">
        <v>42916</v>
      </c>
      <c r="P217" s="2">
        <v>42916</v>
      </c>
      <c r="Q217" s="1" t="s">
        <v>863</v>
      </c>
      <c r="S217" s="1" t="s">
        <v>864</v>
      </c>
      <c r="T217" s="1" t="b">
        <v>1</v>
      </c>
      <c r="U217" s="1" t="s">
        <v>20</v>
      </c>
      <c r="V217" s="1" t="s">
        <v>91</v>
      </c>
      <c r="AA217" s="1" t="s">
        <v>44</v>
      </c>
      <c r="AB217" s="4">
        <v>42926.585840544001</v>
      </c>
      <c r="AC217" s="1" t="s">
        <v>85</v>
      </c>
      <c r="AD217" s="1" t="s">
        <v>46</v>
      </c>
    </row>
    <row r="218" spans="1:30" ht="12.75" customHeight="1" x14ac:dyDescent="0.2">
      <c r="A218" s="1" t="s">
        <v>865</v>
      </c>
      <c r="B218" s="1" t="s">
        <v>866</v>
      </c>
      <c r="C218" s="1" t="s">
        <v>36</v>
      </c>
      <c r="D218" s="2">
        <v>42916</v>
      </c>
      <c r="E218" s="11">
        <v>89529</v>
      </c>
      <c r="G218" s="1" t="s">
        <v>37</v>
      </c>
      <c r="H218" s="1" t="s">
        <v>67</v>
      </c>
      <c r="I218" s="1" t="s">
        <v>124</v>
      </c>
      <c r="J218" s="1" t="s">
        <v>40</v>
      </c>
      <c r="O218" s="4">
        <v>42916</v>
      </c>
      <c r="P218" s="2">
        <v>42916</v>
      </c>
      <c r="Q218" s="1" t="s">
        <v>867</v>
      </c>
      <c r="S218" s="1" t="s">
        <v>868</v>
      </c>
      <c r="T218" s="1" t="b">
        <v>1</v>
      </c>
      <c r="U218" s="1" t="s">
        <v>20</v>
      </c>
      <c r="V218" s="1" t="s">
        <v>43</v>
      </c>
      <c r="AA218" s="1" t="s">
        <v>53</v>
      </c>
      <c r="AB218" s="4">
        <v>42928.534367557899</v>
      </c>
      <c r="AC218" s="1" t="s">
        <v>71</v>
      </c>
      <c r="AD218" s="1" t="s">
        <v>46</v>
      </c>
    </row>
    <row r="219" spans="1:30" ht="12.75" customHeight="1" x14ac:dyDescent="0.2">
      <c r="A219" s="1" t="s">
        <v>869</v>
      </c>
      <c r="B219" s="1" t="s">
        <v>870</v>
      </c>
      <c r="C219" s="1" t="s">
        <v>36</v>
      </c>
      <c r="D219" s="2">
        <v>42928</v>
      </c>
      <c r="E219" s="11">
        <v>113000</v>
      </c>
      <c r="G219" s="1" t="s">
        <v>37</v>
      </c>
      <c r="H219" s="1" t="s">
        <v>871</v>
      </c>
      <c r="I219" s="1" t="s">
        <v>872</v>
      </c>
      <c r="J219" s="1" t="s">
        <v>873</v>
      </c>
      <c r="O219" s="4">
        <v>42928</v>
      </c>
      <c r="P219" s="2">
        <v>42928</v>
      </c>
      <c r="Q219" s="1" t="s">
        <v>874</v>
      </c>
      <c r="S219" s="1" t="s">
        <v>875</v>
      </c>
      <c r="T219" s="1" t="b">
        <v>1</v>
      </c>
      <c r="U219" s="1" t="s">
        <v>20</v>
      </c>
      <c r="V219" s="1" t="s">
        <v>876</v>
      </c>
      <c r="AA219" s="1" t="s">
        <v>817</v>
      </c>
      <c r="AB219" s="4">
        <v>42928.480909641199</v>
      </c>
      <c r="AC219" s="1" t="s">
        <v>877</v>
      </c>
      <c r="AD219" s="1" t="s">
        <v>878</v>
      </c>
    </row>
    <row r="220" spans="1:30" ht="12.75" customHeight="1" x14ac:dyDescent="0.2">
      <c r="A220" s="1" t="s">
        <v>879</v>
      </c>
      <c r="B220" s="1" t="s">
        <v>73</v>
      </c>
      <c r="C220" s="1" t="s">
        <v>36</v>
      </c>
      <c r="D220" s="2">
        <v>42929</v>
      </c>
      <c r="E220" s="11">
        <v>39261</v>
      </c>
      <c r="G220" s="1" t="s">
        <v>37</v>
      </c>
      <c r="H220" s="1" t="s">
        <v>67</v>
      </c>
      <c r="I220" s="1" t="s">
        <v>74</v>
      </c>
      <c r="J220" s="1" t="s">
        <v>40</v>
      </c>
      <c r="O220" s="4">
        <v>42929</v>
      </c>
      <c r="P220" s="2">
        <v>42929</v>
      </c>
      <c r="Q220" s="1" t="s">
        <v>880</v>
      </c>
      <c r="S220" s="1" t="s">
        <v>881</v>
      </c>
      <c r="T220" s="1" t="b">
        <v>1</v>
      </c>
      <c r="U220" s="1" t="s">
        <v>20</v>
      </c>
      <c r="V220" s="1" t="s">
        <v>43</v>
      </c>
      <c r="AA220" s="1" t="s">
        <v>53</v>
      </c>
      <c r="AB220" s="4">
        <v>42943.351160185201</v>
      </c>
      <c r="AC220" s="1" t="s">
        <v>71</v>
      </c>
      <c r="AD220" s="1" t="s">
        <v>46</v>
      </c>
    </row>
    <row r="221" spans="1:30" ht="12.75" customHeight="1" x14ac:dyDescent="0.2">
      <c r="A221" s="1" t="s">
        <v>882</v>
      </c>
      <c r="B221" s="1" t="s">
        <v>883</v>
      </c>
      <c r="C221" s="1" t="s">
        <v>36</v>
      </c>
      <c r="D221" s="2">
        <v>42929</v>
      </c>
      <c r="E221" s="11">
        <v>674.65</v>
      </c>
      <c r="G221" s="1" t="s">
        <v>37</v>
      </c>
      <c r="H221" s="1" t="s">
        <v>151</v>
      </c>
      <c r="I221" s="1" t="s">
        <v>152</v>
      </c>
      <c r="J221" s="1" t="s">
        <v>153</v>
      </c>
      <c r="O221" s="4">
        <v>42929</v>
      </c>
      <c r="P221" s="2">
        <v>42929</v>
      </c>
      <c r="Q221" s="1" t="s">
        <v>884</v>
      </c>
      <c r="S221" s="1" t="s">
        <v>885</v>
      </c>
      <c r="T221" s="1" t="b">
        <v>1</v>
      </c>
      <c r="U221" s="1" t="s">
        <v>20</v>
      </c>
      <c r="V221" s="1" t="s">
        <v>43</v>
      </c>
      <c r="X221" s="3">
        <v>24.497</v>
      </c>
      <c r="Y221" s="3">
        <v>27.54</v>
      </c>
      <c r="Z221" s="1" t="s">
        <v>156</v>
      </c>
      <c r="AA221" s="1" t="s">
        <v>44</v>
      </c>
      <c r="AB221" s="4">
        <v>42957.486381713003</v>
      </c>
      <c r="AC221" s="1" t="s">
        <v>157</v>
      </c>
      <c r="AD221" s="1" t="s">
        <v>158</v>
      </c>
    </row>
    <row r="222" spans="1:30" ht="12.75" customHeight="1" x14ac:dyDescent="0.2">
      <c r="A222" s="1" t="s">
        <v>886</v>
      </c>
      <c r="B222" s="1" t="s">
        <v>887</v>
      </c>
      <c r="C222" s="1" t="s">
        <v>36</v>
      </c>
      <c r="D222" s="2">
        <v>42935</v>
      </c>
      <c r="E222" s="11">
        <v>18885.23</v>
      </c>
      <c r="G222" s="1" t="s">
        <v>37</v>
      </c>
      <c r="H222" s="1" t="s">
        <v>888</v>
      </c>
      <c r="I222" s="1" t="s">
        <v>889</v>
      </c>
      <c r="J222" s="1" t="s">
        <v>40</v>
      </c>
      <c r="O222" s="4">
        <v>42909</v>
      </c>
      <c r="P222" s="2">
        <v>42909</v>
      </c>
      <c r="Q222" s="1" t="s">
        <v>890</v>
      </c>
      <c r="S222" s="1" t="s">
        <v>891</v>
      </c>
      <c r="T222" s="1" t="b">
        <v>1</v>
      </c>
      <c r="U222" s="1" t="s">
        <v>20</v>
      </c>
      <c r="V222" s="1" t="s">
        <v>892</v>
      </c>
      <c r="AA222" s="1" t="s">
        <v>44</v>
      </c>
      <c r="AB222" s="4">
        <v>42936.290013923601</v>
      </c>
      <c r="AC222" s="1" t="s">
        <v>893</v>
      </c>
      <c r="AD222" s="1" t="s">
        <v>46</v>
      </c>
    </row>
    <row r="223" spans="1:30" ht="12.75" customHeight="1" x14ac:dyDescent="0.2">
      <c r="A223" s="1" t="s">
        <v>894</v>
      </c>
      <c r="B223" s="1" t="s">
        <v>895</v>
      </c>
      <c r="C223" s="1" t="s">
        <v>36</v>
      </c>
      <c r="D223" s="2">
        <v>42936</v>
      </c>
      <c r="E223" s="11">
        <v>15295</v>
      </c>
      <c r="G223" s="1" t="s">
        <v>37</v>
      </c>
      <c r="H223" s="1" t="s">
        <v>97</v>
      </c>
      <c r="I223" s="1" t="s">
        <v>98</v>
      </c>
      <c r="J223" s="1" t="s">
        <v>40</v>
      </c>
      <c r="O223" s="4">
        <v>42928</v>
      </c>
      <c r="P223" s="2">
        <v>42928</v>
      </c>
      <c r="Q223" s="1" t="s">
        <v>896</v>
      </c>
      <c r="S223" s="1" t="s">
        <v>897</v>
      </c>
      <c r="T223" s="1" t="b">
        <v>1</v>
      </c>
      <c r="U223" s="1" t="s">
        <v>20</v>
      </c>
      <c r="V223" s="1" t="s">
        <v>43</v>
      </c>
      <c r="AA223" s="1" t="s">
        <v>44</v>
      </c>
      <c r="AB223" s="4">
        <v>42936.327897534698</v>
      </c>
      <c r="AC223" s="1" t="s">
        <v>101</v>
      </c>
      <c r="AD223" s="1" t="s">
        <v>46</v>
      </c>
    </row>
    <row r="224" spans="1:30" ht="12.75" customHeight="1" x14ac:dyDescent="0.2">
      <c r="A224" s="1" t="s">
        <v>898</v>
      </c>
      <c r="B224" s="1" t="s">
        <v>899</v>
      </c>
      <c r="C224" s="1" t="s">
        <v>36</v>
      </c>
      <c r="D224" s="2">
        <v>42941</v>
      </c>
      <c r="E224" s="11">
        <v>-494.95</v>
      </c>
      <c r="G224" s="1" t="s">
        <v>37</v>
      </c>
      <c r="H224" s="1" t="s">
        <v>900</v>
      </c>
      <c r="I224" s="1" t="s">
        <v>901</v>
      </c>
      <c r="J224" s="1" t="s">
        <v>40</v>
      </c>
      <c r="O224" s="4">
        <v>42941</v>
      </c>
      <c r="P224" s="2">
        <v>42920</v>
      </c>
      <c r="Q224" s="1" t="s">
        <v>902</v>
      </c>
      <c r="S224" s="1" t="s">
        <v>903</v>
      </c>
      <c r="T224" s="1" t="b">
        <v>1</v>
      </c>
      <c r="U224" s="1" t="s">
        <v>20</v>
      </c>
      <c r="V224" s="1" t="s">
        <v>43</v>
      </c>
      <c r="AA224" s="1" t="s">
        <v>44</v>
      </c>
      <c r="AB224" s="4">
        <v>42950.576305902803</v>
      </c>
      <c r="AC224" s="1" t="s">
        <v>904</v>
      </c>
      <c r="AD224" s="1" t="s">
        <v>46</v>
      </c>
    </row>
    <row r="225" spans="1:30" ht="12.75" customHeight="1" x14ac:dyDescent="0.2">
      <c r="A225" s="1" t="s">
        <v>905</v>
      </c>
      <c r="B225" s="1" t="s">
        <v>899</v>
      </c>
      <c r="C225" s="1" t="s">
        <v>36</v>
      </c>
      <c r="D225" s="2">
        <v>42941</v>
      </c>
      <c r="E225" s="11">
        <v>989.9</v>
      </c>
      <c r="G225" s="1" t="s">
        <v>37</v>
      </c>
      <c r="H225" s="1" t="s">
        <v>900</v>
      </c>
      <c r="I225" s="1" t="s">
        <v>901</v>
      </c>
      <c r="J225" s="1" t="s">
        <v>40</v>
      </c>
      <c r="O225" s="4">
        <v>42941</v>
      </c>
      <c r="P225" s="2">
        <v>42941</v>
      </c>
      <c r="Q225" s="1" t="s">
        <v>906</v>
      </c>
      <c r="S225" s="1" t="s">
        <v>903</v>
      </c>
      <c r="T225" s="1" t="b">
        <v>1</v>
      </c>
      <c r="U225" s="1" t="s">
        <v>20</v>
      </c>
      <c r="V225" s="1" t="s">
        <v>43</v>
      </c>
      <c r="AA225" s="1" t="s">
        <v>44</v>
      </c>
      <c r="AB225" s="4">
        <v>42950.5765957986</v>
      </c>
      <c r="AC225" s="1" t="s">
        <v>904</v>
      </c>
      <c r="AD225" s="1" t="s">
        <v>46</v>
      </c>
    </row>
    <row r="226" spans="1:30" ht="12.75" customHeight="1" x14ac:dyDescent="0.2">
      <c r="A226" s="1" t="s">
        <v>907</v>
      </c>
      <c r="B226" s="1" t="s">
        <v>35</v>
      </c>
      <c r="C226" s="1" t="s">
        <v>36</v>
      </c>
      <c r="D226" s="2">
        <v>42947</v>
      </c>
      <c r="E226" s="11">
        <v>12732</v>
      </c>
      <c r="G226" s="1" t="s">
        <v>37</v>
      </c>
      <c r="H226" s="1" t="s">
        <v>38</v>
      </c>
      <c r="I226" s="1" t="s">
        <v>39</v>
      </c>
      <c r="J226" s="1" t="s">
        <v>40</v>
      </c>
      <c r="O226" s="4">
        <v>42947</v>
      </c>
      <c r="P226" s="2">
        <v>42947</v>
      </c>
      <c r="Q226" s="1" t="s">
        <v>908</v>
      </c>
      <c r="S226" s="1" t="s">
        <v>909</v>
      </c>
      <c r="T226" s="1" t="b">
        <v>1</v>
      </c>
      <c r="U226" s="1" t="s">
        <v>20</v>
      </c>
      <c r="V226" s="1" t="s">
        <v>43</v>
      </c>
      <c r="AA226" s="1" t="s">
        <v>44</v>
      </c>
      <c r="AB226" s="4">
        <v>42955.603556747701</v>
      </c>
      <c r="AC226" s="1" t="s">
        <v>45</v>
      </c>
      <c r="AD226" s="1" t="s">
        <v>46</v>
      </c>
    </row>
    <row r="227" spans="1:30" ht="12.75" customHeight="1" x14ac:dyDescent="0.2">
      <c r="A227" s="1" t="s">
        <v>910</v>
      </c>
      <c r="B227" s="1" t="s">
        <v>830</v>
      </c>
      <c r="C227" s="1" t="s">
        <v>36</v>
      </c>
      <c r="D227" s="2">
        <v>42947</v>
      </c>
      <c r="E227" s="11">
        <v>14789.83</v>
      </c>
      <c r="G227" s="1" t="s">
        <v>37</v>
      </c>
      <c r="H227" s="1" t="s">
        <v>49</v>
      </c>
      <c r="I227" s="1" t="s">
        <v>50</v>
      </c>
      <c r="J227" s="1" t="s">
        <v>40</v>
      </c>
      <c r="O227" s="4">
        <v>42950</v>
      </c>
      <c r="P227" s="2">
        <v>42950</v>
      </c>
      <c r="Q227" s="1" t="s">
        <v>911</v>
      </c>
      <c r="S227" s="1" t="s">
        <v>912</v>
      </c>
      <c r="T227" s="1" t="b">
        <v>1</v>
      </c>
      <c r="U227" s="1" t="s">
        <v>20</v>
      </c>
      <c r="V227" s="1" t="s">
        <v>43</v>
      </c>
      <c r="AA227" s="1" t="s">
        <v>53</v>
      </c>
      <c r="AB227" s="4">
        <v>42957.5022572569</v>
      </c>
      <c r="AC227" s="1" t="s">
        <v>54</v>
      </c>
      <c r="AD227" s="1" t="s">
        <v>46</v>
      </c>
    </row>
    <row r="228" spans="1:30" ht="12.75" customHeight="1" x14ac:dyDescent="0.2">
      <c r="A228" s="1" t="s">
        <v>913</v>
      </c>
      <c r="B228" s="1" t="s">
        <v>830</v>
      </c>
      <c r="C228" s="1" t="s">
        <v>36</v>
      </c>
      <c r="D228" s="2">
        <v>42947</v>
      </c>
      <c r="E228" s="11">
        <v>14789.83</v>
      </c>
      <c r="G228" s="1" t="s">
        <v>37</v>
      </c>
      <c r="H228" s="1" t="s">
        <v>49</v>
      </c>
      <c r="I228" s="1" t="s">
        <v>50</v>
      </c>
      <c r="J228" s="1" t="s">
        <v>40</v>
      </c>
      <c r="O228" s="4">
        <v>42950</v>
      </c>
      <c r="P228" s="2">
        <v>42950</v>
      </c>
      <c r="Q228" s="1" t="s">
        <v>914</v>
      </c>
      <c r="S228" s="1" t="s">
        <v>915</v>
      </c>
      <c r="T228" s="1" t="b">
        <v>1</v>
      </c>
      <c r="U228" s="1" t="s">
        <v>20</v>
      </c>
      <c r="V228" s="1" t="s">
        <v>43</v>
      </c>
      <c r="AA228" s="1" t="s">
        <v>53</v>
      </c>
      <c r="AB228" s="4">
        <v>42957.502261955997</v>
      </c>
      <c r="AC228" s="1" t="s">
        <v>54</v>
      </c>
      <c r="AD228" s="1" t="s">
        <v>46</v>
      </c>
    </row>
    <row r="229" spans="1:30" ht="12.75" customHeight="1" x14ac:dyDescent="0.2">
      <c r="A229" s="1" t="s">
        <v>916</v>
      </c>
      <c r="B229" s="1" t="s">
        <v>830</v>
      </c>
      <c r="C229" s="1" t="s">
        <v>36</v>
      </c>
      <c r="D229" s="2">
        <v>42947</v>
      </c>
      <c r="E229" s="11">
        <v>14789.83</v>
      </c>
      <c r="G229" s="1" t="s">
        <v>37</v>
      </c>
      <c r="H229" s="1" t="s">
        <v>49</v>
      </c>
      <c r="I229" s="1" t="s">
        <v>50</v>
      </c>
      <c r="J229" s="1" t="s">
        <v>40</v>
      </c>
      <c r="O229" s="4">
        <v>42950</v>
      </c>
      <c r="P229" s="2">
        <v>42950</v>
      </c>
      <c r="Q229" s="1" t="s">
        <v>917</v>
      </c>
      <c r="S229" s="1" t="s">
        <v>918</v>
      </c>
      <c r="T229" s="1" t="b">
        <v>1</v>
      </c>
      <c r="U229" s="1" t="s">
        <v>20</v>
      </c>
      <c r="V229" s="1" t="s">
        <v>43</v>
      </c>
      <c r="AA229" s="1" t="s">
        <v>53</v>
      </c>
      <c r="AB229" s="4">
        <v>42957.502259062501</v>
      </c>
      <c r="AC229" s="1" t="s">
        <v>54</v>
      </c>
      <c r="AD229" s="1" t="s">
        <v>46</v>
      </c>
    </row>
    <row r="230" spans="1:30" ht="12.75" customHeight="1" x14ac:dyDescent="0.2">
      <c r="A230" s="1" t="s">
        <v>919</v>
      </c>
      <c r="B230" s="1" t="s">
        <v>920</v>
      </c>
      <c r="C230" s="1" t="s">
        <v>36</v>
      </c>
      <c r="D230" s="2">
        <v>42947</v>
      </c>
      <c r="E230" s="11">
        <v>13159.14</v>
      </c>
      <c r="G230" s="1" t="s">
        <v>37</v>
      </c>
      <c r="H230" s="1" t="s">
        <v>921</v>
      </c>
      <c r="I230" s="1" t="s">
        <v>922</v>
      </c>
      <c r="J230" s="1" t="s">
        <v>40</v>
      </c>
      <c r="O230" s="4">
        <v>42947</v>
      </c>
      <c r="P230" s="2">
        <v>42947</v>
      </c>
      <c r="Q230" s="1" t="s">
        <v>923</v>
      </c>
      <c r="S230" s="1" t="s">
        <v>924</v>
      </c>
      <c r="T230" s="1" t="b">
        <v>1</v>
      </c>
      <c r="U230" s="1" t="s">
        <v>20</v>
      </c>
      <c r="V230" s="1" t="s">
        <v>43</v>
      </c>
      <c r="AA230" s="1" t="s">
        <v>53</v>
      </c>
      <c r="AB230" s="4">
        <v>42956.359666087999</v>
      </c>
      <c r="AC230" s="1" t="s">
        <v>925</v>
      </c>
      <c r="AD230" s="1" t="s">
        <v>46</v>
      </c>
    </row>
    <row r="231" spans="1:30" ht="12.75" customHeight="1" x14ac:dyDescent="0.2">
      <c r="A231" s="1" t="s">
        <v>926</v>
      </c>
      <c r="B231" s="1" t="s">
        <v>920</v>
      </c>
      <c r="C231" s="1" t="s">
        <v>36</v>
      </c>
      <c r="D231" s="2">
        <v>42947</v>
      </c>
      <c r="E231" s="11">
        <v>14</v>
      </c>
      <c r="G231" s="1" t="s">
        <v>37</v>
      </c>
      <c r="H231" s="1" t="s">
        <v>117</v>
      </c>
      <c r="I231" s="1" t="s">
        <v>81</v>
      </c>
      <c r="J231" s="1" t="s">
        <v>40</v>
      </c>
      <c r="O231" s="4">
        <v>42947</v>
      </c>
      <c r="P231" s="2">
        <v>42947</v>
      </c>
      <c r="Q231" s="1" t="s">
        <v>927</v>
      </c>
      <c r="S231" s="1" t="s">
        <v>928</v>
      </c>
      <c r="T231" s="1" t="b">
        <v>1</v>
      </c>
      <c r="U231" s="1" t="s">
        <v>20</v>
      </c>
      <c r="V231" s="1" t="s">
        <v>43</v>
      </c>
      <c r="AA231" s="1" t="s">
        <v>53</v>
      </c>
      <c r="AB231" s="4">
        <v>42955.501791782401</v>
      </c>
      <c r="AC231" s="1" t="s">
        <v>121</v>
      </c>
      <c r="AD231" s="1" t="s">
        <v>46</v>
      </c>
    </row>
    <row r="232" spans="1:30" ht="12.75" customHeight="1" x14ac:dyDescent="0.2">
      <c r="A232" s="1" t="s">
        <v>929</v>
      </c>
      <c r="B232" s="1" t="s">
        <v>73</v>
      </c>
      <c r="C232" s="1" t="s">
        <v>36</v>
      </c>
      <c r="D232" s="2">
        <v>42958</v>
      </c>
      <c r="E232" s="11">
        <v>8435</v>
      </c>
      <c r="G232" s="1" t="s">
        <v>37</v>
      </c>
      <c r="H232" s="1" t="s">
        <v>67</v>
      </c>
      <c r="I232" s="1" t="s">
        <v>74</v>
      </c>
      <c r="J232" s="1" t="s">
        <v>40</v>
      </c>
      <c r="O232" s="4">
        <v>42947</v>
      </c>
      <c r="P232" s="2">
        <v>42947</v>
      </c>
      <c r="Q232" s="1" t="s">
        <v>930</v>
      </c>
      <c r="S232" s="1" t="s">
        <v>931</v>
      </c>
      <c r="T232" s="1" t="b">
        <v>1</v>
      </c>
      <c r="U232" s="1" t="s">
        <v>20</v>
      </c>
      <c r="V232" s="1" t="s">
        <v>43</v>
      </c>
      <c r="AA232" s="1" t="s">
        <v>53</v>
      </c>
      <c r="AB232" s="4">
        <v>42958.524151932899</v>
      </c>
      <c r="AC232" s="1" t="s">
        <v>71</v>
      </c>
      <c r="AD232" s="1" t="s">
        <v>46</v>
      </c>
    </row>
    <row r="233" spans="1:30" ht="12.75" customHeight="1" x14ac:dyDescent="0.2">
      <c r="A233" s="1" t="s">
        <v>932</v>
      </c>
      <c r="B233" s="1" t="s">
        <v>830</v>
      </c>
      <c r="C233" s="1" t="s">
        <v>36</v>
      </c>
      <c r="D233" s="2">
        <v>42958</v>
      </c>
      <c r="E233" s="11">
        <v>14789.83</v>
      </c>
      <c r="G233" s="1" t="s">
        <v>37</v>
      </c>
      <c r="H233" s="1" t="s">
        <v>49</v>
      </c>
      <c r="I233" s="1" t="s">
        <v>50</v>
      </c>
      <c r="J233" s="1" t="s">
        <v>40</v>
      </c>
      <c r="O233" s="4">
        <v>42950</v>
      </c>
      <c r="P233" s="2">
        <v>42950</v>
      </c>
      <c r="Q233" s="1" t="s">
        <v>933</v>
      </c>
      <c r="S233" s="1" t="s">
        <v>934</v>
      </c>
      <c r="T233" s="1" t="b">
        <v>1</v>
      </c>
      <c r="U233" s="1" t="s">
        <v>20</v>
      </c>
      <c r="V233" s="1" t="s">
        <v>43</v>
      </c>
      <c r="AA233" s="1" t="s">
        <v>53</v>
      </c>
      <c r="AB233" s="4">
        <v>42958.524189155098</v>
      </c>
      <c r="AC233" s="1" t="s">
        <v>54</v>
      </c>
      <c r="AD233" s="1" t="s">
        <v>46</v>
      </c>
    </row>
    <row r="234" spans="1:30" ht="12.75" customHeight="1" x14ac:dyDescent="0.2">
      <c r="A234" s="1" t="s">
        <v>935</v>
      </c>
      <c r="B234" s="1" t="s">
        <v>936</v>
      </c>
      <c r="C234" s="1" t="s">
        <v>36</v>
      </c>
      <c r="D234" s="2">
        <v>42961</v>
      </c>
      <c r="E234" s="11">
        <v>1343</v>
      </c>
      <c r="G234" s="1" t="s">
        <v>37</v>
      </c>
      <c r="H234" s="1" t="s">
        <v>937</v>
      </c>
      <c r="I234" s="1" t="s">
        <v>534</v>
      </c>
      <c r="J234" s="1" t="s">
        <v>40</v>
      </c>
      <c r="O234" s="4">
        <v>42961</v>
      </c>
      <c r="P234" s="2">
        <v>42961</v>
      </c>
      <c r="Q234" s="1" t="s">
        <v>938</v>
      </c>
      <c r="S234" s="1" t="s">
        <v>939</v>
      </c>
      <c r="T234" s="1" t="b">
        <v>1</v>
      </c>
      <c r="U234" s="1" t="s">
        <v>20</v>
      </c>
      <c r="V234" s="1" t="s">
        <v>537</v>
      </c>
      <c r="AA234" s="1" t="s">
        <v>53</v>
      </c>
      <c r="AB234" s="4">
        <v>42965.274703090297</v>
      </c>
      <c r="AC234" s="1" t="s">
        <v>940</v>
      </c>
      <c r="AD234" s="1" t="s">
        <v>46</v>
      </c>
    </row>
    <row r="235" spans="1:30" ht="12.75" customHeight="1" x14ac:dyDescent="0.2">
      <c r="A235" s="1" t="s">
        <v>935</v>
      </c>
      <c r="B235" s="1" t="s">
        <v>936</v>
      </c>
      <c r="C235" s="1" t="s">
        <v>36</v>
      </c>
      <c r="D235" s="2">
        <v>42961</v>
      </c>
      <c r="E235" s="11">
        <v>1343</v>
      </c>
      <c r="G235" s="1" t="s">
        <v>37</v>
      </c>
      <c r="H235" s="1" t="s">
        <v>941</v>
      </c>
      <c r="I235" s="1" t="s">
        <v>534</v>
      </c>
      <c r="J235" s="1" t="s">
        <v>40</v>
      </c>
      <c r="O235" s="4">
        <v>42961</v>
      </c>
      <c r="P235" s="2">
        <v>42961</v>
      </c>
      <c r="Q235" s="1" t="s">
        <v>938</v>
      </c>
      <c r="S235" s="1" t="s">
        <v>939</v>
      </c>
      <c r="T235" s="1" t="b">
        <v>1</v>
      </c>
      <c r="U235" s="1" t="s">
        <v>20</v>
      </c>
      <c r="V235" s="1" t="s">
        <v>537</v>
      </c>
      <c r="AA235" s="1" t="s">
        <v>53</v>
      </c>
      <c r="AB235" s="4">
        <v>42965.274701817099</v>
      </c>
      <c r="AC235" s="1" t="s">
        <v>942</v>
      </c>
      <c r="AD235" s="1" t="s">
        <v>46</v>
      </c>
    </row>
    <row r="236" spans="1:30" ht="12.75" customHeight="1" x14ac:dyDescent="0.2">
      <c r="A236" s="1" t="s">
        <v>943</v>
      </c>
      <c r="B236" s="1" t="s">
        <v>944</v>
      </c>
      <c r="C236" s="1" t="s">
        <v>36</v>
      </c>
      <c r="D236" s="2">
        <v>42968</v>
      </c>
      <c r="E236" s="11">
        <v>73.84</v>
      </c>
      <c r="G236" s="1" t="s">
        <v>37</v>
      </c>
      <c r="H236" s="1" t="s">
        <v>945</v>
      </c>
      <c r="I236" s="1" t="s">
        <v>118</v>
      </c>
      <c r="J236" s="1" t="s">
        <v>40</v>
      </c>
      <c r="O236" s="4">
        <v>42968</v>
      </c>
      <c r="P236" s="2">
        <v>42968</v>
      </c>
      <c r="Q236" s="1" t="s">
        <v>946</v>
      </c>
      <c r="S236" s="1" t="s">
        <v>947</v>
      </c>
      <c r="T236" s="1" t="b">
        <v>1</v>
      </c>
      <c r="U236" s="1" t="s">
        <v>20</v>
      </c>
      <c r="V236" s="1" t="s">
        <v>43</v>
      </c>
      <c r="AA236" s="1" t="s">
        <v>53</v>
      </c>
      <c r="AB236" s="4">
        <v>42985.516927349498</v>
      </c>
      <c r="AC236" s="1" t="s">
        <v>948</v>
      </c>
      <c r="AD236" s="1" t="s">
        <v>46</v>
      </c>
    </row>
    <row r="237" spans="1:30" ht="12.75" customHeight="1" x14ac:dyDescent="0.2">
      <c r="A237" s="1" t="s">
        <v>949</v>
      </c>
      <c r="B237" s="1" t="s">
        <v>950</v>
      </c>
      <c r="C237" s="1" t="s">
        <v>36</v>
      </c>
      <c r="D237" s="2">
        <v>42970</v>
      </c>
      <c r="E237" s="11">
        <v>6118</v>
      </c>
      <c r="G237" s="1" t="s">
        <v>37</v>
      </c>
      <c r="H237" s="1" t="s">
        <v>97</v>
      </c>
      <c r="I237" s="1" t="s">
        <v>98</v>
      </c>
      <c r="J237" s="1" t="s">
        <v>40</v>
      </c>
      <c r="O237" s="4">
        <v>42957</v>
      </c>
      <c r="P237" s="2">
        <v>42957</v>
      </c>
      <c r="Q237" s="1" t="s">
        <v>951</v>
      </c>
      <c r="S237" s="1" t="s">
        <v>952</v>
      </c>
      <c r="T237" s="1" t="b">
        <v>1</v>
      </c>
      <c r="U237" s="1" t="s">
        <v>20</v>
      </c>
      <c r="V237" s="1" t="s">
        <v>43</v>
      </c>
      <c r="AA237" s="1" t="s">
        <v>44</v>
      </c>
      <c r="AB237" s="4">
        <v>42970.452237500002</v>
      </c>
      <c r="AC237" s="1" t="s">
        <v>101</v>
      </c>
      <c r="AD237" s="1" t="s">
        <v>46</v>
      </c>
    </row>
    <row r="238" spans="1:30" ht="12.75" customHeight="1" x14ac:dyDescent="0.2">
      <c r="A238" s="1" t="s">
        <v>953</v>
      </c>
      <c r="B238" s="1" t="s">
        <v>954</v>
      </c>
      <c r="C238" s="1" t="s">
        <v>36</v>
      </c>
      <c r="D238" s="2">
        <v>42970</v>
      </c>
      <c r="E238" s="11">
        <v>14316</v>
      </c>
      <c r="G238" s="1" t="s">
        <v>37</v>
      </c>
      <c r="H238" s="1" t="s">
        <v>67</v>
      </c>
      <c r="I238" s="1" t="s">
        <v>124</v>
      </c>
      <c r="J238" s="1" t="s">
        <v>40</v>
      </c>
      <c r="O238" s="4">
        <v>42947</v>
      </c>
      <c r="P238" s="2">
        <v>42947</v>
      </c>
      <c r="Q238" s="1" t="s">
        <v>955</v>
      </c>
      <c r="S238" s="1" t="s">
        <v>956</v>
      </c>
      <c r="T238" s="1" t="b">
        <v>1</v>
      </c>
      <c r="U238" s="1" t="s">
        <v>20</v>
      </c>
      <c r="V238" s="1" t="s">
        <v>43</v>
      </c>
      <c r="AA238" s="1" t="s">
        <v>44</v>
      </c>
      <c r="AB238" s="4">
        <v>42970.4522756597</v>
      </c>
      <c r="AC238" s="1" t="s">
        <v>71</v>
      </c>
      <c r="AD238" s="1" t="s">
        <v>46</v>
      </c>
    </row>
    <row r="239" spans="1:30" ht="12.75" customHeight="1" x14ac:dyDescent="0.2">
      <c r="A239" s="1" t="s">
        <v>957</v>
      </c>
      <c r="B239" s="1" t="s">
        <v>830</v>
      </c>
      <c r="C239" s="1" t="s">
        <v>36</v>
      </c>
      <c r="D239" s="2">
        <v>42971</v>
      </c>
      <c r="E239" s="11">
        <v>14789.83</v>
      </c>
      <c r="G239" s="1" t="s">
        <v>37</v>
      </c>
      <c r="H239" s="1" t="s">
        <v>49</v>
      </c>
      <c r="I239" s="1" t="s">
        <v>50</v>
      </c>
      <c r="J239" s="1" t="s">
        <v>40</v>
      </c>
      <c r="O239" s="4">
        <v>42971</v>
      </c>
      <c r="P239" s="2">
        <v>42971</v>
      </c>
      <c r="Q239" s="1" t="s">
        <v>958</v>
      </c>
      <c r="S239" s="1" t="s">
        <v>959</v>
      </c>
      <c r="T239" s="1" t="b">
        <v>1</v>
      </c>
      <c r="U239" s="1" t="s">
        <v>20</v>
      </c>
      <c r="V239" s="1" t="s">
        <v>43</v>
      </c>
      <c r="AA239" s="1" t="s">
        <v>44</v>
      </c>
      <c r="AB239" s="4">
        <v>42984.4880605324</v>
      </c>
      <c r="AC239" s="1" t="s">
        <v>54</v>
      </c>
      <c r="AD239" s="1" t="s">
        <v>46</v>
      </c>
    </row>
    <row r="240" spans="1:30" ht="12.75" customHeight="1" x14ac:dyDescent="0.2">
      <c r="A240" s="1" t="s">
        <v>960</v>
      </c>
      <c r="B240" s="1" t="s">
        <v>830</v>
      </c>
      <c r="C240" s="1" t="s">
        <v>36</v>
      </c>
      <c r="D240" s="2">
        <v>42971</v>
      </c>
      <c r="E240" s="11">
        <v>14789.83</v>
      </c>
      <c r="G240" s="1" t="s">
        <v>37</v>
      </c>
      <c r="H240" s="1" t="s">
        <v>49</v>
      </c>
      <c r="I240" s="1" t="s">
        <v>50</v>
      </c>
      <c r="J240" s="1" t="s">
        <v>40</v>
      </c>
      <c r="O240" s="4">
        <v>42971</v>
      </c>
      <c r="P240" s="2">
        <v>42971</v>
      </c>
      <c r="Q240" s="1" t="s">
        <v>961</v>
      </c>
      <c r="S240" s="1" t="s">
        <v>962</v>
      </c>
      <c r="T240" s="1" t="b">
        <v>1</v>
      </c>
      <c r="U240" s="1" t="s">
        <v>20</v>
      </c>
      <c r="V240" s="1" t="s">
        <v>43</v>
      </c>
      <c r="AA240" s="1" t="s">
        <v>44</v>
      </c>
      <c r="AB240" s="4">
        <v>42984.488056747701</v>
      </c>
      <c r="AC240" s="1" t="s">
        <v>54</v>
      </c>
      <c r="AD240" s="1" t="s">
        <v>46</v>
      </c>
    </row>
    <row r="241" spans="1:30" ht="12.75" customHeight="1" x14ac:dyDescent="0.2">
      <c r="A241" s="1" t="s">
        <v>963</v>
      </c>
      <c r="B241" s="1" t="s">
        <v>964</v>
      </c>
      <c r="C241" s="1" t="s">
        <v>36</v>
      </c>
      <c r="D241" s="2">
        <v>42975</v>
      </c>
      <c r="E241" s="11">
        <v>232.05</v>
      </c>
      <c r="G241" s="1" t="s">
        <v>37</v>
      </c>
      <c r="H241" s="1" t="s">
        <v>151</v>
      </c>
      <c r="I241" s="1" t="s">
        <v>152</v>
      </c>
      <c r="J241" s="1" t="s">
        <v>153</v>
      </c>
      <c r="O241" s="4">
        <v>42975</v>
      </c>
      <c r="P241" s="2">
        <v>42975</v>
      </c>
      <c r="Q241" s="1" t="s">
        <v>965</v>
      </c>
      <c r="S241" s="1" t="s">
        <v>966</v>
      </c>
      <c r="T241" s="1" t="b">
        <v>1</v>
      </c>
      <c r="U241" s="1" t="s">
        <v>20</v>
      </c>
      <c r="V241" s="1" t="s">
        <v>43</v>
      </c>
      <c r="X241" s="3">
        <v>23.463000000000001</v>
      </c>
      <c r="Y241" s="3">
        <v>9.89</v>
      </c>
      <c r="Z241" s="1" t="s">
        <v>156</v>
      </c>
      <c r="AA241" s="1" t="s">
        <v>44</v>
      </c>
      <c r="AB241" s="4">
        <v>42976.306150463002</v>
      </c>
      <c r="AC241" s="1" t="s">
        <v>157</v>
      </c>
      <c r="AD241" s="1" t="s">
        <v>158</v>
      </c>
    </row>
    <row r="242" spans="1:30" ht="12.75" customHeight="1" x14ac:dyDescent="0.2">
      <c r="A242" s="1" t="s">
        <v>967</v>
      </c>
      <c r="B242" s="1" t="s">
        <v>968</v>
      </c>
      <c r="C242" s="1" t="s">
        <v>36</v>
      </c>
      <c r="D242" s="2">
        <v>42975</v>
      </c>
      <c r="E242" s="11">
        <v>646.16999999999996</v>
      </c>
      <c r="G242" s="1" t="s">
        <v>37</v>
      </c>
      <c r="H242" s="1" t="s">
        <v>151</v>
      </c>
      <c r="I242" s="1" t="s">
        <v>152</v>
      </c>
      <c r="J242" s="1" t="s">
        <v>153</v>
      </c>
      <c r="O242" s="4">
        <v>42975</v>
      </c>
      <c r="P242" s="2">
        <v>42975</v>
      </c>
      <c r="Q242" s="1" t="s">
        <v>969</v>
      </c>
      <c r="S242" s="1" t="s">
        <v>970</v>
      </c>
      <c r="T242" s="1" t="b">
        <v>1</v>
      </c>
      <c r="U242" s="1" t="s">
        <v>20</v>
      </c>
      <c r="V242" s="1" t="s">
        <v>43</v>
      </c>
      <c r="X242" s="3">
        <v>23.463000000000001</v>
      </c>
      <c r="Y242" s="3">
        <v>27.54</v>
      </c>
      <c r="Z242" s="1" t="s">
        <v>156</v>
      </c>
      <c r="AA242" s="1" t="s">
        <v>44</v>
      </c>
      <c r="AB242" s="4">
        <v>42976.306185567097</v>
      </c>
      <c r="AC242" s="1" t="s">
        <v>157</v>
      </c>
      <c r="AD242" s="1" t="s">
        <v>158</v>
      </c>
    </row>
    <row r="243" spans="1:30" ht="12.75" customHeight="1" x14ac:dyDescent="0.2">
      <c r="A243" s="1" t="s">
        <v>971</v>
      </c>
      <c r="B243" s="1" t="s">
        <v>972</v>
      </c>
      <c r="C243" s="1" t="s">
        <v>36</v>
      </c>
      <c r="D243" s="2">
        <v>42975</v>
      </c>
      <c r="E243" s="11">
        <v>101.29</v>
      </c>
      <c r="G243" s="1" t="s">
        <v>37</v>
      </c>
      <c r="H243" s="1" t="s">
        <v>151</v>
      </c>
      <c r="I243" s="1" t="s">
        <v>152</v>
      </c>
      <c r="J243" s="1" t="s">
        <v>153</v>
      </c>
      <c r="O243" s="4">
        <v>42975</v>
      </c>
      <c r="P243" s="2">
        <v>42975</v>
      </c>
      <c r="Q243" s="1" t="s">
        <v>973</v>
      </c>
      <c r="S243" s="1" t="s">
        <v>974</v>
      </c>
      <c r="T243" s="1" t="b">
        <v>1</v>
      </c>
      <c r="U243" s="1" t="s">
        <v>20</v>
      </c>
      <c r="V243" s="1" t="s">
        <v>43</v>
      </c>
      <c r="X243" s="3">
        <v>23.501000000000001</v>
      </c>
      <c r="Y243" s="3">
        <v>4.3099999999999996</v>
      </c>
      <c r="Z243" s="1" t="s">
        <v>156</v>
      </c>
      <c r="AA243" s="1" t="s">
        <v>44</v>
      </c>
      <c r="AB243" s="4">
        <v>42976.306119710702</v>
      </c>
      <c r="AC243" s="1" t="s">
        <v>157</v>
      </c>
      <c r="AD243" s="1" t="s">
        <v>158</v>
      </c>
    </row>
    <row r="244" spans="1:30" ht="12.75" customHeight="1" x14ac:dyDescent="0.2">
      <c r="A244" s="1" t="s">
        <v>975</v>
      </c>
      <c r="B244" s="1" t="s">
        <v>968</v>
      </c>
      <c r="C244" s="1" t="s">
        <v>36</v>
      </c>
      <c r="D244" s="2">
        <v>42975</v>
      </c>
      <c r="E244" s="11">
        <v>250.82</v>
      </c>
      <c r="G244" s="1" t="s">
        <v>37</v>
      </c>
      <c r="H244" s="1" t="s">
        <v>151</v>
      </c>
      <c r="I244" s="1" t="s">
        <v>152</v>
      </c>
      <c r="J244" s="1" t="s">
        <v>153</v>
      </c>
      <c r="O244" s="4">
        <v>42975</v>
      </c>
      <c r="P244" s="2">
        <v>42975</v>
      </c>
      <c r="Q244" s="1" t="s">
        <v>976</v>
      </c>
      <c r="S244" s="1" t="s">
        <v>977</v>
      </c>
      <c r="T244" s="1" t="b">
        <v>1</v>
      </c>
      <c r="U244" s="1" t="s">
        <v>20</v>
      </c>
      <c r="V244" s="1" t="s">
        <v>43</v>
      </c>
      <c r="X244" s="3">
        <v>23.463000000000001</v>
      </c>
      <c r="Y244" s="3">
        <v>10.69</v>
      </c>
      <c r="Z244" s="1" t="s">
        <v>156</v>
      </c>
      <c r="AA244" s="1" t="s">
        <v>44</v>
      </c>
      <c r="AB244" s="4">
        <v>42976.306168020797</v>
      </c>
      <c r="AC244" s="1" t="s">
        <v>157</v>
      </c>
      <c r="AD244" s="1" t="s">
        <v>158</v>
      </c>
    </row>
    <row r="245" spans="1:30" ht="12.75" customHeight="1" x14ac:dyDescent="0.2">
      <c r="A245" s="1" t="s">
        <v>978</v>
      </c>
      <c r="B245" s="1" t="s">
        <v>979</v>
      </c>
      <c r="C245" s="1" t="s">
        <v>36</v>
      </c>
      <c r="D245" s="2">
        <v>42978</v>
      </c>
      <c r="E245" s="11">
        <v>8509</v>
      </c>
      <c r="G245" s="1" t="s">
        <v>37</v>
      </c>
      <c r="H245" s="1" t="s">
        <v>980</v>
      </c>
      <c r="I245" s="1" t="s">
        <v>981</v>
      </c>
      <c r="J245" s="1" t="s">
        <v>40</v>
      </c>
      <c r="O245" s="4">
        <v>42947</v>
      </c>
      <c r="P245" s="2">
        <v>42947</v>
      </c>
      <c r="Q245" s="1" t="s">
        <v>982</v>
      </c>
      <c r="S245" s="1" t="s">
        <v>983</v>
      </c>
      <c r="T245" s="1" t="b">
        <v>1</v>
      </c>
      <c r="U245" s="1" t="s">
        <v>20</v>
      </c>
      <c r="V245" s="1" t="s">
        <v>43</v>
      </c>
      <c r="AA245" s="1" t="s">
        <v>44</v>
      </c>
      <c r="AB245" s="4">
        <v>42982.494980555603</v>
      </c>
      <c r="AC245" s="1" t="s">
        <v>984</v>
      </c>
      <c r="AD245" s="1" t="s">
        <v>46</v>
      </c>
    </row>
    <row r="246" spans="1:30" ht="12.75" customHeight="1" x14ac:dyDescent="0.2">
      <c r="A246" s="1" t="s">
        <v>985</v>
      </c>
      <c r="B246" s="1" t="s">
        <v>986</v>
      </c>
      <c r="C246" s="1" t="s">
        <v>36</v>
      </c>
      <c r="D246" s="2">
        <v>42978</v>
      </c>
      <c r="E246" s="11">
        <v>64999.99</v>
      </c>
      <c r="G246" s="1" t="s">
        <v>37</v>
      </c>
      <c r="H246" s="1" t="s">
        <v>987</v>
      </c>
      <c r="I246" s="1" t="s">
        <v>988</v>
      </c>
      <c r="J246" s="1" t="s">
        <v>989</v>
      </c>
      <c r="O246" s="4">
        <v>42978</v>
      </c>
      <c r="P246" s="2">
        <v>42978</v>
      </c>
      <c r="Q246" s="1" t="s">
        <v>990</v>
      </c>
      <c r="S246" s="1" t="s">
        <v>991</v>
      </c>
      <c r="T246" s="1" t="b">
        <v>1</v>
      </c>
      <c r="U246" s="1" t="s">
        <v>20</v>
      </c>
      <c r="V246" s="1" t="s">
        <v>816</v>
      </c>
      <c r="AA246" s="1" t="s">
        <v>817</v>
      </c>
      <c r="AB246" s="4">
        <v>42982.392002893503</v>
      </c>
      <c r="AC246" s="1" t="s">
        <v>992</v>
      </c>
      <c r="AD246" s="1" t="s">
        <v>993</v>
      </c>
    </row>
    <row r="247" spans="1:30" ht="12.75" customHeight="1" x14ac:dyDescent="0.2">
      <c r="A247" s="1" t="s">
        <v>994</v>
      </c>
      <c r="B247" s="1" t="s">
        <v>995</v>
      </c>
      <c r="C247" s="1" t="s">
        <v>36</v>
      </c>
      <c r="D247" s="2">
        <v>42978</v>
      </c>
      <c r="E247" s="11">
        <v>-14789.83</v>
      </c>
      <c r="G247" s="1" t="s">
        <v>996</v>
      </c>
      <c r="H247" s="1" t="s">
        <v>49</v>
      </c>
      <c r="I247" s="1" t="s">
        <v>50</v>
      </c>
      <c r="J247" s="1" t="s">
        <v>40</v>
      </c>
      <c r="O247" s="4">
        <v>42810</v>
      </c>
      <c r="S247" s="1" t="s">
        <v>997</v>
      </c>
      <c r="T247" s="1" t="b">
        <v>1</v>
      </c>
      <c r="U247" s="1" t="s">
        <v>20</v>
      </c>
      <c r="V247" s="1" t="s">
        <v>105</v>
      </c>
      <c r="AA247" s="1" t="s">
        <v>44</v>
      </c>
      <c r="AB247" s="4">
        <v>42984.282198182897</v>
      </c>
      <c r="AC247" s="1" t="s">
        <v>54</v>
      </c>
      <c r="AD247" s="1" t="s">
        <v>46</v>
      </c>
    </row>
    <row r="248" spans="1:30" ht="12.75" customHeight="1" x14ac:dyDescent="0.2">
      <c r="A248" s="1" t="s">
        <v>998</v>
      </c>
      <c r="B248" s="1" t="s">
        <v>830</v>
      </c>
      <c r="C248" s="1" t="s">
        <v>36</v>
      </c>
      <c r="D248" s="2">
        <v>42978</v>
      </c>
      <c r="E248" s="11">
        <v>14789.83</v>
      </c>
      <c r="G248" s="1" t="s">
        <v>37</v>
      </c>
      <c r="H248" s="1" t="s">
        <v>49</v>
      </c>
      <c r="I248" s="1" t="s">
        <v>50</v>
      </c>
      <c r="J248" s="1" t="s">
        <v>40</v>
      </c>
      <c r="O248" s="4">
        <v>42978</v>
      </c>
      <c r="P248" s="2">
        <v>42978</v>
      </c>
      <c r="Q248" s="1" t="s">
        <v>999</v>
      </c>
      <c r="S248" s="1" t="s">
        <v>1000</v>
      </c>
      <c r="T248" s="1" t="b">
        <v>1</v>
      </c>
      <c r="U248" s="1" t="s">
        <v>20</v>
      </c>
      <c r="V248" s="1" t="s">
        <v>43</v>
      </c>
      <c r="AA248" s="1" t="s">
        <v>53</v>
      </c>
      <c r="AB248" s="4">
        <v>42985.516850497697</v>
      </c>
      <c r="AC248" s="1" t="s">
        <v>54</v>
      </c>
      <c r="AD248" s="1" t="s">
        <v>46</v>
      </c>
    </row>
    <row r="249" spans="1:30" ht="12.75" customHeight="1" x14ac:dyDescent="0.2">
      <c r="A249" s="1" t="s">
        <v>1001</v>
      </c>
      <c r="B249" s="1" t="s">
        <v>830</v>
      </c>
      <c r="C249" s="1" t="s">
        <v>36</v>
      </c>
      <c r="D249" s="2">
        <v>42978</v>
      </c>
      <c r="E249" s="11">
        <v>14789.83</v>
      </c>
      <c r="G249" s="1" t="s">
        <v>37</v>
      </c>
      <c r="H249" s="1" t="s">
        <v>49</v>
      </c>
      <c r="I249" s="1" t="s">
        <v>50</v>
      </c>
      <c r="J249" s="1" t="s">
        <v>40</v>
      </c>
      <c r="O249" s="4">
        <v>42978</v>
      </c>
      <c r="P249" s="2">
        <v>42978</v>
      </c>
      <c r="Q249" s="1" t="s">
        <v>1002</v>
      </c>
      <c r="S249" s="1" t="s">
        <v>1003</v>
      </c>
      <c r="T249" s="1" t="b">
        <v>1</v>
      </c>
      <c r="U249" s="1" t="s">
        <v>20</v>
      </c>
      <c r="V249" s="1" t="s">
        <v>43</v>
      </c>
      <c r="AA249" s="1" t="s">
        <v>53</v>
      </c>
      <c r="AB249" s="4">
        <v>42985.516915590299</v>
      </c>
      <c r="AC249" s="1" t="s">
        <v>54</v>
      </c>
      <c r="AD249" s="1" t="s">
        <v>46</v>
      </c>
    </row>
    <row r="250" spans="1:30" ht="12.75" customHeight="1" x14ac:dyDescent="0.2">
      <c r="A250" s="1" t="s">
        <v>1004</v>
      </c>
      <c r="B250" s="1" t="s">
        <v>1005</v>
      </c>
      <c r="C250" s="1" t="s">
        <v>36</v>
      </c>
      <c r="D250" s="2">
        <v>42978</v>
      </c>
      <c r="E250" s="11">
        <v>49910</v>
      </c>
      <c r="G250" s="1" t="s">
        <v>37</v>
      </c>
      <c r="H250" s="1" t="s">
        <v>67</v>
      </c>
      <c r="I250" s="1" t="s">
        <v>124</v>
      </c>
      <c r="J250" s="1" t="s">
        <v>40</v>
      </c>
      <c r="O250" s="4">
        <v>42978</v>
      </c>
      <c r="P250" s="2">
        <v>42978</v>
      </c>
      <c r="Q250" s="1" t="s">
        <v>1006</v>
      </c>
      <c r="S250" s="1" t="s">
        <v>1007</v>
      </c>
      <c r="T250" s="1" t="b">
        <v>1</v>
      </c>
      <c r="U250" s="1" t="s">
        <v>20</v>
      </c>
      <c r="V250" s="1" t="s">
        <v>43</v>
      </c>
      <c r="AA250" s="1" t="s">
        <v>53</v>
      </c>
      <c r="AB250" s="4">
        <v>42990.2869826389</v>
      </c>
      <c r="AC250" s="1" t="s">
        <v>71</v>
      </c>
      <c r="AD250" s="1" t="s">
        <v>46</v>
      </c>
    </row>
    <row r="251" spans="1:30" ht="12.75" customHeight="1" x14ac:dyDescent="0.2">
      <c r="A251" s="1" t="s">
        <v>1008</v>
      </c>
      <c r="B251" s="1" t="s">
        <v>1009</v>
      </c>
      <c r="C251" s="1" t="s">
        <v>36</v>
      </c>
      <c r="D251" s="2">
        <v>42983</v>
      </c>
      <c r="E251" s="11">
        <v>4223</v>
      </c>
      <c r="G251" s="1" t="s">
        <v>37</v>
      </c>
      <c r="H251" s="1" t="s">
        <v>888</v>
      </c>
      <c r="I251" s="1" t="s">
        <v>1010</v>
      </c>
      <c r="J251" s="1" t="s">
        <v>40</v>
      </c>
      <c r="O251" s="4">
        <v>42983</v>
      </c>
      <c r="P251" s="2">
        <v>42983</v>
      </c>
      <c r="Q251" s="1" t="s">
        <v>1011</v>
      </c>
      <c r="S251" s="1" t="s">
        <v>1012</v>
      </c>
      <c r="T251" s="1" t="b">
        <v>1</v>
      </c>
      <c r="U251" s="1" t="s">
        <v>20</v>
      </c>
      <c r="V251" s="1" t="s">
        <v>876</v>
      </c>
      <c r="AA251" s="1" t="s">
        <v>44</v>
      </c>
      <c r="AB251" s="4">
        <v>42990.282966585597</v>
      </c>
      <c r="AC251" s="1" t="s">
        <v>893</v>
      </c>
      <c r="AD251" s="1" t="s">
        <v>46</v>
      </c>
    </row>
    <row r="252" spans="1:30" ht="12.75" customHeight="1" x14ac:dyDescent="0.2">
      <c r="A252" s="1" t="s">
        <v>1013</v>
      </c>
      <c r="B252" s="1" t="s">
        <v>1014</v>
      </c>
      <c r="C252" s="1" t="s">
        <v>36</v>
      </c>
      <c r="D252" s="2">
        <v>42990</v>
      </c>
      <c r="E252" s="11">
        <v>631</v>
      </c>
      <c r="G252" s="1" t="s">
        <v>37</v>
      </c>
      <c r="H252" s="1" t="s">
        <v>80</v>
      </c>
      <c r="I252" s="1" t="s">
        <v>1015</v>
      </c>
      <c r="J252" s="1" t="s">
        <v>40</v>
      </c>
      <c r="O252" s="4">
        <v>42990</v>
      </c>
      <c r="P252" s="2">
        <v>42990</v>
      </c>
      <c r="Q252" s="1" t="s">
        <v>1016</v>
      </c>
      <c r="S252" s="1" t="s">
        <v>1017</v>
      </c>
      <c r="T252" s="1" t="b">
        <v>1</v>
      </c>
      <c r="U252" s="1" t="s">
        <v>20</v>
      </c>
      <c r="V252" s="1" t="s">
        <v>91</v>
      </c>
      <c r="AA252" s="1" t="s">
        <v>44</v>
      </c>
      <c r="AB252" s="4">
        <v>42998.384048460597</v>
      </c>
      <c r="AC252" s="1" t="s">
        <v>85</v>
      </c>
      <c r="AD252" s="1" t="s">
        <v>46</v>
      </c>
    </row>
    <row r="253" spans="1:30" ht="12.75" customHeight="1" x14ac:dyDescent="0.2">
      <c r="A253" s="1" t="s">
        <v>1018</v>
      </c>
      <c r="B253" s="1" t="s">
        <v>73</v>
      </c>
      <c r="C253" s="1" t="s">
        <v>36</v>
      </c>
      <c r="D253" s="2">
        <v>42991</v>
      </c>
      <c r="E253" s="11">
        <v>3545</v>
      </c>
      <c r="G253" s="1" t="s">
        <v>37</v>
      </c>
      <c r="H253" s="1" t="s">
        <v>67</v>
      </c>
      <c r="I253" s="1" t="s">
        <v>74</v>
      </c>
      <c r="J253" s="1" t="s">
        <v>40</v>
      </c>
      <c r="O253" s="4">
        <v>42991</v>
      </c>
      <c r="P253" s="2">
        <v>42991</v>
      </c>
      <c r="Q253" s="1" t="s">
        <v>1019</v>
      </c>
      <c r="S253" s="1" t="s">
        <v>1020</v>
      </c>
      <c r="T253" s="1" t="b">
        <v>1</v>
      </c>
      <c r="U253" s="1" t="s">
        <v>20</v>
      </c>
      <c r="V253" s="1" t="s">
        <v>43</v>
      </c>
      <c r="AA253" s="1" t="s">
        <v>44</v>
      </c>
      <c r="AB253" s="4">
        <v>42998.384039236102</v>
      </c>
      <c r="AC253" s="1" t="s">
        <v>71</v>
      </c>
      <c r="AD253" s="1" t="s">
        <v>46</v>
      </c>
    </row>
    <row r="254" spans="1:30" ht="12.75" customHeight="1" x14ac:dyDescent="0.2">
      <c r="A254" s="1" t="s">
        <v>1021</v>
      </c>
      <c r="B254" s="1" t="s">
        <v>1022</v>
      </c>
      <c r="C254" s="1" t="s">
        <v>36</v>
      </c>
      <c r="D254" s="2">
        <v>42991</v>
      </c>
      <c r="E254" s="11">
        <v>51</v>
      </c>
      <c r="G254" s="1" t="s">
        <v>37</v>
      </c>
      <c r="H254" s="1" t="s">
        <v>822</v>
      </c>
      <c r="I254" s="1" t="s">
        <v>81</v>
      </c>
      <c r="J254" s="1" t="s">
        <v>40</v>
      </c>
      <c r="O254" s="4">
        <v>42991</v>
      </c>
      <c r="P254" s="2">
        <v>42991</v>
      </c>
      <c r="Q254" s="1" t="s">
        <v>1023</v>
      </c>
      <c r="S254" s="1" t="s">
        <v>1024</v>
      </c>
      <c r="T254" s="1" t="b">
        <v>1</v>
      </c>
      <c r="U254" s="1" t="s">
        <v>20</v>
      </c>
      <c r="V254" s="1" t="s">
        <v>43</v>
      </c>
      <c r="AA254" s="1" t="s">
        <v>44</v>
      </c>
      <c r="AB254" s="4">
        <v>43003.580352164397</v>
      </c>
      <c r="AC254" s="1" t="s">
        <v>825</v>
      </c>
      <c r="AD254" s="1" t="s">
        <v>46</v>
      </c>
    </row>
    <row r="255" spans="1:30" ht="12.75" customHeight="1" x14ac:dyDescent="0.2">
      <c r="A255" s="1" t="s">
        <v>1025</v>
      </c>
      <c r="B255" s="1" t="s">
        <v>137</v>
      </c>
      <c r="C255" s="1" t="s">
        <v>36</v>
      </c>
      <c r="D255" s="2">
        <v>42992</v>
      </c>
      <c r="E255" s="11">
        <v>19973</v>
      </c>
      <c r="G255" s="1" t="s">
        <v>37</v>
      </c>
      <c r="H255" s="1" t="s">
        <v>67</v>
      </c>
      <c r="I255" s="1" t="s">
        <v>138</v>
      </c>
      <c r="J255" s="1" t="s">
        <v>40</v>
      </c>
      <c r="O255" s="4">
        <v>42992</v>
      </c>
      <c r="P255" s="2">
        <v>42992</v>
      </c>
      <c r="Q255" s="1" t="s">
        <v>1026</v>
      </c>
      <c r="S255" s="1" t="s">
        <v>1027</v>
      </c>
      <c r="T255" s="1" t="b">
        <v>1</v>
      </c>
      <c r="U255" s="1" t="s">
        <v>20</v>
      </c>
      <c r="V255" s="1" t="s">
        <v>43</v>
      </c>
      <c r="AA255" s="1" t="s">
        <v>44</v>
      </c>
      <c r="AB255" s="4">
        <v>43004.552465856497</v>
      </c>
      <c r="AC255" s="1" t="s">
        <v>71</v>
      </c>
      <c r="AD255" s="1" t="s">
        <v>46</v>
      </c>
    </row>
    <row r="256" spans="1:30" ht="12.75" customHeight="1" x14ac:dyDescent="0.2">
      <c r="A256" s="1" t="s">
        <v>1028</v>
      </c>
      <c r="B256" s="1" t="s">
        <v>830</v>
      </c>
      <c r="C256" s="1" t="s">
        <v>36</v>
      </c>
      <c r="D256" s="2">
        <v>42992</v>
      </c>
      <c r="E256" s="11">
        <v>14789.83</v>
      </c>
      <c r="G256" s="1" t="s">
        <v>37</v>
      </c>
      <c r="H256" s="1" t="s">
        <v>49</v>
      </c>
      <c r="I256" s="1" t="s">
        <v>50</v>
      </c>
      <c r="J256" s="1" t="s">
        <v>40</v>
      </c>
      <c r="O256" s="4">
        <v>42992</v>
      </c>
      <c r="P256" s="2">
        <v>42992</v>
      </c>
      <c r="Q256" s="1" t="s">
        <v>1029</v>
      </c>
      <c r="S256" s="1" t="s">
        <v>1030</v>
      </c>
      <c r="T256" s="1" t="b">
        <v>1</v>
      </c>
      <c r="U256" s="1" t="s">
        <v>20</v>
      </c>
      <c r="V256" s="1" t="s">
        <v>43</v>
      </c>
      <c r="AA256" s="1" t="s">
        <v>44</v>
      </c>
      <c r="AB256" s="4">
        <v>43003.580357372703</v>
      </c>
      <c r="AC256" s="1" t="s">
        <v>54</v>
      </c>
      <c r="AD256" s="1" t="s">
        <v>46</v>
      </c>
    </row>
    <row r="257" spans="1:30" ht="12.75" customHeight="1" x14ac:dyDescent="0.2">
      <c r="A257" s="1" t="s">
        <v>1031</v>
      </c>
      <c r="B257" s="1" t="s">
        <v>1032</v>
      </c>
      <c r="C257" s="1" t="s">
        <v>36</v>
      </c>
      <c r="D257" s="2">
        <v>42996</v>
      </c>
      <c r="E257" s="11">
        <v>110.76</v>
      </c>
      <c r="G257" s="1" t="s">
        <v>37</v>
      </c>
      <c r="H257" s="1" t="s">
        <v>517</v>
      </c>
      <c r="I257" s="1" t="s">
        <v>118</v>
      </c>
      <c r="J257" s="1" t="s">
        <v>40</v>
      </c>
      <c r="O257" s="4">
        <v>42996</v>
      </c>
      <c r="P257" s="2">
        <v>42996</v>
      </c>
      <c r="Q257" s="1" t="s">
        <v>1033</v>
      </c>
      <c r="S257" s="1" t="s">
        <v>1034</v>
      </c>
      <c r="T257" s="1" t="b">
        <v>1</v>
      </c>
      <c r="U257" s="1" t="s">
        <v>20</v>
      </c>
      <c r="V257" s="1" t="s">
        <v>43</v>
      </c>
      <c r="AA257" s="1" t="s">
        <v>44</v>
      </c>
      <c r="AB257" s="4">
        <v>43004.552485381901</v>
      </c>
      <c r="AC257" s="1" t="s">
        <v>521</v>
      </c>
      <c r="AD257" s="1" t="s">
        <v>46</v>
      </c>
    </row>
    <row r="258" spans="1:30" ht="12.75" customHeight="1" x14ac:dyDescent="0.2">
      <c r="A258" s="1" t="s">
        <v>1035</v>
      </c>
      <c r="B258" s="1" t="s">
        <v>1036</v>
      </c>
      <c r="C258" s="1" t="s">
        <v>36</v>
      </c>
      <c r="D258" s="2">
        <v>42997</v>
      </c>
      <c r="E258" s="11">
        <v>15295</v>
      </c>
      <c r="G258" s="1" t="s">
        <v>37</v>
      </c>
      <c r="H258" s="1" t="s">
        <v>97</v>
      </c>
      <c r="I258" s="1" t="s">
        <v>98</v>
      </c>
      <c r="J258" s="1" t="s">
        <v>40</v>
      </c>
      <c r="O258" s="4">
        <v>42984</v>
      </c>
      <c r="P258" s="2">
        <v>42984</v>
      </c>
      <c r="Q258" s="1" t="s">
        <v>1037</v>
      </c>
      <c r="S258" s="1" t="s">
        <v>1038</v>
      </c>
      <c r="T258" s="1" t="b">
        <v>1</v>
      </c>
      <c r="U258" s="1" t="s">
        <v>20</v>
      </c>
      <c r="V258" s="1" t="s">
        <v>43</v>
      </c>
      <c r="AA258" s="1" t="s">
        <v>53</v>
      </c>
      <c r="AB258" s="4">
        <v>42997.3979835301</v>
      </c>
      <c r="AC258" s="1" t="s">
        <v>101</v>
      </c>
      <c r="AD258" s="1" t="s">
        <v>46</v>
      </c>
    </row>
    <row r="259" spans="1:30" ht="12.75" customHeight="1" x14ac:dyDescent="0.2">
      <c r="A259" s="1" t="s">
        <v>1039</v>
      </c>
      <c r="B259" s="1" t="s">
        <v>1040</v>
      </c>
      <c r="C259" s="1" t="s">
        <v>36</v>
      </c>
      <c r="D259" s="2">
        <v>43000</v>
      </c>
      <c r="E259" s="11">
        <v>1343</v>
      </c>
      <c r="G259" s="1" t="s">
        <v>37</v>
      </c>
      <c r="H259" s="1" t="s">
        <v>937</v>
      </c>
      <c r="I259" s="1" t="s">
        <v>534</v>
      </c>
      <c r="J259" s="1" t="s">
        <v>40</v>
      </c>
      <c r="O259" s="4">
        <v>43000</v>
      </c>
      <c r="P259" s="2">
        <v>43000</v>
      </c>
      <c r="Q259" s="1" t="s">
        <v>1041</v>
      </c>
      <c r="S259" s="1" t="s">
        <v>1042</v>
      </c>
      <c r="T259" s="1" t="b">
        <v>1</v>
      </c>
      <c r="U259" s="1" t="s">
        <v>20</v>
      </c>
      <c r="V259" s="1" t="s">
        <v>537</v>
      </c>
      <c r="AA259" s="1" t="s">
        <v>53</v>
      </c>
      <c r="AB259" s="4">
        <v>43011.397977974499</v>
      </c>
      <c r="AC259" s="1" t="s">
        <v>940</v>
      </c>
      <c r="AD259" s="1" t="s">
        <v>46</v>
      </c>
    </row>
    <row r="260" spans="1:30" ht="12.75" customHeight="1" x14ac:dyDescent="0.2">
      <c r="A260" s="1" t="s">
        <v>1039</v>
      </c>
      <c r="B260" s="1" t="s">
        <v>1040</v>
      </c>
      <c r="C260" s="1" t="s">
        <v>36</v>
      </c>
      <c r="D260" s="2">
        <v>43000</v>
      </c>
      <c r="E260" s="11">
        <v>1343</v>
      </c>
      <c r="G260" s="1" t="s">
        <v>37</v>
      </c>
      <c r="H260" s="1" t="s">
        <v>941</v>
      </c>
      <c r="I260" s="1" t="s">
        <v>534</v>
      </c>
      <c r="J260" s="1" t="s">
        <v>40</v>
      </c>
      <c r="O260" s="4">
        <v>43000</v>
      </c>
      <c r="P260" s="2">
        <v>43000</v>
      </c>
      <c r="Q260" s="1" t="s">
        <v>1041</v>
      </c>
      <c r="S260" s="1" t="s">
        <v>1042</v>
      </c>
      <c r="T260" s="1" t="b">
        <v>1</v>
      </c>
      <c r="U260" s="1" t="s">
        <v>20</v>
      </c>
      <c r="V260" s="1" t="s">
        <v>537</v>
      </c>
      <c r="AA260" s="1" t="s">
        <v>53</v>
      </c>
      <c r="AB260" s="4">
        <v>43011.397958796297</v>
      </c>
      <c r="AC260" s="1" t="s">
        <v>942</v>
      </c>
      <c r="AD260" s="1" t="s">
        <v>46</v>
      </c>
    </row>
    <row r="261" spans="1:30" ht="12.75" customHeight="1" x14ac:dyDescent="0.2">
      <c r="A261" s="1" t="s">
        <v>1043</v>
      </c>
      <c r="B261" s="1" t="s">
        <v>1044</v>
      </c>
      <c r="C261" s="1" t="s">
        <v>36</v>
      </c>
      <c r="D261" s="2">
        <v>43000</v>
      </c>
      <c r="E261" s="11">
        <v>1039</v>
      </c>
      <c r="G261" s="1" t="s">
        <v>37</v>
      </c>
      <c r="H261" s="1" t="s">
        <v>1045</v>
      </c>
      <c r="I261" s="1" t="s">
        <v>534</v>
      </c>
      <c r="J261" s="1" t="s">
        <v>40</v>
      </c>
      <c r="O261" s="4">
        <v>43000</v>
      </c>
      <c r="P261" s="2">
        <v>43000</v>
      </c>
      <c r="Q261" s="1" t="s">
        <v>1046</v>
      </c>
      <c r="S261" s="1" t="s">
        <v>1047</v>
      </c>
      <c r="T261" s="1" t="b">
        <v>1</v>
      </c>
      <c r="U261" s="1" t="s">
        <v>20</v>
      </c>
      <c r="V261" s="1" t="s">
        <v>537</v>
      </c>
      <c r="AA261" s="1" t="s">
        <v>53</v>
      </c>
      <c r="AB261" s="4">
        <v>43011.397901122698</v>
      </c>
      <c r="AC261" s="1" t="s">
        <v>1048</v>
      </c>
      <c r="AD261" s="1" t="s">
        <v>46</v>
      </c>
    </row>
    <row r="262" spans="1:30" ht="12.75" customHeight="1" x14ac:dyDescent="0.2">
      <c r="A262" s="1" t="s">
        <v>1049</v>
      </c>
      <c r="B262" s="1" t="s">
        <v>1050</v>
      </c>
      <c r="C262" s="1" t="s">
        <v>36</v>
      </c>
      <c r="D262" s="2">
        <v>43004</v>
      </c>
      <c r="E262" s="11">
        <v>276</v>
      </c>
      <c r="G262" s="1" t="s">
        <v>37</v>
      </c>
      <c r="H262" s="1" t="s">
        <v>80</v>
      </c>
      <c r="I262" s="1" t="s">
        <v>143</v>
      </c>
      <c r="J262" s="1" t="s">
        <v>40</v>
      </c>
      <c r="O262" s="4">
        <v>42978</v>
      </c>
      <c r="P262" s="2">
        <v>42978</v>
      </c>
      <c r="Q262" s="1" t="s">
        <v>1051</v>
      </c>
      <c r="S262" s="1" t="s">
        <v>1052</v>
      </c>
      <c r="T262" s="1" t="b">
        <v>1</v>
      </c>
      <c r="U262" s="1" t="s">
        <v>20</v>
      </c>
      <c r="V262" s="1" t="s">
        <v>91</v>
      </c>
      <c r="AA262" s="1" t="s">
        <v>44</v>
      </c>
      <c r="AB262" s="4">
        <v>43004.552488460598</v>
      </c>
      <c r="AC262" s="1" t="s">
        <v>85</v>
      </c>
      <c r="AD262" s="1" t="s">
        <v>46</v>
      </c>
    </row>
    <row r="263" spans="1:30" ht="12.75" customHeight="1" x14ac:dyDescent="0.2">
      <c r="A263" s="1" t="s">
        <v>1053</v>
      </c>
      <c r="B263" s="1" t="s">
        <v>1054</v>
      </c>
      <c r="C263" s="1" t="s">
        <v>36</v>
      </c>
      <c r="D263" s="2">
        <v>43005</v>
      </c>
      <c r="E263" s="11">
        <v>188</v>
      </c>
      <c r="G263" s="1" t="s">
        <v>37</v>
      </c>
      <c r="H263" s="1" t="s">
        <v>1055</v>
      </c>
      <c r="I263" s="1" t="s">
        <v>534</v>
      </c>
      <c r="J263" s="1" t="s">
        <v>40</v>
      </c>
      <c r="O263" s="4">
        <v>43005</v>
      </c>
      <c r="P263" s="2">
        <v>43005</v>
      </c>
      <c r="Q263" s="1" t="s">
        <v>1056</v>
      </c>
      <c r="S263" s="1" t="s">
        <v>1057</v>
      </c>
      <c r="T263" s="1" t="b">
        <v>1</v>
      </c>
      <c r="U263" s="1" t="s">
        <v>20</v>
      </c>
      <c r="V263" s="1" t="s">
        <v>537</v>
      </c>
      <c r="AA263" s="1" t="s">
        <v>53</v>
      </c>
      <c r="AB263" s="4">
        <v>43011.398021724497</v>
      </c>
      <c r="AC263" s="1" t="s">
        <v>1058</v>
      </c>
      <c r="AD263" s="1" t="s">
        <v>46</v>
      </c>
    </row>
    <row r="264" spans="1:30" ht="12.75" customHeight="1" x14ac:dyDescent="0.2">
      <c r="A264" s="1" t="s">
        <v>1059</v>
      </c>
      <c r="B264" s="1" t="s">
        <v>1060</v>
      </c>
      <c r="C264" s="1" t="s">
        <v>36</v>
      </c>
      <c r="D264" s="2">
        <v>43007</v>
      </c>
      <c r="E264" s="11">
        <v>60000</v>
      </c>
      <c r="G264" s="1" t="s">
        <v>37</v>
      </c>
      <c r="H264" s="1" t="s">
        <v>1061</v>
      </c>
      <c r="I264" s="1" t="s">
        <v>1062</v>
      </c>
      <c r="J264" s="1" t="s">
        <v>1063</v>
      </c>
      <c r="O264" s="4">
        <v>43007</v>
      </c>
      <c r="P264" s="2">
        <v>43007</v>
      </c>
      <c r="Q264" s="1" t="s">
        <v>1064</v>
      </c>
      <c r="S264" s="1" t="s">
        <v>1065</v>
      </c>
      <c r="T264" s="1" t="b">
        <v>1</v>
      </c>
      <c r="U264" s="1" t="s">
        <v>20</v>
      </c>
      <c r="V264" s="1" t="s">
        <v>816</v>
      </c>
      <c r="AA264" s="1" t="s">
        <v>817</v>
      </c>
      <c r="AB264" s="4">
        <v>43010.607225081003</v>
      </c>
      <c r="AC264" s="1" t="s">
        <v>1066</v>
      </c>
      <c r="AD264" s="1" t="s">
        <v>1067</v>
      </c>
    </row>
    <row r="265" spans="1:30" ht="12.75" customHeight="1" x14ac:dyDescent="0.2">
      <c r="A265" s="1" t="s">
        <v>1068</v>
      </c>
      <c r="B265" s="1" t="s">
        <v>1069</v>
      </c>
      <c r="C265" s="1" t="s">
        <v>36</v>
      </c>
      <c r="D265" s="2">
        <v>43007</v>
      </c>
      <c r="E265" s="11">
        <v>419.38</v>
      </c>
      <c r="G265" s="1" t="s">
        <v>37</v>
      </c>
      <c r="H265" s="1" t="s">
        <v>151</v>
      </c>
      <c r="I265" s="1" t="s">
        <v>152</v>
      </c>
      <c r="J265" s="1" t="s">
        <v>153</v>
      </c>
      <c r="O265" s="4">
        <v>43007</v>
      </c>
      <c r="P265" s="2">
        <v>43007</v>
      </c>
      <c r="Q265" s="1" t="s">
        <v>1070</v>
      </c>
      <c r="S265" s="1" t="s">
        <v>1071</v>
      </c>
      <c r="T265" s="1" t="b">
        <v>1</v>
      </c>
      <c r="U265" s="1" t="s">
        <v>20</v>
      </c>
      <c r="V265" s="1" t="s">
        <v>43</v>
      </c>
      <c r="X265" s="3">
        <v>22.841999999999999</v>
      </c>
      <c r="Y265" s="3">
        <v>18.36</v>
      </c>
      <c r="Z265" s="1" t="s">
        <v>156</v>
      </c>
      <c r="AA265" s="1" t="s">
        <v>53</v>
      </c>
      <c r="AB265" s="4">
        <v>43010.4970916319</v>
      </c>
      <c r="AC265" s="1" t="s">
        <v>157</v>
      </c>
      <c r="AD265" s="1" t="s">
        <v>158</v>
      </c>
    </row>
    <row r="266" spans="1:30" ht="12.75" customHeight="1" x14ac:dyDescent="0.2">
      <c r="A266" s="1" t="s">
        <v>1072</v>
      </c>
      <c r="B266" s="1" t="s">
        <v>1073</v>
      </c>
      <c r="C266" s="1" t="s">
        <v>36</v>
      </c>
      <c r="D266" s="2">
        <v>43007</v>
      </c>
      <c r="E266" s="11">
        <v>1264.2</v>
      </c>
      <c r="G266" s="1" t="s">
        <v>37</v>
      </c>
      <c r="H266" s="1" t="s">
        <v>151</v>
      </c>
      <c r="I266" s="1" t="s">
        <v>152</v>
      </c>
      <c r="J266" s="1" t="s">
        <v>153</v>
      </c>
      <c r="O266" s="4">
        <v>43007</v>
      </c>
      <c r="P266" s="2">
        <v>43007</v>
      </c>
      <c r="Q266" s="1" t="s">
        <v>1074</v>
      </c>
      <c r="S266" s="1" t="s">
        <v>1075</v>
      </c>
      <c r="T266" s="1" t="b">
        <v>1</v>
      </c>
      <c r="U266" s="1" t="s">
        <v>20</v>
      </c>
      <c r="V266" s="1" t="s">
        <v>43</v>
      </c>
      <c r="X266" s="3">
        <v>22.952000000000002</v>
      </c>
      <c r="Y266" s="3">
        <v>55.08</v>
      </c>
      <c r="Z266" s="1" t="s">
        <v>156</v>
      </c>
      <c r="AA266" s="1" t="s">
        <v>53</v>
      </c>
      <c r="AB266" s="4">
        <v>43010.497147534697</v>
      </c>
      <c r="AC266" s="1" t="s">
        <v>157</v>
      </c>
      <c r="AD266" s="1" t="s">
        <v>158</v>
      </c>
    </row>
    <row r="267" spans="1:30" ht="12.75" customHeight="1" x14ac:dyDescent="0.2">
      <c r="A267" s="1" t="s">
        <v>1076</v>
      </c>
      <c r="B267" s="1" t="s">
        <v>1077</v>
      </c>
      <c r="C267" s="1" t="s">
        <v>36</v>
      </c>
      <c r="D267" s="2">
        <v>43007</v>
      </c>
      <c r="E267" s="11">
        <v>629.34</v>
      </c>
      <c r="G267" s="1" t="s">
        <v>37</v>
      </c>
      <c r="H267" s="1" t="s">
        <v>151</v>
      </c>
      <c r="I267" s="1" t="s">
        <v>152</v>
      </c>
      <c r="J267" s="1" t="s">
        <v>153</v>
      </c>
      <c r="O267" s="4">
        <v>43007</v>
      </c>
      <c r="P267" s="2">
        <v>43007</v>
      </c>
      <c r="Q267" s="1" t="s">
        <v>1078</v>
      </c>
      <c r="S267" s="1" t="s">
        <v>1079</v>
      </c>
      <c r="T267" s="1" t="b">
        <v>1</v>
      </c>
      <c r="U267" s="1" t="s">
        <v>20</v>
      </c>
      <c r="V267" s="1" t="s">
        <v>43</v>
      </c>
      <c r="X267" s="3">
        <v>22.852</v>
      </c>
      <c r="Y267" s="3">
        <v>27.54</v>
      </c>
      <c r="Z267" s="1" t="s">
        <v>156</v>
      </c>
      <c r="AA267" s="1" t="s">
        <v>53</v>
      </c>
      <c r="AB267" s="4">
        <v>43010.497135960599</v>
      </c>
      <c r="AC267" s="1" t="s">
        <v>157</v>
      </c>
      <c r="AD267" s="1" t="s">
        <v>158</v>
      </c>
    </row>
    <row r="268" spans="1:30" ht="12.75" customHeight="1" x14ac:dyDescent="0.2">
      <c r="A268" s="1" t="s">
        <v>1080</v>
      </c>
      <c r="B268" s="1" t="s">
        <v>1081</v>
      </c>
      <c r="C268" s="1" t="s">
        <v>36</v>
      </c>
      <c r="D268" s="2">
        <v>43007</v>
      </c>
      <c r="E268" s="11">
        <v>629.34</v>
      </c>
      <c r="G268" s="1" t="s">
        <v>37</v>
      </c>
      <c r="H268" s="1" t="s">
        <v>151</v>
      </c>
      <c r="I268" s="1" t="s">
        <v>152</v>
      </c>
      <c r="J268" s="1" t="s">
        <v>153</v>
      </c>
      <c r="O268" s="4">
        <v>43007</v>
      </c>
      <c r="P268" s="2">
        <v>43007</v>
      </c>
      <c r="Q268" s="1" t="s">
        <v>1082</v>
      </c>
      <c r="S268" s="1" t="s">
        <v>1083</v>
      </c>
      <c r="T268" s="1" t="b">
        <v>1</v>
      </c>
      <c r="U268" s="1" t="s">
        <v>20</v>
      </c>
      <c r="V268" s="1" t="s">
        <v>43</v>
      </c>
      <c r="X268" s="3">
        <v>22.852</v>
      </c>
      <c r="Y268" s="3">
        <v>27.54</v>
      </c>
      <c r="Z268" s="1" t="s">
        <v>156</v>
      </c>
      <c r="AA268" s="1" t="s">
        <v>53</v>
      </c>
      <c r="AB268" s="4">
        <v>43010.4971623495</v>
      </c>
      <c r="AC268" s="1" t="s">
        <v>157</v>
      </c>
      <c r="AD268" s="1" t="s">
        <v>158</v>
      </c>
    </row>
    <row r="269" spans="1:30" ht="12.75" customHeight="1" x14ac:dyDescent="0.2">
      <c r="A269" s="1" t="s">
        <v>1084</v>
      </c>
      <c r="B269" s="1" t="s">
        <v>1085</v>
      </c>
      <c r="C269" s="1" t="s">
        <v>36</v>
      </c>
      <c r="D269" s="2">
        <v>43007</v>
      </c>
      <c r="E269" s="11">
        <v>1258.1400000000001</v>
      </c>
      <c r="G269" s="1" t="s">
        <v>37</v>
      </c>
      <c r="H269" s="1" t="s">
        <v>151</v>
      </c>
      <c r="I269" s="1" t="s">
        <v>152</v>
      </c>
      <c r="J269" s="1" t="s">
        <v>153</v>
      </c>
      <c r="O269" s="4">
        <v>43007</v>
      </c>
      <c r="P269" s="2">
        <v>43007</v>
      </c>
      <c r="Q269" s="1" t="s">
        <v>1086</v>
      </c>
      <c r="S269" s="1" t="s">
        <v>1087</v>
      </c>
      <c r="T269" s="1" t="b">
        <v>1</v>
      </c>
      <c r="U269" s="1" t="s">
        <v>20</v>
      </c>
      <c r="V269" s="1" t="s">
        <v>43</v>
      </c>
      <c r="X269" s="3">
        <v>22.841999999999999</v>
      </c>
      <c r="Y269" s="3">
        <v>55.08</v>
      </c>
      <c r="Z269" s="1" t="s">
        <v>156</v>
      </c>
      <c r="AA269" s="1" t="s">
        <v>53</v>
      </c>
      <c r="AB269" s="4">
        <v>43010.497108067102</v>
      </c>
      <c r="AC269" s="1" t="s">
        <v>157</v>
      </c>
      <c r="AD269" s="1" t="s">
        <v>158</v>
      </c>
    </row>
    <row r="270" spans="1:30" ht="12.75" customHeight="1" x14ac:dyDescent="0.2">
      <c r="A270" s="1" t="s">
        <v>1088</v>
      </c>
      <c r="B270" s="1" t="s">
        <v>1089</v>
      </c>
      <c r="C270" s="1" t="s">
        <v>36</v>
      </c>
      <c r="D270" s="2">
        <v>43007</v>
      </c>
      <c r="E270" s="11">
        <v>629.07000000000005</v>
      </c>
      <c r="G270" s="1" t="s">
        <v>37</v>
      </c>
      <c r="H270" s="1" t="s">
        <v>151</v>
      </c>
      <c r="I270" s="1" t="s">
        <v>152</v>
      </c>
      <c r="J270" s="1" t="s">
        <v>153</v>
      </c>
      <c r="O270" s="4">
        <v>43007</v>
      </c>
      <c r="P270" s="2">
        <v>43007</v>
      </c>
      <c r="Q270" s="1" t="s">
        <v>1090</v>
      </c>
      <c r="S270" s="1" t="s">
        <v>1091</v>
      </c>
      <c r="T270" s="1" t="b">
        <v>1</v>
      </c>
      <c r="U270" s="1" t="s">
        <v>20</v>
      </c>
      <c r="V270" s="1" t="s">
        <v>43</v>
      </c>
      <c r="X270" s="3">
        <v>22.841999999999999</v>
      </c>
      <c r="Y270" s="3">
        <v>27.54</v>
      </c>
      <c r="Z270" s="1" t="s">
        <v>156</v>
      </c>
      <c r="AA270" s="1" t="s">
        <v>53</v>
      </c>
      <c r="AB270" s="4">
        <v>43010.497107175899</v>
      </c>
      <c r="AC270" s="1" t="s">
        <v>157</v>
      </c>
      <c r="AD270" s="1" t="s">
        <v>158</v>
      </c>
    </row>
    <row r="271" spans="1:30" ht="12.75" customHeight="1" x14ac:dyDescent="0.2">
      <c r="A271" s="1" t="s">
        <v>1092</v>
      </c>
      <c r="B271" s="1" t="s">
        <v>1093</v>
      </c>
      <c r="C271" s="1" t="s">
        <v>36</v>
      </c>
      <c r="D271" s="2">
        <v>43007</v>
      </c>
      <c r="E271" s="11">
        <v>484.23</v>
      </c>
      <c r="G271" s="1" t="s">
        <v>37</v>
      </c>
      <c r="H271" s="1" t="s">
        <v>151</v>
      </c>
      <c r="I271" s="1" t="s">
        <v>152</v>
      </c>
      <c r="J271" s="1" t="s">
        <v>153</v>
      </c>
      <c r="O271" s="4">
        <v>43007</v>
      </c>
      <c r="P271" s="2">
        <v>43007</v>
      </c>
      <c r="Q271" s="1" t="s">
        <v>1094</v>
      </c>
      <c r="S271" s="1" t="s">
        <v>1095</v>
      </c>
      <c r="T271" s="1" t="b">
        <v>1</v>
      </c>
      <c r="U271" s="1" t="s">
        <v>20</v>
      </c>
      <c r="V271" s="1" t="s">
        <v>43</v>
      </c>
      <c r="X271" s="3">
        <v>22.852</v>
      </c>
      <c r="Y271" s="3">
        <v>21.19</v>
      </c>
      <c r="Z271" s="1" t="s">
        <v>156</v>
      </c>
      <c r="AA271" s="1" t="s">
        <v>53</v>
      </c>
      <c r="AB271" s="4">
        <v>43010.497185497698</v>
      </c>
      <c r="AC271" s="1" t="s">
        <v>157</v>
      </c>
      <c r="AD271" s="1" t="s">
        <v>158</v>
      </c>
    </row>
    <row r="272" spans="1:30" ht="12.75" customHeight="1" x14ac:dyDescent="0.2">
      <c r="A272" s="1" t="s">
        <v>1096</v>
      </c>
      <c r="B272" s="1" t="s">
        <v>1097</v>
      </c>
      <c r="C272" s="1" t="s">
        <v>36</v>
      </c>
      <c r="D272" s="2">
        <v>43007</v>
      </c>
      <c r="E272" s="11">
        <v>419.56</v>
      </c>
      <c r="G272" s="1" t="s">
        <v>37</v>
      </c>
      <c r="H272" s="1" t="s">
        <v>151</v>
      </c>
      <c r="I272" s="1" t="s">
        <v>152</v>
      </c>
      <c r="J272" s="1" t="s">
        <v>153</v>
      </c>
      <c r="O272" s="4">
        <v>43007</v>
      </c>
      <c r="P272" s="2">
        <v>43007</v>
      </c>
      <c r="Q272" s="1" t="s">
        <v>1098</v>
      </c>
      <c r="S272" s="1" t="s">
        <v>1099</v>
      </c>
      <c r="T272" s="1" t="b">
        <v>1</v>
      </c>
      <c r="U272" s="1" t="s">
        <v>20</v>
      </c>
      <c r="V272" s="1" t="s">
        <v>43</v>
      </c>
      <c r="X272" s="3">
        <v>22.852</v>
      </c>
      <c r="Y272" s="3">
        <v>18.36</v>
      </c>
      <c r="Z272" s="1" t="s">
        <v>156</v>
      </c>
      <c r="AA272" s="1" t="s">
        <v>53</v>
      </c>
      <c r="AB272" s="4">
        <v>43010.497175347198</v>
      </c>
      <c r="AC272" s="1" t="s">
        <v>157</v>
      </c>
      <c r="AD272" s="1" t="s">
        <v>158</v>
      </c>
    </row>
    <row r="273" spans="1:30" ht="12.75" customHeight="1" x14ac:dyDescent="0.2">
      <c r="A273" s="1" t="s">
        <v>1100</v>
      </c>
      <c r="B273" s="1" t="s">
        <v>1101</v>
      </c>
      <c r="C273" s="1" t="s">
        <v>36</v>
      </c>
      <c r="D273" s="2">
        <v>43007</v>
      </c>
      <c r="E273" s="11">
        <v>407.76</v>
      </c>
      <c r="G273" s="1" t="s">
        <v>37</v>
      </c>
      <c r="H273" s="1" t="s">
        <v>151</v>
      </c>
      <c r="I273" s="1" t="s">
        <v>152</v>
      </c>
      <c r="J273" s="1" t="s">
        <v>153</v>
      </c>
      <c r="O273" s="4">
        <v>43007</v>
      </c>
      <c r="P273" s="2">
        <v>43007</v>
      </c>
      <c r="Q273" s="1" t="s">
        <v>1102</v>
      </c>
      <c r="S273" s="1" t="s">
        <v>1103</v>
      </c>
      <c r="T273" s="1" t="b">
        <v>1</v>
      </c>
      <c r="U273" s="1" t="s">
        <v>20</v>
      </c>
      <c r="V273" s="1" t="s">
        <v>43</v>
      </c>
      <c r="X273" s="3">
        <v>22.209</v>
      </c>
      <c r="Y273" s="3">
        <v>18.36</v>
      </c>
      <c r="Z273" s="1" t="s">
        <v>156</v>
      </c>
      <c r="AA273" s="1" t="s">
        <v>53</v>
      </c>
      <c r="AB273" s="4">
        <v>43010.497139548599</v>
      </c>
      <c r="AC273" s="1" t="s">
        <v>157</v>
      </c>
      <c r="AD273" s="1" t="s">
        <v>158</v>
      </c>
    </row>
    <row r="274" spans="1:30" ht="12.75" customHeight="1" x14ac:dyDescent="0.2">
      <c r="A274" s="1" t="s">
        <v>1104</v>
      </c>
      <c r="B274" s="1" t="s">
        <v>1105</v>
      </c>
      <c r="C274" s="1" t="s">
        <v>36</v>
      </c>
      <c r="D274" s="2">
        <v>43007</v>
      </c>
      <c r="E274" s="11">
        <v>1258.1400000000001</v>
      </c>
      <c r="G274" s="1" t="s">
        <v>37</v>
      </c>
      <c r="H274" s="1" t="s">
        <v>151</v>
      </c>
      <c r="I274" s="1" t="s">
        <v>152</v>
      </c>
      <c r="J274" s="1" t="s">
        <v>153</v>
      </c>
      <c r="O274" s="4">
        <v>43007</v>
      </c>
      <c r="P274" s="2">
        <v>43007</v>
      </c>
      <c r="Q274" s="1" t="s">
        <v>1106</v>
      </c>
      <c r="S274" s="1" t="s">
        <v>1107</v>
      </c>
      <c r="T274" s="1" t="b">
        <v>1</v>
      </c>
      <c r="U274" s="1" t="s">
        <v>20</v>
      </c>
      <c r="V274" s="1" t="s">
        <v>43</v>
      </c>
      <c r="X274" s="3">
        <v>22.841999999999999</v>
      </c>
      <c r="Y274" s="3">
        <v>55.08</v>
      </c>
      <c r="Z274" s="1" t="s">
        <v>156</v>
      </c>
      <c r="AA274" s="1" t="s">
        <v>53</v>
      </c>
      <c r="AB274" s="4">
        <v>43010.497125080998</v>
      </c>
      <c r="AC274" s="1" t="s">
        <v>157</v>
      </c>
      <c r="AD274" s="1" t="s">
        <v>158</v>
      </c>
    </row>
    <row r="275" spans="1:30" ht="12.75" customHeight="1" x14ac:dyDescent="0.2">
      <c r="A275" s="1" t="s">
        <v>1108</v>
      </c>
      <c r="B275" s="1" t="s">
        <v>1109</v>
      </c>
      <c r="C275" s="1" t="s">
        <v>36</v>
      </c>
      <c r="D275" s="2">
        <v>43007</v>
      </c>
      <c r="E275" s="11">
        <v>629.34</v>
      </c>
      <c r="G275" s="1" t="s">
        <v>37</v>
      </c>
      <c r="H275" s="1" t="s">
        <v>151</v>
      </c>
      <c r="I275" s="1" t="s">
        <v>152</v>
      </c>
      <c r="J275" s="1" t="s">
        <v>153</v>
      </c>
      <c r="O275" s="4">
        <v>43007</v>
      </c>
      <c r="P275" s="2">
        <v>43007</v>
      </c>
      <c r="Q275" s="1" t="s">
        <v>1110</v>
      </c>
      <c r="S275" s="1" t="s">
        <v>1111</v>
      </c>
      <c r="T275" s="1" t="b">
        <v>1</v>
      </c>
      <c r="U275" s="1" t="s">
        <v>20</v>
      </c>
      <c r="V275" s="1" t="s">
        <v>43</v>
      </c>
      <c r="X275" s="3">
        <v>22.852</v>
      </c>
      <c r="Y275" s="3">
        <v>27.54</v>
      </c>
      <c r="Z275" s="1" t="s">
        <v>156</v>
      </c>
      <c r="AA275" s="1" t="s">
        <v>53</v>
      </c>
      <c r="AB275" s="4">
        <v>43010.497096145802</v>
      </c>
      <c r="AC275" s="1" t="s">
        <v>157</v>
      </c>
      <c r="AD275" s="1" t="s">
        <v>158</v>
      </c>
    </row>
    <row r="276" spans="1:30" ht="12.75" customHeight="1" x14ac:dyDescent="0.2">
      <c r="A276" s="1" t="s">
        <v>1112</v>
      </c>
      <c r="B276" s="1" t="s">
        <v>1113</v>
      </c>
      <c r="C276" s="1" t="s">
        <v>36</v>
      </c>
      <c r="D276" s="2">
        <v>43007</v>
      </c>
      <c r="E276" s="11">
        <v>1232.19</v>
      </c>
      <c r="G276" s="1" t="s">
        <v>37</v>
      </c>
      <c r="H276" s="1" t="s">
        <v>151</v>
      </c>
      <c r="I276" s="1" t="s">
        <v>152</v>
      </c>
      <c r="J276" s="1" t="s">
        <v>153</v>
      </c>
      <c r="O276" s="4">
        <v>43007</v>
      </c>
      <c r="P276" s="2">
        <v>43007</v>
      </c>
      <c r="Q276" s="1" t="s">
        <v>1114</v>
      </c>
      <c r="S276" s="1" t="s">
        <v>1115</v>
      </c>
      <c r="T276" s="1" t="b">
        <v>1</v>
      </c>
      <c r="U276" s="1" t="s">
        <v>20</v>
      </c>
      <c r="V276" s="1" t="s">
        <v>43</v>
      </c>
      <c r="X276" s="3">
        <v>22.370999999999999</v>
      </c>
      <c r="Y276" s="3">
        <v>55.08</v>
      </c>
      <c r="Z276" s="1" t="s">
        <v>156</v>
      </c>
      <c r="AA276" s="1" t="s">
        <v>53</v>
      </c>
      <c r="AB276" s="4">
        <v>43010.497090358796</v>
      </c>
      <c r="AC276" s="1" t="s">
        <v>157</v>
      </c>
      <c r="AD276" s="1" t="s">
        <v>158</v>
      </c>
    </row>
    <row r="277" spans="1:30" ht="12.75" customHeight="1" x14ac:dyDescent="0.2">
      <c r="A277" s="1" t="s">
        <v>1116</v>
      </c>
      <c r="B277" s="1" t="s">
        <v>1117</v>
      </c>
      <c r="C277" s="1" t="s">
        <v>36</v>
      </c>
      <c r="D277" s="2">
        <v>43007</v>
      </c>
      <c r="E277" s="11">
        <v>629.07000000000005</v>
      </c>
      <c r="G277" s="1" t="s">
        <v>37</v>
      </c>
      <c r="H277" s="1" t="s">
        <v>151</v>
      </c>
      <c r="I277" s="1" t="s">
        <v>152</v>
      </c>
      <c r="J277" s="1" t="s">
        <v>153</v>
      </c>
      <c r="O277" s="4">
        <v>43007</v>
      </c>
      <c r="P277" s="2">
        <v>43007</v>
      </c>
      <c r="Q277" s="1" t="s">
        <v>1118</v>
      </c>
      <c r="S277" s="1" t="s">
        <v>1119</v>
      </c>
      <c r="T277" s="1" t="b">
        <v>1</v>
      </c>
      <c r="U277" s="1" t="s">
        <v>20</v>
      </c>
      <c r="V277" s="1" t="s">
        <v>43</v>
      </c>
      <c r="X277" s="3">
        <v>22.841999999999999</v>
      </c>
      <c r="Y277" s="3">
        <v>27.54</v>
      </c>
      <c r="Z277" s="1" t="s">
        <v>156</v>
      </c>
      <c r="AA277" s="1" t="s">
        <v>53</v>
      </c>
      <c r="AB277" s="4">
        <v>43010.497120914399</v>
      </c>
      <c r="AC277" s="1" t="s">
        <v>157</v>
      </c>
      <c r="AD277" s="1" t="s">
        <v>158</v>
      </c>
    </row>
    <row r="278" spans="1:30" ht="12.75" customHeight="1" x14ac:dyDescent="0.2">
      <c r="A278" s="1" t="s">
        <v>1120</v>
      </c>
      <c r="B278" s="1" t="s">
        <v>1121</v>
      </c>
      <c r="C278" s="1" t="s">
        <v>36</v>
      </c>
      <c r="D278" s="2">
        <v>43007</v>
      </c>
      <c r="E278" s="11">
        <v>615.44000000000005</v>
      </c>
      <c r="G278" s="1" t="s">
        <v>37</v>
      </c>
      <c r="H278" s="1" t="s">
        <v>151</v>
      </c>
      <c r="I278" s="1" t="s">
        <v>152</v>
      </c>
      <c r="J278" s="1" t="s">
        <v>153</v>
      </c>
      <c r="O278" s="4">
        <v>43007</v>
      </c>
      <c r="P278" s="2">
        <v>43007</v>
      </c>
      <c r="Q278" s="1" t="s">
        <v>1122</v>
      </c>
      <c r="S278" s="1" t="s">
        <v>1123</v>
      </c>
      <c r="T278" s="1" t="b">
        <v>1</v>
      </c>
      <c r="U278" s="1" t="s">
        <v>20</v>
      </c>
      <c r="V278" s="1" t="s">
        <v>43</v>
      </c>
      <c r="X278" s="3">
        <v>22.347000000000001</v>
      </c>
      <c r="Y278" s="3">
        <v>27.54</v>
      </c>
      <c r="Z278" s="1" t="s">
        <v>156</v>
      </c>
      <c r="AA278" s="1" t="s">
        <v>53</v>
      </c>
      <c r="AB278" s="4">
        <v>43010.497118599502</v>
      </c>
      <c r="AC278" s="1" t="s">
        <v>157</v>
      </c>
      <c r="AD278" s="1" t="s">
        <v>158</v>
      </c>
    </row>
    <row r="279" spans="1:30" ht="12.75" customHeight="1" x14ac:dyDescent="0.2">
      <c r="A279" s="1" t="s">
        <v>1124</v>
      </c>
      <c r="B279" s="1" t="s">
        <v>1125</v>
      </c>
      <c r="C279" s="1" t="s">
        <v>36</v>
      </c>
      <c r="D279" s="2">
        <v>43007</v>
      </c>
      <c r="E279" s="11">
        <v>1258.1400000000001</v>
      </c>
      <c r="G279" s="1" t="s">
        <v>37</v>
      </c>
      <c r="H279" s="1" t="s">
        <v>151</v>
      </c>
      <c r="I279" s="1" t="s">
        <v>152</v>
      </c>
      <c r="J279" s="1" t="s">
        <v>153</v>
      </c>
      <c r="O279" s="4">
        <v>43007</v>
      </c>
      <c r="P279" s="2">
        <v>43007</v>
      </c>
      <c r="Q279" s="1" t="s">
        <v>1126</v>
      </c>
      <c r="S279" s="1" t="s">
        <v>1127</v>
      </c>
      <c r="T279" s="1" t="b">
        <v>1</v>
      </c>
      <c r="U279" s="1" t="s">
        <v>20</v>
      </c>
      <c r="V279" s="1" t="s">
        <v>43</v>
      </c>
      <c r="X279" s="3">
        <v>22.841999999999999</v>
      </c>
      <c r="Y279" s="3">
        <v>55.08</v>
      </c>
      <c r="Z279" s="1" t="s">
        <v>156</v>
      </c>
      <c r="AA279" s="1" t="s">
        <v>53</v>
      </c>
      <c r="AB279" s="4">
        <v>43010.497128900497</v>
      </c>
      <c r="AC279" s="1" t="s">
        <v>157</v>
      </c>
      <c r="AD279" s="1" t="s">
        <v>158</v>
      </c>
    </row>
    <row r="280" spans="1:30" ht="12.75" customHeight="1" x14ac:dyDescent="0.2">
      <c r="A280" s="1" t="s">
        <v>1128</v>
      </c>
      <c r="B280" s="1" t="s">
        <v>1129</v>
      </c>
      <c r="C280" s="1" t="s">
        <v>36</v>
      </c>
      <c r="D280" s="2">
        <v>43007</v>
      </c>
      <c r="E280" s="11">
        <v>2306.81</v>
      </c>
      <c r="G280" s="1" t="s">
        <v>37</v>
      </c>
      <c r="H280" s="1" t="s">
        <v>151</v>
      </c>
      <c r="I280" s="1" t="s">
        <v>152</v>
      </c>
      <c r="J280" s="1" t="s">
        <v>153</v>
      </c>
      <c r="O280" s="4">
        <v>43007</v>
      </c>
      <c r="P280" s="2">
        <v>43007</v>
      </c>
      <c r="Q280" s="1" t="s">
        <v>1130</v>
      </c>
      <c r="S280" s="1" t="s">
        <v>1131</v>
      </c>
      <c r="T280" s="1" t="b">
        <v>1</v>
      </c>
      <c r="U280" s="1" t="s">
        <v>20</v>
      </c>
      <c r="V280" s="1" t="s">
        <v>43</v>
      </c>
      <c r="X280" s="3">
        <v>22.841999999999999</v>
      </c>
      <c r="Y280" s="3">
        <v>100.99</v>
      </c>
      <c r="Z280" s="1" t="s">
        <v>156</v>
      </c>
      <c r="AA280" s="1" t="s">
        <v>53</v>
      </c>
      <c r="AB280" s="4">
        <v>43010.497103935202</v>
      </c>
      <c r="AC280" s="1" t="s">
        <v>157</v>
      </c>
      <c r="AD280" s="1" t="s">
        <v>158</v>
      </c>
    </row>
    <row r="281" spans="1:30" ht="12.75" customHeight="1" x14ac:dyDescent="0.2">
      <c r="A281" s="1" t="s">
        <v>1132</v>
      </c>
      <c r="B281" s="1" t="s">
        <v>1133</v>
      </c>
      <c r="C281" s="1" t="s">
        <v>36</v>
      </c>
      <c r="D281" s="2">
        <v>43007</v>
      </c>
      <c r="E281" s="11">
        <v>629.07000000000005</v>
      </c>
      <c r="G281" s="1" t="s">
        <v>37</v>
      </c>
      <c r="H281" s="1" t="s">
        <v>151</v>
      </c>
      <c r="I281" s="1" t="s">
        <v>152</v>
      </c>
      <c r="J281" s="1" t="s">
        <v>153</v>
      </c>
      <c r="O281" s="4">
        <v>43007</v>
      </c>
      <c r="P281" s="2">
        <v>43007</v>
      </c>
      <c r="Q281" s="1" t="s">
        <v>1134</v>
      </c>
      <c r="S281" s="1" t="s">
        <v>1135</v>
      </c>
      <c r="T281" s="1" t="b">
        <v>1</v>
      </c>
      <c r="U281" s="1" t="s">
        <v>20</v>
      </c>
      <c r="V281" s="1" t="s">
        <v>43</v>
      </c>
      <c r="X281" s="3">
        <v>22.841999999999999</v>
      </c>
      <c r="Y281" s="3">
        <v>27.54</v>
      </c>
      <c r="Z281" s="1" t="s">
        <v>156</v>
      </c>
      <c r="AA281" s="1" t="s">
        <v>53</v>
      </c>
      <c r="AB281" s="4">
        <v>43010.497159259299</v>
      </c>
      <c r="AC281" s="1" t="s">
        <v>157</v>
      </c>
      <c r="AD281" s="1" t="s">
        <v>158</v>
      </c>
    </row>
    <row r="282" spans="1:30" ht="12.75" customHeight="1" x14ac:dyDescent="0.2">
      <c r="A282" s="1" t="s">
        <v>1136</v>
      </c>
      <c r="B282" s="1" t="s">
        <v>1137</v>
      </c>
      <c r="C282" s="1" t="s">
        <v>36</v>
      </c>
      <c r="D282" s="2">
        <v>43007</v>
      </c>
      <c r="E282" s="11">
        <v>419.38</v>
      </c>
      <c r="G282" s="1" t="s">
        <v>37</v>
      </c>
      <c r="H282" s="1" t="s">
        <v>151</v>
      </c>
      <c r="I282" s="1" t="s">
        <v>152</v>
      </c>
      <c r="J282" s="1" t="s">
        <v>153</v>
      </c>
      <c r="O282" s="4">
        <v>43007</v>
      </c>
      <c r="P282" s="2">
        <v>43007</v>
      </c>
      <c r="Q282" s="1" t="s">
        <v>1138</v>
      </c>
      <c r="S282" s="1" t="s">
        <v>1139</v>
      </c>
      <c r="T282" s="1" t="b">
        <v>1</v>
      </c>
      <c r="U282" s="1" t="s">
        <v>20</v>
      </c>
      <c r="V282" s="1" t="s">
        <v>43</v>
      </c>
      <c r="X282" s="3">
        <v>22.841999999999999</v>
      </c>
      <c r="Y282" s="3">
        <v>18.36</v>
      </c>
      <c r="Z282" s="1" t="s">
        <v>156</v>
      </c>
      <c r="AA282" s="1" t="s">
        <v>53</v>
      </c>
      <c r="AB282" s="4">
        <v>43010.497146261601</v>
      </c>
      <c r="AC282" s="1" t="s">
        <v>157</v>
      </c>
      <c r="AD282" s="1" t="s">
        <v>158</v>
      </c>
    </row>
    <row r="283" spans="1:30" ht="12.75" customHeight="1" x14ac:dyDescent="0.2">
      <c r="A283" s="1" t="s">
        <v>1140</v>
      </c>
      <c r="B283" s="1" t="s">
        <v>1141</v>
      </c>
      <c r="C283" s="1" t="s">
        <v>36</v>
      </c>
      <c r="D283" s="2">
        <v>43007</v>
      </c>
      <c r="E283" s="11">
        <v>632.1</v>
      </c>
      <c r="G283" s="1" t="s">
        <v>37</v>
      </c>
      <c r="H283" s="1" t="s">
        <v>151</v>
      </c>
      <c r="I283" s="1" t="s">
        <v>152</v>
      </c>
      <c r="J283" s="1" t="s">
        <v>153</v>
      </c>
      <c r="O283" s="4">
        <v>43007</v>
      </c>
      <c r="P283" s="2">
        <v>43007</v>
      </c>
      <c r="Q283" s="1" t="s">
        <v>1142</v>
      </c>
      <c r="S283" s="1" t="s">
        <v>1143</v>
      </c>
      <c r="T283" s="1" t="b">
        <v>1</v>
      </c>
      <c r="U283" s="1" t="s">
        <v>20</v>
      </c>
      <c r="V283" s="1" t="s">
        <v>43</v>
      </c>
      <c r="X283" s="3">
        <v>22.952000000000002</v>
      </c>
      <c r="Y283" s="3">
        <v>27.54</v>
      </c>
      <c r="Z283" s="1" t="s">
        <v>156</v>
      </c>
      <c r="AA283" s="1" t="s">
        <v>53</v>
      </c>
      <c r="AB283" s="4">
        <v>43010.497187118097</v>
      </c>
      <c r="AC283" s="1" t="s">
        <v>157</v>
      </c>
      <c r="AD283" s="1" t="s">
        <v>158</v>
      </c>
    </row>
    <row r="284" spans="1:30" ht="12.75" customHeight="1" x14ac:dyDescent="0.2">
      <c r="A284" s="1" t="s">
        <v>1144</v>
      </c>
      <c r="B284" s="1" t="s">
        <v>1145</v>
      </c>
      <c r="C284" s="1" t="s">
        <v>36</v>
      </c>
      <c r="D284" s="2">
        <v>43007</v>
      </c>
      <c r="E284" s="11">
        <v>611.64</v>
      </c>
      <c r="G284" s="1" t="s">
        <v>37</v>
      </c>
      <c r="H284" s="1" t="s">
        <v>151</v>
      </c>
      <c r="I284" s="1" t="s">
        <v>152</v>
      </c>
      <c r="J284" s="1" t="s">
        <v>153</v>
      </c>
      <c r="O284" s="4">
        <v>43007</v>
      </c>
      <c r="P284" s="2">
        <v>43007</v>
      </c>
      <c r="Q284" s="1" t="s">
        <v>1146</v>
      </c>
      <c r="S284" s="1" t="s">
        <v>1147</v>
      </c>
      <c r="T284" s="1" t="b">
        <v>1</v>
      </c>
      <c r="U284" s="1" t="s">
        <v>20</v>
      </c>
      <c r="V284" s="1" t="s">
        <v>43</v>
      </c>
      <c r="X284" s="3">
        <v>22.209</v>
      </c>
      <c r="Y284" s="3">
        <v>27.54</v>
      </c>
      <c r="Z284" s="1" t="s">
        <v>156</v>
      </c>
      <c r="AA284" s="1" t="s">
        <v>53</v>
      </c>
      <c r="AB284" s="4">
        <v>43010.497177349498</v>
      </c>
      <c r="AC284" s="1" t="s">
        <v>157</v>
      </c>
      <c r="AD284" s="1" t="s">
        <v>158</v>
      </c>
    </row>
    <row r="285" spans="1:30" ht="12.75" customHeight="1" x14ac:dyDescent="0.2">
      <c r="A285" s="1" t="s">
        <v>1148</v>
      </c>
      <c r="B285" s="1" t="s">
        <v>1149</v>
      </c>
      <c r="C285" s="1" t="s">
        <v>36</v>
      </c>
      <c r="D285" s="2">
        <v>43007</v>
      </c>
      <c r="E285" s="11">
        <v>1258.1400000000001</v>
      </c>
      <c r="G285" s="1" t="s">
        <v>37</v>
      </c>
      <c r="H285" s="1" t="s">
        <v>151</v>
      </c>
      <c r="I285" s="1" t="s">
        <v>152</v>
      </c>
      <c r="J285" s="1" t="s">
        <v>153</v>
      </c>
      <c r="O285" s="4">
        <v>43007</v>
      </c>
      <c r="P285" s="2">
        <v>43007</v>
      </c>
      <c r="Q285" s="1" t="s">
        <v>1150</v>
      </c>
      <c r="S285" s="1" t="s">
        <v>1151</v>
      </c>
      <c r="T285" s="1" t="b">
        <v>1</v>
      </c>
      <c r="U285" s="1" t="s">
        <v>20</v>
      </c>
      <c r="V285" s="1" t="s">
        <v>43</v>
      </c>
      <c r="X285" s="3">
        <v>22.841999999999999</v>
      </c>
      <c r="Y285" s="3">
        <v>55.08</v>
      </c>
      <c r="Z285" s="1" t="s">
        <v>156</v>
      </c>
      <c r="AA285" s="1" t="s">
        <v>53</v>
      </c>
      <c r="AB285" s="4">
        <v>43010.4970908912</v>
      </c>
      <c r="AC285" s="1" t="s">
        <v>157</v>
      </c>
      <c r="AD285" s="1" t="s">
        <v>158</v>
      </c>
    </row>
    <row r="286" spans="1:30" ht="12.75" customHeight="1" x14ac:dyDescent="0.2">
      <c r="A286" s="1" t="s">
        <v>1152</v>
      </c>
      <c r="B286" s="1" t="s">
        <v>1093</v>
      </c>
      <c r="C286" s="1" t="s">
        <v>36</v>
      </c>
      <c r="D286" s="2">
        <v>43007</v>
      </c>
      <c r="E286" s="11">
        <v>322.67</v>
      </c>
      <c r="G286" s="1" t="s">
        <v>37</v>
      </c>
      <c r="H286" s="1" t="s">
        <v>151</v>
      </c>
      <c r="I286" s="1" t="s">
        <v>152</v>
      </c>
      <c r="J286" s="1" t="s">
        <v>153</v>
      </c>
      <c r="O286" s="4">
        <v>43007</v>
      </c>
      <c r="P286" s="2">
        <v>43007</v>
      </c>
      <c r="Q286" s="1" t="s">
        <v>1153</v>
      </c>
      <c r="S286" s="1" t="s">
        <v>1154</v>
      </c>
      <c r="T286" s="1" t="b">
        <v>1</v>
      </c>
      <c r="U286" s="1" t="s">
        <v>20</v>
      </c>
      <c r="V286" s="1" t="s">
        <v>43</v>
      </c>
      <c r="X286" s="3">
        <v>22.852</v>
      </c>
      <c r="Y286" s="3">
        <v>14.12</v>
      </c>
      <c r="Z286" s="1" t="s">
        <v>156</v>
      </c>
      <c r="AA286" s="1" t="s">
        <v>53</v>
      </c>
      <c r="AB286" s="4">
        <v>43010.4971834838</v>
      </c>
      <c r="AC286" s="1" t="s">
        <v>157</v>
      </c>
      <c r="AD286" s="1" t="s">
        <v>158</v>
      </c>
    </row>
    <row r="287" spans="1:30" ht="12.75" customHeight="1" x14ac:dyDescent="0.2">
      <c r="A287" s="1" t="s">
        <v>1155</v>
      </c>
      <c r="B287" s="1" t="s">
        <v>1156</v>
      </c>
      <c r="C287" s="1" t="s">
        <v>36</v>
      </c>
      <c r="D287" s="2">
        <v>43007</v>
      </c>
      <c r="E287" s="11">
        <v>629.34</v>
      </c>
      <c r="G287" s="1" t="s">
        <v>37</v>
      </c>
      <c r="H287" s="1" t="s">
        <v>151</v>
      </c>
      <c r="I287" s="1" t="s">
        <v>152</v>
      </c>
      <c r="J287" s="1" t="s">
        <v>153</v>
      </c>
      <c r="O287" s="4">
        <v>43007</v>
      </c>
      <c r="P287" s="2">
        <v>43007</v>
      </c>
      <c r="Q287" s="1" t="s">
        <v>1157</v>
      </c>
      <c r="S287" s="1" t="s">
        <v>1158</v>
      </c>
      <c r="T287" s="1" t="b">
        <v>1</v>
      </c>
      <c r="U287" s="1" t="s">
        <v>20</v>
      </c>
      <c r="V287" s="1" t="s">
        <v>43</v>
      </c>
      <c r="X287" s="3">
        <v>22.852</v>
      </c>
      <c r="Y287" s="3">
        <v>27.54</v>
      </c>
      <c r="Z287" s="1" t="s">
        <v>156</v>
      </c>
      <c r="AA287" s="1" t="s">
        <v>53</v>
      </c>
      <c r="AB287" s="4">
        <v>43010.497139004598</v>
      </c>
      <c r="AC287" s="1" t="s">
        <v>157</v>
      </c>
      <c r="AD287" s="1" t="s">
        <v>158</v>
      </c>
    </row>
    <row r="288" spans="1:30" ht="12.75" customHeight="1" x14ac:dyDescent="0.2">
      <c r="A288" s="1" t="s">
        <v>1159</v>
      </c>
      <c r="B288" s="1" t="s">
        <v>1160</v>
      </c>
      <c r="C288" s="1" t="s">
        <v>36</v>
      </c>
      <c r="D288" s="2">
        <v>43007</v>
      </c>
      <c r="E288" s="11">
        <v>629.34</v>
      </c>
      <c r="G288" s="1" t="s">
        <v>37</v>
      </c>
      <c r="H288" s="1" t="s">
        <v>151</v>
      </c>
      <c r="I288" s="1" t="s">
        <v>152</v>
      </c>
      <c r="J288" s="1" t="s">
        <v>153</v>
      </c>
      <c r="O288" s="4">
        <v>43007</v>
      </c>
      <c r="P288" s="2">
        <v>43007</v>
      </c>
      <c r="Q288" s="1" t="s">
        <v>1161</v>
      </c>
      <c r="S288" s="1" t="s">
        <v>1162</v>
      </c>
      <c r="T288" s="1" t="b">
        <v>1</v>
      </c>
      <c r="U288" s="1" t="s">
        <v>20</v>
      </c>
      <c r="V288" s="1" t="s">
        <v>43</v>
      </c>
      <c r="X288" s="3">
        <v>22.852</v>
      </c>
      <c r="Y288" s="3">
        <v>27.54</v>
      </c>
      <c r="Z288" s="1" t="s">
        <v>156</v>
      </c>
      <c r="AA288" s="1" t="s">
        <v>53</v>
      </c>
      <c r="AB288" s="4">
        <v>43010.497113506899</v>
      </c>
      <c r="AC288" s="1" t="s">
        <v>157</v>
      </c>
      <c r="AD288" s="1" t="s">
        <v>158</v>
      </c>
    </row>
    <row r="289" spans="1:30" ht="12.75" customHeight="1" x14ac:dyDescent="0.2">
      <c r="A289" s="1" t="s">
        <v>1163</v>
      </c>
      <c r="B289" s="1" t="s">
        <v>1164</v>
      </c>
      <c r="C289" s="1" t="s">
        <v>36</v>
      </c>
      <c r="D289" s="2">
        <v>43007</v>
      </c>
      <c r="E289" s="11">
        <v>629.34</v>
      </c>
      <c r="G289" s="1" t="s">
        <v>37</v>
      </c>
      <c r="H289" s="1" t="s">
        <v>151</v>
      </c>
      <c r="I289" s="1" t="s">
        <v>152</v>
      </c>
      <c r="J289" s="1" t="s">
        <v>153</v>
      </c>
      <c r="O289" s="4">
        <v>43007</v>
      </c>
      <c r="P289" s="2">
        <v>43007</v>
      </c>
      <c r="Q289" s="1" t="s">
        <v>1165</v>
      </c>
      <c r="S289" s="1" t="s">
        <v>1166</v>
      </c>
      <c r="T289" s="1" t="b">
        <v>1</v>
      </c>
      <c r="U289" s="1" t="s">
        <v>20</v>
      </c>
      <c r="V289" s="1" t="s">
        <v>43</v>
      </c>
      <c r="X289" s="3">
        <v>22.852</v>
      </c>
      <c r="Y289" s="3">
        <v>27.54</v>
      </c>
      <c r="Z289" s="1" t="s">
        <v>156</v>
      </c>
      <c r="AA289" s="1" t="s">
        <v>53</v>
      </c>
      <c r="AB289" s="4">
        <v>43010.497094710598</v>
      </c>
      <c r="AC289" s="1" t="s">
        <v>157</v>
      </c>
      <c r="AD289" s="1" t="s">
        <v>158</v>
      </c>
    </row>
    <row r="290" spans="1:30" ht="12.75" customHeight="1" x14ac:dyDescent="0.2">
      <c r="A290" s="1" t="s">
        <v>1167</v>
      </c>
      <c r="B290" s="1" t="s">
        <v>1168</v>
      </c>
      <c r="C290" s="1" t="s">
        <v>36</v>
      </c>
      <c r="D290" s="2">
        <v>43007</v>
      </c>
      <c r="E290" s="11">
        <v>419.38</v>
      </c>
      <c r="G290" s="1" t="s">
        <v>37</v>
      </c>
      <c r="H290" s="1" t="s">
        <v>151</v>
      </c>
      <c r="I290" s="1" t="s">
        <v>152</v>
      </c>
      <c r="J290" s="1" t="s">
        <v>153</v>
      </c>
      <c r="O290" s="4">
        <v>43007</v>
      </c>
      <c r="P290" s="2">
        <v>43007</v>
      </c>
      <c r="Q290" s="1" t="s">
        <v>1169</v>
      </c>
      <c r="S290" s="1" t="s">
        <v>1170</v>
      </c>
      <c r="T290" s="1" t="b">
        <v>1</v>
      </c>
      <c r="U290" s="1" t="s">
        <v>20</v>
      </c>
      <c r="V290" s="1" t="s">
        <v>43</v>
      </c>
      <c r="X290" s="3">
        <v>22.841999999999999</v>
      </c>
      <c r="Y290" s="3">
        <v>18.36</v>
      </c>
      <c r="Z290" s="1" t="s">
        <v>156</v>
      </c>
      <c r="AA290" s="1" t="s">
        <v>53</v>
      </c>
      <c r="AB290" s="4">
        <v>43010.497087650503</v>
      </c>
      <c r="AC290" s="1" t="s">
        <v>157</v>
      </c>
      <c r="AD290" s="1" t="s">
        <v>158</v>
      </c>
    </row>
    <row r="291" spans="1:30" ht="12.75" customHeight="1" x14ac:dyDescent="0.2">
      <c r="A291" s="1" t="s">
        <v>1171</v>
      </c>
      <c r="B291" s="1" t="s">
        <v>1172</v>
      </c>
      <c r="C291" s="1" t="s">
        <v>36</v>
      </c>
      <c r="D291" s="2">
        <v>43007</v>
      </c>
      <c r="E291" s="11">
        <v>1264.2</v>
      </c>
      <c r="G291" s="1" t="s">
        <v>37</v>
      </c>
      <c r="H291" s="1" t="s">
        <v>151</v>
      </c>
      <c r="I291" s="1" t="s">
        <v>152</v>
      </c>
      <c r="J291" s="1" t="s">
        <v>153</v>
      </c>
      <c r="O291" s="4">
        <v>43007</v>
      </c>
      <c r="P291" s="2">
        <v>43007</v>
      </c>
      <c r="Q291" s="1" t="s">
        <v>1173</v>
      </c>
      <c r="S291" s="1" t="s">
        <v>1174</v>
      </c>
      <c r="T291" s="1" t="b">
        <v>1</v>
      </c>
      <c r="U291" s="1" t="s">
        <v>20</v>
      </c>
      <c r="V291" s="1" t="s">
        <v>43</v>
      </c>
      <c r="X291" s="3">
        <v>22.952000000000002</v>
      </c>
      <c r="Y291" s="3">
        <v>55.08</v>
      </c>
      <c r="Z291" s="1" t="s">
        <v>156</v>
      </c>
      <c r="AA291" s="1" t="s">
        <v>53</v>
      </c>
      <c r="AB291" s="4">
        <v>43010.497158715298</v>
      </c>
      <c r="AC291" s="1" t="s">
        <v>157</v>
      </c>
      <c r="AD291" s="1" t="s">
        <v>158</v>
      </c>
    </row>
    <row r="292" spans="1:30" ht="12.75" customHeight="1" x14ac:dyDescent="0.2">
      <c r="A292" s="1" t="s">
        <v>1175</v>
      </c>
      <c r="B292" s="1" t="s">
        <v>1176</v>
      </c>
      <c r="C292" s="1" t="s">
        <v>36</v>
      </c>
      <c r="D292" s="2">
        <v>43007</v>
      </c>
      <c r="E292" s="11">
        <v>629.07000000000005</v>
      </c>
      <c r="G292" s="1" t="s">
        <v>37</v>
      </c>
      <c r="H292" s="1" t="s">
        <v>151</v>
      </c>
      <c r="I292" s="1" t="s">
        <v>152</v>
      </c>
      <c r="J292" s="1" t="s">
        <v>153</v>
      </c>
      <c r="O292" s="4">
        <v>43007</v>
      </c>
      <c r="P292" s="2">
        <v>43007</v>
      </c>
      <c r="Q292" s="1" t="s">
        <v>1177</v>
      </c>
      <c r="S292" s="1" t="s">
        <v>1178</v>
      </c>
      <c r="T292" s="1" t="b">
        <v>1</v>
      </c>
      <c r="U292" s="1" t="s">
        <v>20</v>
      </c>
      <c r="V292" s="1" t="s">
        <v>43</v>
      </c>
      <c r="X292" s="3">
        <v>22.841999999999999</v>
      </c>
      <c r="Y292" s="3">
        <v>27.54</v>
      </c>
      <c r="Z292" s="1" t="s">
        <v>156</v>
      </c>
      <c r="AA292" s="1" t="s">
        <v>53</v>
      </c>
      <c r="AB292" s="4">
        <v>43010.497112812503</v>
      </c>
      <c r="AC292" s="1" t="s">
        <v>157</v>
      </c>
      <c r="AD292" s="1" t="s">
        <v>158</v>
      </c>
    </row>
    <row r="293" spans="1:30" ht="12.75" customHeight="1" x14ac:dyDescent="0.2">
      <c r="A293" s="1" t="s">
        <v>1179</v>
      </c>
      <c r="B293" s="1" t="s">
        <v>1180</v>
      </c>
      <c r="C293" s="1" t="s">
        <v>36</v>
      </c>
      <c r="D293" s="2">
        <v>43007</v>
      </c>
      <c r="E293" s="11">
        <v>629.07000000000005</v>
      </c>
      <c r="G293" s="1" t="s">
        <v>37</v>
      </c>
      <c r="H293" s="1" t="s">
        <v>151</v>
      </c>
      <c r="I293" s="1" t="s">
        <v>152</v>
      </c>
      <c r="J293" s="1" t="s">
        <v>153</v>
      </c>
      <c r="O293" s="4">
        <v>43007</v>
      </c>
      <c r="P293" s="2">
        <v>43007</v>
      </c>
      <c r="Q293" s="1" t="s">
        <v>1181</v>
      </c>
      <c r="S293" s="1" t="s">
        <v>1182</v>
      </c>
      <c r="T293" s="1" t="b">
        <v>1</v>
      </c>
      <c r="U293" s="1" t="s">
        <v>20</v>
      </c>
      <c r="V293" s="1" t="s">
        <v>43</v>
      </c>
      <c r="X293" s="3">
        <v>22.841999999999999</v>
      </c>
      <c r="Y293" s="3">
        <v>27.54</v>
      </c>
      <c r="Z293" s="1" t="s">
        <v>156</v>
      </c>
      <c r="AA293" s="1" t="s">
        <v>53</v>
      </c>
      <c r="AB293" s="4">
        <v>43010.4971301736</v>
      </c>
      <c r="AC293" s="1" t="s">
        <v>157</v>
      </c>
      <c r="AD293" s="1" t="s">
        <v>158</v>
      </c>
    </row>
    <row r="294" spans="1:30" ht="12.75" customHeight="1" x14ac:dyDescent="0.2">
      <c r="A294" s="1" t="s">
        <v>1183</v>
      </c>
      <c r="B294" s="1" t="s">
        <v>1184</v>
      </c>
      <c r="C294" s="1" t="s">
        <v>36</v>
      </c>
      <c r="D294" s="2">
        <v>43007</v>
      </c>
      <c r="E294" s="11">
        <v>615.44000000000005</v>
      </c>
      <c r="G294" s="1" t="s">
        <v>37</v>
      </c>
      <c r="H294" s="1" t="s">
        <v>151</v>
      </c>
      <c r="I294" s="1" t="s">
        <v>152</v>
      </c>
      <c r="J294" s="1" t="s">
        <v>153</v>
      </c>
      <c r="O294" s="4">
        <v>43007</v>
      </c>
      <c r="P294" s="2">
        <v>43007</v>
      </c>
      <c r="Q294" s="1" t="s">
        <v>1185</v>
      </c>
      <c r="S294" s="1" t="s">
        <v>1186</v>
      </c>
      <c r="T294" s="1" t="b">
        <v>1</v>
      </c>
      <c r="U294" s="1" t="s">
        <v>20</v>
      </c>
      <c r="V294" s="1" t="s">
        <v>43</v>
      </c>
      <c r="X294" s="3">
        <v>22.347000000000001</v>
      </c>
      <c r="Y294" s="3">
        <v>27.54</v>
      </c>
      <c r="Z294" s="1" t="s">
        <v>156</v>
      </c>
      <c r="AA294" s="1" t="s">
        <v>53</v>
      </c>
      <c r="AB294" s="4">
        <v>43010.497188923597</v>
      </c>
      <c r="AC294" s="1" t="s">
        <v>157</v>
      </c>
      <c r="AD294" s="1" t="s">
        <v>158</v>
      </c>
    </row>
    <row r="295" spans="1:30" ht="12.75" customHeight="1" x14ac:dyDescent="0.2">
      <c r="A295" s="1" t="s">
        <v>1187</v>
      </c>
      <c r="B295" s="1" t="s">
        <v>1188</v>
      </c>
      <c r="C295" s="1" t="s">
        <v>36</v>
      </c>
      <c r="D295" s="2">
        <v>43007</v>
      </c>
      <c r="E295" s="11">
        <v>1258.1400000000001</v>
      </c>
      <c r="G295" s="1" t="s">
        <v>37</v>
      </c>
      <c r="H295" s="1" t="s">
        <v>151</v>
      </c>
      <c r="I295" s="1" t="s">
        <v>152</v>
      </c>
      <c r="J295" s="1" t="s">
        <v>153</v>
      </c>
      <c r="O295" s="4">
        <v>43007</v>
      </c>
      <c r="P295" s="2">
        <v>43007</v>
      </c>
      <c r="Q295" s="1" t="s">
        <v>1189</v>
      </c>
      <c r="S295" s="1" t="s">
        <v>1190</v>
      </c>
      <c r="T295" s="1" t="b">
        <v>1</v>
      </c>
      <c r="U295" s="1" t="s">
        <v>20</v>
      </c>
      <c r="V295" s="1" t="s">
        <v>43</v>
      </c>
      <c r="X295" s="3">
        <v>22.841999999999999</v>
      </c>
      <c r="Y295" s="3">
        <v>55.08</v>
      </c>
      <c r="Z295" s="1" t="s">
        <v>156</v>
      </c>
      <c r="AA295" s="1" t="s">
        <v>53</v>
      </c>
      <c r="AB295" s="4">
        <v>43010.497095798601</v>
      </c>
      <c r="AC295" s="1" t="s">
        <v>157</v>
      </c>
      <c r="AD295" s="1" t="s">
        <v>158</v>
      </c>
    </row>
    <row r="296" spans="1:30" ht="12.75" customHeight="1" x14ac:dyDescent="0.2">
      <c r="A296" s="1" t="s">
        <v>1191</v>
      </c>
      <c r="B296" s="1" t="s">
        <v>1192</v>
      </c>
      <c r="C296" s="1" t="s">
        <v>36</v>
      </c>
      <c r="D296" s="2">
        <v>43007</v>
      </c>
      <c r="E296" s="11">
        <v>1258.1400000000001</v>
      </c>
      <c r="G296" s="1" t="s">
        <v>37</v>
      </c>
      <c r="H296" s="1" t="s">
        <v>151</v>
      </c>
      <c r="I296" s="1" t="s">
        <v>152</v>
      </c>
      <c r="J296" s="1" t="s">
        <v>153</v>
      </c>
      <c r="O296" s="4">
        <v>43007</v>
      </c>
      <c r="P296" s="2">
        <v>43007</v>
      </c>
      <c r="Q296" s="1" t="s">
        <v>1193</v>
      </c>
      <c r="S296" s="1" t="s">
        <v>1194</v>
      </c>
      <c r="T296" s="1" t="b">
        <v>1</v>
      </c>
      <c r="U296" s="1" t="s">
        <v>20</v>
      </c>
      <c r="V296" s="1" t="s">
        <v>43</v>
      </c>
      <c r="X296" s="3">
        <v>22.841999999999999</v>
      </c>
      <c r="Y296" s="3">
        <v>55.08</v>
      </c>
      <c r="Z296" s="1" t="s">
        <v>156</v>
      </c>
      <c r="AA296" s="1" t="s">
        <v>53</v>
      </c>
      <c r="AB296" s="4">
        <v>43010.497127777802</v>
      </c>
      <c r="AC296" s="1" t="s">
        <v>157</v>
      </c>
      <c r="AD296" s="1" t="s">
        <v>158</v>
      </c>
    </row>
    <row r="297" spans="1:30" ht="12.75" customHeight="1" x14ac:dyDescent="0.2">
      <c r="A297" s="1" t="s">
        <v>1195</v>
      </c>
      <c r="B297" s="1" t="s">
        <v>1196</v>
      </c>
      <c r="C297" s="1" t="s">
        <v>36</v>
      </c>
      <c r="D297" s="2">
        <v>43007</v>
      </c>
      <c r="E297" s="11">
        <v>629.07000000000005</v>
      </c>
      <c r="G297" s="1" t="s">
        <v>37</v>
      </c>
      <c r="H297" s="1" t="s">
        <v>151</v>
      </c>
      <c r="I297" s="1" t="s">
        <v>152</v>
      </c>
      <c r="J297" s="1" t="s">
        <v>153</v>
      </c>
      <c r="O297" s="4">
        <v>43007</v>
      </c>
      <c r="P297" s="2">
        <v>43007</v>
      </c>
      <c r="Q297" s="1" t="s">
        <v>1197</v>
      </c>
      <c r="S297" s="1" t="s">
        <v>1198</v>
      </c>
      <c r="T297" s="1" t="b">
        <v>1</v>
      </c>
      <c r="U297" s="1" t="s">
        <v>20</v>
      </c>
      <c r="V297" s="1" t="s">
        <v>43</v>
      </c>
      <c r="X297" s="3">
        <v>22.841999999999999</v>
      </c>
      <c r="Y297" s="3">
        <v>27.54</v>
      </c>
      <c r="Z297" s="1" t="s">
        <v>156</v>
      </c>
      <c r="AA297" s="1" t="s">
        <v>53</v>
      </c>
      <c r="AB297" s="4">
        <v>43010.497087118099</v>
      </c>
      <c r="AC297" s="1" t="s">
        <v>157</v>
      </c>
      <c r="AD297" s="1" t="s">
        <v>158</v>
      </c>
    </row>
    <row r="298" spans="1:30" ht="12.75" customHeight="1" x14ac:dyDescent="0.2">
      <c r="A298" s="1" t="s">
        <v>1199</v>
      </c>
      <c r="B298" s="1" t="s">
        <v>1200</v>
      </c>
      <c r="C298" s="1" t="s">
        <v>36</v>
      </c>
      <c r="D298" s="2">
        <v>43007</v>
      </c>
      <c r="E298" s="11">
        <v>629.07000000000005</v>
      </c>
      <c r="G298" s="1" t="s">
        <v>37</v>
      </c>
      <c r="H298" s="1" t="s">
        <v>151</v>
      </c>
      <c r="I298" s="1" t="s">
        <v>152</v>
      </c>
      <c r="J298" s="1" t="s">
        <v>153</v>
      </c>
      <c r="O298" s="4">
        <v>43007</v>
      </c>
      <c r="P298" s="2">
        <v>43007</v>
      </c>
      <c r="Q298" s="1" t="s">
        <v>1201</v>
      </c>
      <c r="S298" s="1" t="s">
        <v>1202</v>
      </c>
      <c r="T298" s="1" t="b">
        <v>1</v>
      </c>
      <c r="U298" s="1" t="s">
        <v>20</v>
      </c>
      <c r="V298" s="1" t="s">
        <v>43</v>
      </c>
      <c r="X298" s="3">
        <v>22.841999999999999</v>
      </c>
      <c r="Y298" s="3">
        <v>27.54</v>
      </c>
      <c r="Z298" s="1" t="s">
        <v>156</v>
      </c>
      <c r="AA298" s="1" t="s">
        <v>53</v>
      </c>
      <c r="AB298" s="4">
        <v>43010.497176620403</v>
      </c>
      <c r="AC298" s="1" t="s">
        <v>157</v>
      </c>
      <c r="AD298" s="1" t="s">
        <v>158</v>
      </c>
    </row>
    <row r="299" spans="1:30" ht="12.75" customHeight="1" x14ac:dyDescent="0.2">
      <c r="A299" s="1" t="s">
        <v>1203</v>
      </c>
      <c r="B299" s="1" t="s">
        <v>964</v>
      </c>
      <c r="C299" s="1" t="s">
        <v>36</v>
      </c>
      <c r="D299" s="2">
        <v>43007</v>
      </c>
      <c r="E299" s="11">
        <v>1223.27</v>
      </c>
      <c r="G299" s="1" t="s">
        <v>37</v>
      </c>
      <c r="H299" s="1" t="s">
        <v>151</v>
      </c>
      <c r="I299" s="1" t="s">
        <v>152</v>
      </c>
      <c r="J299" s="1" t="s">
        <v>153</v>
      </c>
      <c r="O299" s="4">
        <v>43007</v>
      </c>
      <c r="P299" s="2">
        <v>43007</v>
      </c>
      <c r="Q299" s="1" t="s">
        <v>1204</v>
      </c>
      <c r="S299" s="1" t="s">
        <v>1205</v>
      </c>
      <c r="T299" s="1" t="b">
        <v>1</v>
      </c>
      <c r="U299" s="1" t="s">
        <v>20</v>
      </c>
      <c r="V299" s="1" t="s">
        <v>43</v>
      </c>
      <c r="X299" s="3">
        <v>22.209</v>
      </c>
      <c r="Y299" s="3">
        <v>55.08</v>
      </c>
      <c r="Z299" s="1" t="s">
        <v>156</v>
      </c>
      <c r="AA299" s="1" t="s">
        <v>53</v>
      </c>
      <c r="AB299" s="4">
        <v>43010.497161423598</v>
      </c>
      <c r="AC299" s="1" t="s">
        <v>157</v>
      </c>
      <c r="AD299" s="1" t="s">
        <v>158</v>
      </c>
    </row>
    <row r="300" spans="1:30" ht="12.75" customHeight="1" x14ac:dyDescent="0.2">
      <c r="A300" s="1" t="s">
        <v>1206</v>
      </c>
      <c r="B300" s="1" t="s">
        <v>1207</v>
      </c>
      <c r="C300" s="1" t="s">
        <v>36</v>
      </c>
      <c r="D300" s="2">
        <v>43007</v>
      </c>
      <c r="E300" s="11">
        <v>1048.9100000000001</v>
      </c>
      <c r="G300" s="1" t="s">
        <v>37</v>
      </c>
      <c r="H300" s="1" t="s">
        <v>151</v>
      </c>
      <c r="I300" s="1" t="s">
        <v>152</v>
      </c>
      <c r="J300" s="1" t="s">
        <v>153</v>
      </c>
      <c r="O300" s="4">
        <v>43007</v>
      </c>
      <c r="P300" s="2">
        <v>43007</v>
      </c>
      <c r="Q300" s="1" t="s">
        <v>1208</v>
      </c>
      <c r="S300" s="1" t="s">
        <v>1209</v>
      </c>
      <c r="T300" s="1" t="b">
        <v>1</v>
      </c>
      <c r="U300" s="1" t="s">
        <v>20</v>
      </c>
      <c r="V300" s="1" t="s">
        <v>43</v>
      </c>
      <c r="X300" s="3">
        <v>22.852</v>
      </c>
      <c r="Y300" s="3">
        <v>45.9</v>
      </c>
      <c r="Z300" s="1" t="s">
        <v>156</v>
      </c>
      <c r="AA300" s="1" t="s">
        <v>53</v>
      </c>
      <c r="AB300" s="4">
        <v>43010.497148032402</v>
      </c>
      <c r="AC300" s="1" t="s">
        <v>157</v>
      </c>
      <c r="AD300" s="1" t="s">
        <v>158</v>
      </c>
    </row>
    <row r="301" spans="1:30" ht="12.75" customHeight="1" x14ac:dyDescent="0.2">
      <c r="A301" s="1" t="s">
        <v>1210</v>
      </c>
      <c r="B301" s="1" t="s">
        <v>1211</v>
      </c>
      <c r="C301" s="1" t="s">
        <v>36</v>
      </c>
      <c r="D301" s="2">
        <v>43007</v>
      </c>
      <c r="E301" s="11">
        <v>1258.69</v>
      </c>
      <c r="G301" s="1" t="s">
        <v>37</v>
      </c>
      <c r="H301" s="1" t="s">
        <v>151</v>
      </c>
      <c r="I301" s="1" t="s">
        <v>152</v>
      </c>
      <c r="J301" s="1" t="s">
        <v>153</v>
      </c>
      <c r="O301" s="4">
        <v>43007</v>
      </c>
      <c r="P301" s="2">
        <v>43007</v>
      </c>
      <c r="Q301" s="1" t="s">
        <v>1212</v>
      </c>
      <c r="S301" s="1" t="s">
        <v>1213</v>
      </c>
      <c r="T301" s="1" t="b">
        <v>1</v>
      </c>
      <c r="U301" s="1" t="s">
        <v>20</v>
      </c>
      <c r="V301" s="1" t="s">
        <v>43</v>
      </c>
      <c r="X301" s="3">
        <v>22.852</v>
      </c>
      <c r="Y301" s="3">
        <v>55.08</v>
      </c>
      <c r="Z301" s="1" t="s">
        <v>156</v>
      </c>
      <c r="AA301" s="1" t="s">
        <v>53</v>
      </c>
      <c r="AB301" s="4">
        <v>43010.4971898148</v>
      </c>
      <c r="AC301" s="1" t="s">
        <v>157</v>
      </c>
      <c r="AD301" s="1" t="s">
        <v>158</v>
      </c>
    </row>
    <row r="302" spans="1:30" ht="12.75" customHeight="1" x14ac:dyDescent="0.2">
      <c r="A302" s="1" t="s">
        <v>1214</v>
      </c>
      <c r="B302" s="1" t="s">
        <v>1215</v>
      </c>
      <c r="C302" s="1" t="s">
        <v>36</v>
      </c>
      <c r="D302" s="2">
        <v>43007</v>
      </c>
      <c r="E302" s="11">
        <v>615.44000000000005</v>
      </c>
      <c r="G302" s="1" t="s">
        <v>37</v>
      </c>
      <c r="H302" s="1" t="s">
        <v>151</v>
      </c>
      <c r="I302" s="1" t="s">
        <v>152</v>
      </c>
      <c r="J302" s="1" t="s">
        <v>153</v>
      </c>
      <c r="O302" s="4">
        <v>43007</v>
      </c>
      <c r="P302" s="2">
        <v>43007</v>
      </c>
      <c r="Q302" s="1" t="s">
        <v>1216</v>
      </c>
      <c r="S302" s="1" t="s">
        <v>1217</v>
      </c>
      <c r="T302" s="1" t="b">
        <v>1</v>
      </c>
      <c r="U302" s="1" t="s">
        <v>20</v>
      </c>
      <c r="V302" s="1" t="s">
        <v>43</v>
      </c>
      <c r="X302" s="3">
        <v>22.347000000000001</v>
      </c>
      <c r="Y302" s="3">
        <v>27.54</v>
      </c>
      <c r="Z302" s="1" t="s">
        <v>156</v>
      </c>
      <c r="AA302" s="1" t="s">
        <v>53</v>
      </c>
      <c r="AB302" s="4">
        <v>43010.497089814802</v>
      </c>
      <c r="AC302" s="1" t="s">
        <v>157</v>
      </c>
      <c r="AD302" s="1" t="s">
        <v>158</v>
      </c>
    </row>
    <row r="303" spans="1:30" ht="12.75" customHeight="1" x14ac:dyDescent="0.2">
      <c r="A303" s="1" t="s">
        <v>1218</v>
      </c>
      <c r="B303" s="1" t="s">
        <v>1219</v>
      </c>
      <c r="C303" s="1" t="s">
        <v>36</v>
      </c>
      <c r="D303" s="2">
        <v>43008</v>
      </c>
      <c r="E303" s="11">
        <v>10925</v>
      </c>
      <c r="G303" s="1" t="s">
        <v>37</v>
      </c>
      <c r="H303" s="1" t="s">
        <v>97</v>
      </c>
      <c r="I303" s="1" t="s">
        <v>98</v>
      </c>
      <c r="J303" s="1" t="s">
        <v>40</v>
      </c>
      <c r="O303" s="4">
        <v>43013</v>
      </c>
      <c r="P303" s="2">
        <v>43013</v>
      </c>
      <c r="Q303" s="1" t="s">
        <v>1220</v>
      </c>
      <c r="S303" s="1" t="s">
        <v>1221</v>
      </c>
      <c r="T303" s="1" t="b">
        <v>1</v>
      </c>
      <c r="U303" s="1" t="s">
        <v>20</v>
      </c>
      <c r="V303" s="1" t="s">
        <v>43</v>
      </c>
      <c r="AA303" s="1" t="s">
        <v>53</v>
      </c>
      <c r="AB303" s="4">
        <v>43019.544746145802</v>
      </c>
      <c r="AC303" s="1" t="s">
        <v>101</v>
      </c>
      <c r="AD303" s="1" t="s">
        <v>46</v>
      </c>
    </row>
    <row r="304" spans="1:30" ht="12.75" customHeight="1" x14ac:dyDescent="0.2">
      <c r="A304" s="1" t="s">
        <v>1222</v>
      </c>
      <c r="B304" s="1" t="s">
        <v>1223</v>
      </c>
      <c r="C304" s="1" t="s">
        <v>36</v>
      </c>
      <c r="D304" s="2">
        <v>43013</v>
      </c>
      <c r="E304" s="11">
        <v>140</v>
      </c>
      <c r="G304" s="1" t="s">
        <v>37</v>
      </c>
      <c r="H304" s="1" t="s">
        <v>80</v>
      </c>
      <c r="I304" s="1" t="s">
        <v>1224</v>
      </c>
      <c r="J304" s="1" t="s">
        <v>40</v>
      </c>
      <c r="O304" s="4">
        <v>43013</v>
      </c>
      <c r="P304" s="2">
        <v>43013</v>
      </c>
      <c r="Q304" s="1" t="s">
        <v>1225</v>
      </c>
      <c r="S304" s="1" t="s">
        <v>1226</v>
      </c>
      <c r="T304" s="1" t="b">
        <v>1</v>
      </c>
      <c r="U304" s="1" t="s">
        <v>20</v>
      </c>
      <c r="V304" s="1" t="s">
        <v>43</v>
      </c>
      <c r="AA304" s="1" t="s">
        <v>44</v>
      </c>
      <c r="AB304" s="4">
        <v>43019.313188275497</v>
      </c>
      <c r="AC304" s="1" t="s">
        <v>85</v>
      </c>
      <c r="AD304" s="1" t="s">
        <v>46</v>
      </c>
    </row>
    <row r="305" spans="1:30" ht="12.75" customHeight="1" x14ac:dyDescent="0.2">
      <c r="A305" s="1" t="s">
        <v>1227</v>
      </c>
      <c r="B305" s="1" t="s">
        <v>35</v>
      </c>
      <c r="C305" s="1" t="s">
        <v>36</v>
      </c>
      <c r="D305" s="2">
        <v>43013</v>
      </c>
      <c r="E305" s="11">
        <v>6197</v>
      </c>
      <c r="G305" s="1" t="s">
        <v>37</v>
      </c>
      <c r="H305" s="1" t="s">
        <v>38</v>
      </c>
      <c r="I305" s="1" t="s">
        <v>39</v>
      </c>
      <c r="J305" s="1" t="s">
        <v>40</v>
      </c>
      <c r="O305" s="4">
        <v>43013</v>
      </c>
      <c r="P305" s="2">
        <v>43013</v>
      </c>
      <c r="Q305" s="1" t="s">
        <v>1228</v>
      </c>
      <c r="S305" s="1" t="s">
        <v>1229</v>
      </c>
      <c r="T305" s="1" t="b">
        <v>1</v>
      </c>
      <c r="U305" s="1" t="s">
        <v>20</v>
      </c>
      <c r="V305" s="1" t="s">
        <v>43</v>
      </c>
      <c r="AA305" s="1" t="s">
        <v>44</v>
      </c>
      <c r="AB305" s="4">
        <v>43026.272696145803</v>
      </c>
      <c r="AC305" s="1" t="s">
        <v>45</v>
      </c>
      <c r="AD305" s="1" t="s">
        <v>46</v>
      </c>
    </row>
    <row r="306" spans="1:30" ht="12.75" customHeight="1" x14ac:dyDescent="0.2">
      <c r="A306" s="1" t="s">
        <v>1230</v>
      </c>
      <c r="B306" s="1" t="s">
        <v>1231</v>
      </c>
      <c r="C306" s="1" t="s">
        <v>36</v>
      </c>
      <c r="D306" s="2">
        <v>43025</v>
      </c>
      <c r="E306" s="11">
        <v>210</v>
      </c>
      <c r="G306" s="1" t="s">
        <v>37</v>
      </c>
      <c r="H306" s="1" t="s">
        <v>80</v>
      </c>
      <c r="I306" s="1" t="s">
        <v>1232</v>
      </c>
      <c r="J306" s="1" t="s">
        <v>40</v>
      </c>
      <c r="O306" s="4">
        <v>43025</v>
      </c>
      <c r="P306" s="2">
        <v>43025</v>
      </c>
      <c r="Q306" s="1" t="s">
        <v>1233</v>
      </c>
      <c r="S306" s="1" t="s">
        <v>1234</v>
      </c>
      <c r="T306" s="1" t="b">
        <v>1</v>
      </c>
      <c r="U306" s="1" t="s">
        <v>20</v>
      </c>
      <c r="V306" s="1" t="s">
        <v>91</v>
      </c>
      <c r="AA306" s="1" t="s">
        <v>53</v>
      </c>
      <c r="AB306" s="4">
        <v>43038.410808020803</v>
      </c>
      <c r="AC306" s="1" t="s">
        <v>85</v>
      </c>
      <c r="AD306" s="1" t="s">
        <v>46</v>
      </c>
    </row>
    <row r="307" spans="1:30" ht="12.75" customHeight="1" x14ac:dyDescent="0.2">
      <c r="A307" s="1" t="s">
        <v>1235</v>
      </c>
      <c r="B307" s="1" t="s">
        <v>1236</v>
      </c>
      <c r="C307" s="1" t="s">
        <v>36</v>
      </c>
      <c r="D307" s="2">
        <v>43025</v>
      </c>
      <c r="E307" s="11">
        <v>51</v>
      </c>
      <c r="G307" s="1" t="s">
        <v>37</v>
      </c>
      <c r="H307" s="1" t="s">
        <v>1237</v>
      </c>
      <c r="I307" s="1" t="s">
        <v>81</v>
      </c>
      <c r="J307" s="1" t="s">
        <v>40</v>
      </c>
      <c r="O307" s="4">
        <v>43025</v>
      </c>
      <c r="P307" s="2">
        <v>43025</v>
      </c>
      <c r="Q307" s="1" t="s">
        <v>1238</v>
      </c>
      <c r="S307" s="1" t="s">
        <v>1239</v>
      </c>
      <c r="T307" s="1" t="b">
        <v>1</v>
      </c>
      <c r="U307" s="1" t="s">
        <v>20</v>
      </c>
      <c r="V307" s="1" t="s">
        <v>43</v>
      </c>
      <c r="AA307" s="1" t="s">
        <v>44</v>
      </c>
      <c r="AB307" s="4">
        <v>43034.379054594901</v>
      </c>
      <c r="AC307" s="1" t="s">
        <v>1240</v>
      </c>
      <c r="AD307" s="1" t="s">
        <v>46</v>
      </c>
    </row>
    <row r="308" spans="1:30" ht="12.75" customHeight="1" x14ac:dyDescent="0.2">
      <c r="A308" s="1" t="s">
        <v>1241</v>
      </c>
      <c r="B308" s="1" t="s">
        <v>1242</v>
      </c>
      <c r="C308" s="1" t="s">
        <v>36</v>
      </c>
      <c r="D308" s="2">
        <v>43027</v>
      </c>
      <c r="E308" s="11">
        <v>14789.83</v>
      </c>
      <c r="G308" s="1" t="s">
        <v>37</v>
      </c>
      <c r="H308" s="1" t="s">
        <v>49</v>
      </c>
      <c r="I308" s="1" t="s">
        <v>50</v>
      </c>
      <c r="J308" s="1" t="s">
        <v>40</v>
      </c>
      <c r="O308" s="4">
        <v>43027</v>
      </c>
      <c r="P308" s="2">
        <v>43027</v>
      </c>
      <c r="Q308" s="1" t="s">
        <v>1243</v>
      </c>
      <c r="S308" s="1" t="s">
        <v>1244</v>
      </c>
      <c r="T308" s="1" t="b">
        <v>1</v>
      </c>
      <c r="U308" s="1" t="s">
        <v>20</v>
      </c>
      <c r="V308" s="1" t="s">
        <v>43</v>
      </c>
      <c r="AA308" s="1" t="s">
        <v>44</v>
      </c>
      <c r="AB308" s="4">
        <v>43035.384709293998</v>
      </c>
      <c r="AC308" s="1" t="s">
        <v>54</v>
      </c>
      <c r="AD308" s="1" t="s">
        <v>46</v>
      </c>
    </row>
    <row r="309" spans="1:30" ht="12.75" customHeight="1" x14ac:dyDescent="0.2">
      <c r="A309" s="1" t="s">
        <v>1245</v>
      </c>
      <c r="B309" s="1" t="s">
        <v>1242</v>
      </c>
      <c r="C309" s="1" t="s">
        <v>36</v>
      </c>
      <c r="D309" s="2">
        <v>43027</v>
      </c>
      <c r="E309" s="11">
        <v>14789.83</v>
      </c>
      <c r="G309" s="1" t="s">
        <v>37</v>
      </c>
      <c r="H309" s="1" t="s">
        <v>49</v>
      </c>
      <c r="I309" s="1" t="s">
        <v>50</v>
      </c>
      <c r="J309" s="1" t="s">
        <v>40</v>
      </c>
      <c r="O309" s="4">
        <v>43027</v>
      </c>
      <c r="P309" s="2">
        <v>43027</v>
      </c>
      <c r="Q309" s="1" t="s">
        <v>1246</v>
      </c>
      <c r="S309" s="1" t="s">
        <v>1247</v>
      </c>
      <c r="T309" s="1" t="b">
        <v>1</v>
      </c>
      <c r="U309" s="1" t="s">
        <v>20</v>
      </c>
      <c r="V309" s="1" t="s">
        <v>43</v>
      </c>
      <c r="AA309" s="1" t="s">
        <v>44</v>
      </c>
      <c r="AB309" s="4">
        <v>43035.384679282397</v>
      </c>
      <c r="AC309" s="1" t="s">
        <v>54</v>
      </c>
      <c r="AD309" s="1" t="s">
        <v>46</v>
      </c>
    </row>
    <row r="310" spans="1:30" ht="12.75" customHeight="1" x14ac:dyDescent="0.2">
      <c r="A310" s="1" t="s">
        <v>1248</v>
      </c>
      <c r="B310" s="1" t="s">
        <v>73</v>
      </c>
      <c r="C310" s="1" t="s">
        <v>36</v>
      </c>
      <c r="D310" s="2">
        <v>43028</v>
      </c>
      <c r="E310" s="11">
        <v>18119</v>
      </c>
      <c r="G310" s="1" t="s">
        <v>37</v>
      </c>
      <c r="H310" s="1" t="s">
        <v>67</v>
      </c>
      <c r="I310" s="1" t="s">
        <v>74</v>
      </c>
      <c r="J310" s="1" t="s">
        <v>40</v>
      </c>
      <c r="O310" s="4">
        <v>43008</v>
      </c>
      <c r="P310" s="2">
        <v>43008</v>
      </c>
      <c r="Q310" s="1" t="s">
        <v>1249</v>
      </c>
      <c r="S310" s="1" t="s">
        <v>1250</v>
      </c>
      <c r="T310" s="1" t="b">
        <v>1</v>
      </c>
      <c r="U310" s="1" t="s">
        <v>20</v>
      </c>
      <c r="V310" s="1" t="s">
        <v>43</v>
      </c>
      <c r="AA310" s="1" t="s">
        <v>53</v>
      </c>
      <c r="AB310" s="4">
        <v>43028.427786307897</v>
      </c>
      <c r="AC310" s="1" t="s">
        <v>71</v>
      </c>
      <c r="AD310" s="1" t="s">
        <v>46</v>
      </c>
    </row>
    <row r="311" spans="1:30" ht="12.75" customHeight="1" x14ac:dyDescent="0.2">
      <c r="A311" s="1" t="s">
        <v>1251</v>
      </c>
      <c r="B311" s="1" t="s">
        <v>1005</v>
      </c>
      <c r="C311" s="1" t="s">
        <v>36</v>
      </c>
      <c r="D311" s="2">
        <v>43028</v>
      </c>
      <c r="E311" s="11">
        <v>29379</v>
      </c>
      <c r="G311" s="1" t="s">
        <v>37</v>
      </c>
      <c r="H311" s="1" t="s">
        <v>67</v>
      </c>
      <c r="I311" s="1" t="s">
        <v>124</v>
      </c>
      <c r="J311" s="1" t="s">
        <v>40</v>
      </c>
      <c r="O311" s="4">
        <v>43008</v>
      </c>
      <c r="P311" s="2">
        <v>43008</v>
      </c>
      <c r="Q311" s="1" t="s">
        <v>1252</v>
      </c>
      <c r="S311" s="1" t="s">
        <v>1253</v>
      </c>
      <c r="T311" s="1" t="b">
        <v>1</v>
      </c>
      <c r="U311" s="1" t="s">
        <v>20</v>
      </c>
      <c r="V311" s="1" t="s">
        <v>43</v>
      </c>
      <c r="AA311" s="1" t="s">
        <v>53</v>
      </c>
      <c r="AB311" s="4">
        <v>43028.427782141203</v>
      </c>
      <c r="AC311" s="1" t="s">
        <v>71</v>
      </c>
      <c r="AD311" s="1" t="s">
        <v>46</v>
      </c>
    </row>
    <row r="312" spans="1:30" ht="12.75" customHeight="1" x14ac:dyDescent="0.2">
      <c r="A312" s="1" t="s">
        <v>1254</v>
      </c>
      <c r="B312" s="1" t="s">
        <v>1255</v>
      </c>
      <c r="C312" s="1" t="s">
        <v>36</v>
      </c>
      <c r="D312" s="2">
        <v>43031</v>
      </c>
      <c r="E312" s="11">
        <v>146</v>
      </c>
      <c r="G312" s="1" t="s">
        <v>37</v>
      </c>
      <c r="H312" s="1" t="s">
        <v>80</v>
      </c>
      <c r="I312" s="1" t="s">
        <v>143</v>
      </c>
      <c r="J312" s="1" t="s">
        <v>40</v>
      </c>
      <c r="O312" s="4">
        <v>43031</v>
      </c>
      <c r="P312" s="2">
        <v>43031</v>
      </c>
      <c r="Q312" s="1" t="s">
        <v>1256</v>
      </c>
      <c r="S312" s="1" t="s">
        <v>1257</v>
      </c>
      <c r="T312" s="1" t="b">
        <v>1</v>
      </c>
      <c r="U312" s="1" t="s">
        <v>20</v>
      </c>
      <c r="V312" s="1" t="s">
        <v>91</v>
      </c>
      <c r="AA312" s="1" t="s">
        <v>44</v>
      </c>
      <c r="AB312" s="4">
        <v>43034.3792533218</v>
      </c>
      <c r="AC312" s="1" t="s">
        <v>85</v>
      </c>
      <c r="AD312" s="1" t="s">
        <v>46</v>
      </c>
    </row>
    <row r="313" spans="1:30" ht="12.75" customHeight="1" x14ac:dyDescent="0.2">
      <c r="A313" s="1" t="s">
        <v>1258</v>
      </c>
      <c r="B313" s="1" t="s">
        <v>1259</v>
      </c>
      <c r="C313" s="1" t="s">
        <v>36</v>
      </c>
      <c r="D313" s="2">
        <v>43039</v>
      </c>
      <c r="E313" s="11">
        <v>2063</v>
      </c>
      <c r="G313" s="1" t="s">
        <v>996</v>
      </c>
      <c r="H313" s="1" t="s">
        <v>1260</v>
      </c>
      <c r="I313" s="1" t="s">
        <v>1261</v>
      </c>
      <c r="J313" s="1" t="s">
        <v>40</v>
      </c>
      <c r="O313" s="4">
        <v>43039</v>
      </c>
      <c r="S313" s="1" t="s">
        <v>1262</v>
      </c>
      <c r="T313" s="1" t="b">
        <v>1</v>
      </c>
      <c r="U313" s="1" t="s">
        <v>20</v>
      </c>
      <c r="AA313" s="1" t="s">
        <v>817</v>
      </c>
      <c r="AB313" s="4">
        <v>43047.301147453698</v>
      </c>
      <c r="AC313" s="1" t="s">
        <v>1263</v>
      </c>
      <c r="AD313" s="1" t="s">
        <v>46</v>
      </c>
    </row>
    <row r="314" spans="1:30" ht="12.75" customHeight="1" x14ac:dyDescent="0.2">
      <c r="A314" s="1" t="s">
        <v>1264</v>
      </c>
      <c r="B314" s="1" t="s">
        <v>73</v>
      </c>
      <c r="C314" s="1" t="s">
        <v>36</v>
      </c>
      <c r="D314" s="2">
        <v>43039</v>
      </c>
      <c r="E314" s="11">
        <v>89786</v>
      </c>
      <c r="G314" s="1" t="s">
        <v>37</v>
      </c>
      <c r="H314" s="1" t="s">
        <v>67</v>
      </c>
      <c r="I314" s="1" t="s">
        <v>74</v>
      </c>
      <c r="J314" s="1" t="s">
        <v>40</v>
      </c>
      <c r="O314" s="4">
        <v>43039</v>
      </c>
      <c r="P314" s="2">
        <v>43039</v>
      </c>
      <c r="Q314" s="1" t="s">
        <v>1265</v>
      </c>
      <c r="S314" s="1" t="s">
        <v>1266</v>
      </c>
      <c r="T314" s="1" t="b">
        <v>1</v>
      </c>
      <c r="U314" s="1" t="s">
        <v>20</v>
      </c>
      <c r="V314" s="1" t="s">
        <v>43</v>
      </c>
      <c r="AA314" s="1" t="s">
        <v>53</v>
      </c>
      <c r="AB314" s="4">
        <v>43052.514947025498</v>
      </c>
      <c r="AC314" s="1" t="s">
        <v>71</v>
      </c>
      <c r="AD314" s="1" t="s">
        <v>46</v>
      </c>
    </row>
    <row r="315" spans="1:30" ht="12.75" customHeight="1" x14ac:dyDescent="0.2">
      <c r="A315" s="1" t="s">
        <v>1008</v>
      </c>
      <c r="B315" s="1" t="s">
        <v>1009</v>
      </c>
      <c r="C315" s="1" t="s">
        <v>36</v>
      </c>
      <c r="D315" s="2">
        <v>43039</v>
      </c>
      <c r="E315" s="11">
        <v>-4223</v>
      </c>
      <c r="G315" s="1" t="s">
        <v>37</v>
      </c>
      <c r="H315" s="1" t="s">
        <v>888</v>
      </c>
      <c r="I315" s="1" t="s">
        <v>1010</v>
      </c>
      <c r="J315" s="1" t="s">
        <v>40</v>
      </c>
      <c r="O315" s="4">
        <v>42983</v>
      </c>
      <c r="P315" s="2">
        <v>42983</v>
      </c>
      <c r="Q315" s="1" t="s">
        <v>1011</v>
      </c>
      <c r="S315" s="1" t="s">
        <v>1012</v>
      </c>
      <c r="T315" s="1" t="b">
        <v>1</v>
      </c>
      <c r="U315" s="1" t="s">
        <v>20</v>
      </c>
      <c r="V315" s="1" t="s">
        <v>876</v>
      </c>
      <c r="AA315" s="1" t="s">
        <v>44</v>
      </c>
      <c r="AB315" s="4">
        <v>43040.273082754597</v>
      </c>
      <c r="AC315" s="1" t="s">
        <v>893</v>
      </c>
      <c r="AD315" s="1" t="s">
        <v>46</v>
      </c>
    </row>
    <row r="316" spans="1:30" ht="12.75" customHeight="1" x14ac:dyDescent="0.2">
      <c r="A316" s="1" t="s">
        <v>1267</v>
      </c>
      <c r="B316" s="1" t="s">
        <v>1268</v>
      </c>
      <c r="C316" s="1" t="s">
        <v>36</v>
      </c>
      <c r="D316" s="2">
        <v>43054</v>
      </c>
      <c r="E316" s="11">
        <v>474.24</v>
      </c>
      <c r="G316" s="1" t="s">
        <v>37</v>
      </c>
      <c r="H316" s="1" t="s">
        <v>1269</v>
      </c>
      <c r="I316" s="1" t="s">
        <v>518</v>
      </c>
      <c r="J316" s="1" t="s">
        <v>40</v>
      </c>
      <c r="O316" s="4">
        <v>43054</v>
      </c>
      <c r="P316" s="2">
        <v>43054</v>
      </c>
      <c r="Q316" s="1" t="s">
        <v>1270</v>
      </c>
      <c r="S316" s="1" t="s">
        <v>1271</v>
      </c>
      <c r="T316" s="1" t="b">
        <v>1</v>
      </c>
      <c r="U316" s="1" t="s">
        <v>20</v>
      </c>
      <c r="V316" s="1" t="s">
        <v>43</v>
      </c>
      <c r="AA316" s="1" t="s">
        <v>53</v>
      </c>
      <c r="AB316" s="4">
        <v>43067.369230821801</v>
      </c>
      <c r="AC316" s="1" t="s">
        <v>1272</v>
      </c>
      <c r="AD316" s="1" t="s">
        <v>46</v>
      </c>
    </row>
    <row r="317" spans="1:30" ht="12.75" customHeight="1" x14ac:dyDescent="0.2">
      <c r="A317" s="1" t="s">
        <v>1273</v>
      </c>
      <c r="B317" s="1" t="s">
        <v>1274</v>
      </c>
      <c r="C317" s="1" t="s">
        <v>36</v>
      </c>
      <c r="D317" s="2">
        <v>43054</v>
      </c>
      <c r="E317" s="11">
        <v>178</v>
      </c>
      <c r="G317" s="1" t="s">
        <v>37</v>
      </c>
      <c r="H317" s="1" t="s">
        <v>533</v>
      </c>
      <c r="I317" s="1" t="s">
        <v>1275</v>
      </c>
      <c r="J317" s="1" t="s">
        <v>40</v>
      </c>
      <c r="O317" s="4">
        <v>43054</v>
      </c>
      <c r="P317" s="2">
        <v>43054</v>
      </c>
      <c r="Q317" s="1" t="s">
        <v>1276</v>
      </c>
      <c r="S317" s="1" t="s">
        <v>1277</v>
      </c>
      <c r="T317" s="1" t="b">
        <v>1</v>
      </c>
      <c r="U317" s="1" t="s">
        <v>20</v>
      </c>
      <c r="V317" s="1" t="s">
        <v>43</v>
      </c>
      <c r="AA317" s="1" t="s">
        <v>53</v>
      </c>
      <c r="AB317" s="4">
        <v>43067.369352002301</v>
      </c>
      <c r="AC317" s="1" t="s">
        <v>538</v>
      </c>
      <c r="AD317" s="1" t="s">
        <v>46</v>
      </c>
    </row>
    <row r="318" spans="1:30" ht="12.75" customHeight="1" x14ac:dyDescent="0.2">
      <c r="A318" s="1" t="s">
        <v>1278</v>
      </c>
      <c r="B318" s="1" t="s">
        <v>1279</v>
      </c>
      <c r="C318" s="1" t="s">
        <v>36</v>
      </c>
      <c r="D318" s="2">
        <v>43054</v>
      </c>
      <c r="E318" s="11">
        <v>73.84</v>
      </c>
      <c r="G318" s="1" t="s">
        <v>37</v>
      </c>
      <c r="H318" s="1" t="s">
        <v>945</v>
      </c>
      <c r="I318" s="1" t="s">
        <v>118</v>
      </c>
      <c r="J318" s="1" t="s">
        <v>40</v>
      </c>
      <c r="O318" s="4">
        <v>43054</v>
      </c>
      <c r="P318" s="2">
        <v>43054</v>
      </c>
      <c r="Q318" s="1" t="s">
        <v>1280</v>
      </c>
      <c r="S318" s="1" t="s">
        <v>1281</v>
      </c>
      <c r="T318" s="1" t="b">
        <v>1</v>
      </c>
      <c r="U318" s="1" t="s">
        <v>20</v>
      </c>
      <c r="V318" s="1" t="s">
        <v>43</v>
      </c>
      <c r="AA318" s="1" t="s">
        <v>53</v>
      </c>
      <c r="AB318" s="4">
        <v>43067.369229201402</v>
      </c>
      <c r="AC318" s="1" t="s">
        <v>948</v>
      </c>
      <c r="AD318" s="1" t="s">
        <v>46</v>
      </c>
    </row>
    <row r="319" spans="1:30" ht="12.75" customHeight="1" x14ac:dyDescent="0.2">
      <c r="A319" s="1" t="s">
        <v>1282</v>
      </c>
      <c r="B319" s="1" t="s">
        <v>1283</v>
      </c>
      <c r="C319" s="1" t="s">
        <v>36</v>
      </c>
      <c r="D319" s="2">
        <v>43054</v>
      </c>
      <c r="E319" s="11">
        <v>14858</v>
      </c>
      <c r="G319" s="1" t="s">
        <v>37</v>
      </c>
      <c r="H319" s="1" t="s">
        <v>97</v>
      </c>
      <c r="I319" s="1" t="s">
        <v>98</v>
      </c>
      <c r="J319" s="1" t="s">
        <v>40</v>
      </c>
      <c r="O319" s="4">
        <v>43054</v>
      </c>
      <c r="P319" s="2">
        <v>43054</v>
      </c>
      <c r="Q319" s="1" t="s">
        <v>1284</v>
      </c>
      <c r="S319" s="1" t="s">
        <v>1285</v>
      </c>
      <c r="T319" s="1" t="b">
        <v>1</v>
      </c>
      <c r="U319" s="1" t="s">
        <v>20</v>
      </c>
      <c r="V319" s="1" t="s">
        <v>43</v>
      </c>
      <c r="AA319" s="1" t="s">
        <v>53</v>
      </c>
      <c r="AB319" s="4">
        <v>43067.369135335597</v>
      </c>
      <c r="AC319" s="1" t="s">
        <v>101</v>
      </c>
      <c r="AD319" s="1" t="s">
        <v>46</v>
      </c>
    </row>
    <row r="320" spans="1:30" ht="12.75" customHeight="1" x14ac:dyDescent="0.2">
      <c r="A320" s="1" t="s">
        <v>1286</v>
      </c>
      <c r="B320" s="1" t="s">
        <v>1287</v>
      </c>
      <c r="C320" s="1" t="s">
        <v>36</v>
      </c>
      <c r="D320" s="2">
        <v>43055</v>
      </c>
      <c r="E320" s="11">
        <v>4639.95</v>
      </c>
      <c r="G320" s="1" t="s">
        <v>37</v>
      </c>
      <c r="H320" s="1" t="s">
        <v>60</v>
      </c>
      <c r="I320" s="1" t="s">
        <v>118</v>
      </c>
      <c r="J320" s="1" t="s">
        <v>40</v>
      </c>
      <c r="O320" s="4">
        <v>43035</v>
      </c>
      <c r="P320" s="2">
        <v>43035</v>
      </c>
      <c r="Q320" s="1" t="s">
        <v>1288</v>
      </c>
      <c r="S320" s="1" t="s">
        <v>1289</v>
      </c>
      <c r="T320" s="1" t="b">
        <v>1</v>
      </c>
      <c r="U320" s="1" t="s">
        <v>20</v>
      </c>
      <c r="V320" s="1" t="s">
        <v>43</v>
      </c>
      <c r="AA320" s="1" t="s">
        <v>53</v>
      </c>
      <c r="AB320" s="4">
        <v>43055.496001655098</v>
      </c>
      <c r="AC320" s="1" t="s">
        <v>64</v>
      </c>
      <c r="AD320" s="1" t="s">
        <v>46</v>
      </c>
    </row>
    <row r="321" spans="1:30" ht="12.75" customHeight="1" x14ac:dyDescent="0.2">
      <c r="A321" s="1" t="s">
        <v>1290</v>
      </c>
      <c r="B321" s="1" t="s">
        <v>1291</v>
      </c>
      <c r="C321" s="1" t="s">
        <v>36</v>
      </c>
      <c r="D321" s="2">
        <v>43055</v>
      </c>
      <c r="E321" s="11">
        <v>96217.82</v>
      </c>
      <c r="G321" s="1" t="s">
        <v>37</v>
      </c>
      <c r="H321" s="1" t="s">
        <v>151</v>
      </c>
      <c r="I321" s="1" t="s">
        <v>472</v>
      </c>
      <c r="J321" s="1" t="s">
        <v>153</v>
      </c>
      <c r="O321" s="4">
        <v>43027</v>
      </c>
      <c r="P321" s="2">
        <v>43027</v>
      </c>
      <c r="Q321" s="1" t="s">
        <v>592</v>
      </c>
      <c r="S321" s="1" t="s">
        <v>1292</v>
      </c>
      <c r="T321" s="1" t="b">
        <v>1</v>
      </c>
      <c r="U321" s="1" t="s">
        <v>20</v>
      </c>
      <c r="V321" s="1" t="s">
        <v>43</v>
      </c>
      <c r="X321" s="3">
        <v>22.05</v>
      </c>
      <c r="Y321" s="3">
        <v>4363.62</v>
      </c>
      <c r="Z321" s="1" t="s">
        <v>156</v>
      </c>
      <c r="AA321" s="1" t="s">
        <v>53</v>
      </c>
      <c r="AB321" s="4">
        <v>43055.496015428202</v>
      </c>
      <c r="AC321" s="1" t="s">
        <v>157</v>
      </c>
      <c r="AD321" s="1" t="s">
        <v>158</v>
      </c>
    </row>
    <row r="322" spans="1:30" ht="12.75" customHeight="1" x14ac:dyDescent="0.2">
      <c r="A322" s="1" t="s">
        <v>1293</v>
      </c>
      <c r="B322" s="1" t="s">
        <v>1242</v>
      </c>
      <c r="C322" s="1" t="s">
        <v>36</v>
      </c>
      <c r="D322" s="2">
        <v>43060</v>
      </c>
      <c r="E322" s="11">
        <v>14789.83</v>
      </c>
      <c r="G322" s="1" t="s">
        <v>37</v>
      </c>
      <c r="H322" s="1" t="s">
        <v>49</v>
      </c>
      <c r="I322" s="1" t="s">
        <v>50</v>
      </c>
      <c r="J322" s="1" t="s">
        <v>40</v>
      </c>
      <c r="O322" s="4">
        <v>43060</v>
      </c>
      <c r="P322" s="2">
        <v>43060</v>
      </c>
      <c r="Q322" s="1" t="s">
        <v>1294</v>
      </c>
      <c r="S322" s="1" t="s">
        <v>1295</v>
      </c>
      <c r="T322" s="1" t="b">
        <v>1</v>
      </c>
      <c r="U322" s="1" t="s">
        <v>20</v>
      </c>
      <c r="V322" s="1" t="s">
        <v>43</v>
      </c>
      <c r="AA322" s="1" t="s">
        <v>53</v>
      </c>
      <c r="AB322" s="4">
        <v>43070.388138923598</v>
      </c>
      <c r="AC322" s="1" t="s">
        <v>54</v>
      </c>
      <c r="AD322" s="1" t="s">
        <v>46</v>
      </c>
    </row>
    <row r="323" spans="1:30" ht="12.75" customHeight="1" x14ac:dyDescent="0.2">
      <c r="A323" s="1" t="s">
        <v>1296</v>
      </c>
      <c r="B323" s="1" t="s">
        <v>1005</v>
      </c>
      <c r="C323" s="1" t="s">
        <v>36</v>
      </c>
      <c r="D323" s="2">
        <v>43060</v>
      </c>
      <c r="E323" s="11">
        <v>22604</v>
      </c>
      <c r="G323" s="1" t="s">
        <v>37</v>
      </c>
      <c r="H323" s="1" t="s">
        <v>67</v>
      </c>
      <c r="I323" s="1" t="s">
        <v>124</v>
      </c>
      <c r="J323" s="1" t="s">
        <v>40</v>
      </c>
      <c r="O323" s="4">
        <v>43060</v>
      </c>
      <c r="P323" s="2">
        <v>43060</v>
      </c>
      <c r="Q323" s="1" t="s">
        <v>1297</v>
      </c>
      <c r="S323" s="1" t="s">
        <v>1298</v>
      </c>
      <c r="T323" s="1" t="b">
        <v>1</v>
      </c>
      <c r="U323" s="1" t="s">
        <v>20</v>
      </c>
      <c r="V323" s="1" t="s">
        <v>43</v>
      </c>
      <c r="AA323" s="1" t="s">
        <v>53</v>
      </c>
      <c r="AB323" s="4">
        <v>43070.388106944403</v>
      </c>
      <c r="AC323" s="1" t="s">
        <v>71</v>
      </c>
      <c r="AD323" s="1" t="s">
        <v>46</v>
      </c>
    </row>
    <row r="324" spans="1:30" ht="12.75" customHeight="1" x14ac:dyDescent="0.2">
      <c r="A324" s="1" t="s">
        <v>1299</v>
      </c>
      <c r="B324" s="1" t="s">
        <v>1242</v>
      </c>
      <c r="C324" s="1" t="s">
        <v>36</v>
      </c>
      <c r="D324" s="2">
        <v>43063</v>
      </c>
      <c r="E324" s="11">
        <v>19057.5</v>
      </c>
      <c r="G324" s="1" t="s">
        <v>37</v>
      </c>
      <c r="H324" s="1" t="s">
        <v>49</v>
      </c>
      <c r="I324" s="1" t="s">
        <v>50</v>
      </c>
      <c r="J324" s="1" t="s">
        <v>40</v>
      </c>
      <c r="O324" s="4">
        <v>43063</v>
      </c>
      <c r="P324" s="2">
        <v>43063</v>
      </c>
      <c r="Q324" s="1" t="s">
        <v>1300</v>
      </c>
      <c r="S324" s="1" t="s">
        <v>1301</v>
      </c>
      <c r="T324" s="1" t="b">
        <v>1</v>
      </c>
      <c r="U324" s="1" t="s">
        <v>20</v>
      </c>
      <c r="V324" s="1" t="s">
        <v>43</v>
      </c>
      <c r="AA324" s="1" t="s">
        <v>53</v>
      </c>
      <c r="AB324" s="4">
        <v>43075.360194294</v>
      </c>
      <c r="AC324" s="1" t="s">
        <v>54</v>
      </c>
      <c r="AD324" s="1" t="s">
        <v>46</v>
      </c>
    </row>
    <row r="325" spans="1:30" ht="12.75" customHeight="1" x14ac:dyDescent="0.2">
      <c r="A325" s="1" t="s">
        <v>1302</v>
      </c>
      <c r="B325" s="1" t="s">
        <v>1242</v>
      </c>
      <c r="C325" s="1" t="s">
        <v>36</v>
      </c>
      <c r="D325" s="2">
        <v>43063</v>
      </c>
      <c r="E325" s="11">
        <v>14789.83</v>
      </c>
      <c r="G325" s="1" t="s">
        <v>37</v>
      </c>
      <c r="H325" s="1" t="s">
        <v>49</v>
      </c>
      <c r="I325" s="1" t="s">
        <v>50</v>
      </c>
      <c r="J325" s="1" t="s">
        <v>40</v>
      </c>
      <c r="O325" s="4">
        <v>43063</v>
      </c>
      <c r="P325" s="2">
        <v>43063</v>
      </c>
      <c r="Q325" s="1" t="s">
        <v>1303</v>
      </c>
      <c r="S325" s="1" t="s">
        <v>1304</v>
      </c>
      <c r="T325" s="1" t="b">
        <v>1</v>
      </c>
      <c r="U325" s="1" t="s">
        <v>20</v>
      </c>
      <c r="V325" s="1" t="s">
        <v>43</v>
      </c>
      <c r="AA325" s="1" t="s">
        <v>53</v>
      </c>
      <c r="AB325" s="4">
        <v>43075.3601899653</v>
      </c>
      <c r="AC325" s="1" t="s">
        <v>54</v>
      </c>
      <c r="AD325" s="1" t="s">
        <v>46</v>
      </c>
    </row>
    <row r="326" spans="1:30" ht="12.75" customHeight="1" x14ac:dyDescent="0.2">
      <c r="A326" s="1" t="s">
        <v>1305</v>
      </c>
      <c r="B326" s="1" t="s">
        <v>1306</v>
      </c>
      <c r="C326" s="1" t="s">
        <v>36</v>
      </c>
      <c r="D326" s="2">
        <v>43063</v>
      </c>
      <c r="E326" s="11">
        <v>14789.83</v>
      </c>
      <c r="G326" s="1" t="s">
        <v>37</v>
      </c>
      <c r="H326" s="1" t="s">
        <v>49</v>
      </c>
      <c r="I326" s="1" t="s">
        <v>50</v>
      </c>
      <c r="J326" s="1" t="s">
        <v>40</v>
      </c>
      <c r="O326" s="4">
        <v>43063</v>
      </c>
      <c r="P326" s="2">
        <v>43063</v>
      </c>
      <c r="Q326" s="1" t="s">
        <v>1307</v>
      </c>
      <c r="S326" s="1" t="s">
        <v>1308</v>
      </c>
      <c r="T326" s="1" t="b">
        <v>1</v>
      </c>
      <c r="U326" s="1" t="s">
        <v>20</v>
      </c>
      <c r="V326" s="1" t="s">
        <v>43</v>
      </c>
      <c r="AA326" s="1" t="s">
        <v>53</v>
      </c>
      <c r="AB326" s="4">
        <v>43075.360185613397</v>
      </c>
      <c r="AC326" s="1" t="s">
        <v>54</v>
      </c>
      <c r="AD326" s="1" t="s">
        <v>46</v>
      </c>
    </row>
    <row r="327" spans="1:30" ht="12.75" customHeight="1" x14ac:dyDescent="0.2">
      <c r="A327" s="1" t="s">
        <v>1309</v>
      </c>
      <c r="B327" s="1" t="s">
        <v>1310</v>
      </c>
      <c r="C327" s="1" t="s">
        <v>36</v>
      </c>
      <c r="D327" s="2">
        <v>43066</v>
      </c>
      <c r="E327" s="11">
        <v>27149</v>
      </c>
      <c r="G327" s="1" t="s">
        <v>37</v>
      </c>
      <c r="H327" s="1" t="s">
        <v>38</v>
      </c>
      <c r="I327" s="1" t="s">
        <v>39</v>
      </c>
      <c r="J327" s="1" t="s">
        <v>40</v>
      </c>
      <c r="O327" s="4">
        <v>43066</v>
      </c>
      <c r="P327" s="2">
        <v>43066</v>
      </c>
      <c r="Q327" s="1" t="s">
        <v>1311</v>
      </c>
      <c r="S327" s="1" t="s">
        <v>1312</v>
      </c>
      <c r="T327" s="1" t="b">
        <v>1</v>
      </c>
      <c r="U327" s="1" t="s">
        <v>20</v>
      </c>
      <c r="V327" s="1" t="s">
        <v>43</v>
      </c>
      <c r="AA327" s="1" t="s">
        <v>53</v>
      </c>
      <c r="AB327" s="4">
        <v>43074.355626736098</v>
      </c>
      <c r="AC327" s="1" t="s">
        <v>45</v>
      </c>
      <c r="AD327" s="1" t="s">
        <v>46</v>
      </c>
    </row>
    <row r="328" spans="1:30" ht="12.75" customHeight="1" x14ac:dyDescent="0.2">
      <c r="A328" s="1" t="s">
        <v>1313</v>
      </c>
      <c r="B328" s="1" t="s">
        <v>1314</v>
      </c>
      <c r="C328" s="1" t="s">
        <v>36</v>
      </c>
      <c r="D328" s="2">
        <v>43069</v>
      </c>
      <c r="E328" s="11">
        <v>6144.9</v>
      </c>
      <c r="G328" s="1" t="s">
        <v>37</v>
      </c>
      <c r="H328" s="1" t="s">
        <v>151</v>
      </c>
      <c r="I328" s="1" t="s">
        <v>1315</v>
      </c>
      <c r="J328" s="1" t="s">
        <v>153</v>
      </c>
      <c r="O328" s="4">
        <v>43069</v>
      </c>
      <c r="P328" s="2">
        <v>43069</v>
      </c>
      <c r="Q328" s="1" t="s">
        <v>1316</v>
      </c>
      <c r="S328" s="1" t="s">
        <v>1317</v>
      </c>
      <c r="T328" s="1" t="b">
        <v>1</v>
      </c>
      <c r="U328" s="1" t="s">
        <v>20</v>
      </c>
      <c r="V328" s="1" t="s">
        <v>43</v>
      </c>
      <c r="X328" s="3">
        <v>21.84</v>
      </c>
      <c r="Y328" s="3">
        <v>281.36</v>
      </c>
      <c r="Z328" s="1" t="s">
        <v>156</v>
      </c>
      <c r="AA328" s="1" t="s">
        <v>44</v>
      </c>
      <c r="AB328" s="4">
        <v>43080.608167013903</v>
      </c>
      <c r="AC328" s="1" t="s">
        <v>157</v>
      </c>
      <c r="AD328" s="1" t="s">
        <v>158</v>
      </c>
    </row>
    <row r="329" spans="1:30" ht="12.75" customHeight="1" x14ac:dyDescent="0.2">
      <c r="A329" s="1" t="s">
        <v>1318</v>
      </c>
      <c r="B329" s="1" t="s">
        <v>1319</v>
      </c>
      <c r="C329" s="1" t="s">
        <v>36</v>
      </c>
      <c r="D329" s="2">
        <v>43069</v>
      </c>
      <c r="E329" s="11">
        <v>6144.9</v>
      </c>
      <c r="G329" s="1" t="s">
        <v>37</v>
      </c>
      <c r="H329" s="1" t="s">
        <v>151</v>
      </c>
      <c r="I329" s="1" t="s">
        <v>1315</v>
      </c>
      <c r="J329" s="1" t="s">
        <v>153</v>
      </c>
      <c r="O329" s="4">
        <v>43069</v>
      </c>
      <c r="P329" s="2">
        <v>43069</v>
      </c>
      <c r="Q329" s="1" t="s">
        <v>1320</v>
      </c>
      <c r="S329" s="1" t="s">
        <v>1321</v>
      </c>
      <c r="T329" s="1" t="b">
        <v>1</v>
      </c>
      <c r="U329" s="1" t="s">
        <v>20</v>
      </c>
      <c r="V329" s="1" t="s">
        <v>43</v>
      </c>
      <c r="X329" s="3">
        <v>21.84</v>
      </c>
      <c r="Y329" s="3">
        <v>281.36</v>
      </c>
      <c r="Z329" s="1" t="s">
        <v>156</v>
      </c>
      <c r="AA329" s="1" t="s">
        <v>44</v>
      </c>
      <c r="AB329" s="4">
        <v>43080.608101006903</v>
      </c>
      <c r="AC329" s="1" t="s">
        <v>157</v>
      </c>
      <c r="AD329" s="1" t="s">
        <v>158</v>
      </c>
    </row>
    <row r="330" spans="1:30" ht="12.75" customHeight="1" x14ac:dyDescent="0.2">
      <c r="A330" s="1" t="s">
        <v>1322</v>
      </c>
      <c r="B330" s="1" t="s">
        <v>1323</v>
      </c>
      <c r="C330" s="1" t="s">
        <v>36</v>
      </c>
      <c r="D330" s="2">
        <v>43069</v>
      </c>
      <c r="E330" s="11">
        <v>926.07</v>
      </c>
      <c r="G330" s="1" t="s">
        <v>37</v>
      </c>
      <c r="H330" s="1" t="s">
        <v>151</v>
      </c>
      <c r="I330" s="1" t="s">
        <v>1315</v>
      </c>
      <c r="J330" s="1" t="s">
        <v>153</v>
      </c>
      <c r="O330" s="4">
        <v>43069</v>
      </c>
      <c r="P330" s="2">
        <v>43069</v>
      </c>
      <c r="Q330" s="1" t="s">
        <v>1324</v>
      </c>
      <c r="S330" s="1" t="s">
        <v>1325</v>
      </c>
      <c r="T330" s="1" t="b">
        <v>1</v>
      </c>
      <c r="U330" s="1" t="s">
        <v>20</v>
      </c>
      <c r="V330" s="1" t="s">
        <v>43</v>
      </c>
      <c r="X330" s="3">
        <v>22.044</v>
      </c>
      <c r="Y330" s="3">
        <v>42.01</v>
      </c>
      <c r="Z330" s="1" t="s">
        <v>156</v>
      </c>
      <c r="AA330" s="1" t="s">
        <v>44</v>
      </c>
      <c r="AB330" s="4">
        <v>43080.608108599503</v>
      </c>
      <c r="AC330" s="1" t="s">
        <v>157</v>
      </c>
      <c r="AD330" s="1" t="s">
        <v>158</v>
      </c>
    </row>
    <row r="331" spans="1:30" ht="12.75" customHeight="1" x14ac:dyDescent="0.2">
      <c r="A331" s="1" t="s">
        <v>1326</v>
      </c>
      <c r="B331" s="1" t="s">
        <v>1327</v>
      </c>
      <c r="C331" s="1" t="s">
        <v>36</v>
      </c>
      <c r="D331" s="2">
        <v>43069</v>
      </c>
      <c r="E331" s="11">
        <v>664.88</v>
      </c>
      <c r="G331" s="1" t="s">
        <v>37</v>
      </c>
      <c r="H331" s="1" t="s">
        <v>151</v>
      </c>
      <c r="I331" s="1" t="s">
        <v>1315</v>
      </c>
      <c r="J331" s="1" t="s">
        <v>153</v>
      </c>
      <c r="O331" s="4">
        <v>43069</v>
      </c>
      <c r="P331" s="2">
        <v>43069</v>
      </c>
      <c r="Q331" s="1" t="s">
        <v>1328</v>
      </c>
      <c r="S331" s="1" t="s">
        <v>1329</v>
      </c>
      <c r="T331" s="1" t="b">
        <v>1</v>
      </c>
      <c r="U331" s="1" t="s">
        <v>20</v>
      </c>
      <c r="V331" s="1" t="s">
        <v>43</v>
      </c>
      <c r="X331" s="3">
        <v>21.827999999999999</v>
      </c>
      <c r="Y331" s="3">
        <v>30.46</v>
      </c>
      <c r="Z331" s="1" t="s">
        <v>156</v>
      </c>
      <c r="AA331" s="1" t="s">
        <v>44</v>
      </c>
      <c r="AB331" s="4">
        <v>43080.608207523102</v>
      </c>
      <c r="AC331" s="1" t="s">
        <v>157</v>
      </c>
      <c r="AD331" s="1" t="s">
        <v>158</v>
      </c>
    </row>
    <row r="332" spans="1:30" ht="12.75" customHeight="1" x14ac:dyDescent="0.2">
      <c r="A332" s="1" t="s">
        <v>1330</v>
      </c>
      <c r="B332" s="1" t="s">
        <v>1331</v>
      </c>
      <c r="C332" s="1" t="s">
        <v>36</v>
      </c>
      <c r="D332" s="2">
        <v>43069</v>
      </c>
      <c r="E332" s="11">
        <v>872.28</v>
      </c>
      <c r="G332" s="1" t="s">
        <v>37</v>
      </c>
      <c r="H332" s="1" t="s">
        <v>151</v>
      </c>
      <c r="I332" s="1" t="s">
        <v>1315</v>
      </c>
      <c r="J332" s="1" t="s">
        <v>153</v>
      </c>
      <c r="O332" s="4">
        <v>43069</v>
      </c>
      <c r="P332" s="2">
        <v>43069</v>
      </c>
      <c r="Q332" s="1" t="s">
        <v>1332</v>
      </c>
      <c r="S332" s="1" t="s">
        <v>1333</v>
      </c>
      <c r="T332" s="1" t="b">
        <v>1</v>
      </c>
      <c r="U332" s="1" t="s">
        <v>20</v>
      </c>
      <c r="V332" s="1" t="s">
        <v>43</v>
      </c>
      <c r="X332" s="3">
        <v>22.044</v>
      </c>
      <c r="Y332" s="3">
        <v>39.57</v>
      </c>
      <c r="Z332" s="1" t="s">
        <v>156</v>
      </c>
      <c r="AA332" s="1" t="s">
        <v>44</v>
      </c>
      <c r="AB332" s="4">
        <v>43080.608171527798</v>
      </c>
      <c r="AC332" s="1" t="s">
        <v>157</v>
      </c>
      <c r="AD332" s="1" t="s">
        <v>158</v>
      </c>
    </row>
    <row r="333" spans="1:30" ht="12.75" customHeight="1" x14ac:dyDescent="0.2">
      <c r="A333" s="1" t="s">
        <v>1334</v>
      </c>
      <c r="B333" s="1" t="s">
        <v>1319</v>
      </c>
      <c r="C333" s="1" t="s">
        <v>36</v>
      </c>
      <c r="D333" s="2">
        <v>43069</v>
      </c>
      <c r="E333" s="11">
        <v>6362.64</v>
      </c>
      <c r="G333" s="1" t="s">
        <v>37</v>
      </c>
      <c r="H333" s="1" t="s">
        <v>151</v>
      </c>
      <c r="I333" s="1" t="s">
        <v>1315</v>
      </c>
      <c r="J333" s="1" t="s">
        <v>153</v>
      </c>
      <c r="O333" s="4">
        <v>43069</v>
      </c>
      <c r="P333" s="2">
        <v>43069</v>
      </c>
      <c r="Q333" s="1" t="s">
        <v>1335</v>
      </c>
      <c r="S333" s="1" t="s">
        <v>1336</v>
      </c>
      <c r="T333" s="1" t="b">
        <v>1</v>
      </c>
      <c r="U333" s="1" t="s">
        <v>20</v>
      </c>
      <c r="V333" s="1" t="s">
        <v>43</v>
      </c>
      <c r="X333" s="3">
        <v>21.827999999999999</v>
      </c>
      <c r="Y333" s="3">
        <v>291.49</v>
      </c>
      <c r="Z333" s="1" t="s">
        <v>156</v>
      </c>
      <c r="AA333" s="1" t="s">
        <v>44</v>
      </c>
      <c r="AB333" s="4">
        <v>43080.608131944398</v>
      </c>
      <c r="AC333" s="1" t="s">
        <v>157</v>
      </c>
      <c r="AD333" s="1" t="s">
        <v>158</v>
      </c>
    </row>
    <row r="334" spans="1:30" ht="12.75" customHeight="1" x14ac:dyDescent="0.2">
      <c r="A334" s="1" t="s">
        <v>1337</v>
      </c>
      <c r="B334" s="1" t="s">
        <v>1338</v>
      </c>
      <c r="C334" s="1" t="s">
        <v>36</v>
      </c>
      <c r="D334" s="2">
        <v>43069</v>
      </c>
      <c r="E334" s="11">
        <v>2716.02</v>
      </c>
      <c r="G334" s="1" t="s">
        <v>37</v>
      </c>
      <c r="H334" s="1" t="s">
        <v>151</v>
      </c>
      <c r="I334" s="1" t="s">
        <v>1315</v>
      </c>
      <c r="J334" s="1" t="s">
        <v>153</v>
      </c>
      <c r="O334" s="4">
        <v>43069</v>
      </c>
      <c r="P334" s="2">
        <v>43069</v>
      </c>
      <c r="Q334" s="1" t="s">
        <v>1339</v>
      </c>
      <c r="S334" s="1" t="s">
        <v>1340</v>
      </c>
      <c r="T334" s="1" t="b">
        <v>1</v>
      </c>
      <c r="U334" s="1" t="s">
        <v>20</v>
      </c>
      <c r="V334" s="1" t="s">
        <v>43</v>
      </c>
      <c r="X334" s="3">
        <v>22.103000000000002</v>
      </c>
      <c r="Y334" s="3">
        <v>122.88</v>
      </c>
      <c r="Z334" s="1" t="s">
        <v>156</v>
      </c>
      <c r="AA334" s="1" t="s">
        <v>44</v>
      </c>
      <c r="AB334" s="4">
        <v>43080.608320219901</v>
      </c>
      <c r="AC334" s="1" t="s">
        <v>157</v>
      </c>
      <c r="AD334" s="1" t="s">
        <v>158</v>
      </c>
    </row>
    <row r="335" spans="1:30" ht="12.75" customHeight="1" x14ac:dyDescent="0.2">
      <c r="A335" s="1" t="s">
        <v>1341</v>
      </c>
      <c r="B335" s="1" t="s">
        <v>1342</v>
      </c>
      <c r="C335" s="1" t="s">
        <v>36</v>
      </c>
      <c r="D335" s="2">
        <v>43069</v>
      </c>
      <c r="E335" s="11">
        <v>1810.68</v>
      </c>
      <c r="G335" s="1" t="s">
        <v>37</v>
      </c>
      <c r="H335" s="1" t="s">
        <v>151</v>
      </c>
      <c r="I335" s="1" t="s">
        <v>1315</v>
      </c>
      <c r="J335" s="1" t="s">
        <v>153</v>
      </c>
      <c r="O335" s="4">
        <v>43069</v>
      </c>
      <c r="P335" s="2">
        <v>43069</v>
      </c>
      <c r="Q335" s="1" t="s">
        <v>1343</v>
      </c>
      <c r="S335" s="1" t="s">
        <v>1344</v>
      </c>
      <c r="T335" s="1" t="b">
        <v>1</v>
      </c>
      <c r="U335" s="1" t="s">
        <v>20</v>
      </c>
      <c r="V335" s="1" t="s">
        <v>43</v>
      </c>
      <c r="X335" s="3">
        <v>22.103000000000002</v>
      </c>
      <c r="Y335" s="3">
        <v>81.92</v>
      </c>
      <c r="Z335" s="1" t="s">
        <v>156</v>
      </c>
      <c r="AA335" s="1" t="s">
        <v>44</v>
      </c>
      <c r="AB335" s="4">
        <v>43080.6081003125</v>
      </c>
      <c r="AC335" s="1" t="s">
        <v>157</v>
      </c>
      <c r="AD335" s="1" t="s">
        <v>158</v>
      </c>
    </row>
    <row r="336" spans="1:30" ht="12.75" customHeight="1" x14ac:dyDescent="0.2">
      <c r="A336" s="1" t="s">
        <v>1345</v>
      </c>
      <c r="B336" s="1" t="s">
        <v>1319</v>
      </c>
      <c r="C336" s="1" t="s">
        <v>36</v>
      </c>
      <c r="D336" s="2">
        <v>43069</v>
      </c>
      <c r="E336" s="11">
        <v>6678.45</v>
      </c>
      <c r="G336" s="1" t="s">
        <v>37</v>
      </c>
      <c r="H336" s="1" t="s">
        <v>151</v>
      </c>
      <c r="I336" s="1" t="s">
        <v>1315</v>
      </c>
      <c r="J336" s="1" t="s">
        <v>153</v>
      </c>
      <c r="O336" s="4">
        <v>43069</v>
      </c>
      <c r="P336" s="2">
        <v>43069</v>
      </c>
      <c r="Q336" s="1" t="s">
        <v>1346</v>
      </c>
      <c r="S336" s="1" t="s">
        <v>1347</v>
      </c>
      <c r="T336" s="1" t="b">
        <v>1</v>
      </c>
      <c r="U336" s="1" t="s">
        <v>20</v>
      </c>
      <c r="V336" s="1" t="s">
        <v>43</v>
      </c>
      <c r="X336" s="3">
        <v>22.044</v>
      </c>
      <c r="Y336" s="3">
        <v>302.95999999999998</v>
      </c>
      <c r="Z336" s="1" t="s">
        <v>156</v>
      </c>
      <c r="AA336" s="1" t="s">
        <v>44</v>
      </c>
      <c r="AB336" s="4">
        <v>43080.6081726505</v>
      </c>
      <c r="AC336" s="1" t="s">
        <v>157</v>
      </c>
      <c r="AD336" s="1" t="s">
        <v>158</v>
      </c>
    </row>
    <row r="337" spans="1:30" ht="12.75" customHeight="1" x14ac:dyDescent="0.2">
      <c r="A337" s="1" t="s">
        <v>1348</v>
      </c>
      <c r="B337" s="1" t="s">
        <v>1349</v>
      </c>
      <c r="C337" s="1" t="s">
        <v>36</v>
      </c>
      <c r="D337" s="2">
        <v>43069</v>
      </c>
      <c r="E337" s="11">
        <v>1167.23</v>
      </c>
      <c r="G337" s="1" t="s">
        <v>37</v>
      </c>
      <c r="H337" s="1" t="s">
        <v>151</v>
      </c>
      <c r="I337" s="1" t="s">
        <v>1315</v>
      </c>
      <c r="J337" s="1" t="s">
        <v>153</v>
      </c>
      <c r="O337" s="4">
        <v>43069</v>
      </c>
      <c r="P337" s="2">
        <v>43069</v>
      </c>
      <c r="Q337" s="1" t="s">
        <v>1350</v>
      </c>
      <c r="S337" s="1" t="s">
        <v>1351</v>
      </c>
      <c r="T337" s="1" t="b">
        <v>1</v>
      </c>
      <c r="U337" s="1" t="s">
        <v>20</v>
      </c>
      <c r="V337" s="1" t="s">
        <v>43</v>
      </c>
      <c r="X337" s="3">
        <v>22.044</v>
      </c>
      <c r="Y337" s="3">
        <v>52.95</v>
      </c>
      <c r="Z337" s="1" t="s">
        <v>156</v>
      </c>
      <c r="AA337" s="1" t="s">
        <v>44</v>
      </c>
      <c r="AB337" s="4">
        <v>43080.608265393501</v>
      </c>
      <c r="AC337" s="1" t="s">
        <v>157</v>
      </c>
      <c r="AD337" s="1" t="s">
        <v>158</v>
      </c>
    </row>
    <row r="338" spans="1:30" ht="12.75" customHeight="1" x14ac:dyDescent="0.2">
      <c r="A338" s="1" t="s">
        <v>1352</v>
      </c>
      <c r="B338" s="1" t="s">
        <v>1353</v>
      </c>
      <c r="C338" s="1" t="s">
        <v>36</v>
      </c>
      <c r="D338" s="2">
        <v>43069</v>
      </c>
      <c r="E338" s="11">
        <v>630.67999999999995</v>
      </c>
      <c r="G338" s="1" t="s">
        <v>37</v>
      </c>
      <c r="H338" s="1" t="s">
        <v>151</v>
      </c>
      <c r="I338" s="1" t="s">
        <v>1315</v>
      </c>
      <c r="J338" s="1" t="s">
        <v>153</v>
      </c>
      <c r="O338" s="4">
        <v>43069</v>
      </c>
      <c r="P338" s="2">
        <v>43069</v>
      </c>
      <c r="Q338" s="1" t="s">
        <v>1354</v>
      </c>
      <c r="S338" s="1" t="s">
        <v>1355</v>
      </c>
      <c r="T338" s="1" t="b">
        <v>1</v>
      </c>
      <c r="U338" s="1" t="s">
        <v>20</v>
      </c>
      <c r="V338" s="1" t="s">
        <v>43</v>
      </c>
      <c r="X338" s="3">
        <v>22.044</v>
      </c>
      <c r="Y338" s="3">
        <v>28.61</v>
      </c>
      <c r="Z338" s="1" t="s">
        <v>156</v>
      </c>
      <c r="AA338" s="1" t="s">
        <v>44</v>
      </c>
      <c r="AB338" s="4">
        <v>43080.608269363402</v>
      </c>
      <c r="AC338" s="1" t="s">
        <v>157</v>
      </c>
      <c r="AD338" s="1" t="s">
        <v>158</v>
      </c>
    </row>
    <row r="339" spans="1:30" ht="12.75" customHeight="1" x14ac:dyDescent="0.2">
      <c r="A339" s="1" t="s">
        <v>1356</v>
      </c>
      <c r="B339" s="1" t="s">
        <v>1357</v>
      </c>
      <c r="C339" s="1" t="s">
        <v>36</v>
      </c>
      <c r="D339" s="2">
        <v>43069</v>
      </c>
      <c r="E339" s="11">
        <v>2039.66</v>
      </c>
      <c r="G339" s="1" t="s">
        <v>37</v>
      </c>
      <c r="H339" s="1" t="s">
        <v>151</v>
      </c>
      <c r="I339" s="1" t="s">
        <v>1315</v>
      </c>
      <c r="J339" s="1" t="s">
        <v>153</v>
      </c>
      <c r="O339" s="4">
        <v>43069</v>
      </c>
      <c r="P339" s="2">
        <v>43069</v>
      </c>
      <c r="Q339" s="1" t="s">
        <v>1358</v>
      </c>
      <c r="S339" s="1" t="s">
        <v>1359</v>
      </c>
      <c r="T339" s="1" t="b">
        <v>1</v>
      </c>
      <c r="U339" s="1" t="s">
        <v>20</v>
      </c>
      <c r="V339" s="1" t="s">
        <v>43</v>
      </c>
      <c r="X339" s="3">
        <v>22.103000000000002</v>
      </c>
      <c r="Y339" s="3">
        <v>92.28</v>
      </c>
      <c r="Z339" s="1" t="s">
        <v>156</v>
      </c>
      <c r="AA339" s="1" t="s">
        <v>44</v>
      </c>
      <c r="AB339" s="4">
        <v>43080.608181331001</v>
      </c>
      <c r="AC339" s="1" t="s">
        <v>157</v>
      </c>
      <c r="AD339" s="1" t="s">
        <v>158</v>
      </c>
    </row>
    <row r="340" spans="1:30" ht="12.75" customHeight="1" x14ac:dyDescent="0.2">
      <c r="A340" s="1" t="s">
        <v>1360</v>
      </c>
      <c r="B340" s="1" t="s">
        <v>1314</v>
      </c>
      <c r="C340" s="1" t="s">
        <v>36</v>
      </c>
      <c r="D340" s="2">
        <v>43069</v>
      </c>
      <c r="E340" s="11">
        <v>6234.51</v>
      </c>
      <c r="G340" s="1" t="s">
        <v>37</v>
      </c>
      <c r="H340" s="1" t="s">
        <v>151</v>
      </c>
      <c r="I340" s="1" t="s">
        <v>1315</v>
      </c>
      <c r="J340" s="1" t="s">
        <v>153</v>
      </c>
      <c r="O340" s="4">
        <v>43069</v>
      </c>
      <c r="P340" s="2">
        <v>43069</v>
      </c>
      <c r="Q340" s="1" t="s">
        <v>1361</v>
      </c>
      <c r="S340" s="1" t="s">
        <v>1362</v>
      </c>
      <c r="T340" s="1" t="b">
        <v>1</v>
      </c>
      <c r="U340" s="1" t="s">
        <v>20</v>
      </c>
      <c r="V340" s="1" t="s">
        <v>43</v>
      </c>
      <c r="X340" s="3">
        <v>21.827999999999999</v>
      </c>
      <c r="Y340" s="3">
        <v>285.62</v>
      </c>
      <c r="Z340" s="1" t="s">
        <v>156</v>
      </c>
      <c r="AA340" s="1" t="s">
        <v>44</v>
      </c>
      <c r="AB340" s="4">
        <v>43080.608140428201</v>
      </c>
      <c r="AC340" s="1" t="s">
        <v>157</v>
      </c>
      <c r="AD340" s="1" t="s">
        <v>158</v>
      </c>
    </row>
    <row r="341" spans="1:30" ht="12.75" customHeight="1" x14ac:dyDescent="0.2">
      <c r="A341" s="1" t="s">
        <v>1363</v>
      </c>
      <c r="B341" s="1" t="s">
        <v>1364</v>
      </c>
      <c r="C341" s="1" t="s">
        <v>36</v>
      </c>
      <c r="D341" s="2">
        <v>43069</v>
      </c>
      <c r="E341" s="11">
        <v>6138.3</v>
      </c>
      <c r="G341" s="1" t="s">
        <v>37</v>
      </c>
      <c r="H341" s="1" t="s">
        <v>151</v>
      </c>
      <c r="I341" s="1" t="s">
        <v>1315</v>
      </c>
      <c r="J341" s="1" t="s">
        <v>153</v>
      </c>
      <c r="O341" s="4">
        <v>43069</v>
      </c>
      <c r="P341" s="2">
        <v>43069</v>
      </c>
      <c r="Q341" s="1" t="s">
        <v>1365</v>
      </c>
      <c r="S341" s="1" t="s">
        <v>1366</v>
      </c>
      <c r="T341" s="1" t="b">
        <v>1</v>
      </c>
      <c r="U341" s="1" t="s">
        <v>20</v>
      </c>
      <c r="V341" s="1" t="s">
        <v>43</v>
      </c>
      <c r="X341" s="3">
        <v>21.885000000000002</v>
      </c>
      <c r="Y341" s="3">
        <v>280.48</v>
      </c>
      <c r="Z341" s="1" t="s">
        <v>156</v>
      </c>
      <c r="AA341" s="1" t="s">
        <v>44</v>
      </c>
      <c r="AB341" s="4">
        <v>43080.608253669001</v>
      </c>
      <c r="AC341" s="1" t="s">
        <v>157</v>
      </c>
      <c r="AD341" s="1" t="s">
        <v>158</v>
      </c>
    </row>
    <row r="342" spans="1:30" ht="12.75" customHeight="1" x14ac:dyDescent="0.2">
      <c r="A342" s="1" t="s">
        <v>1367</v>
      </c>
      <c r="B342" s="1" t="s">
        <v>1349</v>
      </c>
      <c r="C342" s="1" t="s">
        <v>36</v>
      </c>
      <c r="D342" s="2">
        <v>43069</v>
      </c>
      <c r="E342" s="11">
        <v>1345.04</v>
      </c>
      <c r="G342" s="1" t="s">
        <v>37</v>
      </c>
      <c r="H342" s="1" t="s">
        <v>151</v>
      </c>
      <c r="I342" s="1" t="s">
        <v>1315</v>
      </c>
      <c r="J342" s="1" t="s">
        <v>153</v>
      </c>
      <c r="O342" s="4">
        <v>43069</v>
      </c>
      <c r="P342" s="2">
        <v>43069</v>
      </c>
      <c r="Q342" s="1" t="s">
        <v>1368</v>
      </c>
      <c r="S342" s="1" t="s">
        <v>1369</v>
      </c>
      <c r="T342" s="1" t="b">
        <v>1</v>
      </c>
      <c r="U342" s="1" t="s">
        <v>20</v>
      </c>
      <c r="V342" s="1" t="s">
        <v>43</v>
      </c>
      <c r="X342" s="3">
        <v>21.827999999999999</v>
      </c>
      <c r="Y342" s="3">
        <v>61.62</v>
      </c>
      <c r="Z342" s="1" t="s">
        <v>156</v>
      </c>
      <c r="AA342" s="1" t="s">
        <v>44</v>
      </c>
      <c r="AB342" s="4">
        <v>43080.608271377299</v>
      </c>
      <c r="AC342" s="1" t="s">
        <v>157</v>
      </c>
      <c r="AD342" s="1" t="s">
        <v>158</v>
      </c>
    </row>
    <row r="343" spans="1:30" ht="12.75" customHeight="1" x14ac:dyDescent="0.2">
      <c r="A343" s="1" t="s">
        <v>1370</v>
      </c>
      <c r="B343" s="1" t="s">
        <v>1371</v>
      </c>
      <c r="C343" s="1" t="s">
        <v>36</v>
      </c>
      <c r="D343" s="2">
        <v>43069</v>
      </c>
      <c r="E343" s="11">
        <v>8304.32</v>
      </c>
      <c r="G343" s="1" t="s">
        <v>37</v>
      </c>
      <c r="H343" s="1" t="s">
        <v>151</v>
      </c>
      <c r="I343" s="1" t="s">
        <v>1315</v>
      </c>
      <c r="J343" s="1" t="s">
        <v>153</v>
      </c>
      <c r="O343" s="4">
        <v>43069</v>
      </c>
      <c r="P343" s="2">
        <v>43069</v>
      </c>
      <c r="Q343" s="1" t="s">
        <v>1372</v>
      </c>
      <c r="S343" s="1" t="s">
        <v>1373</v>
      </c>
      <c r="T343" s="1" t="b">
        <v>1</v>
      </c>
      <c r="U343" s="1" t="s">
        <v>20</v>
      </c>
      <c r="V343" s="1" t="s">
        <v>43</v>
      </c>
      <c r="X343" s="3">
        <v>22.103000000000002</v>
      </c>
      <c r="Y343" s="3">
        <v>375.71</v>
      </c>
      <c r="Z343" s="1" t="s">
        <v>156</v>
      </c>
      <c r="AA343" s="1" t="s">
        <v>44</v>
      </c>
      <c r="AB343" s="4">
        <v>43080.608159803203</v>
      </c>
      <c r="AC343" s="1" t="s">
        <v>157</v>
      </c>
      <c r="AD343" s="1" t="s">
        <v>158</v>
      </c>
    </row>
    <row r="344" spans="1:30" ht="12.75" customHeight="1" x14ac:dyDescent="0.2">
      <c r="A344" s="1" t="s">
        <v>1374</v>
      </c>
      <c r="B344" s="1" t="s">
        <v>1375</v>
      </c>
      <c r="C344" s="1" t="s">
        <v>36</v>
      </c>
      <c r="D344" s="2">
        <v>43069</v>
      </c>
      <c r="E344" s="11">
        <v>654.19000000000005</v>
      </c>
      <c r="G344" s="1" t="s">
        <v>37</v>
      </c>
      <c r="H344" s="1" t="s">
        <v>151</v>
      </c>
      <c r="I344" s="1" t="s">
        <v>1315</v>
      </c>
      <c r="J344" s="1" t="s">
        <v>153</v>
      </c>
      <c r="O344" s="4">
        <v>43069</v>
      </c>
      <c r="P344" s="2">
        <v>43069</v>
      </c>
      <c r="Q344" s="1" t="s">
        <v>1376</v>
      </c>
      <c r="S344" s="1" t="s">
        <v>1377</v>
      </c>
      <c r="T344" s="1" t="b">
        <v>1</v>
      </c>
      <c r="U344" s="1" t="s">
        <v>20</v>
      </c>
      <c r="V344" s="1" t="s">
        <v>43</v>
      </c>
      <c r="X344" s="3">
        <v>21.827999999999999</v>
      </c>
      <c r="Y344" s="3">
        <v>29.97</v>
      </c>
      <c r="Z344" s="1" t="s">
        <v>156</v>
      </c>
      <c r="AA344" s="1" t="s">
        <v>44</v>
      </c>
      <c r="AB344" s="4">
        <v>43080.6083155093</v>
      </c>
      <c r="AC344" s="1" t="s">
        <v>157</v>
      </c>
      <c r="AD344" s="1" t="s">
        <v>158</v>
      </c>
    </row>
    <row r="345" spans="1:30" ht="12.75" customHeight="1" x14ac:dyDescent="0.2">
      <c r="A345" s="1" t="s">
        <v>1378</v>
      </c>
      <c r="B345" s="1" t="s">
        <v>1379</v>
      </c>
      <c r="C345" s="1" t="s">
        <v>36</v>
      </c>
      <c r="D345" s="2">
        <v>43069</v>
      </c>
      <c r="E345" s="11">
        <v>625.39</v>
      </c>
      <c r="G345" s="1" t="s">
        <v>37</v>
      </c>
      <c r="H345" s="1" t="s">
        <v>151</v>
      </c>
      <c r="I345" s="1" t="s">
        <v>1315</v>
      </c>
      <c r="J345" s="1" t="s">
        <v>153</v>
      </c>
      <c r="O345" s="4">
        <v>43069</v>
      </c>
      <c r="P345" s="2">
        <v>43069</v>
      </c>
      <c r="Q345" s="1" t="s">
        <v>1380</v>
      </c>
      <c r="S345" s="1" t="s">
        <v>1381</v>
      </c>
      <c r="T345" s="1" t="b">
        <v>1</v>
      </c>
      <c r="U345" s="1" t="s">
        <v>20</v>
      </c>
      <c r="V345" s="1" t="s">
        <v>43</v>
      </c>
      <c r="X345" s="3">
        <v>22.044</v>
      </c>
      <c r="Y345" s="3">
        <v>28.37</v>
      </c>
      <c r="Z345" s="1" t="s">
        <v>156</v>
      </c>
      <c r="AA345" s="1" t="s">
        <v>44</v>
      </c>
      <c r="AB345" s="4">
        <v>43080.608266319403</v>
      </c>
      <c r="AC345" s="1" t="s">
        <v>157</v>
      </c>
      <c r="AD345" s="1" t="s">
        <v>158</v>
      </c>
    </row>
    <row r="346" spans="1:30" ht="12.75" customHeight="1" x14ac:dyDescent="0.2">
      <c r="A346" s="1" t="s">
        <v>1382</v>
      </c>
      <c r="B346" s="1" t="s">
        <v>1349</v>
      </c>
      <c r="C346" s="1" t="s">
        <v>36</v>
      </c>
      <c r="D346" s="2">
        <v>43069</v>
      </c>
      <c r="E346" s="11">
        <v>908.33</v>
      </c>
      <c r="G346" s="1" t="s">
        <v>37</v>
      </c>
      <c r="H346" s="1" t="s">
        <v>151</v>
      </c>
      <c r="I346" s="1" t="s">
        <v>1315</v>
      </c>
      <c r="J346" s="1" t="s">
        <v>153</v>
      </c>
      <c r="O346" s="4">
        <v>43069</v>
      </c>
      <c r="P346" s="2">
        <v>43069</v>
      </c>
      <c r="Q346" s="1" t="s">
        <v>1383</v>
      </c>
      <c r="S346" s="1" t="s">
        <v>1384</v>
      </c>
      <c r="T346" s="1" t="b">
        <v>1</v>
      </c>
      <c r="U346" s="1" t="s">
        <v>20</v>
      </c>
      <c r="V346" s="1" t="s">
        <v>43</v>
      </c>
      <c r="X346" s="3">
        <v>22.175999999999998</v>
      </c>
      <c r="Y346" s="3">
        <v>40.96</v>
      </c>
      <c r="Z346" s="1" t="s">
        <v>156</v>
      </c>
      <c r="AA346" s="1" t="s">
        <v>44</v>
      </c>
      <c r="AB346" s="4">
        <v>43080.608295601902</v>
      </c>
      <c r="AC346" s="1" t="s">
        <v>157</v>
      </c>
      <c r="AD346" s="1" t="s">
        <v>158</v>
      </c>
    </row>
    <row r="347" spans="1:30" ht="12.75" customHeight="1" x14ac:dyDescent="0.2">
      <c r="A347" s="1" t="s">
        <v>1385</v>
      </c>
      <c r="B347" s="1" t="s">
        <v>1386</v>
      </c>
      <c r="C347" s="1" t="s">
        <v>36</v>
      </c>
      <c r="D347" s="2">
        <v>43069</v>
      </c>
      <c r="E347" s="11">
        <v>538.92999999999995</v>
      </c>
      <c r="G347" s="1" t="s">
        <v>37</v>
      </c>
      <c r="H347" s="1" t="s">
        <v>151</v>
      </c>
      <c r="I347" s="1" t="s">
        <v>1315</v>
      </c>
      <c r="J347" s="1" t="s">
        <v>153</v>
      </c>
      <c r="O347" s="4">
        <v>43069</v>
      </c>
      <c r="P347" s="2">
        <v>43069</v>
      </c>
      <c r="Q347" s="1" t="s">
        <v>1387</v>
      </c>
      <c r="S347" s="1" t="s">
        <v>1388</v>
      </c>
      <c r="T347" s="1" t="b">
        <v>1</v>
      </c>
      <c r="U347" s="1" t="s">
        <v>20</v>
      </c>
      <c r="V347" s="1" t="s">
        <v>43</v>
      </c>
      <c r="X347" s="3">
        <v>21.827999999999999</v>
      </c>
      <c r="Y347" s="3">
        <v>24.69</v>
      </c>
      <c r="Z347" s="1" t="s">
        <v>156</v>
      </c>
      <c r="AA347" s="1" t="s">
        <v>44</v>
      </c>
      <c r="AB347" s="4">
        <v>43080.608229398102</v>
      </c>
      <c r="AC347" s="1" t="s">
        <v>157</v>
      </c>
      <c r="AD347" s="1" t="s">
        <v>158</v>
      </c>
    </row>
    <row r="348" spans="1:30" ht="12.75" customHeight="1" x14ac:dyDescent="0.2">
      <c r="A348" s="1" t="s">
        <v>1389</v>
      </c>
      <c r="B348" s="1" t="s">
        <v>1323</v>
      </c>
      <c r="C348" s="1" t="s">
        <v>36</v>
      </c>
      <c r="D348" s="2">
        <v>43069</v>
      </c>
      <c r="E348" s="11">
        <v>243.61</v>
      </c>
      <c r="G348" s="1" t="s">
        <v>37</v>
      </c>
      <c r="H348" s="1" t="s">
        <v>151</v>
      </c>
      <c r="I348" s="1" t="s">
        <v>1315</v>
      </c>
      <c r="J348" s="1" t="s">
        <v>153</v>
      </c>
      <c r="O348" s="4">
        <v>43069</v>
      </c>
      <c r="P348" s="2">
        <v>43069</v>
      </c>
      <c r="Q348" s="1" t="s">
        <v>1390</v>
      </c>
      <c r="S348" s="1" t="s">
        <v>1391</v>
      </c>
      <c r="T348" s="1" t="b">
        <v>1</v>
      </c>
      <c r="U348" s="1" t="s">
        <v>20</v>
      </c>
      <c r="V348" s="1" t="s">
        <v>43</v>
      </c>
      <c r="X348" s="3">
        <v>22.085999999999999</v>
      </c>
      <c r="Y348" s="3">
        <v>11.03</v>
      </c>
      <c r="Z348" s="1" t="s">
        <v>156</v>
      </c>
      <c r="AA348" s="1" t="s">
        <v>44</v>
      </c>
      <c r="AB348" s="4">
        <v>43080.608116006901</v>
      </c>
      <c r="AC348" s="1" t="s">
        <v>157</v>
      </c>
      <c r="AD348" s="1" t="s">
        <v>158</v>
      </c>
    </row>
    <row r="349" spans="1:30" ht="12.75" customHeight="1" x14ac:dyDescent="0.2">
      <c r="A349" s="1" t="s">
        <v>1392</v>
      </c>
      <c r="B349" s="1" t="s">
        <v>1393</v>
      </c>
      <c r="C349" s="1" t="s">
        <v>36</v>
      </c>
      <c r="D349" s="2">
        <v>43069</v>
      </c>
      <c r="E349" s="11">
        <v>3566.06</v>
      </c>
      <c r="G349" s="1" t="s">
        <v>37</v>
      </c>
      <c r="H349" s="1" t="s">
        <v>151</v>
      </c>
      <c r="I349" s="1" t="s">
        <v>1315</v>
      </c>
      <c r="J349" s="1" t="s">
        <v>153</v>
      </c>
      <c r="O349" s="4">
        <v>43069</v>
      </c>
      <c r="P349" s="2">
        <v>43069</v>
      </c>
      <c r="Q349" s="1" t="s">
        <v>1394</v>
      </c>
      <c r="S349" s="1" t="s">
        <v>1395</v>
      </c>
      <c r="T349" s="1" t="b">
        <v>1</v>
      </c>
      <c r="U349" s="1" t="s">
        <v>20</v>
      </c>
      <c r="V349" s="1" t="s">
        <v>43</v>
      </c>
      <c r="X349" s="3">
        <v>22.044</v>
      </c>
      <c r="Y349" s="3">
        <v>161.77000000000001</v>
      </c>
      <c r="Z349" s="1" t="s">
        <v>156</v>
      </c>
      <c r="AA349" s="1" t="s">
        <v>44</v>
      </c>
      <c r="AB349" s="4">
        <v>43080.608243321803</v>
      </c>
      <c r="AC349" s="1" t="s">
        <v>157</v>
      </c>
      <c r="AD349" s="1" t="s">
        <v>158</v>
      </c>
    </row>
    <row r="350" spans="1:30" ht="12.75" customHeight="1" x14ac:dyDescent="0.2">
      <c r="A350" s="1" t="s">
        <v>1396</v>
      </c>
      <c r="B350" s="1" t="s">
        <v>1393</v>
      </c>
      <c r="C350" s="1" t="s">
        <v>36</v>
      </c>
      <c r="D350" s="2">
        <v>43069</v>
      </c>
      <c r="E350" s="11">
        <v>3228.91</v>
      </c>
      <c r="G350" s="1" t="s">
        <v>37</v>
      </c>
      <c r="H350" s="1" t="s">
        <v>151</v>
      </c>
      <c r="I350" s="1" t="s">
        <v>1315</v>
      </c>
      <c r="J350" s="1" t="s">
        <v>153</v>
      </c>
      <c r="O350" s="4">
        <v>43069</v>
      </c>
      <c r="P350" s="2">
        <v>43069</v>
      </c>
      <c r="Q350" s="1" t="s">
        <v>1397</v>
      </c>
      <c r="S350" s="1" t="s">
        <v>1398</v>
      </c>
      <c r="T350" s="1" t="b">
        <v>1</v>
      </c>
      <c r="U350" s="1" t="s">
        <v>20</v>
      </c>
      <c r="V350" s="1" t="s">
        <v>43</v>
      </c>
      <c r="X350" s="3">
        <v>21.885000000000002</v>
      </c>
      <c r="Y350" s="3">
        <v>147.54</v>
      </c>
      <c r="Z350" s="1" t="s">
        <v>156</v>
      </c>
      <c r="AA350" s="1" t="s">
        <v>44</v>
      </c>
      <c r="AB350" s="4">
        <v>43080.608237928202</v>
      </c>
      <c r="AC350" s="1" t="s">
        <v>157</v>
      </c>
      <c r="AD350" s="1" t="s">
        <v>158</v>
      </c>
    </row>
    <row r="351" spans="1:30" ht="12.75" customHeight="1" x14ac:dyDescent="0.2">
      <c r="A351" s="1" t="s">
        <v>1399</v>
      </c>
      <c r="B351" s="1" t="s">
        <v>1353</v>
      </c>
      <c r="C351" s="1" t="s">
        <v>36</v>
      </c>
      <c r="D351" s="2">
        <v>43069</v>
      </c>
      <c r="E351" s="11">
        <v>905.34</v>
      </c>
      <c r="G351" s="1" t="s">
        <v>37</v>
      </c>
      <c r="H351" s="1" t="s">
        <v>151</v>
      </c>
      <c r="I351" s="1" t="s">
        <v>1315</v>
      </c>
      <c r="J351" s="1" t="s">
        <v>153</v>
      </c>
      <c r="O351" s="4">
        <v>43069</v>
      </c>
      <c r="P351" s="2">
        <v>43069</v>
      </c>
      <c r="Q351" s="1" t="s">
        <v>1400</v>
      </c>
      <c r="S351" s="1" t="s">
        <v>1401</v>
      </c>
      <c r="T351" s="1" t="b">
        <v>1</v>
      </c>
      <c r="U351" s="1" t="s">
        <v>20</v>
      </c>
      <c r="V351" s="1" t="s">
        <v>43</v>
      </c>
      <c r="X351" s="3">
        <v>22.103000000000002</v>
      </c>
      <c r="Y351" s="3">
        <v>40.96</v>
      </c>
      <c r="Z351" s="1" t="s">
        <v>156</v>
      </c>
      <c r="AA351" s="1" t="s">
        <v>44</v>
      </c>
      <c r="AB351" s="4">
        <v>43080.608241516202</v>
      </c>
      <c r="AC351" s="1" t="s">
        <v>157</v>
      </c>
      <c r="AD351" s="1" t="s">
        <v>158</v>
      </c>
    </row>
    <row r="352" spans="1:30" ht="12.75" customHeight="1" x14ac:dyDescent="0.2">
      <c r="A352" s="1" t="s">
        <v>1402</v>
      </c>
      <c r="B352" s="1" t="s">
        <v>1364</v>
      </c>
      <c r="C352" s="1" t="s">
        <v>36</v>
      </c>
      <c r="D352" s="2">
        <v>43069</v>
      </c>
      <c r="E352" s="11">
        <v>6422.08</v>
      </c>
      <c r="G352" s="1" t="s">
        <v>37</v>
      </c>
      <c r="H352" s="1" t="s">
        <v>151</v>
      </c>
      <c r="I352" s="1" t="s">
        <v>1315</v>
      </c>
      <c r="J352" s="1" t="s">
        <v>153</v>
      </c>
      <c r="O352" s="4">
        <v>43069</v>
      </c>
      <c r="P352" s="2">
        <v>43069</v>
      </c>
      <c r="Q352" s="1" t="s">
        <v>1403</v>
      </c>
      <c r="S352" s="1" t="s">
        <v>1404</v>
      </c>
      <c r="T352" s="1" t="b">
        <v>1</v>
      </c>
      <c r="U352" s="1" t="s">
        <v>20</v>
      </c>
      <c r="V352" s="1" t="s">
        <v>43</v>
      </c>
      <c r="X352" s="3">
        <v>22.044</v>
      </c>
      <c r="Y352" s="3">
        <v>291.33</v>
      </c>
      <c r="Z352" s="1" t="s">
        <v>156</v>
      </c>
      <c r="AA352" s="1" t="s">
        <v>44</v>
      </c>
      <c r="AB352" s="4">
        <v>43080.608268668999</v>
      </c>
      <c r="AC352" s="1" t="s">
        <v>157</v>
      </c>
      <c r="AD352" s="1" t="s">
        <v>158</v>
      </c>
    </row>
    <row r="353" spans="1:30" ht="12.75" customHeight="1" x14ac:dyDescent="0.2">
      <c r="A353" s="1" t="s">
        <v>1405</v>
      </c>
      <c r="B353" s="1" t="s">
        <v>1375</v>
      </c>
      <c r="C353" s="1" t="s">
        <v>36</v>
      </c>
      <c r="D353" s="2">
        <v>43069</v>
      </c>
      <c r="E353" s="11">
        <v>971.04</v>
      </c>
      <c r="G353" s="1" t="s">
        <v>37</v>
      </c>
      <c r="H353" s="1" t="s">
        <v>151</v>
      </c>
      <c r="I353" s="1" t="s">
        <v>1315</v>
      </c>
      <c r="J353" s="1" t="s">
        <v>153</v>
      </c>
      <c r="O353" s="4">
        <v>43069</v>
      </c>
      <c r="P353" s="2">
        <v>43069</v>
      </c>
      <c r="Q353" s="1" t="s">
        <v>1406</v>
      </c>
      <c r="S353" s="1" t="s">
        <v>1407</v>
      </c>
      <c r="T353" s="1" t="b">
        <v>1</v>
      </c>
      <c r="U353" s="1" t="s">
        <v>20</v>
      </c>
      <c r="V353" s="1" t="s">
        <v>43</v>
      </c>
      <c r="X353" s="3">
        <v>22.044</v>
      </c>
      <c r="Y353" s="3">
        <v>44.05</v>
      </c>
      <c r="Z353" s="1" t="s">
        <v>156</v>
      </c>
      <c r="AA353" s="1" t="s">
        <v>44</v>
      </c>
      <c r="AB353" s="4">
        <v>43080.608298344901</v>
      </c>
      <c r="AC353" s="1" t="s">
        <v>157</v>
      </c>
      <c r="AD353" s="1" t="s">
        <v>158</v>
      </c>
    </row>
    <row r="354" spans="1:30" ht="12.75" customHeight="1" x14ac:dyDescent="0.2">
      <c r="A354" s="1" t="s">
        <v>1408</v>
      </c>
      <c r="B354" s="1" t="s">
        <v>1338</v>
      </c>
      <c r="C354" s="1" t="s">
        <v>36</v>
      </c>
      <c r="D354" s="2">
        <v>43069</v>
      </c>
      <c r="E354" s="11">
        <v>6316.37</v>
      </c>
      <c r="G354" s="1" t="s">
        <v>37</v>
      </c>
      <c r="H354" s="1" t="s">
        <v>151</v>
      </c>
      <c r="I354" s="1" t="s">
        <v>1315</v>
      </c>
      <c r="J354" s="1" t="s">
        <v>153</v>
      </c>
      <c r="O354" s="4">
        <v>43069</v>
      </c>
      <c r="P354" s="2">
        <v>43069</v>
      </c>
      <c r="Q354" s="1" t="s">
        <v>1409</v>
      </c>
      <c r="S354" s="1" t="s">
        <v>1410</v>
      </c>
      <c r="T354" s="1" t="b">
        <v>1</v>
      </c>
      <c r="U354" s="1" t="s">
        <v>20</v>
      </c>
      <c r="V354" s="1" t="s">
        <v>43</v>
      </c>
      <c r="X354" s="3">
        <v>21.827999999999999</v>
      </c>
      <c r="Y354" s="3">
        <v>289.37</v>
      </c>
      <c r="Z354" s="1" t="s">
        <v>156</v>
      </c>
      <c r="AA354" s="1" t="s">
        <v>44</v>
      </c>
      <c r="AB354" s="4">
        <v>43080.6082189468</v>
      </c>
      <c r="AC354" s="1" t="s">
        <v>157</v>
      </c>
      <c r="AD354" s="1" t="s">
        <v>158</v>
      </c>
    </row>
    <row r="355" spans="1:30" ht="12.75" customHeight="1" x14ac:dyDescent="0.2">
      <c r="A355" s="1" t="s">
        <v>1411</v>
      </c>
      <c r="B355" s="1" t="s">
        <v>1412</v>
      </c>
      <c r="C355" s="1" t="s">
        <v>36</v>
      </c>
      <c r="D355" s="2">
        <v>43069</v>
      </c>
      <c r="E355" s="11">
        <v>1101.6500000000001</v>
      </c>
      <c r="G355" s="1" t="s">
        <v>37</v>
      </c>
      <c r="H355" s="1" t="s">
        <v>151</v>
      </c>
      <c r="I355" s="1" t="s">
        <v>1315</v>
      </c>
      <c r="J355" s="1" t="s">
        <v>153</v>
      </c>
      <c r="O355" s="4">
        <v>43069</v>
      </c>
      <c r="P355" s="2">
        <v>43069</v>
      </c>
      <c r="Q355" s="1" t="s">
        <v>1413</v>
      </c>
      <c r="S355" s="1" t="s">
        <v>1414</v>
      </c>
      <c r="T355" s="1" t="b">
        <v>1</v>
      </c>
      <c r="U355" s="1" t="s">
        <v>20</v>
      </c>
      <c r="V355" s="1" t="s">
        <v>43</v>
      </c>
      <c r="X355" s="3">
        <v>22.085999999999999</v>
      </c>
      <c r="Y355" s="3">
        <v>49.88</v>
      </c>
      <c r="Z355" s="1" t="s">
        <v>156</v>
      </c>
      <c r="AA355" s="1" t="s">
        <v>44</v>
      </c>
      <c r="AB355" s="4">
        <v>43080.608114039402</v>
      </c>
      <c r="AC355" s="1" t="s">
        <v>157</v>
      </c>
      <c r="AD355" s="1" t="s">
        <v>158</v>
      </c>
    </row>
    <row r="356" spans="1:30" ht="12.75" customHeight="1" x14ac:dyDescent="0.2">
      <c r="A356" s="1" t="s">
        <v>1415</v>
      </c>
      <c r="B356" s="1" t="s">
        <v>1416</v>
      </c>
      <c r="C356" s="1" t="s">
        <v>36</v>
      </c>
      <c r="D356" s="2">
        <v>43069</v>
      </c>
      <c r="E356" s="11">
        <v>601.04999999999995</v>
      </c>
      <c r="G356" s="1" t="s">
        <v>37</v>
      </c>
      <c r="H356" s="1" t="s">
        <v>151</v>
      </c>
      <c r="I356" s="1" t="s">
        <v>1315</v>
      </c>
      <c r="J356" s="1" t="s">
        <v>153</v>
      </c>
      <c r="O356" s="4">
        <v>43069</v>
      </c>
      <c r="P356" s="2">
        <v>43069</v>
      </c>
      <c r="Q356" s="1" t="s">
        <v>1417</v>
      </c>
      <c r="S356" s="1" t="s">
        <v>1418</v>
      </c>
      <c r="T356" s="1" t="b">
        <v>1</v>
      </c>
      <c r="U356" s="1" t="s">
        <v>20</v>
      </c>
      <c r="V356" s="1" t="s">
        <v>43</v>
      </c>
      <c r="X356" s="3">
        <v>21.96</v>
      </c>
      <c r="Y356" s="3">
        <v>27.37</v>
      </c>
      <c r="Z356" s="1" t="s">
        <v>156</v>
      </c>
      <c r="AA356" s="1" t="s">
        <v>44</v>
      </c>
      <c r="AB356" s="4">
        <v>43080.6080854514</v>
      </c>
      <c r="AC356" s="1" t="s">
        <v>157</v>
      </c>
      <c r="AD356" s="1" t="s">
        <v>158</v>
      </c>
    </row>
    <row r="357" spans="1:30" ht="12.75" customHeight="1" x14ac:dyDescent="0.2">
      <c r="A357" s="1" t="s">
        <v>1419</v>
      </c>
      <c r="B357" s="1" t="s">
        <v>1420</v>
      </c>
      <c r="C357" s="1" t="s">
        <v>36</v>
      </c>
      <c r="D357" s="2">
        <v>43069</v>
      </c>
      <c r="E357" s="11">
        <v>1033.2</v>
      </c>
      <c r="G357" s="1" t="s">
        <v>37</v>
      </c>
      <c r="H357" s="1" t="s">
        <v>151</v>
      </c>
      <c r="I357" s="1" t="s">
        <v>1315</v>
      </c>
      <c r="J357" s="1" t="s">
        <v>153</v>
      </c>
      <c r="O357" s="4">
        <v>43069</v>
      </c>
      <c r="P357" s="2">
        <v>43069</v>
      </c>
      <c r="Q357" s="1" t="s">
        <v>1421</v>
      </c>
      <c r="S357" s="1" t="s">
        <v>1422</v>
      </c>
      <c r="T357" s="1" t="b">
        <v>1</v>
      </c>
      <c r="U357" s="1" t="s">
        <v>20</v>
      </c>
      <c r="V357" s="1" t="s">
        <v>43</v>
      </c>
      <c r="X357" s="3">
        <v>22.044</v>
      </c>
      <c r="Y357" s="3">
        <v>46.87</v>
      </c>
      <c r="Z357" s="1" t="s">
        <v>156</v>
      </c>
      <c r="AA357" s="1" t="s">
        <v>44</v>
      </c>
      <c r="AB357" s="4">
        <v>43080.608139548604</v>
      </c>
      <c r="AC357" s="1" t="s">
        <v>157</v>
      </c>
      <c r="AD357" s="1" t="s">
        <v>158</v>
      </c>
    </row>
    <row r="358" spans="1:30" ht="12.75" customHeight="1" x14ac:dyDescent="0.2">
      <c r="A358" s="1" t="s">
        <v>1423</v>
      </c>
      <c r="B358" s="1" t="s">
        <v>1416</v>
      </c>
      <c r="C358" s="1" t="s">
        <v>36</v>
      </c>
      <c r="D358" s="2">
        <v>43069</v>
      </c>
      <c r="E358" s="11">
        <v>896.04</v>
      </c>
      <c r="G358" s="1" t="s">
        <v>37</v>
      </c>
      <c r="H358" s="1" t="s">
        <v>151</v>
      </c>
      <c r="I358" s="1" t="s">
        <v>1315</v>
      </c>
      <c r="J358" s="1" t="s">
        <v>153</v>
      </c>
      <c r="O358" s="4">
        <v>43069</v>
      </c>
      <c r="P358" s="2">
        <v>43069</v>
      </c>
      <c r="Q358" s="1" t="s">
        <v>1424</v>
      </c>
      <c r="S358" s="1" t="s">
        <v>1425</v>
      </c>
      <c r="T358" s="1" t="b">
        <v>1</v>
      </c>
      <c r="U358" s="1" t="s">
        <v>20</v>
      </c>
      <c r="V358" s="1" t="s">
        <v>43</v>
      </c>
      <c r="X358" s="3">
        <v>21.827999999999999</v>
      </c>
      <c r="Y358" s="3">
        <v>41.05</v>
      </c>
      <c r="Z358" s="1" t="s">
        <v>156</v>
      </c>
      <c r="AA358" s="1" t="s">
        <v>44</v>
      </c>
      <c r="AB358" s="4">
        <v>43080.608160682903</v>
      </c>
      <c r="AC358" s="1" t="s">
        <v>157</v>
      </c>
      <c r="AD358" s="1" t="s">
        <v>158</v>
      </c>
    </row>
    <row r="359" spans="1:30" ht="12.75" customHeight="1" x14ac:dyDescent="0.2">
      <c r="A359" s="1" t="s">
        <v>1426</v>
      </c>
      <c r="B359" s="1" t="s">
        <v>1427</v>
      </c>
      <c r="C359" s="1" t="s">
        <v>36</v>
      </c>
      <c r="D359" s="2">
        <v>43069</v>
      </c>
      <c r="E359" s="11">
        <v>908.33</v>
      </c>
      <c r="G359" s="1" t="s">
        <v>37</v>
      </c>
      <c r="H359" s="1" t="s">
        <v>151</v>
      </c>
      <c r="I359" s="1" t="s">
        <v>1315</v>
      </c>
      <c r="J359" s="1" t="s">
        <v>153</v>
      </c>
      <c r="O359" s="4">
        <v>43069</v>
      </c>
      <c r="P359" s="2">
        <v>43069</v>
      </c>
      <c r="Q359" s="1" t="s">
        <v>1428</v>
      </c>
      <c r="S359" s="1" t="s">
        <v>1429</v>
      </c>
      <c r="T359" s="1" t="b">
        <v>1</v>
      </c>
      <c r="U359" s="1" t="s">
        <v>20</v>
      </c>
      <c r="V359" s="1" t="s">
        <v>43</v>
      </c>
      <c r="X359" s="3">
        <v>22.175999999999998</v>
      </c>
      <c r="Y359" s="3">
        <v>40.96</v>
      </c>
      <c r="Z359" s="1" t="s">
        <v>156</v>
      </c>
      <c r="AA359" s="1" t="s">
        <v>44</v>
      </c>
      <c r="AB359" s="4">
        <v>43080.6080919792</v>
      </c>
      <c r="AC359" s="1" t="s">
        <v>157</v>
      </c>
      <c r="AD359" s="1" t="s">
        <v>158</v>
      </c>
    </row>
    <row r="360" spans="1:30" ht="12.75" customHeight="1" x14ac:dyDescent="0.2">
      <c r="A360" s="1" t="s">
        <v>1430</v>
      </c>
      <c r="B360" s="1" t="s">
        <v>1412</v>
      </c>
      <c r="C360" s="1" t="s">
        <v>36</v>
      </c>
      <c r="D360" s="2">
        <v>43069</v>
      </c>
      <c r="E360" s="11">
        <v>1353.21</v>
      </c>
      <c r="G360" s="1" t="s">
        <v>37</v>
      </c>
      <c r="H360" s="1" t="s">
        <v>151</v>
      </c>
      <c r="I360" s="1" t="s">
        <v>1315</v>
      </c>
      <c r="J360" s="1" t="s">
        <v>153</v>
      </c>
      <c r="O360" s="4">
        <v>43069</v>
      </c>
      <c r="P360" s="2">
        <v>43069</v>
      </c>
      <c r="Q360" s="1" t="s">
        <v>1431</v>
      </c>
      <c r="S360" s="1" t="s">
        <v>1432</v>
      </c>
      <c r="T360" s="1" t="b">
        <v>1</v>
      </c>
      <c r="U360" s="1" t="s">
        <v>20</v>
      </c>
      <c r="V360" s="1" t="s">
        <v>43</v>
      </c>
      <c r="X360" s="3">
        <v>21.84</v>
      </c>
      <c r="Y360" s="3">
        <v>61.96</v>
      </c>
      <c r="Z360" s="1" t="s">
        <v>156</v>
      </c>
      <c r="AA360" s="1" t="s">
        <v>44</v>
      </c>
      <c r="AB360" s="4">
        <v>43080.608142789402</v>
      </c>
      <c r="AC360" s="1" t="s">
        <v>157</v>
      </c>
      <c r="AD360" s="1" t="s">
        <v>158</v>
      </c>
    </row>
    <row r="361" spans="1:30" ht="12.75" customHeight="1" x14ac:dyDescent="0.2">
      <c r="A361" s="1" t="s">
        <v>1433</v>
      </c>
      <c r="B361" s="1" t="s">
        <v>1427</v>
      </c>
      <c r="C361" s="1" t="s">
        <v>36</v>
      </c>
      <c r="D361" s="2">
        <v>43069</v>
      </c>
      <c r="E361" s="11">
        <v>700.9</v>
      </c>
      <c r="G361" s="1" t="s">
        <v>37</v>
      </c>
      <c r="H361" s="1" t="s">
        <v>151</v>
      </c>
      <c r="I361" s="1" t="s">
        <v>1315</v>
      </c>
      <c r="J361" s="1" t="s">
        <v>153</v>
      </c>
      <c r="O361" s="4">
        <v>43069</v>
      </c>
      <c r="P361" s="2">
        <v>43069</v>
      </c>
      <c r="Q361" s="1" t="s">
        <v>1434</v>
      </c>
      <c r="S361" s="1" t="s">
        <v>1435</v>
      </c>
      <c r="T361" s="1" t="b">
        <v>1</v>
      </c>
      <c r="U361" s="1" t="s">
        <v>20</v>
      </c>
      <c r="V361" s="1" t="s">
        <v>43</v>
      </c>
      <c r="X361" s="3">
        <v>21.827999999999999</v>
      </c>
      <c r="Y361" s="3">
        <v>32.11</v>
      </c>
      <c r="Z361" s="1" t="s">
        <v>156</v>
      </c>
      <c r="AA361" s="1" t="s">
        <v>44</v>
      </c>
      <c r="AB361" s="4">
        <v>43080.608123807899</v>
      </c>
      <c r="AC361" s="1" t="s">
        <v>157</v>
      </c>
      <c r="AD361" s="1" t="s">
        <v>158</v>
      </c>
    </row>
    <row r="362" spans="1:30" ht="12.75" customHeight="1" x14ac:dyDescent="0.2">
      <c r="A362" s="1" t="s">
        <v>1436</v>
      </c>
      <c r="B362" s="1" t="s">
        <v>1364</v>
      </c>
      <c r="C362" s="1" t="s">
        <v>36</v>
      </c>
      <c r="D362" s="2">
        <v>43069</v>
      </c>
      <c r="E362" s="11">
        <v>6144.9</v>
      </c>
      <c r="G362" s="1" t="s">
        <v>37</v>
      </c>
      <c r="H362" s="1" t="s">
        <v>151</v>
      </c>
      <c r="I362" s="1" t="s">
        <v>1315</v>
      </c>
      <c r="J362" s="1" t="s">
        <v>153</v>
      </c>
      <c r="O362" s="4">
        <v>43069</v>
      </c>
      <c r="P362" s="2">
        <v>43069</v>
      </c>
      <c r="Q362" s="1" t="s">
        <v>1437</v>
      </c>
      <c r="S362" s="1" t="s">
        <v>1438</v>
      </c>
      <c r="T362" s="1" t="b">
        <v>1</v>
      </c>
      <c r="U362" s="1" t="s">
        <v>20</v>
      </c>
      <c r="V362" s="1" t="s">
        <v>43</v>
      </c>
      <c r="X362" s="3">
        <v>21.84</v>
      </c>
      <c r="Y362" s="3">
        <v>281.36</v>
      </c>
      <c r="Z362" s="1" t="s">
        <v>156</v>
      </c>
      <c r="AA362" s="1" t="s">
        <v>44</v>
      </c>
      <c r="AB362" s="4">
        <v>43080.608228321798</v>
      </c>
      <c r="AC362" s="1" t="s">
        <v>157</v>
      </c>
      <c r="AD362" s="1" t="s">
        <v>158</v>
      </c>
    </row>
    <row r="363" spans="1:30" ht="12.75" customHeight="1" x14ac:dyDescent="0.2">
      <c r="A363" s="1" t="s">
        <v>1439</v>
      </c>
      <c r="B363" s="1" t="s">
        <v>1440</v>
      </c>
      <c r="C363" s="1" t="s">
        <v>36</v>
      </c>
      <c r="D363" s="2">
        <v>43069</v>
      </c>
      <c r="E363" s="11">
        <v>905.34</v>
      </c>
      <c r="G363" s="1" t="s">
        <v>37</v>
      </c>
      <c r="H363" s="1" t="s">
        <v>151</v>
      </c>
      <c r="I363" s="1" t="s">
        <v>1315</v>
      </c>
      <c r="J363" s="1" t="s">
        <v>153</v>
      </c>
      <c r="O363" s="4">
        <v>43069</v>
      </c>
      <c r="P363" s="2">
        <v>43069</v>
      </c>
      <c r="Q363" s="1" t="s">
        <v>1441</v>
      </c>
      <c r="S363" s="1" t="s">
        <v>1442</v>
      </c>
      <c r="T363" s="1" t="b">
        <v>1</v>
      </c>
      <c r="U363" s="1" t="s">
        <v>20</v>
      </c>
      <c r="V363" s="1" t="s">
        <v>43</v>
      </c>
      <c r="X363" s="3">
        <v>22.103000000000002</v>
      </c>
      <c r="Y363" s="3">
        <v>40.96</v>
      </c>
      <c r="Z363" s="1" t="s">
        <v>156</v>
      </c>
      <c r="AA363" s="1" t="s">
        <v>44</v>
      </c>
      <c r="AB363" s="4">
        <v>43080.608215474502</v>
      </c>
      <c r="AC363" s="1" t="s">
        <v>157</v>
      </c>
      <c r="AD363" s="1" t="s">
        <v>158</v>
      </c>
    </row>
    <row r="364" spans="1:30" ht="12.75" customHeight="1" x14ac:dyDescent="0.2">
      <c r="A364" s="1" t="s">
        <v>1443</v>
      </c>
      <c r="B364" s="1" t="s">
        <v>1444</v>
      </c>
      <c r="C364" s="1" t="s">
        <v>36</v>
      </c>
      <c r="D364" s="2">
        <v>43069</v>
      </c>
      <c r="E364" s="11">
        <v>3372.21</v>
      </c>
      <c r="G364" s="1" t="s">
        <v>37</v>
      </c>
      <c r="H364" s="1" t="s">
        <v>151</v>
      </c>
      <c r="I364" s="1" t="s">
        <v>1315</v>
      </c>
      <c r="J364" s="1" t="s">
        <v>153</v>
      </c>
      <c r="O364" s="4">
        <v>43069</v>
      </c>
      <c r="P364" s="2">
        <v>43069</v>
      </c>
      <c r="Q364" s="1" t="s">
        <v>1445</v>
      </c>
      <c r="S364" s="1" t="s">
        <v>1446</v>
      </c>
      <c r="T364" s="1" t="b">
        <v>1</v>
      </c>
      <c r="U364" s="1" t="s">
        <v>20</v>
      </c>
      <c r="V364" s="1" t="s">
        <v>43</v>
      </c>
      <c r="X364" s="3">
        <v>21.827999999999999</v>
      </c>
      <c r="Y364" s="3">
        <v>154.49</v>
      </c>
      <c r="Z364" s="1" t="s">
        <v>156</v>
      </c>
      <c r="AA364" s="1" t="s">
        <v>44</v>
      </c>
      <c r="AB364" s="4">
        <v>43080.608299224499</v>
      </c>
      <c r="AC364" s="1" t="s">
        <v>157</v>
      </c>
      <c r="AD364" s="1" t="s">
        <v>158</v>
      </c>
    </row>
    <row r="365" spans="1:30" ht="12.75" customHeight="1" x14ac:dyDescent="0.2">
      <c r="A365" s="1" t="s">
        <v>1447</v>
      </c>
      <c r="B365" s="1" t="s">
        <v>1444</v>
      </c>
      <c r="C365" s="1" t="s">
        <v>36</v>
      </c>
      <c r="D365" s="2">
        <v>43069</v>
      </c>
      <c r="E365" s="11">
        <v>3270.27</v>
      </c>
      <c r="G365" s="1" t="s">
        <v>37</v>
      </c>
      <c r="H365" s="1" t="s">
        <v>151</v>
      </c>
      <c r="I365" s="1" t="s">
        <v>1315</v>
      </c>
      <c r="J365" s="1" t="s">
        <v>153</v>
      </c>
      <c r="O365" s="4">
        <v>43069</v>
      </c>
      <c r="P365" s="2">
        <v>43069</v>
      </c>
      <c r="Q365" s="1" t="s">
        <v>1448</v>
      </c>
      <c r="S365" s="1" t="s">
        <v>1449</v>
      </c>
      <c r="T365" s="1" t="b">
        <v>1</v>
      </c>
      <c r="U365" s="1" t="s">
        <v>20</v>
      </c>
      <c r="V365" s="1" t="s">
        <v>43</v>
      </c>
      <c r="X365" s="3">
        <v>22.085999999999999</v>
      </c>
      <c r="Y365" s="3">
        <v>148.07</v>
      </c>
      <c r="Z365" s="1" t="s">
        <v>156</v>
      </c>
      <c r="AA365" s="1" t="s">
        <v>44</v>
      </c>
      <c r="AB365" s="4">
        <v>43080.608296678198</v>
      </c>
      <c r="AC365" s="1" t="s">
        <v>157</v>
      </c>
      <c r="AD365" s="1" t="s">
        <v>158</v>
      </c>
    </row>
    <row r="366" spans="1:30" ht="12.75" customHeight="1" x14ac:dyDescent="0.2">
      <c r="A366" s="1" t="s">
        <v>1450</v>
      </c>
      <c r="B366" s="1" t="s">
        <v>1386</v>
      </c>
      <c r="C366" s="1" t="s">
        <v>36</v>
      </c>
      <c r="D366" s="2">
        <v>43069</v>
      </c>
      <c r="E366" s="11">
        <v>625.39</v>
      </c>
      <c r="G366" s="1" t="s">
        <v>37</v>
      </c>
      <c r="H366" s="1" t="s">
        <v>151</v>
      </c>
      <c r="I366" s="1" t="s">
        <v>1315</v>
      </c>
      <c r="J366" s="1" t="s">
        <v>153</v>
      </c>
      <c r="O366" s="4">
        <v>43069</v>
      </c>
      <c r="P366" s="2">
        <v>43069</v>
      </c>
      <c r="Q366" s="1" t="s">
        <v>1451</v>
      </c>
      <c r="S366" s="1" t="s">
        <v>1452</v>
      </c>
      <c r="T366" s="1" t="b">
        <v>1</v>
      </c>
      <c r="U366" s="1" t="s">
        <v>20</v>
      </c>
      <c r="V366" s="1" t="s">
        <v>43</v>
      </c>
      <c r="X366" s="3">
        <v>22.044</v>
      </c>
      <c r="Y366" s="3">
        <v>28.37</v>
      </c>
      <c r="Z366" s="1" t="s">
        <v>156</v>
      </c>
      <c r="AA366" s="1" t="s">
        <v>44</v>
      </c>
      <c r="AB366" s="4">
        <v>43080.6082548958</v>
      </c>
      <c r="AC366" s="1" t="s">
        <v>157</v>
      </c>
      <c r="AD366" s="1" t="s">
        <v>158</v>
      </c>
    </row>
    <row r="367" spans="1:30" ht="12.75" customHeight="1" x14ac:dyDescent="0.2">
      <c r="A367" s="1" t="s">
        <v>1453</v>
      </c>
      <c r="B367" s="1" t="s">
        <v>1338</v>
      </c>
      <c r="C367" s="1" t="s">
        <v>36</v>
      </c>
      <c r="D367" s="2">
        <v>43069</v>
      </c>
      <c r="E367" s="11">
        <v>6144.9</v>
      </c>
      <c r="G367" s="1" t="s">
        <v>37</v>
      </c>
      <c r="H367" s="1" t="s">
        <v>151</v>
      </c>
      <c r="I367" s="1" t="s">
        <v>1315</v>
      </c>
      <c r="J367" s="1" t="s">
        <v>153</v>
      </c>
      <c r="O367" s="4">
        <v>43069</v>
      </c>
      <c r="P367" s="2">
        <v>43069</v>
      </c>
      <c r="Q367" s="1" t="s">
        <v>1454</v>
      </c>
      <c r="S367" s="1" t="s">
        <v>1455</v>
      </c>
      <c r="T367" s="1" t="b">
        <v>1</v>
      </c>
      <c r="U367" s="1" t="s">
        <v>20</v>
      </c>
      <c r="V367" s="1" t="s">
        <v>43</v>
      </c>
      <c r="X367" s="3">
        <v>21.84</v>
      </c>
      <c r="Y367" s="3">
        <v>281.36</v>
      </c>
      <c r="Z367" s="1" t="s">
        <v>156</v>
      </c>
      <c r="AA367" s="1" t="s">
        <v>44</v>
      </c>
      <c r="AB367" s="4">
        <v>43080.608306446797</v>
      </c>
      <c r="AC367" s="1" t="s">
        <v>157</v>
      </c>
      <c r="AD367" s="1" t="s">
        <v>158</v>
      </c>
    </row>
    <row r="368" spans="1:30" ht="12.75" customHeight="1" x14ac:dyDescent="0.2">
      <c r="A368" s="1" t="s">
        <v>1456</v>
      </c>
      <c r="B368" s="1" t="s">
        <v>1457</v>
      </c>
      <c r="C368" s="1" t="s">
        <v>36</v>
      </c>
      <c r="D368" s="2">
        <v>43069</v>
      </c>
      <c r="E368" s="11">
        <v>1810.68</v>
      </c>
      <c r="G368" s="1" t="s">
        <v>37</v>
      </c>
      <c r="H368" s="1" t="s">
        <v>151</v>
      </c>
      <c r="I368" s="1" t="s">
        <v>1315</v>
      </c>
      <c r="J368" s="1" t="s">
        <v>153</v>
      </c>
      <c r="O368" s="4">
        <v>43069</v>
      </c>
      <c r="P368" s="2">
        <v>43069</v>
      </c>
      <c r="Q368" s="1" t="s">
        <v>1458</v>
      </c>
      <c r="S368" s="1" t="s">
        <v>1459</v>
      </c>
      <c r="T368" s="1" t="b">
        <v>1</v>
      </c>
      <c r="U368" s="1" t="s">
        <v>20</v>
      </c>
      <c r="V368" s="1" t="s">
        <v>43</v>
      </c>
      <c r="X368" s="3">
        <v>22.103000000000002</v>
      </c>
      <c r="Y368" s="3">
        <v>81.92</v>
      </c>
      <c r="Z368" s="1" t="s">
        <v>156</v>
      </c>
      <c r="AA368" s="1" t="s">
        <v>44</v>
      </c>
      <c r="AB368" s="4">
        <v>43080.608162847202</v>
      </c>
      <c r="AC368" s="1" t="s">
        <v>157</v>
      </c>
      <c r="AD368" s="1" t="s">
        <v>158</v>
      </c>
    </row>
    <row r="369" spans="1:30" ht="12.75" customHeight="1" x14ac:dyDescent="0.2">
      <c r="A369" s="1" t="s">
        <v>1460</v>
      </c>
      <c r="B369" s="1" t="s">
        <v>1457</v>
      </c>
      <c r="C369" s="1" t="s">
        <v>36</v>
      </c>
      <c r="D369" s="2">
        <v>43069</v>
      </c>
      <c r="E369" s="11">
        <v>62.11</v>
      </c>
      <c r="G369" s="1" t="s">
        <v>37</v>
      </c>
      <c r="H369" s="1" t="s">
        <v>151</v>
      </c>
      <c r="I369" s="1" t="s">
        <v>1315</v>
      </c>
      <c r="J369" s="1" t="s">
        <v>153</v>
      </c>
      <c r="O369" s="4">
        <v>43069</v>
      </c>
      <c r="P369" s="2">
        <v>43069</v>
      </c>
      <c r="Q369" s="1" t="s">
        <v>1461</v>
      </c>
      <c r="S369" s="1" t="s">
        <v>1462</v>
      </c>
      <c r="T369" s="1" t="b">
        <v>1</v>
      </c>
      <c r="U369" s="1" t="s">
        <v>20</v>
      </c>
      <c r="V369" s="1" t="s">
        <v>43</v>
      </c>
      <c r="X369" s="3">
        <v>22.103000000000002</v>
      </c>
      <c r="Y369" s="3">
        <v>2.81</v>
      </c>
      <c r="Z369" s="1" t="s">
        <v>156</v>
      </c>
      <c r="AA369" s="1" t="s">
        <v>44</v>
      </c>
      <c r="AB369" s="4">
        <v>43080.608110416702</v>
      </c>
      <c r="AC369" s="1" t="s">
        <v>157</v>
      </c>
      <c r="AD369" s="1" t="s">
        <v>158</v>
      </c>
    </row>
    <row r="370" spans="1:30" ht="12.75" customHeight="1" x14ac:dyDescent="0.2">
      <c r="A370" s="1" t="s">
        <v>1463</v>
      </c>
      <c r="B370" s="1" t="s">
        <v>1349</v>
      </c>
      <c r="C370" s="1" t="s">
        <v>36</v>
      </c>
      <c r="D370" s="2">
        <v>43069</v>
      </c>
      <c r="E370" s="11">
        <v>1665.08</v>
      </c>
      <c r="G370" s="1" t="s">
        <v>37</v>
      </c>
      <c r="H370" s="1" t="s">
        <v>151</v>
      </c>
      <c r="I370" s="1" t="s">
        <v>1315</v>
      </c>
      <c r="J370" s="1" t="s">
        <v>153</v>
      </c>
      <c r="O370" s="4">
        <v>43069</v>
      </c>
      <c r="P370" s="2">
        <v>43069</v>
      </c>
      <c r="Q370" s="1" t="s">
        <v>1464</v>
      </c>
      <c r="S370" s="1" t="s">
        <v>1465</v>
      </c>
      <c r="T370" s="1" t="b">
        <v>1</v>
      </c>
      <c r="U370" s="1" t="s">
        <v>20</v>
      </c>
      <c r="V370" s="1" t="s">
        <v>43</v>
      </c>
      <c r="X370" s="3">
        <v>21.84</v>
      </c>
      <c r="Y370" s="3">
        <v>76.239999999999995</v>
      </c>
      <c r="Z370" s="1" t="s">
        <v>156</v>
      </c>
      <c r="AA370" s="1" t="s">
        <v>44</v>
      </c>
      <c r="AB370" s="4">
        <v>43080.6082104167</v>
      </c>
      <c r="AC370" s="1" t="s">
        <v>157</v>
      </c>
      <c r="AD370" s="1" t="s">
        <v>158</v>
      </c>
    </row>
    <row r="371" spans="1:30" ht="12.75" customHeight="1" x14ac:dyDescent="0.2">
      <c r="A371" s="1" t="s">
        <v>1466</v>
      </c>
      <c r="B371" s="1" t="s">
        <v>1371</v>
      </c>
      <c r="C371" s="1" t="s">
        <v>36</v>
      </c>
      <c r="D371" s="2">
        <v>43069</v>
      </c>
      <c r="E371" s="11">
        <v>618.16999999999996</v>
      </c>
      <c r="G371" s="1" t="s">
        <v>37</v>
      </c>
      <c r="H371" s="1" t="s">
        <v>151</v>
      </c>
      <c r="I371" s="1" t="s">
        <v>1315</v>
      </c>
      <c r="J371" s="1" t="s">
        <v>153</v>
      </c>
      <c r="O371" s="4">
        <v>43069</v>
      </c>
      <c r="P371" s="2">
        <v>43069</v>
      </c>
      <c r="Q371" s="1" t="s">
        <v>1467</v>
      </c>
      <c r="S371" s="1" t="s">
        <v>1468</v>
      </c>
      <c r="T371" s="1" t="b">
        <v>1</v>
      </c>
      <c r="U371" s="1" t="s">
        <v>20</v>
      </c>
      <c r="V371" s="1" t="s">
        <v>43</v>
      </c>
      <c r="X371" s="3">
        <v>21.827999999999999</v>
      </c>
      <c r="Y371" s="3">
        <v>28.32</v>
      </c>
      <c r="Z371" s="1" t="s">
        <v>156</v>
      </c>
      <c r="AA371" s="1" t="s">
        <v>44</v>
      </c>
      <c r="AB371" s="4">
        <v>43080.608088159701</v>
      </c>
      <c r="AC371" s="1" t="s">
        <v>157</v>
      </c>
      <c r="AD371" s="1" t="s">
        <v>158</v>
      </c>
    </row>
    <row r="372" spans="1:30" ht="12.75" customHeight="1" x14ac:dyDescent="0.2">
      <c r="A372" s="1" t="s">
        <v>1469</v>
      </c>
      <c r="B372" s="1" t="s">
        <v>1427</v>
      </c>
      <c r="C372" s="1" t="s">
        <v>36</v>
      </c>
      <c r="D372" s="2">
        <v>43069</v>
      </c>
      <c r="E372" s="11">
        <v>1555.42</v>
      </c>
      <c r="G372" s="1" t="s">
        <v>37</v>
      </c>
      <c r="H372" s="1" t="s">
        <v>151</v>
      </c>
      <c r="I372" s="1" t="s">
        <v>1315</v>
      </c>
      <c r="J372" s="1" t="s">
        <v>153</v>
      </c>
      <c r="O372" s="4">
        <v>43069</v>
      </c>
      <c r="P372" s="2">
        <v>43069</v>
      </c>
      <c r="Q372" s="1" t="s">
        <v>1470</v>
      </c>
      <c r="S372" s="1" t="s">
        <v>1471</v>
      </c>
      <c r="T372" s="1" t="b">
        <v>1</v>
      </c>
      <c r="U372" s="1" t="s">
        <v>20</v>
      </c>
      <c r="V372" s="1" t="s">
        <v>43</v>
      </c>
      <c r="X372" s="3">
        <v>22.044</v>
      </c>
      <c r="Y372" s="3">
        <v>70.56</v>
      </c>
      <c r="Z372" s="1" t="s">
        <v>156</v>
      </c>
      <c r="AA372" s="1" t="s">
        <v>44</v>
      </c>
      <c r="AB372" s="4">
        <v>43080.608120717603</v>
      </c>
      <c r="AC372" s="1" t="s">
        <v>157</v>
      </c>
      <c r="AD372" s="1" t="s">
        <v>158</v>
      </c>
    </row>
    <row r="373" spans="1:30" ht="12.75" customHeight="1" x14ac:dyDescent="0.2">
      <c r="A373" s="1" t="s">
        <v>1472</v>
      </c>
      <c r="B373" s="1" t="s">
        <v>1371</v>
      </c>
      <c r="C373" s="1" t="s">
        <v>36</v>
      </c>
      <c r="D373" s="2">
        <v>43069</v>
      </c>
      <c r="E373" s="11">
        <v>616.86</v>
      </c>
      <c r="G373" s="1" t="s">
        <v>37</v>
      </c>
      <c r="H373" s="1" t="s">
        <v>151</v>
      </c>
      <c r="I373" s="1" t="s">
        <v>1315</v>
      </c>
      <c r="J373" s="1" t="s">
        <v>153</v>
      </c>
      <c r="O373" s="4">
        <v>43069</v>
      </c>
      <c r="P373" s="2">
        <v>43069</v>
      </c>
      <c r="Q373" s="1" t="s">
        <v>1473</v>
      </c>
      <c r="S373" s="1" t="s">
        <v>1474</v>
      </c>
      <c r="T373" s="1" t="b">
        <v>1</v>
      </c>
      <c r="U373" s="1" t="s">
        <v>20</v>
      </c>
      <c r="V373" s="1" t="s">
        <v>43</v>
      </c>
      <c r="X373" s="3">
        <v>22.085999999999999</v>
      </c>
      <c r="Y373" s="3">
        <v>27.93</v>
      </c>
      <c r="Z373" s="1" t="s">
        <v>156</v>
      </c>
      <c r="AA373" s="1" t="s">
        <v>44</v>
      </c>
      <c r="AB373" s="4">
        <v>43080.608107719898</v>
      </c>
      <c r="AC373" s="1" t="s">
        <v>157</v>
      </c>
      <c r="AD373" s="1" t="s">
        <v>158</v>
      </c>
    </row>
    <row r="374" spans="1:30" ht="12.75" customHeight="1" x14ac:dyDescent="0.2">
      <c r="A374" s="1" t="s">
        <v>1475</v>
      </c>
      <c r="B374" s="1" t="s">
        <v>1323</v>
      </c>
      <c r="C374" s="1" t="s">
        <v>36</v>
      </c>
      <c r="D374" s="2">
        <v>43069</v>
      </c>
      <c r="E374" s="11">
        <v>975.71</v>
      </c>
      <c r="G374" s="1" t="s">
        <v>37</v>
      </c>
      <c r="H374" s="1" t="s">
        <v>151</v>
      </c>
      <c r="I374" s="1" t="s">
        <v>1315</v>
      </c>
      <c r="J374" s="1" t="s">
        <v>153</v>
      </c>
      <c r="O374" s="4">
        <v>43069</v>
      </c>
      <c r="P374" s="2">
        <v>43069</v>
      </c>
      <c r="Q374" s="1" t="s">
        <v>1476</v>
      </c>
      <c r="S374" s="1" t="s">
        <v>1477</v>
      </c>
      <c r="T374" s="1" t="b">
        <v>1</v>
      </c>
      <c r="U374" s="1" t="s">
        <v>20</v>
      </c>
      <c r="V374" s="1" t="s">
        <v>43</v>
      </c>
      <c r="X374" s="3">
        <v>21.827999999999999</v>
      </c>
      <c r="Y374" s="3">
        <v>44.7</v>
      </c>
      <c r="Z374" s="1" t="s">
        <v>156</v>
      </c>
      <c r="AA374" s="1" t="s">
        <v>44</v>
      </c>
      <c r="AB374" s="4">
        <v>43080.608098495402</v>
      </c>
      <c r="AC374" s="1" t="s">
        <v>157</v>
      </c>
      <c r="AD374" s="1" t="s">
        <v>158</v>
      </c>
    </row>
    <row r="375" spans="1:30" ht="12.75" customHeight="1" x14ac:dyDescent="0.2">
      <c r="A375" s="1" t="s">
        <v>1478</v>
      </c>
      <c r="B375" s="1" t="s">
        <v>1349</v>
      </c>
      <c r="C375" s="1" t="s">
        <v>36</v>
      </c>
      <c r="D375" s="2">
        <v>43069</v>
      </c>
      <c r="E375" s="11">
        <v>1101.6500000000001</v>
      </c>
      <c r="G375" s="1" t="s">
        <v>37</v>
      </c>
      <c r="H375" s="1" t="s">
        <v>151</v>
      </c>
      <c r="I375" s="1" t="s">
        <v>1315</v>
      </c>
      <c r="J375" s="1" t="s">
        <v>153</v>
      </c>
      <c r="O375" s="4">
        <v>43069</v>
      </c>
      <c r="P375" s="2">
        <v>43069</v>
      </c>
      <c r="Q375" s="1" t="s">
        <v>1479</v>
      </c>
      <c r="S375" s="1" t="s">
        <v>1480</v>
      </c>
      <c r="T375" s="1" t="b">
        <v>1</v>
      </c>
      <c r="U375" s="1" t="s">
        <v>20</v>
      </c>
      <c r="V375" s="1" t="s">
        <v>43</v>
      </c>
      <c r="X375" s="3">
        <v>22.085999999999999</v>
      </c>
      <c r="Y375" s="3">
        <v>49.88</v>
      </c>
      <c r="Z375" s="1" t="s">
        <v>156</v>
      </c>
      <c r="AA375" s="1" t="s">
        <v>44</v>
      </c>
      <c r="AB375" s="4">
        <v>43080.608286377297</v>
      </c>
      <c r="AC375" s="1" t="s">
        <v>157</v>
      </c>
      <c r="AD375" s="1" t="s">
        <v>158</v>
      </c>
    </row>
    <row r="376" spans="1:30" ht="12.75" customHeight="1" x14ac:dyDescent="0.2">
      <c r="A376" s="1" t="s">
        <v>1481</v>
      </c>
      <c r="B376" s="1" t="s">
        <v>1331</v>
      </c>
      <c r="C376" s="1" t="s">
        <v>36</v>
      </c>
      <c r="D376" s="2">
        <v>43069</v>
      </c>
      <c r="E376" s="11">
        <v>1547.61</v>
      </c>
      <c r="G376" s="1" t="s">
        <v>37</v>
      </c>
      <c r="H376" s="1" t="s">
        <v>151</v>
      </c>
      <c r="I376" s="1" t="s">
        <v>1315</v>
      </c>
      <c r="J376" s="1" t="s">
        <v>153</v>
      </c>
      <c r="O376" s="4">
        <v>43069</v>
      </c>
      <c r="P376" s="2">
        <v>43069</v>
      </c>
      <c r="Q376" s="1" t="s">
        <v>1482</v>
      </c>
      <c r="S376" s="1" t="s">
        <v>1483</v>
      </c>
      <c r="T376" s="1" t="b">
        <v>1</v>
      </c>
      <c r="U376" s="1" t="s">
        <v>20</v>
      </c>
      <c r="V376" s="1" t="s">
        <v>43</v>
      </c>
      <c r="X376" s="3">
        <v>21.827999999999999</v>
      </c>
      <c r="Y376" s="3">
        <v>70.900000000000006</v>
      </c>
      <c r="Z376" s="1" t="s">
        <v>156</v>
      </c>
      <c r="AA376" s="1" t="s">
        <v>44</v>
      </c>
      <c r="AB376" s="4">
        <v>43080.608131018504</v>
      </c>
      <c r="AC376" s="1" t="s">
        <v>157</v>
      </c>
      <c r="AD376" s="1" t="s">
        <v>158</v>
      </c>
    </row>
    <row r="377" spans="1:30" ht="12.75" customHeight="1" x14ac:dyDescent="0.2">
      <c r="A377" s="1" t="s">
        <v>1484</v>
      </c>
      <c r="B377" s="1" t="s">
        <v>1323</v>
      </c>
      <c r="C377" s="1" t="s">
        <v>36</v>
      </c>
      <c r="D377" s="2">
        <v>43069</v>
      </c>
      <c r="E377" s="11">
        <v>1217.93</v>
      </c>
      <c r="G377" s="1" t="s">
        <v>37</v>
      </c>
      <c r="H377" s="1" t="s">
        <v>151</v>
      </c>
      <c r="I377" s="1" t="s">
        <v>1315</v>
      </c>
      <c r="J377" s="1" t="s">
        <v>153</v>
      </c>
      <c r="O377" s="4">
        <v>43069</v>
      </c>
      <c r="P377" s="2">
        <v>43069</v>
      </c>
      <c r="Q377" s="1" t="s">
        <v>1485</v>
      </c>
      <c r="S377" s="1" t="s">
        <v>1486</v>
      </c>
      <c r="T377" s="1" t="b">
        <v>1</v>
      </c>
      <c r="U377" s="1" t="s">
        <v>20</v>
      </c>
      <c r="V377" s="1" t="s">
        <v>43</v>
      </c>
      <c r="X377" s="3">
        <v>22.044</v>
      </c>
      <c r="Y377" s="3">
        <v>55.25</v>
      </c>
      <c r="Z377" s="1" t="s">
        <v>156</v>
      </c>
      <c r="AA377" s="1" t="s">
        <v>44</v>
      </c>
      <c r="AB377" s="4">
        <v>43080.608135034701</v>
      </c>
      <c r="AC377" s="1" t="s">
        <v>157</v>
      </c>
      <c r="AD377" s="1" t="s">
        <v>158</v>
      </c>
    </row>
    <row r="378" spans="1:30" ht="12.75" customHeight="1" x14ac:dyDescent="0.2">
      <c r="A378" s="1" t="s">
        <v>1487</v>
      </c>
      <c r="B378" s="1" t="s">
        <v>1488</v>
      </c>
      <c r="C378" s="1" t="s">
        <v>36</v>
      </c>
      <c r="D378" s="2">
        <v>43069</v>
      </c>
      <c r="E378" s="11">
        <v>905.34</v>
      </c>
      <c r="G378" s="1" t="s">
        <v>37</v>
      </c>
      <c r="H378" s="1" t="s">
        <v>151</v>
      </c>
      <c r="I378" s="1" t="s">
        <v>1315</v>
      </c>
      <c r="J378" s="1" t="s">
        <v>153</v>
      </c>
      <c r="O378" s="4">
        <v>43069</v>
      </c>
      <c r="P378" s="2">
        <v>43069</v>
      </c>
      <c r="Q378" s="1" t="s">
        <v>1489</v>
      </c>
      <c r="S378" s="1" t="s">
        <v>1490</v>
      </c>
      <c r="T378" s="1" t="b">
        <v>1</v>
      </c>
      <c r="U378" s="1" t="s">
        <v>20</v>
      </c>
      <c r="V378" s="1" t="s">
        <v>43</v>
      </c>
      <c r="X378" s="3">
        <v>22.103000000000002</v>
      </c>
      <c r="Y378" s="3">
        <v>40.96</v>
      </c>
      <c r="Z378" s="1" t="s">
        <v>156</v>
      </c>
      <c r="AA378" s="1" t="s">
        <v>44</v>
      </c>
      <c r="AB378" s="4">
        <v>43080.608180405099</v>
      </c>
      <c r="AC378" s="1" t="s">
        <v>157</v>
      </c>
      <c r="AD378" s="1" t="s">
        <v>158</v>
      </c>
    </row>
    <row r="379" spans="1:30" ht="12.75" customHeight="1" x14ac:dyDescent="0.2">
      <c r="A379" s="1" t="s">
        <v>1491</v>
      </c>
      <c r="B379" s="1" t="s">
        <v>1492</v>
      </c>
      <c r="C379" s="1" t="s">
        <v>36</v>
      </c>
      <c r="D379" s="2">
        <v>43069</v>
      </c>
      <c r="E379" s="11">
        <v>905.34</v>
      </c>
      <c r="G379" s="1" t="s">
        <v>37</v>
      </c>
      <c r="H379" s="1" t="s">
        <v>151</v>
      </c>
      <c r="I379" s="1" t="s">
        <v>1315</v>
      </c>
      <c r="J379" s="1" t="s">
        <v>153</v>
      </c>
      <c r="O379" s="4">
        <v>43069</v>
      </c>
      <c r="P379" s="2">
        <v>43069</v>
      </c>
      <c r="Q379" s="1" t="s">
        <v>1493</v>
      </c>
      <c r="S379" s="1" t="s">
        <v>1494</v>
      </c>
      <c r="T379" s="1" t="b">
        <v>1</v>
      </c>
      <c r="U379" s="1" t="s">
        <v>20</v>
      </c>
      <c r="V379" s="1" t="s">
        <v>43</v>
      </c>
      <c r="X379" s="3">
        <v>22.103000000000002</v>
      </c>
      <c r="Y379" s="3">
        <v>40.96</v>
      </c>
      <c r="Z379" s="1" t="s">
        <v>156</v>
      </c>
      <c r="AA379" s="1" t="s">
        <v>44</v>
      </c>
      <c r="AB379" s="4">
        <v>43080.608155636597</v>
      </c>
      <c r="AC379" s="1" t="s">
        <v>157</v>
      </c>
      <c r="AD379" s="1" t="s">
        <v>158</v>
      </c>
    </row>
    <row r="380" spans="1:30" ht="12.75" customHeight="1" x14ac:dyDescent="0.2">
      <c r="A380" s="1" t="s">
        <v>1495</v>
      </c>
      <c r="B380" s="1" t="s">
        <v>1314</v>
      </c>
      <c r="C380" s="1" t="s">
        <v>36</v>
      </c>
      <c r="D380" s="2">
        <v>43069</v>
      </c>
      <c r="E380" s="11">
        <v>6759.35</v>
      </c>
      <c r="G380" s="1" t="s">
        <v>37</v>
      </c>
      <c r="H380" s="1" t="s">
        <v>151</v>
      </c>
      <c r="I380" s="1" t="s">
        <v>1315</v>
      </c>
      <c r="J380" s="1" t="s">
        <v>153</v>
      </c>
      <c r="O380" s="4">
        <v>43069</v>
      </c>
      <c r="P380" s="2">
        <v>43069</v>
      </c>
      <c r="Q380" s="1" t="s">
        <v>1496</v>
      </c>
      <c r="S380" s="1" t="s">
        <v>1497</v>
      </c>
      <c r="T380" s="1" t="b">
        <v>1</v>
      </c>
      <c r="U380" s="1" t="s">
        <v>20</v>
      </c>
      <c r="V380" s="1" t="s">
        <v>43</v>
      </c>
      <c r="X380" s="3">
        <v>22.044</v>
      </c>
      <c r="Y380" s="3">
        <v>306.63</v>
      </c>
      <c r="Z380" s="1" t="s">
        <v>156</v>
      </c>
      <c r="AA380" s="1" t="s">
        <v>44</v>
      </c>
      <c r="AB380" s="4">
        <v>43080.608112581001</v>
      </c>
      <c r="AC380" s="1" t="s">
        <v>157</v>
      </c>
      <c r="AD380" s="1" t="s">
        <v>158</v>
      </c>
    </row>
    <row r="381" spans="1:30" ht="12.75" customHeight="1" x14ac:dyDescent="0.2">
      <c r="A381" s="1" t="s">
        <v>1498</v>
      </c>
      <c r="B381" s="1" t="s">
        <v>1379</v>
      </c>
      <c r="C381" s="1" t="s">
        <v>36</v>
      </c>
      <c r="D381" s="2">
        <v>43069</v>
      </c>
      <c r="E381" s="11">
        <v>532.38</v>
      </c>
      <c r="G381" s="1" t="s">
        <v>37</v>
      </c>
      <c r="H381" s="1" t="s">
        <v>151</v>
      </c>
      <c r="I381" s="1" t="s">
        <v>1315</v>
      </c>
      <c r="J381" s="1" t="s">
        <v>153</v>
      </c>
      <c r="O381" s="4">
        <v>43069</v>
      </c>
      <c r="P381" s="2">
        <v>43069</v>
      </c>
      <c r="Q381" s="1" t="s">
        <v>1499</v>
      </c>
      <c r="S381" s="1" t="s">
        <v>1500</v>
      </c>
      <c r="T381" s="1" t="b">
        <v>1</v>
      </c>
      <c r="U381" s="1" t="s">
        <v>20</v>
      </c>
      <c r="V381" s="1" t="s">
        <v>43</v>
      </c>
      <c r="X381" s="3">
        <v>21.827999999999999</v>
      </c>
      <c r="Y381" s="3">
        <v>24.39</v>
      </c>
      <c r="Z381" s="1" t="s">
        <v>156</v>
      </c>
      <c r="AA381" s="1" t="s">
        <v>44</v>
      </c>
      <c r="AB381" s="4">
        <v>43080.608272453697</v>
      </c>
      <c r="AC381" s="1" t="s">
        <v>157</v>
      </c>
      <c r="AD381" s="1" t="s">
        <v>158</v>
      </c>
    </row>
    <row r="382" spans="1:30" ht="12.75" customHeight="1" x14ac:dyDescent="0.2">
      <c r="A382" s="1" t="s">
        <v>1501</v>
      </c>
      <c r="B382" s="1" t="s">
        <v>1323</v>
      </c>
      <c r="C382" s="1" t="s">
        <v>36</v>
      </c>
      <c r="D382" s="2">
        <v>43069</v>
      </c>
      <c r="E382" s="11">
        <v>971.22</v>
      </c>
      <c r="G382" s="1" t="s">
        <v>37</v>
      </c>
      <c r="H382" s="1" t="s">
        <v>151</v>
      </c>
      <c r="I382" s="1" t="s">
        <v>1315</v>
      </c>
      <c r="J382" s="1" t="s">
        <v>153</v>
      </c>
      <c r="O382" s="4">
        <v>43069</v>
      </c>
      <c r="P382" s="2">
        <v>43069</v>
      </c>
      <c r="Q382" s="1" t="s">
        <v>1502</v>
      </c>
      <c r="S382" s="1" t="s">
        <v>1503</v>
      </c>
      <c r="T382" s="1" t="b">
        <v>1</v>
      </c>
      <c r="U382" s="1" t="s">
        <v>20</v>
      </c>
      <c r="V382" s="1" t="s">
        <v>43</v>
      </c>
      <c r="X382" s="3">
        <v>21.84</v>
      </c>
      <c r="Y382" s="3">
        <v>44.47</v>
      </c>
      <c r="Z382" s="1" t="s">
        <v>156</v>
      </c>
      <c r="AA382" s="1" t="s">
        <v>44</v>
      </c>
      <c r="AB382" s="4">
        <v>43080.608143518497</v>
      </c>
      <c r="AC382" s="1" t="s">
        <v>157</v>
      </c>
      <c r="AD382" s="1" t="s">
        <v>158</v>
      </c>
    </row>
    <row r="383" spans="1:30" ht="12.75" customHeight="1" x14ac:dyDescent="0.2">
      <c r="A383" s="1" t="s">
        <v>1504</v>
      </c>
      <c r="B383" s="1" t="s">
        <v>1338</v>
      </c>
      <c r="C383" s="1" t="s">
        <v>36</v>
      </c>
      <c r="D383" s="2">
        <v>43069</v>
      </c>
      <c r="E383" s="11">
        <v>553.52</v>
      </c>
      <c r="G383" s="1" t="s">
        <v>37</v>
      </c>
      <c r="H383" s="1" t="s">
        <v>151</v>
      </c>
      <c r="I383" s="1" t="s">
        <v>1315</v>
      </c>
      <c r="J383" s="1" t="s">
        <v>153</v>
      </c>
      <c r="O383" s="4">
        <v>43069</v>
      </c>
      <c r="P383" s="2">
        <v>43069</v>
      </c>
      <c r="Q383" s="1" t="s">
        <v>1505</v>
      </c>
      <c r="S383" s="1" t="s">
        <v>1506</v>
      </c>
      <c r="T383" s="1" t="b">
        <v>1</v>
      </c>
      <c r="U383" s="1" t="s">
        <v>20</v>
      </c>
      <c r="V383" s="1" t="s">
        <v>43</v>
      </c>
      <c r="X383" s="3">
        <v>22.044</v>
      </c>
      <c r="Y383" s="3">
        <v>25.11</v>
      </c>
      <c r="Z383" s="1" t="s">
        <v>156</v>
      </c>
      <c r="AA383" s="1" t="s">
        <v>44</v>
      </c>
      <c r="AB383" s="4">
        <v>43080.608226504599</v>
      </c>
      <c r="AC383" s="1" t="s">
        <v>157</v>
      </c>
      <c r="AD383" s="1" t="s">
        <v>158</v>
      </c>
    </row>
    <row r="384" spans="1:30" ht="12.75" customHeight="1" x14ac:dyDescent="0.2">
      <c r="A384" s="1" t="s">
        <v>1507</v>
      </c>
      <c r="B384" s="1" t="s">
        <v>1444</v>
      </c>
      <c r="C384" s="1" t="s">
        <v>36</v>
      </c>
      <c r="D384" s="2">
        <v>43069</v>
      </c>
      <c r="E384" s="11">
        <v>3191.26</v>
      </c>
      <c r="G384" s="1" t="s">
        <v>37</v>
      </c>
      <c r="H384" s="1" t="s">
        <v>151</v>
      </c>
      <c r="I384" s="1" t="s">
        <v>1315</v>
      </c>
      <c r="J384" s="1" t="s">
        <v>153</v>
      </c>
      <c r="O384" s="4">
        <v>43069</v>
      </c>
      <c r="P384" s="2">
        <v>43069</v>
      </c>
      <c r="Q384" s="1" t="s">
        <v>1508</v>
      </c>
      <c r="S384" s="1" t="s">
        <v>1509</v>
      </c>
      <c r="T384" s="1" t="b">
        <v>1</v>
      </c>
      <c r="U384" s="1" t="s">
        <v>20</v>
      </c>
      <c r="V384" s="1" t="s">
        <v>43</v>
      </c>
      <c r="X384" s="3">
        <v>21.84</v>
      </c>
      <c r="Y384" s="3">
        <v>146.12</v>
      </c>
      <c r="Z384" s="1" t="s">
        <v>156</v>
      </c>
      <c r="AA384" s="1" t="s">
        <v>44</v>
      </c>
      <c r="AB384" s="4">
        <v>43080.608316585603</v>
      </c>
      <c r="AC384" s="1" t="s">
        <v>157</v>
      </c>
      <c r="AD384" s="1" t="s">
        <v>158</v>
      </c>
    </row>
    <row r="385" spans="1:30" ht="12.75" customHeight="1" x14ac:dyDescent="0.2">
      <c r="A385" s="1" t="s">
        <v>1510</v>
      </c>
      <c r="B385" s="1" t="s">
        <v>1338</v>
      </c>
      <c r="C385" s="1" t="s">
        <v>36</v>
      </c>
      <c r="D385" s="2">
        <v>43069</v>
      </c>
      <c r="E385" s="11">
        <v>5604.47</v>
      </c>
      <c r="G385" s="1" t="s">
        <v>37</v>
      </c>
      <c r="H385" s="1" t="s">
        <v>151</v>
      </c>
      <c r="I385" s="1" t="s">
        <v>1315</v>
      </c>
      <c r="J385" s="1" t="s">
        <v>153</v>
      </c>
      <c r="O385" s="4">
        <v>43069</v>
      </c>
      <c r="P385" s="2">
        <v>43069</v>
      </c>
      <c r="Q385" s="1" t="s">
        <v>1511</v>
      </c>
      <c r="S385" s="1" t="s">
        <v>1512</v>
      </c>
      <c r="T385" s="1" t="b">
        <v>1</v>
      </c>
      <c r="U385" s="1" t="s">
        <v>20</v>
      </c>
      <c r="V385" s="1" t="s">
        <v>43</v>
      </c>
      <c r="X385" s="3">
        <v>22.044</v>
      </c>
      <c r="Y385" s="3">
        <v>254.24</v>
      </c>
      <c r="Z385" s="1" t="s">
        <v>156</v>
      </c>
      <c r="AA385" s="1" t="s">
        <v>44</v>
      </c>
      <c r="AB385" s="4">
        <v>43080.608326539397</v>
      </c>
      <c r="AC385" s="1" t="s">
        <v>157</v>
      </c>
      <c r="AD385" s="1" t="s">
        <v>158</v>
      </c>
    </row>
    <row r="386" spans="1:30" ht="12.75" customHeight="1" x14ac:dyDescent="0.2">
      <c r="A386" s="1" t="s">
        <v>1513</v>
      </c>
      <c r="B386" s="1" t="s">
        <v>1514</v>
      </c>
      <c r="C386" s="1" t="s">
        <v>36</v>
      </c>
      <c r="D386" s="2">
        <v>43069</v>
      </c>
      <c r="E386" s="11">
        <v>8241.77</v>
      </c>
      <c r="G386" s="1" t="s">
        <v>37</v>
      </c>
      <c r="H386" s="1" t="s">
        <v>151</v>
      </c>
      <c r="I386" s="1" t="s">
        <v>1315</v>
      </c>
      <c r="J386" s="1" t="s">
        <v>153</v>
      </c>
      <c r="O386" s="4">
        <v>43069</v>
      </c>
      <c r="P386" s="2">
        <v>43069</v>
      </c>
      <c r="Q386" s="1" t="s">
        <v>1515</v>
      </c>
      <c r="S386" s="1" t="s">
        <v>1516</v>
      </c>
      <c r="T386" s="1" t="b">
        <v>1</v>
      </c>
      <c r="U386" s="1" t="s">
        <v>20</v>
      </c>
      <c r="V386" s="1" t="s">
        <v>43</v>
      </c>
      <c r="X386" s="3">
        <v>22.103000000000002</v>
      </c>
      <c r="Y386" s="3">
        <v>372.88</v>
      </c>
      <c r="Z386" s="1" t="s">
        <v>156</v>
      </c>
      <c r="AA386" s="1" t="s">
        <v>44</v>
      </c>
      <c r="AB386" s="4">
        <v>43080.608133911999</v>
      </c>
      <c r="AC386" s="1" t="s">
        <v>157</v>
      </c>
      <c r="AD386" s="1" t="s">
        <v>158</v>
      </c>
    </row>
    <row r="387" spans="1:30" ht="12.75" customHeight="1" x14ac:dyDescent="0.2">
      <c r="A387" s="1" t="s">
        <v>1517</v>
      </c>
      <c r="B387" s="1" t="s">
        <v>1412</v>
      </c>
      <c r="C387" s="1" t="s">
        <v>36</v>
      </c>
      <c r="D387" s="2">
        <v>43069</v>
      </c>
      <c r="E387" s="11">
        <v>1161.9000000000001</v>
      </c>
      <c r="G387" s="1" t="s">
        <v>37</v>
      </c>
      <c r="H387" s="1" t="s">
        <v>151</v>
      </c>
      <c r="I387" s="1" t="s">
        <v>1315</v>
      </c>
      <c r="J387" s="1" t="s">
        <v>153</v>
      </c>
      <c r="O387" s="4">
        <v>43069</v>
      </c>
      <c r="P387" s="2">
        <v>43069</v>
      </c>
      <c r="Q387" s="1" t="s">
        <v>1518</v>
      </c>
      <c r="S387" s="1" t="s">
        <v>1519</v>
      </c>
      <c r="T387" s="1" t="b">
        <v>1</v>
      </c>
      <c r="U387" s="1" t="s">
        <v>20</v>
      </c>
      <c r="V387" s="1" t="s">
        <v>43</v>
      </c>
      <c r="X387" s="3">
        <v>21.827999999999999</v>
      </c>
      <c r="Y387" s="3">
        <v>53.23</v>
      </c>
      <c r="Z387" s="1" t="s">
        <v>156</v>
      </c>
      <c r="AA387" s="1" t="s">
        <v>44</v>
      </c>
      <c r="AB387" s="4">
        <v>43080.608097951401</v>
      </c>
      <c r="AC387" s="1" t="s">
        <v>157</v>
      </c>
      <c r="AD387" s="1" t="s">
        <v>158</v>
      </c>
    </row>
    <row r="388" spans="1:30" ht="12.75" customHeight="1" x14ac:dyDescent="0.2">
      <c r="A388" s="1" t="s">
        <v>1520</v>
      </c>
      <c r="B388" s="1" t="s">
        <v>1420</v>
      </c>
      <c r="C388" s="1" t="s">
        <v>36</v>
      </c>
      <c r="D388" s="2">
        <v>43069</v>
      </c>
      <c r="E388" s="11">
        <v>905.34</v>
      </c>
      <c r="G388" s="1" t="s">
        <v>37</v>
      </c>
      <c r="H388" s="1" t="s">
        <v>151</v>
      </c>
      <c r="I388" s="1" t="s">
        <v>1315</v>
      </c>
      <c r="J388" s="1" t="s">
        <v>153</v>
      </c>
      <c r="O388" s="4">
        <v>43069</v>
      </c>
      <c r="P388" s="2">
        <v>43069</v>
      </c>
      <c r="Q388" s="1" t="s">
        <v>1521</v>
      </c>
      <c r="S388" s="1" t="s">
        <v>1522</v>
      </c>
      <c r="T388" s="1" t="b">
        <v>1</v>
      </c>
      <c r="U388" s="1" t="s">
        <v>20</v>
      </c>
      <c r="V388" s="1" t="s">
        <v>43</v>
      </c>
      <c r="X388" s="3">
        <v>22.103000000000002</v>
      </c>
      <c r="Y388" s="3">
        <v>40.96</v>
      </c>
      <c r="Z388" s="1" t="s">
        <v>156</v>
      </c>
      <c r="AA388" s="1" t="s">
        <v>44</v>
      </c>
      <c r="AB388" s="4">
        <v>43080.608111886599</v>
      </c>
      <c r="AC388" s="1" t="s">
        <v>157</v>
      </c>
      <c r="AD388" s="1" t="s">
        <v>158</v>
      </c>
    </row>
    <row r="389" spans="1:30" ht="12.75" customHeight="1" x14ac:dyDescent="0.2">
      <c r="A389" s="1" t="s">
        <v>1523</v>
      </c>
      <c r="B389" s="1" t="s">
        <v>1323</v>
      </c>
      <c r="C389" s="1" t="s">
        <v>36</v>
      </c>
      <c r="D389" s="2">
        <v>43069</v>
      </c>
      <c r="E389" s="11">
        <v>908.33</v>
      </c>
      <c r="G389" s="1" t="s">
        <v>37</v>
      </c>
      <c r="H389" s="1" t="s">
        <v>151</v>
      </c>
      <c r="I389" s="1" t="s">
        <v>1315</v>
      </c>
      <c r="J389" s="1" t="s">
        <v>153</v>
      </c>
      <c r="O389" s="4">
        <v>43069</v>
      </c>
      <c r="P389" s="2">
        <v>43069</v>
      </c>
      <c r="Q389" s="1" t="s">
        <v>1524</v>
      </c>
      <c r="S389" s="1" t="s">
        <v>1525</v>
      </c>
      <c r="T389" s="1" t="b">
        <v>1</v>
      </c>
      <c r="U389" s="1" t="s">
        <v>20</v>
      </c>
      <c r="V389" s="1" t="s">
        <v>43</v>
      </c>
      <c r="X389" s="3">
        <v>22.175999999999998</v>
      </c>
      <c r="Y389" s="3">
        <v>40.96</v>
      </c>
      <c r="Z389" s="1" t="s">
        <v>156</v>
      </c>
      <c r="AA389" s="1" t="s">
        <v>44</v>
      </c>
      <c r="AB389" s="4">
        <v>43080.608089085603</v>
      </c>
      <c r="AC389" s="1" t="s">
        <v>157</v>
      </c>
      <c r="AD389" s="1" t="s">
        <v>158</v>
      </c>
    </row>
    <row r="390" spans="1:30" ht="12.75" customHeight="1" x14ac:dyDescent="0.2">
      <c r="A390" s="1" t="s">
        <v>1526</v>
      </c>
      <c r="B390" s="1" t="s">
        <v>1527</v>
      </c>
      <c r="C390" s="1" t="s">
        <v>36</v>
      </c>
      <c r="D390" s="2">
        <v>43069</v>
      </c>
      <c r="E390" s="11">
        <v>4719</v>
      </c>
      <c r="G390" s="1" t="s">
        <v>37</v>
      </c>
      <c r="H390" s="1" t="s">
        <v>1528</v>
      </c>
      <c r="I390" s="1" t="s">
        <v>1529</v>
      </c>
      <c r="J390" s="1" t="s">
        <v>40</v>
      </c>
      <c r="O390" s="4">
        <v>43069</v>
      </c>
      <c r="P390" s="2">
        <v>43069</v>
      </c>
      <c r="Q390" s="1" t="s">
        <v>1530</v>
      </c>
      <c r="S390" s="1" t="s">
        <v>1531</v>
      </c>
      <c r="T390" s="1" t="b">
        <v>1</v>
      </c>
      <c r="U390" s="1" t="s">
        <v>20</v>
      </c>
      <c r="V390" s="1" t="s">
        <v>43</v>
      </c>
      <c r="AA390" s="1" t="s">
        <v>44</v>
      </c>
      <c r="AB390" s="4">
        <v>43077.543392557898</v>
      </c>
      <c r="AC390" s="1" t="s">
        <v>1532</v>
      </c>
      <c r="AD390" s="1" t="s">
        <v>46</v>
      </c>
    </row>
    <row r="391" spans="1:30" ht="12.75" customHeight="1" x14ac:dyDescent="0.2">
      <c r="A391" s="1" t="s">
        <v>1533</v>
      </c>
      <c r="B391" s="1" t="s">
        <v>1534</v>
      </c>
      <c r="C391" s="1" t="s">
        <v>36</v>
      </c>
      <c r="D391" s="2">
        <v>43069</v>
      </c>
      <c r="E391" s="11">
        <v>50889</v>
      </c>
      <c r="G391" s="1" t="s">
        <v>37</v>
      </c>
      <c r="H391" s="1" t="s">
        <v>67</v>
      </c>
      <c r="I391" s="1" t="s">
        <v>74</v>
      </c>
      <c r="J391" s="1" t="s">
        <v>40</v>
      </c>
      <c r="O391" s="4">
        <v>43069</v>
      </c>
      <c r="P391" s="2">
        <v>43069</v>
      </c>
      <c r="Q391" s="1" t="s">
        <v>1535</v>
      </c>
      <c r="S391" s="1" t="s">
        <v>1536</v>
      </c>
      <c r="T391" s="1" t="b">
        <v>1</v>
      </c>
      <c r="U391" s="1" t="s">
        <v>20</v>
      </c>
      <c r="V391" s="1" t="s">
        <v>43</v>
      </c>
      <c r="AA391" s="1" t="s">
        <v>53</v>
      </c>
      <c r="AB391" s="4">
        <v>43075.350311030103</v>
      </c>
      <c r="AC391" s="1" t="s">
        <v>71</v>
      </c>
      <c r="AD391" s="1" t="s">
        <v>46</v>
      </c>
    </row>
    <row r="392" spans="1:30" ht="12.75" customHeight="1" x14ac:dyDescent="0.2">
      <c r="A392" s="1" t="s">
        <v>1537</v>
      </c>
      <c r="B392" s="1" t="s">
        <v>137</v>
      </c>
      <c r="C392" s="1" t="s">
        <v>36</v>
      </c>
      <c r="D392" s="2">
        <v>43081</v>
      </c>
      <c r="E392" s="11">
        <v>19993</v>
      </c>
      <c r="G392" s="1" t="s">
        <v>37</v>
      </c>
      <c r="H392" s="1" t="s">
        <v>67</v>
      </c>
      <c r="I392" s="1" t="s">
        <v>138</v>
      </c>
      <c r="J392" s="1" t="s">
        <v>40</v>
      </c>
      <c r="O392" s="4">
        <v>43081</v>
      </c>
      <c r="P392" s="2">
        <v>43081</v>
      </c>
      <c r="Q392" s="1" t="s">
        <v>1538</v>
      </c>
      <c r="S392" s="1" t="s">
        <v>1539</v>
      </c>
      <c r="T392" s="1" t="b">
        <v>1</v>
      </c>
      <c r="U392" s="1" t="s">
        <v>20</v>
      </c>
      <c r="V392" s="1" t="s">
        <v>43</v>
      </c>
      <c r="AA392" s="1" t="s">
        <v>53</v>
      </c>
      <c r="AB392" s="4">
        <v>43091.327787465299</v>
      </c>
      <c r="AC392" s="1" t="s">
        <v>71</v>
      </c>
      <c r="AD392" s="1" t="s">
        <v>46</v>
      </c>
    </row>
    <row r="393" spans="1:30" ht="12.75" customHeight="1" x14ac:dyDescent="0.2">
      <c r="A393" s="1" t="s">
        <v>1540</v>
      </c>
      <c r="B393" s="1" t="s">
        <v>1541</v>
      </c>
      <c r="C393" s="1" t="s">
        <v>36</v>
      </c>
      <c r="D393" s="2">
        <v>43087</v>
      </c>
      <c r="E393" s="11">
        <v>71428</v>
      </c>
      <c r="G393" s="1" t="s">
        <v>37</v>
      </c>
      <c r="H393" s="1" t="s">
        <v>38</v>
      </c>
      <c r="I393" s="1" t="s">
        <v>39</v>
      </c>
      <c r="J393" s="1" t="s">
        <v>40</v>
      </c>
      <c r="O393" s="4">
        <v>43087</v>
      </c>
      <c r="P393" s="2">
        <v>43087</v>
      </c>
      <c r="Q393" s="1" t="s">
        <v>1542</v>
      </c>
      <c r="S393" s="1" t="s">
        <v>1543</v>
      </c>
      <c r="T393" s="1" t="b">
        <v>1</v>
      </c>
      <c r="U393" s="1" t="s">
        <v>20</v>
      </c>
      <c r="V393" s="1" t="s">
        <v>43</v>
      </c>
      <c r="AA393" s="1" t="s">
        <v>44</v>
      </c>
      <c r="AB393" s="4">
        <v>43096.258245949102</v>
      </c>
      <c r="AC393" s="1" t="s">
        <v>45</v>
      </c>
      <c r="AD393" s="1" t="s">
        <v>46</v>
      </c>
    </row>
    <row r="394" spans="1:30" ht="12.75" customHeight="1" x14ac:dyDescent="0.2">
      <c r="A394" s="1" t="s">
        <v>1544</v>
      </c>
      <c r="B394" s="1" t="s">
        <v>1545</v>
      </c>
      <c r="C394" s="1" t="s">
        <v>36</v>
      </c>
      <c r="D394" s="2">
        <v>43088</v>
      </c>
      <c r="E394" s="11">
        <v>536</v>
      </c>
      <c r="G394" s="1" t="s">
        <v>37</v>
      </c>
      <c r="H394" s="1" t="s">
        <v>1546</v>
      </c>
      <c r="I394" s="1" t="s">
        <v>1547</v>
      </c>
      <c r="J394" s="1" t="s">
        <v>40</v>
      </c>
      <c r="O394" s="4">
        <v>43088</v>
      </c>
      <c r="P394" s="2">
        <v>43088</v>
      </c>
      <c r="Q394" s="1" t="s">
        <v>1548</v>
      </c>
      <c r="S394" s="1" t="s">
        <v>1549</v>
      </c>
      <c r="T394" s="1" t="b">
        <v>1</v>
      </c>
      <c r="U394" s="1" t="s">
        <v>20</v>
      </c>
      <c r="V394" s="1" t="s">
        <v>43</v>
      </c>
      <c r="AA394" s="1" t="s">
        <v>53</v>
      </c>
      <c r="AB394" s="4">
        <v>43111.301032326402</v>
      </c>
      <c r="AC394" s="1" t="s">
        <v>1550</v>
      </c>
      <c r="AD394" s="1" t="s">
        <v>46</v>
      </c>
    </row>
    <row r="395" spans="1:30" ht="12.75" customHeight="1" x14ac:dyDescent="0.2">
      <c r="A395" s="1" t="s">
        <v>1551</v>
      </c>
      <c r="B395" s="1" t="s">
        <v>830</v>
      </c>
      <c r="C395" s="1" t="s">
        <v>36</v>
      </c>
      <c r="D395" s="2">
        <v>43088</v>
      </c>
      <c r="E395" s="11">
        <v>14789.83</v>
      </c>
      <c r="G395" s="1" t="s">
        <v>37</v>
      </c>
      <c r="H395" s="1" t="s">
        <v>49</v>
      </c>
      <c r="I395" s="1" t="s">
        <v>50</v>
      </c>
      <c r="J395" s="1" t="s">
        <v>40</v>
      </c>
      <c r="O395" s="4">
        <v>43088</v>
      </c>
      <c r="P395" s="2">
        <v>43088</v>
      </c>
      <c r="Q395" s="1" t="s">
        <v>1552</v>
      </c>
      <c r="S395" s="1" t="s">
        <v>1553</v>
      </c>
      <c r="T395" s="1" t="b">
        <v>1</v>
      </c>
      <c r="U395" s="1" t="s">
        <v>20</v>
      </c>
      <c r="V395" s="1" t="s">
        <v>43</v>
      </c>
      <c r="AA395" s="1" t="s">
        <v>44</v>
      </c>
      <c r="AB395" s="4">
        <v>43102.295019062498</v>
      </c>
      <c r="AC395" s="1" t="s">
        <v>54</v>
      </c>
      <c r="AD395" s="1" t="s">
        <v>46</v>
      </c>
    </row>
    <row r="396" spans="1:30" ht="12.75" customHeight="1" x14ac:dyDescent="0.2">
      <c r="A396" s="1" t="s">
        <v>1554</v>
      </c>
      <c r="B396" s="1" t="s">
        <v>830</v>
      </c>
      <c r="C396" s="1" t="s">
        <v>36</v>
      </c>
      <c r="D396" s="2">
        <v>43088</v>
      </c>
      <c r="E396" s="11">
        <v>14789.83</v>
      </c>
      <c r="G396" s="1" t="s">
        <v>37</v>
      </c>
      <c r="H396" s="1" t="s">
        <v>49</v>
      </c>
      <c r="I396" s="1" t="s">
        <v>50</v>
      </c>
      <c r="J396" s="1" t="s">
        <v>40</v>
      </c>
      <c r="O396" s="4">
        <v>43088</v>
      </c>
      <c r="P396" s="2">
        <v>43088</v>
      </c>
      <c r="Q396" s="1" t="s">
        <v>1555</v>
      </c>
      <c r="S396" s="1" t="s">
        <v>1556</v>
      </c>
      <c r="T396" s="1" t="b">
        <v>1</v>
      </c>
      <c r="U396" s="1" t="s">
        <v>20</v>
      </c>
      <c r="V396" s="1" t="s">
        <v>43</v>
      </c>
      <c r="AA396" s="1" t="s">
        <v>44</v>
      </c>
      <c r="AB396" s="4">
        <v>43102.295014004601</v>
      </c>
      <c r="AC396" s="1" t="s">
        <v>54</v>
      </c>
      <c r="AD396" s="1" t="s">
        <v>46</v>
      </c>
    </row>
    <row r="397" spans="1:30" ht="12.75" customHeight="1" x14ac:dyDescent="0.2">
      <c r="A397" s="1" t="s">
        <v>1557</v>
      </c>
      <c r="B397" s="1" t="s">
        <v>830</v>
      </c>
      <c r="C397" s="1" t="s">
        <v>36</v>
      </c>
      <c r="D397" s="2">
        <v>43088</v>
      </c>
      <c r="E397" s="11">
        <v>14789.83</v>
      </c>
      <c r="G397" s="1" t="s">
        <v>37</v>
      </c>
      <c r="H397" s="1" t="s">
        <v>49</v>
      </c>
      <c r="I397" s="1" t="s">
        <v>50</v>
      </c>
      <c r="J397" s="1" t="s">
        <v>40</v>
      </c>
      <c r="O397" s="4">
        <v>43088</v>
      </c>
      <c r="P397" s="2">
        <v>43088</v>
      </c>
      <c r="Q397" s="1" t="s">
        <v>1558</v>
      </c>
      <c r="S397" s="1" t="s">
        <v>1559</v>
      </c>
      <c r="T397" s="1" t="b">
        <v>1</v>
      </c>
      <c r="U397" s="1" t="s">
        <v>20</v>
      </c>
      <c r="V397" s="1" t="s">
        <v>43</v>
      </c>
      <c r="AA397" s="1" t="s">
        <v>44</v>
      </c>
      <c r="AB397" s="4">
        <v>43102.295018368102</v>
      </c>
      <c r="AC397" s="1" t="s">
        <v>54</v>
      </c>
      <c r="AD397" s="1" t="s">
        <v>46</v>
      </c>
    </row>
    <row r="398" spans="1:30" ht="12.75" customHeight="1" x14ac:dyDescent="0.2">
      <c r="A398" s="1" t="s">
        <v>1560</v>
      </c>
      <c r="B398" s="1" t="s">
        <v>1561</v>
      </c>
      <c r="C398" s="1" t="s">
        <v>36</v>
      </c>
      <c r="D398" s="2">
        <v>43089</v>
      </c>
      <c r="E398" s="11">
        <v>16606</v>
      </c>
      <c r="G398" s="1" t="s">
        <v>37</v>
      </c>
      <c r="H398" s="1" t="s">
        <v>97</v>
      </c>
      <c r="I398" s="1" t="s">
        <v>98</v>
      </c>
      <c r="J398" s="1" t="s">
        <v>40</v>
      </c>
      <c r="O398" s="4">
        <v>43077</v>
      </c>
      <c r="P398" s="2">
        <v>43077</v>
      </c>
      <c r="Q398" s="1" t="s">
        <v>1562</v>
      </c>
      <c r="S398" s="1" t="s">
        <v>1563</v>
      </c>
      <c r="T398" s="1" t="b">
        <v>1</v>
      </c>
      <c r="U398" s="1" t="s">
        <v>20</v>
      </c>
      <c r="V398" s="1" t="s">
        <v>43</v>
      </c>
      <c r="AA398" s="1" t="s">
        <v>44</v>
      </c>
      <c r="AB398" s="4">
        <v>43089.543354976799</v>
      </c>
      <c r="AC398" s="1" t="s">
        <v>101</v>
      </c>
      <c r="AD398" s="1" t="s">
        <v>46</v>
      </c>
    </row>
    <row r="399" spans="1:30" ht="12.75" customHeight="1" x14ac:dyDescent="0.2">
      <c r="A399" s="1" t="s">
        <v>1564</v>
      </c>
      <c r="B399" s="1" t="s">
        <v>471</v>
      </c>
      <c r="C399" s="1" t="s">
        <v>36</v>
      </c>
      <c r="D399" s="2">
        <v>43090</v>
      </c>
      <c r="E399" s="11">
        <v>96349.06</v>
      </c>
      <c r="G399" s="1" t="s">
        <v>37</v>
      </c>
      <c r="H399" s="1" t="s">
        <v>151</v>
      </c>
      <c r="I399" s="1" t="s">
        <v>472</v>
      </c>
      <c r="J399" s="1" t="s">
        <v>153</v>
      </c>
      <c r="O399" s="4">
        <v>43090</v>
      </c>
      <c r="P399" s="2">
        <v>43090</v>
      </c>
      <c r="Q399" s="1" t="s">
        <v>1565</v>
      </c>
      <c r="S399" s="1" t="s">
        <v>1566</v>
      </c>
      <c r="T399" s="1" t="b">
        <v>1</v>
      </c>
      <c r="U399" s="1" t="s">
        <v>20</v>
      </c>
      <c r="V399" s="1" t="s">
        <v>43</v>
      </c>
      <c r="X399" s="3">
        <v>21.655999999999999</v>
      </c>
      <c r="Y399" s="3">
        <v>4449.07</v>
      </c>
      <c r="Z399" s="1" t="s">
        <v>156</v>
      </c>
      <c r="AA399" s="1" t="s">
        <v>44</v>
      </c>
      <c r="AB399" s="4">
        <v>43096.407449733801</v>
      </c>
      <c r="AC399" s="1" t="s">
        <v>157</v>
      </c>
      <c r="AD399" s="1" t="s">
        <v>158</v>
      </c>
    </row>
    <row r="400" spans="1:30" ht="12.75" customHeight="1" x14ac:dyDescent="0.2">
      <c r="A400" s="1" t="s">
        <v>1567</v>
      </c>
      <c r="B400" s="1" t="s">
        <v>1568</v>
      </c>
      <c r="C400" s="1" t="s">
        <v>36</v>
      </c>
      <c r="D400" s="2">
        <v>43090</v>
      </c>
      <c r="E400" s="11">
        <v>52705</v>
      </c>
      <c r="G400" s="1" t="s">
        <v>37</v>
      </c>
      <c r="H400" s="1" t="s">
        <v>67</v>
      </c>
      <c r="I400" s="1" t="s">
        <v>124</v>
      </c>
      <c r="J400" s="1" t="s">
        <v>40</v>
      </c>
      <c r="O400" s="4">
        <v>43069</v>
      </c>
      <c r="P400" s="2">
        <v>43069</v>
      </c>
      <c r="Q400" s="1" t="s">
        <v>1569</v>
      </c>
      <c r="S400" s="1" t="s">
        <v>1570</v>
      </c>
      <c r="T400" s="1" t="b">
        <v>1</v>
      </c>
      <c r="U400" s="1" t="s">
        <v>20</v>
      </c>
      <c r="V400" s="1" t="s">
        <v>43</v>
      </c>
      <c r="AA400" s="1" t="s">
        <v>53</v>
      </c>
      <c r="AB400" s="4">
        <v>43091.327784571797</v>
      </c>
      <c r="AC400" s="1" t="s">
        <v>71</v>
      </c>
      <c r="AD400" s="1" t="s">
        <v>46</v>
      </c>
    </row>
    <row r="401" spans="1:30" ht="12.75" customHeight="1" x14ac:dyDescent="0.2">
      <c r="A401" s="1" t="s">
        <v>1571</v>
      </c>
      <c r="B401" s="1" t="s">
        <v>1572</v>
      </c>
      <c r="C401" s="1" t="s">
        <v>36</v>
      </c>
      <c r="D401" s="2">
        <v>43095</v>
      </c>
      <c r="E401" s="11">
        <v>1840</v>
      </c>
      <c r="G401" s="1" t="s">
        <v>37</v>
      </c>
      <c r="H401" s="1" t="s">
        <v>80</v>
      </c>
      <c r="I401" s="1" t="s">
        <v>1573</v>
      </c>
      <c r="J401" s="1" t="s">
        <v>40</v>
      </c>
      <c r="O401" s="4">
        <v>43090</v>
      </c>
      <c r="P401" s="2">
        <v>43095</v>
      </c>
      <c r="Q401" s="1" t="s">
        <v>1574</v>
      </c>
      <c r="S401" s="1" t="s">
        <v>1575</v>
      </c>
      <c r="T401" s="1" t="b">
        <v>1</v>
      </c>
      <c r="U401" s="1" t="s">
        <v>20</v>
      </c>
      <c r="V401" s="1" t="s">
        <v>91</v>
      </c>
      <c r="AA401" s="1" t="s">
        <v>44</v>
      </c>
      <c r="AB401" s="4">
        <v>43096.407400347198</v>
      </c>
      <c r="AC401" s="1" t="s">
        <v>85</v>
      </c>
      <c r="AD401" s="1" t="s">
        <v>46</v>
      </c>
    </row>
    <row r="402" spans="1:30" ht="12.75" customHeight="1" x14ac:dyDescent="0.2">
      <c r="A402" s="1" t="s">
        <v>1576</v>
      </c>
      <c r="B402" s="1" t="s">
        <v>1577</v>
      </c>
      <c r="C402" s="1" t="s">
        <v>36</v>
      </c>
      <c r="D402" s="2">
        <v>43100</v>
      </c>
      <c r="E402" s="11">
        <v>70514</v>
      </c>
      <c r="G402" s="1" t="s">
        <v>37</v>
      </c>
      <c r="H402" s="1" t="s">
        <v>151</v>
      </c>
      <c r="I402" s="1" t="s">
        <v>1315</v>
      </c>
      <c r="J402" s="1" t="s">
        <v>153</v>
      </c>
      <c r="O402" s="4">
        <v>43100</v>
      </c>
      <c r="P402" s="2">
        <v>43100</v>
      </c>
      <c r="Q402" s="1" t="s">
        <v>1578</v>
      </c>
      <c r="S402" s="1" t="s">
        <v>1579</v>
      </c>
      <c r="T402" s="1" t="b">
        <v>1</v>
      </c>
      <c r="U402" s="1" t="s">
        <v>20</v>
      </c>
      <c r="V402" s="1" t="s">
        <v>43</v>
      </c>
      <c r="X402" s="3">
        <v>22.065000000000001</v>
      </c>
      <c r="Y402" s="3">
        <v>3195.74</v>
      </c>
      <c r="Z402" s="1" t="s">
        <v>156</v>
      </c>
      <c r="AA402" s="1" t="s">
        <v>53</v>
      </c>
      <c r="AB402" s="4">
        <v>43109.348394294</v>
      </c>
      <c r="AC402" s="1" t="s">
        <v>157</v>
      </c>
      <c r="AD402" s="1" t="s">
        <v>158</v>
      </c>
    </row>
    <row r="403" spans="1:30" ht="12.75" customHeight="1" x14ac:dyDescent="0.2">
      <c r="A403" s="1" t="s">
        <v>1580</v>
      </c>
      <c r="B403" s="1" t="s">
        <v>1581</v>
      </c>
      <c r="C403" s="1" t="s">
        <v>36</v>
      </c>
      <c r="D403" s="2">
        <v>43100</v>
      </c>
      <c r="E403" s="11">
        <v>32591.62</v>
      </c>
      <c r="G403" s="1" t="s">
        <v>37</v>
      </c>
      <c r="H403" s="1" t="s">
        <v>151</v>
      </c>
      <c r="I403" s="1" t="s">
        <v>1315</v>
      </c>
      <c r="J403" s="1" t="s">
        <v>153</v>
      </c>
      <c r="O403" s="4">
        <v>43100</v>
      </c>
      <c r="P403" s="2">
        <v>43100</v>
      </c>
      <c r="Q403" s="1" t="s">
        <v>1582</v>
      </c>
      <c r="S403" s="1" t="s">
        <v>1583</v>
      </c>
      <c r="T403" s="1" t="b">
        <v>1</v>
      </c>
      <c r="U403" s="1" t="s">
        <v>20</v>
      </c>
      <c r="V403" s="1" t="s">
        <v>43</v>
      </c>
      <c r="X403" s="3">
        <v>21.97</v>
      </c>
      <c r="Y403" s="3">
        <v>1483.46</v>
      </c>
      <c r="Z403" s="1" t="s">
        <v>156</v>
      </c>
      <c r="AA403" s="1" t="s">
        <v>53</v>
      </c>
      <c r="AB403" s="4">
        <v>43109.348399733797</v>
      </c>
      <c r="AC403" s="1" t="s">
        <v>157</v>
      </c>
      <c r="AD403" s="1" t="s">
        <v>158</v>
      </c>
    </row>
    <row r="404" spans="1:30" ht="12.75" customHeight="1" x14ac:dyDescent="0.2">
      <c r="A404" s="1" t="s">
        <v>1584</v>
      </c>
      <c r="B404" s="1" t="s">
        <v>1585</v>
      </c>
      <c r="C404" s="1" t="s">
        <v>36</v>
      </c>
      <c r="D404" s="2">
        <v>43100</v>
      </c>
      <c r="E404" s="11">
        <v>46981.32</v>
      </c>
      <c r="G404" s="1" t="s">
        <v>37</v>
      </c>
      <c r="H404" s="1" t="s">
        <v>151</v>
      </c>
      <c r="I404" s="1" t="s">
        <v>1315</v>
      </c>
      <c r="J404" s="1" t="s">
        <v>153</v>
      </c>
      <c r="O404" s="4">
        <v>43100</v>
      </c>
      <c r="P404" s="2">
        <v>43100</v>
      </c>
      <c r="Q404" s="1" t="s">
        <v>1586</v>
      </c>
      <c r="S404" s="1" t="s">
        <v>1587</v>
      </c>
      <c r="T404" s="1" t="b">
        <v>1</v>
      </c>
      <c r="U404" s="1" t="s">
        <v>20</v>
      </c>
      <c r="V404" s="1" t="s">
        <v>43</v>
      </c>
      <c r="X404" s="3">
        <v>22.135000000000002</v>
      </c>
      <c r="Y404" s="3">
        <v>2122.4899999999998</v>
      </c>
      <c r="Z404" s="1" t="s">
        <v>156</v>
      </c>
      <c r="AA404" s="1" t="s">
        <v>53</v>
      </c>
      <c r="AB404" s="4">
        <v>43109.348388344901</v>
      </c>
      <c r="AC404" s="1" t="s">
        <v>157</v>
      </c>
      <c r="AD404" s="1" t="s">
        <v>158</v>
      </c>
    </row>
    <row r="405" spans="1:30" ht="12.75" customHeight="1" x14ac:dyDescent="0.2">
      <c r="A405" s="1" t="s">
        <v>1588</v>
      </c>
      <c r="B405" s="1" t="s">
        <v>1589</v>
      </c>
      <c r="C405" s="1" t="s">
        <v>36</v>
      </c>
      <c r="D405" s="2">
        <v>43100</v>
      </c>
      <c r="E405" s="11">
        <v>44235.61</v>
      </c>
      <c r="G405" s="1" t="s">
        <v>37</v>
      </c>
      <c r="H405" s="1" t="s">
        <v>151</v>
      </c>
      <c r="I405" s="1" t="s">
        <v>1315</v>
      </c>
      <c r="J405" s="1" t="s">
        <v>153</v>
      </c>
      <c r="O405" s="4">
        <v>43100</v>
      </c>
      <c r="P405" s="2">
        <v>43100</v>
      </c>
      <c r="Q405" s="1" t="s">
        <v>1590</v>
      </c>
      <c r="S405" s="1" t="s">
        <v>1591</v>
      </c>
      <c r="T405" s="1" t="b">
        <v>1</v>
      </c>
      <c r="U405" s="1" t="s">
        <v>20</v>
      </c>
      <c r="V405" s="1" t="s">
        <v>43</v>
      </c>
      <c r="X405" s="3">
        <v>22.05</v>
      </c>
      <c r="Y405" s="3">
        <v>2006.15</v>
      </c>
      <c r="Z405" s="1" t="s">
        <v>156</v>
      </c>
      <c r="AA405" s="1" t="s">
        <v>53</v>
      </c>
      <c r="AB405" s="4">
        <v>43109.348404432902</v>
      </c>
      <c r="AC405" s="1" t="s">
        <v>157</v>
      </c>
      <c r="AD405" s="1" t="s">
        <v>158</v>
      </c>
    </row>
    <row r="406" spans="1:30" ht="12.75" customHeight="1" x14ac:dyDescent="0.2">
      <c r="A406" s="1" t="s">
        <v>1592</v>
      </c>
      <c r="B406" s="1" t="s">
        <v>1593</v>
      </c>
      <c r="C406" s="1" t="s">
        <v>36</v>
      </c>
      <c r="D406" s="2">
        <v>43100</v>
      </c>
      <c r="E406" s="11">
        <v>12414.81</v>
      </c>
      <c r="G406" s="1" t="s">
        <v>37</v>
      </c>
      <c r="H406" s="1" t="s">
        <v>151</v>
      </c>
      <c r="I406" s="1" t="s">
        <v>1315</v>
      </c>
      <c r="J406" s="1" t="s">
        <v>153</v>
      </c>
      <c r="O406" s="4">
        <v>43100</v>
      </c>
      <c r="P406" s="2">
        <v>43100</v>
      </c>
      <c r="Q406" s="1" t="s">
        <v>1594</v>
      </c>
      <c r="S406" s="1" t="s">
        <v>1595</v>
      </c>
      <c r="T406" s="1" t="b">
        <v>1</v>
      </c>
      <c r="U406" s="1" t="s">
        <v>20</v>
      </c>
      <c r="V406" s="1" t="s">
        <v>43</v>
      </c>
      <c r="X406" s="3">
        <v>21.97</v>
      </c>
      <c r="Y406" s="3">
        <v>565.08000000000004</v>
      </c>
      <c r="Z406" s="1" t="s">
        <v>156</v>
      </c>
      <c r="AA406" s="1" t="s">
        <v>53</v>
      </c>
      <c r="AB406" s="4">
        <v>43109.348403159704</v>
      </c>
      <c r="AC406" s="1" t="s">
        <v>157</v>
      </c>
      <c r="AD406" s="1" t="s">
        <v>158</v>
      </c>
    </row>
    <row r="407" spans="1:30" ht="12.75" customHeight="1" x14ac:dyDescent="0.2">
      <c r="A407" s="1" t="s">
        <v>1596</v>
      </c>
      <c r="B407" s="1" t="s">
        <v>1386</v>
      </c>
      <c r="C407" s="1" t="s">
        <v>36</v>
      </c>
      <c r="D407" s="2">
        <v>43100</v>
      </c>
      <c r="E407" s="11">
        <v>49684</v>
      </c>
      <c r="G407" s="1" t="s">
        <v>37</v>
      </c>
      <c r="H407" s="1" t="s">
        <v>151</v>
      </c>
      <c r="I407" s="1" t="s">
        <v>1315</v>
      </c>
      <c r="J407" s="1" t="s">
        <v>153</v>
      </c>
      <c r="O407" s="4">
        <v>43100</v>
      </c>
      <c r="P407" s="2">
        <v>43100</v>
      </c>
      <c r="Q407" s="1" t="s">
        <v>1597</v>
      </c>
      <c r="S407" s="1" t="s">
        <v>1598</v>
      </c>
      <c r="T407" s="1" t="b">
        <v>1</v>
      </c>
      <c r="U407" s="1" t="s">
        <v>20</v>
      </c>
      <c r="V407" s="1" t="s">
        <v>43</v>
      </c>
      <c r="X407" s="3">
        <v>22.135000000000002</v>
      </c>
      <c r="Y407" s="3">
        <v>2244.59</v>
      </c>
      <c r="Z407" s="1" t="s">
        <v>156</v>
      </c>
      <c r="AA407" s="1" t="s">
        <v>53</v>
      </c>
      <c r="AB407" s="4">
        <v>43109.348390127299</v>
      </c>
      <c r="AC407" s="1" t="s">
        <v>157</v>
      </c>
      <c r="AD407" s="1" t="s">
        <v>158</v>
      </c>
    </row>
    <row r="408" spans="1:30" ht="12.75" customHeight="1" x14ac:dyDescent="0.2">
      <c r="A408" s="1" t="s">
        <v>1599</v>
      </c>
      <c r="B408" s="1" t="s">
        <v>1600</v>
      </c>
      <c r="C408" s="1" t="s">
        <v>36</v>
      </c>
      <c r="D408" s="2">
        <v>43100</v>
      </c>
      <c r="E408" s="11">
        <v>29501.759999999998</v>
      </c>
      <c r="G408" s="1" t="s">
        <v>37</v>
      </c>
      <c r="H408" s="1" t="s">
        <v>151</v>
      </c>
      <c r="I408" s="1" t="s">
        <v>1315</v>
      </c>
      <c r="J408" s="1" t="s">
        <v>153</v>
      </c>
      <c r="O408" s="4">
        <v>43100</v>
      </c>
      <c r="P408" s="2">
        <v>43100</v>
      </c>
      <c r="Q408" s="1" t="s">
        <v>1601</v>
      </c>
      <c r="S408" s="1" t="s">
        <v>1602</v>
      </c>
      <c r="T408" s="1" t="b">
        <v>1</v>
      </c>
      <c r="U408" s="1" t="s">
        <v>20</v>
      </c>
      <c r="V408" s="1" t="s">
        <v>43</v>
      </c>
      <c r="X408" s="3">
        <v>21.97</v>
      </c>
      <c r="Y408" s="3">
        <v>1342.82</v>
      </c>
      <c r="Z408" s="1" t="s">
        <v>156</v>
      </c>
      <c r="AA408" s="1" t="s">
        <v>53</v>
      </c>
      <c r="AB408" s="4">
        <v>43109.348401006901</v>
      </c>
      <c r="AC408" s="1" t="s">
        <v>157</v>
      </c>
      <c r="AD408" s="1" t="s">
        <v>158</v>
      </c>
    </row>
    <row r="409" spans="1:30" ht="12.75" customHeight="1" x14ac:dyDescent="0.2">
      <c r="A409" s="1" t="s">
        <v>1603</v>
      </c>
      <c r="B409" s="1" t="s">
        <v>1379</v>
      </c>
      <c r="C409" s="1" t="s">
        <v>36</v>
      </c>
      <c r="D409" s="2">
        <v>43100</v>
      </c>
      <c r="E409" s="11">
        <v>26543.98</v>
      </c>
      <c r="G409" s="1" t="s">
        <v>37</v>
      </c>
      <c r="H409" s="1" t="s">
        <v>151</v>
      </c>
      <c r="I409" s="1" t="s">
        <v>1315</v>
      </c>
      <c r="J409" s="1" t="s">
        <v>153</v>
      </c>
      <c r="O409" s="4">
        <v>43100</v>
      </c>
      <c r="P409" s="2">
        <v>43100</v>
      </c>
      <c r="Q409" s="1" t="s">
        <v>1604</v>
      </c>
      <c r="S409" s="1" t="s">
        <v>1605</v>
      </c>
      <c r="T409" s="1" t="b">
        <v>1</v>
      </c>
      <c r="U409" s="1" t="s">
        <v>20</v>
      </c>
      <c r="V409" s="1" t="s">
        <v>43</v>
      </c>
      <c r="X409" s="3">
        <v>22.003</v>
      </c>
      <c r="Y409" s="3">
        <v>1206.3800000000001</v>
      </c>
      <c r="Z409" s="1" t="s">
        <v>156</v>
      </c>
      <c r="AA409" s="1" t="s">
        <v>53</v>
      </c>
      <c r="AB409" s="4">
        <v>43109.348386539401</v>
      </c>
      <c r="AC409" s="1" t="s">
        <v>157</v>
      </c>
      <c r="AD409" s="1" t="s">
        <v>158</v>
      </c>
    </row>
    <row r="410" spans="1:30" ht="12.75" customHeight="1" x14ac:dyDescent="0.2">
      <c r="A410" s="1" t="s">
        <v>1606</v>
      </c>
      <c r="B410" s="1" t="s">
        <v>1607</v>
      </c>
      <c r="C410" s="1" t="s">
        <v>36</v>
      </c>
      <c r="D410" s="2">
        <v>43100</v>
      </c>
      <c r="E410" s="11">
        <v>22408.52</v>
      </c>
      <c r="G410" s="1" t="s">
        <v>37</v>
      </c>
      <c r="H410" s="1" t="s">
        <v>151</v>
      </c>
      <c r="I410" s="1" t="s">
        <v>1315</v>
      </c>
      <c r="J410" s="1" t="s">
        <v>153</v>
      </c>
      <c r="O410" s="4">
        <v>43100</v>
      </c>
      <c r="P410" s="2">
        <v>43100</v>
      </c>
      <c r="Q410" s="1" t="s">
        <v>1608</v>
      </c>
      <c r="S410" s="1" t="s">
        <v>1609</v>
      </c>
      <c r="T410" s="1" t="b">
        <v>1</v>
      </c>
      <c r="U410" s="1" t="s">
        <v>20</v>
      </c>
      <c r="V410" s="1" t="s">
        <v>43</v>
      </c>
      <c r="X410" s="3">
        <v>21.97</v>
      </c>
      <c r="Y410" s="3">
        <v>1019.96</v>
      </c>
      <c r="Z410" s="1" t="s">
        <v>156</v>
      </c>
      <c r="AA410" s="1" t="s">
        <v>53</v>
      </c>
      <c r="AB410" s="4">
        <v>43109.348397719899</v>
      </c>
      <c r="AC410" s="1" t="s">
        <v>157</v>
      </c>
      <c r="AD410" s="1" t="s">
        <v>158</v>
      </c>
    </row>
    <row r="411" spans="1:30" ht="12.75" customHeight="1" x14ac:dyDescent="0.2">
      <c r="A411" s="1" t="s">
        <v>1610</v>
      </c>
      <c r="B411" s="1" t="s">
        <v>1611</v>
      </c>
      <c r="C411" s="1" t="s">
        <v>36</v>
      </c>
      <c r="D411" s="2">
        <v>43100</v>
      </c>
      <c r="E411" s="11">
        <v>78531.3</v>
      </c>
      <c r="G411" s="1" t="s">
        <v>37</v>
      </c>
      <c r="H411" s="1" t="s">
        <v>151</v>
      </c>
      <c r="I411" s="1" t="s">
        <v>1315</v>
      </c>
      <c r="J411" s="1" t="s">
        <v>153</v>
      </c>
      <c r="O411" s="4">
        <v>43100</v>
      </c>
      <c r="P411" s="2">
        <v>43100</v>
      </c>
      <c r="Q411" s="1" t="s">
        <v>1612</v>
      </c>
      <c r="S411" s="1" t="s">
        <v>1613</v>
      </c>
      <c r="T411" s="1" t="b">
        <v>1</v>
      </c>
      <c r="U411" s="1" t="s">
        <v>20</v>
      </c>
      <c r="V411" s="1" t="s">
        <v>43</v>
      </c>
      <c r="X411" s="3">
        <v>22.05</v>
      </c>
      <c r="Y411" s="3">
        <v>3561.51</v>
      </c>
      <c r="Z411" s="1" t="s">
        <v>156</v>
      </c>
      <c r="AA411" s="1" t="s">
        <v>53</v>
      </c>
      <c r="AB411" s="4">
        <v>43109.348405520803</v>
      </c>
      <c r="AC411" s="1" t="s">
        <v>157</v>
      </c>
      <c r="AD411" s="1" t="s">
        <v>158</v>
      </c>
    </row>
    <row r="412" spans="1:30" ht="12.75" customHeight="1" x14ac:dyDescent="0.2">
      <c r="A412" s="1" t="s">
        <v>1614</v>
      </c>
      <c r="B412" s="1" t="s">
        <v>1615</v>
      </c>
      <c r="C412" s="1" t="s">
        <v>36</v>
      </c>
      <c r="D412" s="2">
        <v>43100</v>
      </c>
      <c r="E412" s="11">
        <v>49572.37</v>
      </c>
      <c r="G412" s="1" t="s">
        <v>37</v>
      </c>
      <c r="H412" s="1" t="s">
        <v>151</v>
      </c>
      <c r="I412" s="1" t="s">
        <v>1315</v>
      </c>
      <c r="J412" s="1" t="s">
        <v>153</v>
      </c>
      <c r="O412" s="4">
        <v>43100</v>
      </c>
      <c r="P412" s="2">
        <v>43100</v>
      </c>
      <c r="Q412" s="1" t="s">
        <v>1616</v>
      </c>
      <c r="S412" s="1" t="s">
        <v>1617</v>
      </c>
      <c r="T412" s="1" t="b">
        <v>1</v>
      </c>
      <c r="U412" s="1" t="s">
        <v>20</v>
      </c>
      <c r="V412" s="1" t="s">
        <v>43</v>
      </c>
      <c r="X412" s="3">
        <v>22.05</v>
      </c>
      <c r="Y412" s="3">
        <v>2248.1799999999998</v>
      </c>
      <c r="Z412" s="1" t="s">
        <v>156</v>
      </c>
      <c r="AA412" s="1" t="s">
        <v>53</v>
      </c>
      <c r="AB412" s="4">
        <v>43109.348406597201</v>
      </c>
      <c r="AC412" s="1" t="s">
        <v>157</v>
      </c>
      <c r="AD412" s="1" t="s">
        <v>158</v>
      </c>
    </row>
    <row r="413" spans="1:30" ht="12.75" customHeight="1" x14ac:dyDescent="0.2">
      <c r="A413" s="1" t="s">
        <v>1618</v>
      </c>
      <c r="B413" s="1" t="s">
        <v>1427</v>
      </c>
      <c r="C413" s="1" t="s">
        <v>36</v>
      </c>
      <c r="D413" s="2">
        <v>43100</v>
      </c>
      <c r="E413" s="11">
        <v>25370.34</v>
      </c>
      <c r="G413" s="1" t="s">
        <v>37</v>
      </c>
      <c r="H413" s="1" t="s">
        <v>151</v>
      </c>
      <c r="I413" s="1" t="s">
        <v>1315</v>
      </c>
      <c r="J413" s="1" t="s">
        <v>153</v>
      </c>
      <c r="O413" s="4">
        <v>43100</v>
      </c>
      <c r="P413" s="2">
        <v>43100</v>
      </c>
      <c r="Q413" s="1" t="s">
        <v>1619</v>
      </c>
      <c r="S413" s="1" t="s">
        <v>1620</v>
      </c>
      <c r="T413" s="1" t="b">
        <v>1</v>
      </c>
      <c r="U413" s="1" t="s">
        <v>20</v>
      </c>
      <c r="V413" s="1" t="s">
        <v>43</v>
      </c>
      <c r="X413" s="3">
        <v>22.065000000000001</v>
      </c>
      <c r="Y413" s="3">
        <v>1149.8</v>
      </c>
      <c r="Z413" s="1" t="s">
        <v>156</v>
      </c>
      <c r="AA413" s="1" t="s">
        <v>53</v>
      </c>
      <c r="AB413" s="4">
        <v>43109.348391932901</v>
      </c>
      <c r="AC413" s="1" t="s">
        <v>157</v>
      </c>
      <c r="AD413" s="1" t="s">
        <v>158</v>
      </c>
    </row>
    <row r="414" spans="1:30" ht="12.75" customHeight="1" x14ac:dyDescent="0.2">
      <c r="A414" s="1" t="s">
        <v>1621</v>
      </c>
      <c r="B414" s="1" t="s">
        <v>1353</v>
      </c>
      <c r="C414" s="1" t="s">
        <v>36</v>
      </c>
      <c r="D414" s="2">
        <v>43100</v>
      </c>
      <c r="E414" s="11">
        <v>34099.25</v>
      </c>
      <c r="G414" s="1" t="s">
        <v>37</v>
      </c>
      <c r="H414" s="1" t="s">
        <v>151</v>
      </c>
      <c r="I414" s="1" t="s">
        <v>1315</v>
      </c>
      <c r="J414" s="1" t="s">
        <v>153</v>
      </c>
      <c r="O414" s="4">
        <v>43100</v>
      </c>
      <c r="P414" s="2">
        <v>43100</v>
      </c>
      <c r="Q414" s="1" t="s">
        <v>1622</v>
      </c>
      <c r="S414" s="1" t="s">
        <v>1623</v>
      </c>
      <c r="T414" s="1" t="b">
        <v>1</v>
      </c>
      <c r="U414" s="1" t="s">
        <v>20</v>
      </c>
      <c r="V414" s="1" t="s">
        <v>43</v>
      </c>
      <c r="X414" s="3">
        <v>22.065000000000001</v>
      </c>
      <c r="Y414" s="3">
        <v>1545.4</v>
      </c>
      <c r="Z414" s="1" t="s">
        <v>156</v>
      </c>
      <c r="AA414" s="1" t="s">
        <v>53</v>
      </c>
      <c r="AB414" s="4">
        <v>43109.348393205997</v>
      </c>
      <c r="AC414" s="1" t="s">
        <v>157</v>
      </c>
      <c r="AD414" s="1" t="s">
        <v>158</v>
      </c>
    </row>
    <row r="415" spans="1:30" ht="12.75" customHeight="1" x14ac:dyDescent="0.2">
      <c r="A415" s="1" t="s">
        <v>1624</v>
      </c>
      <c r="B415" s="1" t="s">
        <v>1625</v>
      </c>
      <c r="C415" s="1" t="s">
        <v>36</v>
      </c>
      <c r="D415" s="2">
        <v>43100</v>
      </c>
      <c r="E415" s="11">
        <v>23043.08</v>
      </c>
      <c r="G415" s="1" t="s">
        <v>37</v>
      </c>
      <c r="H415" s="1" t="s">
        <v>151</v>
      </c>
      <c r="I415" s="1" t="s">
        <v>1315</v>
      </c>
      <c r="J415" s="1" t="s">
        <v>153</v>
      </c>
      <c r="O415" s="4">
        <v>43100</v>
      </c>
      <c r="P415" s="2">
        <v>43100</v>
      </c>
      <c r="Q415" s="1" t="s">
        <v>1626</v>
      </c>
      <c r="S415" s="1" t="s">
        <v>1627</v>
      </c>
      <c r="T415" s="1" t="b">
        <v>1</v>
      </c>
      <c r="U415" s="1" t="s">
        <v>20</v>
      </c>
      <c r="V415" s="1" t="s">
        <v>43</v>
      </c>
      <c r="X415" s="3">
        <v>22.003</v>
      </c>
      <c r="Y415" s="3">
        <v>1047.27</v>
      </c>
      <c r="Z415" s="1" t="s">
        <v>156</v>
      </c>
      <c r="AA415" s="1" t="s">
        <v>53</v>
      </c>
      <c r="AB415" s="4">
        <v>43109.348385266203</v>
      </c>
      <c r="AC415" s="1" t="s">
        <v>157</v>
      </c>
      <c r="AD415" s="1" t="s">
        <v>158</v>
      </c>
    </row>
    <row r="416" spans="1:30" ht="12.75" customHeight="1" x14ac:dyDescent="0.2">
      <c r="A416" s="1" t="s">
        <v>1628</v>
      </c>
      <c r="B416" s="1" t="s">
        <v>1629</v>
      </c>
      <c r="C416" s="1" t="s">
        <v>36</v>
      </c>
      <c r="D416" s="2">
        <v>43100</v>
      </c>
      <c r="E416" s="11">
        <v>38020.620000000003</v>
      </c>
      <c r="G416" s="1" t="s">
        <v>37</v>
      </c>
      <c r="H416" s="1" t="s">
        <v>151</v>
      </c>
      <c r="I416" s="1" t="s">
        <v>1315</v>
      </c>
      <c r="J416" s="1" t="s">
        <v>153</v>
      </c>
      <c r="O416" s="4">
        <v>43100</v>
      </c>
      <c r="P416" s="2">
        <v>43100</v>
      </c>
      <c r="Q416" s="1" t="s">
        <v>1630</v>
      </c>
      <c r="S416" s="1" t="s">
        <v>1631</v>
      </c>
      <c r="T416" s="1" t="b">
        <v>1</v>
      </c>
      <c r="U416" s="1" t="s">
        <v>20</v>
      </c>
      <c r="V416" s="1" t="s">
        <v>43</v>
      </c>
      <c r="X416" s="3">
        <v>21.97</v>
      </c>
      <c r="Y416" s="3">
        <v>1730.57</v>
      </c>
      <c r="Z416" s="1" t="s">
        <v>156</v>
      </c>
      <c r="AA416" s="1" t="s">
        <v>53</v>
      </c>
      <c r="AB416" s="4">
        <v>43109.3483962963</v>
      </c>
      <c r="AC416" s="1" t="s">
        <v>157</v>
      </c>
      <c r="AD416" s="1" t="s">
        <v>158</v>
      </c>
    </row>
    <row r="417" spans="1:30" ht="12.75" customHeight="1" x14ac:dyDescent="0.2">
      <c r="A417" s="1" t="s">
        <v>1632</v>
      </c>
      <c r="B417" s="1" t="s">
        <v>1633</v>
      </c>
      <c r="C417" s="1" t="s">
        <v>36</v>
      </c>
      <c r="D417" s="2">
        <v>43100</v>
      </c>
      <c r="E417" s="11">
        <v>666</v>
      </c>
      <c r="G417" s="1" t="s">
        <v>37</v>
      </c>
      <c r="H417" s="1" t="s">
        <v>80</v>
      </c>
      <c r="I417" s="1" t="s">
        <v>1634</v>
      </c>
      <c r="J417" s="1" t="s">
        <v>40</v>
      </c>
      <c r="O417" s="4">
        <v>43100</v>
      </c>
      <c r="P417" s="2">
        <v>43100</v>
      </c>
      <c r="Q417" s="1" t="s">
        <v>1635</v>
      </c>
      <c r="S417" s="1" t="s">
        <v>1636</v>
      </c>
      <c r="T417" s="1" t="b">
        <v>1</v>
      </c>
      <c r="U417" s="1" t="s">
        <v>20</v>
      </c>
      <c r="V417" s="1" t="s">
        <v>91</v>
      </c>
      <c r="AA417" s="1" t="s">
        <v>53</v>
      </c>
      <c r="AB417" s="4">
        <v>43118.326733252303</v>
      </c>
      <c r="AC417" s="1" t="s">
        <v>85</v>
      </c>
      <c r="AD417" s="1" t="s">
        <v>46</v>
      </c>
    </row>
    <row r="418" spans="1:30" ht="12.75" customHeight="1" x14ac:dyDescent="0.2">
      <c r="A418" s="1" t="s">
        <v>1637</v>
      </c>
      <c r="B418" s="1" t="s">
        <v>1638</v>
      </c>
      <c r="C418" s="1" t="s">
        <v>36</v>
      </c>
      <c r="D418" s="2">
        <v>43100</v>
      </c>
      <c r="E418" s="11">
        <v>76665.600000000006</v>
      </c>
      <c r="G418" s="1" t="s">
        <v>1639</v>
      </c>
      <c r="H418" s="1" t="s">
        <v>1640</v>
      </c>
      <c r="I418" s="1" t="s">
        <v>1641</v>
      </c>
      <c r="J418" s="1" t="s">
        <v>40</v>
      </c>
      <c r="O418" s="4">
        <v>43100</v>
      </c>
      <c r="S418" s="1" t="s">
        <v>1642</v>
      </c>
      <c r="T418" s="1" t="b">
        <v>1</v>
      </c>
      <c r="U418" s="1" t="s">
        <v>20</v>
      </c>
      <c r="AA418" s="1" t="s">
        <v>53</v>
      </c>
      <c r="AB418" s="4">
        <v>43119.278166319396</v>
      </c>
      <c r="AC418" s="1" t="s">
        <v>1643</v>
      </c>
      <c r="AD418" s="1" t="s">
        <v>46</v>
      </c>
    </row>
    <row r="419" spans="1:30" ht="12.75" customHeight="1" x14ac:dyDescent="0.2">
      <c r="A419" s="1" t="s">
        <v>1644</v>
      </c>
      <c r="B419" s="1" t="s">
        <v>1645</v>
      </c>
      <c r="C419" s="1" t="s">
        <v>36</v>
      </c>
      <c r="D419" s="2">
        <v>43100</v>
      </c>
      <c r="E419" s="11">
        <v>10051</v>
      </c>
      <c r="G419" s="1" t="s">
        <v>37</v>
      </c>
      <c r="H419" s="1" t="s">
        <v>97</v>
      </c>
      <c r="I419" s="1" t="s">
        <v>98</v>
      </c>
      <c r="J419" s="1" t="s">
        <v>40</v>
      </c>
      <c r="O419" s="4">
        <v>43100</v>
      </c>
      <c r="P419" s="2">
        <v>43100</v>
      </c>
      <c r="Q419" s="1" t="s">
        <v>1646</v>
      </c>
      <c r="S419" s="1" t="s">
        <v>1647</v>
      </c>
      <c r="T419" s="1" t="b">
        <v>1</v>
      </c>
      <c r="U419" s="1" t="s">
        <v>20</v>
      </c>
      <c r="V419" s="1" t="s">
        <v>43</v>
      </c>
      <c r="AA419" s="1" t="s">
        <v>53</v>
      </c>
      <c r="AB419" s="4">
        <v>43115.501993483798</v>
      </c>
      <c r="AC419" s="1" t="s">
        <v>101</v>
      </c>
      <c r="AD419" s="1" t="s">
        <v>46</v>
      </c>
    </row>
    <row r="420" spans="1:30" ht="12.75" customHeight="1" x14ac:dyDescent="0.2">
      <c r="A420" s="1" t="s">
        <v>1648</v>
      </c>
      <c r="B420" s="1" t="s">
        <v>1649</v>
      </c>
      <c r="C420" s="1" t="s">
        <v>36</v>
      </c>
      <c r="D420" s="2">
        <v>43100</v>
      </c>
      <c r="E420" s="11">
        <v>578</v>
      </c>
      <c r="G420" s="1" t="s">
        <v>37</v>
      </c>
      <c r="H420" s="1" t="s">
        <v>517</v>
      </c>
      <c r="I420" s="1" t="s">
        <v>81</v>
      </c>
      <c r="J420" s="1" t="s">
        <v>40</v>
      </c>
      <c r="O420" s="4">
        <v>43100</v>
      </c>
      <c r="P420" s="2">
        <v>43100</v>
      </c>
      <c r="Q420" s="1" t="s">
        <v>1650</v>
      </c>
      <c r="S420" s="1" t="s">
        <v>1651</v>
      </c>
      <c r="T420" s="1" t="b">
        <v>1</v>
      </c>
      <c r="U420" s="1" t="s">
        <v>20</v>
      </c>
      <c r="V420" s="1" t="s">
        <v>43</v>
      </c>
      <c r="AA420" s="1" t="s">
        <v>53</v>
      </c>
      <c r="AB420" s="4">
        <v>43118.326718599499</v>
      </c>
      <c r="AC420" s="1" t="s">
        <v>521</v>
      </c>
      <c r="AD420" s="1" t="s">
        <v>46</v>
      </c>
    </row>
    <row r="421" spans="1:30" ht="12.75" customHeight="1" x14ac:dyDescent="0.2">
      <c r="A421" s="1" t="s">
        <v>1652</v>
      </c>
      <c r="B421" s="1" t="s">
        <v>1653</v>
      </c>
      <c r="C421" s="1" t="s">
        <v>36</v>
      </c>
      <c r="D421" s="2">
        <v>43100</v>
      </c>
      <c r="E421" s="11">
        <v>38424</v>
      </c>
      <c r="G421" s="1" t="s">
        <v>37</v>
      </c>
      <c r="H421" s="1" t="s">
        <v>67</v>
      </c>
      <c r="I421" s="1" t="s">
        <v>124</v>
      </c>
      <c r="J421" s="1" t="s">
        <v>40</v>
      </c>
      <c r="O421" s="4">
        <v>43100</v>
      </c>
      <c r="P421" s="2">
        <v>43100</v>
      </c>
      <c r="Q421" s="1" t="s">
        <v>1654</v>
      </c>
      <c r="S421" s="1" t="s">
        <v>1655</v>
      </c>
      <c r="T421" s="1" t="b">
        <v>1</v>
      </c>
      <c r="U421" s="1" t="s">
        <v>20</v>
      </c>
      <c r="V421" s="1" t="s">
        <v>43</v>
      </c>
      <c r="AA421" s="1" t="s">
        <v>53</v>
      </c>
      <c r="AB421" s="4">
        <v>43115.439565277797</v>
      </c>
      <c r="AC421" s="1" t="s">
        <v>71</v>
      </c>
      <c r="AD421" s="1" t="s">
        <v>46</v>
      </c>
    </row>
    <row r="422" spans="1:30" ht="12.75" customHeight="1" x14ac:dyDescent="0.2">
      <c r="A422" s="1" t="s">
        <v>1656</v>
      </c>
      <c r="B422" s="1" t="s">
        <v>1657</v>
      </c>
      <c r="C422" s="1" t="s">
        <v>36</v>
      </c>
      <c r="D422" s="2">
        <v>43109</v>
      </c>
      <c r="E422" s="11">
        <v>36.92</v>
      </c>
      <c r="G422" s="1" t="s">
        <v>37</v>
      </c>
      <c r="H422" s="1" t="s">
        <v>117</v>
      </c>
      <c r="I422" s="1" t="s">
        <v>118</v>
      </c>
      <c r="J422" s="1" t="s">
        <v>40</v>
      </c>
      <c r="O422" s="4">
        <v>43109</v>
      </c>
      <c r="P422" s="2">
        <v>43109</v>
      </c>
      <c r="Q422" s="1" t="s">
        <v>1658</v>
      </c>
      <c r="S422" s="1" t="s">
        <v>1659</v>
      </c>
      <c r="T422" s="1" t="b">
        <v>1</v>
      </c>
      <c r="U422" s="1" t="s">
        <v>20</v>
      </c>
      <c r="V422" s="1" t="s">
        <v>43</v>
      </c>
      <c r="AA422" s="1" t="s">
        <v>44</v>
      </c>
      <c r="AB422" s="4">
        <v>43130.264539664298</v>
      </c>
      <c r="AC422" s="1" t="s">
        <v>121</v>
      </c>
      <c r="AD422" s="1" t="s">
        <v>46</v>
      </c>
    </row>
    <row r="423" spans="1:30" ht="12.75" customHeight="1" x14ac:dyDescent="0.2">
      <c r="A423" s="1" t="s">
        <v>1660</v>
      </c>
      <c r="B423" s="1" t="s">
        <v>1661</v>
      </c>
      <c r="C423" s="1" t="s">
        <v>36</v>
      </c>
      <c r="D423" s="2">
        <v>43110</v>
      </c>
      <c r="E423" s="11">
        <v>1343</v>
      </c>
      <c r="G423" s="1" t="s">
        <v>37</v>
      </c>
      <c r="H423" s="1" t="s">
        <v>937</v>
      </c>
      <c r="I423" s="1" t="s">
        <v>534</v>
      </c>
      <c r="J423" s="1" t="s">
        <v>40</v>
      </c>
      <c r="O423" s="4">
        <v>43110</v>
      </c>
      <c r="P423" s="2">
        <v>43110</v>
      </c>
      <c r="Q423" s="1" t="s">
        <v>1662</v>
      </c>
      <c r="S423" s="1" t="s">
        <v>1663</v>
      </c>
      <c r="T423" s="1" t="b">
        <v>1</v>
      </c>
      <c r="U423" s="1" t="s">
        <v>20</v>
      </c>
      <c r="V423" s="1" t="s">
        <v>537</v>
      </c>
      <c r="AA423" s="1" t="s">
        <v>44</v>
      </c>
      <c r="AB423" s="4">
        <v>43112.596272951399</v>
      </c>
      <c r="AC423" s="1" t="s">
        <v>940</v>
      </c>
      <c r="AD423" s="1" t="s">
        <v>46</v>
      </c>
    </row>
    <row r="424" spans="1:30" ht="12.75" customHeight="1" x14ac:dyDescent="0.2">
      <c r="A424" s="1" t="s">
        <v>1660</v>
      </c>
      <c r="B424" s="1" t="s">
        <v>1661</v>
      </c>
      <c r="C424" s="1" t="s">
        <v>36</v>
      </c>
      <c r="D424" s="2">
        <v>43110</v>
      </c>
      <c r="E424" s="11">
        <v>1343</v>
      </c>
      <c r="G424" s="1" t="s">
        <v>37</v>
      </c>
      <c r="H424" s="1" t="s">
        <v>941</v>
      </c>
      <c r="I424" s="1" t="s">
        <v>534</v>
      </c>
      <c r="J424" s="1" t="s">
        <v>40</v>
      </c>
      <c r="O424" s="4">
        <v>43110</v>
      </c>
      <c r="P424" s="2">
        <v>43110</v>
      </c>
      <c r="Q424" s="1" t="s">
        <v>1662</v>
      </c>
      <c r="S424" s="1" t="s">
        <v>1663</v>
      </c>
      <c r="T424" s="1" t="b">
        <v>1</v>
      </c>
      <c r="U424" s="1" t="s">
        <v>20</v>
      </c>
      <c r="V424" s="1" t="s">
        <v>537</v>
      </c>
      <c r="AA424" s="1" t="s">
        <v>44</v>
      </c>
      <c r="AB424" s="4">
        <v>43112.596267557899</v>
      </c>
      <c r="AC424" s="1" t="s">
        <v>942</v>
      </c>
      <c r="AD424" s="1" t="s">
        <v>46</v>
      </c>
    </row>
    <row r="425" spans="1:30" ht="12.75" customHeight="1" x14ac:dyDescent="0.2">
      <c r="A425" s="1" t="s">
        <v>1664</v>
      </c>
      <c r="B425" s="1" t="s">
        <v>1665</v>
      </c>
      <c r="C425" s="1" t="s">
        <v>36</v>
      </c>
      <c r="D425" s="2">
        <v>43119</v>
      </c>
      <c r="E425" s="11">
        <v>14789.83</v>
      </c>
      <c r="G425" s="1" t="s">
        <v>37</v>
      </c>
      <c r="H425" s="1" t="s">
        <v>49</v>
      </c>
      <c r="I425" s="1" t="s">
        <v>50</v>
      </c>
      <c r="J425" s="1" t="s">
        <v>40</v>
      </c>
      <c r="O425" s="4">
        <v>43119</v>
      </c>
      <c r="P425" s="2">
        <v>43119</v>
      </c>
      <c r="Q425" s="1" t="s">
        <v>1666</v>
      </c>
      <c r="S425" s="1" t="s">
        <v>1667</v>
      </c>
      <c r="T425" s="1" t="b">
        <v>1</v>
      </c>
      <c r="U425" s="1" t="s">
        <v>20</v>
      </c>
      <c r="V425" s="1" t="s">
        <v>43</v>
      </c>
      <c r="AA425" s="1" t="s">
        <v>53</v>
      </c>
      <c r="AB425" s="4">
        <v>43131.420202280096</v>
      </c>
      <c r="AC425" s="1" t="s">
        <v>54</v>
      </c>
      <c r="AD425" s="1" t="s">
        <v>46</v>
      </c>
    </row>
    <row r="426" spans="1:30" ht="12.75" customHeight="1" x14ac:dyDescent="0.2">
      <c r="A426" s="1" t="s">
        <v>1668</v>
      </c>
      <c r="B426" s="1" t="s">
        <v>1669</v>
      </c>
      <c r="C426" s="1" t="s">
        <v>36</v>
      </c>
      <c r="D426" s="2">
        <v>43125</v>
      </c>
      <c r="E426" s="11">
        <v>49296</v>
      </c>
      <c r="G426" s="1" t="s">
        <v>37</v>
      </c>
      <c r="H426" s="1" t="s">
        <v>38</v>
      </c>
      <c r="I426" s="1" t="s">
        <v>39</v>
      </c>
      <c r="J426" s="1" t="s">
        <v>40</v>
      </c>
      <c r="O426" s="4">
        <v>43125</v>
      </c>
      <c r="P426" s="2">
        <v>43125</v>
      </c>
      <c r="Q426" s="1" t="s">
        <v>1670</v>
      </c>
      <c r="S426" s="1" t="s">
        <v>1671</v>
      </c>
      <c r="T426" s="1" t="b">
        <v>1</v>
      </c>
      <c r="U426" s="1" t="s">
        <v>20</v>
      </c>
      <c r="V426" s="1" t="s">
        <v>43</v>
      </c>
      <c r="AA426" s="1" t="s">
        <v>44</v>
      </c>
      <c r="AB426" s="4">
        <v>43133.421015243097</v>
      </c>
      <c r="AC426" s="1" t="s">
        <v>45</v>
      </c>
      <c r="AD426" s="1" t="s">
        <v>46</v>
      </c>
    </row>
    <row r="427" spans="1:30" ht="12.75" customHeight="1" x14ac:dyDescent="0.2">
      <c r="A427" s="1" t="s">
        <v>1672</v>
      </c>
      <c r="B427" s="1" t="s">
        <v>1673</v>
      </c>
      <c r="C427" s="1" t="s">
        <v>36</v>
      </c>
      <c r="D427" s="2">
        <v>43125</v>
      </c>
      <c r="E427" s="11">
        <v>73.84</v>
      </c>
      <c r="G427" s="1" t="s">
        <v>37</v>
      </c>
      <c r="H427" s="1" t="s">
        <v>1674</v>
      </c>
      <c r="I427" s="1" t="s">
        <v>118</v>
      </c>
      <c r="J427" s="1" t="s">
        <v>40</v>
      </c>
      <c r="O427" s="4">
        <v>43125</v>
      </c>
      <c r="P427" s="2">
        <v>43125</v>
      </c>
      <c r="Q427" s="1" t="s">
        <v>1675</v>
      </c>
      <c r="S427" s="1" t="s">
        <v>1676</v>
      </c>
      <c r="T427" s="1" t="b">
        <v>1</v>
      </c>
      <c r="U427" s="1" t="s">
        <v>20</v>
      </c>
      <c r="V427" s="1" t="s">
        <v>43</v>
      </c>
      <c r="AA427" s="1" t="s">
        <v>53</v>
      </c>
      <c r="AB427" s="4">
        <v>43137.580203437501</v>
      </c>
      <c r="AC427" s="1" t="s">
        <v>1677</v>
      </c>
      <c r="AD427" s="1" t="s">
        <v>46</v>
      </c>
    </row>
    <row r="428" spans="1:30" ht="12.75" customHeight="1" x14ac:dyDescent="0.2">
      <c r="A428" s="1" t="s">
        <v>1678</v>
      </c>
      <c r="B428" s="1" t="s">
        <v>1679</v>
      </c>
      <c r="C428" s="1" t="s">
        <v>36</v>
      </c>
      <c r="D428" s="2">
        <v>43129</v>
      </c>
      <c r="E428" s="11">
        <v>51</v>
      </c>
      <c r="G428" s="1" t="s">
        <v>37</v>
      </c>
      <c r="H428" s="1" t="s">
        <v>644</v>
      </c>
      <c r="I428" s="1" t="s">
        <v>81</v>
      </c>
      <c r="J428" s="1" t="s">
        <v>40</v>
      </c>
      <c r="O428" s="4">
        <v>43129</v>
      </c>
      <c r="P428" s="2">
        <v>43129</v>
      </c>
      <c r="Q428" s="1" t="s">
        <v>1680</v>
      </c>
      <c r="S428" s="1" t="s">
        <v>1681</v>
      </c>
      <c r="T428" s="1" t="b">
        <v>1</v>
      </c>
      <c r="U428" s="1" t="s">
        <v>20</v>
      </c>
      <c r="V428" s="1" t="s">
        <v>43</v>
      </c>
      <c r="AA428" s="1" t="s">
        <v>53</v>
      </c>
      <c r="AB428" s="4">
        <v>43137.580214317102</v>
      </c>
      <c r="AC428" s="1" t="s">
        <v>1682</v>
      </c>
      <c r="AD428" s="1" t="s">
        <v>46</v>
      </c>
    </row>
    <row r="429" spans="1:30" ht="12.75" customHeight="1" x14ac:dyDescent="0.2">
      <c r="A429" s="1" t="s">
        <v>1683</v>
      </c>
      <c r="B429" s="1" t="s">
        <v>1684</v>
      </c>
      <c r="C429" s="1" t="s">
        <v>36</v>
      </c>
      <c r="D429" s="2">
        <v>43131</v>
      </c>
      <c r="E429" s="11">
        <v>1493</v>
      </c>
      <c r="G429" s="1" t="s">
        <v>37</v>
      </c>
      <c r="H429" s="1" t="s">
        <v>80</v>
      </c>
      <c r="I429" s="1" t="s">
        <v>518</v>
      </c>
      <c r="J429" s="1" t="s">
        <v>40</v>
      </c>
      <c r="O429" s="4">
        <v>43131</v>
      </c>
      <c r="P429" s="2">
        <v>43131</v>
      </c>
      <c r="Q429" s="1" t="s">
        <v>1685</v>
      </c>
      <c r="S429" s="1" t="s">
        <v>1686</v>
      </c>
      <c r="T429" s="1" t="b">
        <v>1</v>
      </c>
      <c r="U429" s="1" t="s">
        <v>20</v>
      </c>
      <c r="V429" s="1" t="s">
        <v>91</v>
      </c>
      <c r="AA429" s="1" t="s">
        <v>53</v>
      </c>
      <c r="AB429" s="4">
        <v>43137.580181944402</v>
      </c>
      <c r="AC429" s="1" t="s">
        <v>85</v>
      </c>
      <c r="AD429" s="1" t="s">
        <v>46</v>
      </c>
    </row>
    <row r="430" spans="1:30" ht="12.75" customHeight="1" x14ac:dyDescent="0.2">
      <c r="A430" s="1" t="s">
        <v>1687</v>
      </c>
      <c r="B430" s="1" t="s">
        <v>1688</v>
      </c>
      <c r="C430" s="1" t="s">
        <v>36</v>
      </c>
      <c r="D430" s="2">
        <v>43131</v>
      </c>
      <c r="E430" s="11">
        <v>32450</v>
      </c>
      <c r="G430" s="1" t="s">
        <v>37</v>
      </c>
      <c r="H430" s="1" t="s">
        <v>67</v>
      </c>
      <c r="I430" s="1" t="s">
        <v>74</v>
      </c>
      <c r="J430" s="1" t="s">
        <v>40</v>
      </c>
      <c r="O430" s="4">
        <v>43131</v>
      </c>
      <c r="P430" s="2">
        <v>43131</v>
      </c>
      <c r="Q430" s="1" t="s">
        <v>1689</v>
      </c>
      <c r="S430" s="1" t="s">
        <v>1690</v>
      </c>
      <c r="T430" s="1" t="b">
        <v>1</v>
      </c>
      <c r="U430" s="1" t="s">
        <v>20</v>
      </c>
      <c r="V430" s="1" t="s">
        <v>43</v>
      </c>
      <c r="AA430" s="1" t="s">
        <v>53</v>
      </c>
      <c r="AB430" s="4">
        <v>43150.333800775501</v>
      </c>
      <c r="AC430" s="1" t="s">
        <v>71</v>
      </c>
      <c r="AD430" s="1" t="s">
        <v>46</v>
      </c>
    </row>
    <row r="431" spans="1:30" ht="12.75" customHeight="1" x14ac:dyDescent="0.2">
      <c r="A431" s="1" t="s">
        <v>1691</v>
      </c>
      <c r="B431" s="1" t="s">
        <v>1692</v>
      </c>
      <c r="C431" s="1" t="s">
        <v>36</v>
      </c>
      <c r="D431" s="2">
        <v>43131</v>
      </c>
      <c r="E431" s="11">
        <v>60</v>
      </c>
      <c r="G431" s="1" t="s">
        <v>37</v>
      </c>
      <c r="H431" s="1" t="s">
        <v>80</v>
      </c>
      <c r="I431" s="1" t="s">
        <v>1224</v>
      </c>
      <c r="J431" s="1" t="s">
        <v>40</v>
      </c>
      <c r="O431" s="4">
        <v>43131</v>
      </c>
      <c r="P431" s="2">
        <v>43131</v>
      </c>
      <c r="Q431" s="1" t="s">
        <v>1693</v>
      </c>
      <c r="S431" s="1" t="s">
        <v>1694</v>
      </c>
      <c r="T431" s="1" t="b">
        <v>1</v>
      </c>
      <c r="U431" s="1" t="s">
        <v>20</v>
      </c>
      <c r="V431" s="1" t="s">
        <v>91</v>
      </c>
      <c r="AA431" s="1" t="s">
        <v>53</v>
      </c>
      <c r="AB431" s="4">
        <v>43137.580216284703</v>
      </c>
      <c r="AC431" s="1" t="s">
        <v>85</v>
      </c>
      <c r="AD431" s="1" t="s">
        <v>46</v>
      </c>
    </row>
    <row r="432" spans="1:30" ht="12.75" customHeight="1" x14ac:dyDescent="0.2">
      <c r="A432" s="1" t="s">
        <v>1695</v>
      </c>
      <c r="B432" s="1" t="s">
        <v>1696</v>
      </c>
      <c r="C432" s="1" t="s">
        <v>36</v>
      </c>
      <c r="D432" s="2">
        <v>43139</v>
      </c>
      <c r="E432" s="11">
        <v>154</v>
      </c>
      <c r="G432" s="1" t="s">
        <v>37</v>
      </c>
      <c r="H432" s="1" t="s">
        <v>80</v>
      </c>
      <c r="I432" s="1" t="s">
        <v>1697</v>
      </c>
      <c r="J432" s="1" t="s">
        <v>40</v>
      </c>
      <c r="O432" s="4">
        <v>43139</v>
      </c>
      <c r="P432" s="2">
        <v>43139</v>
      </c>
      <c r="Q432" s="1" t="s">
        <v>1698</v>
      </c>
      <c r="S432" s="1" t="s">
        <v>1699</v>
      </c>
      <c r="T432" s="1" t="b">
        <v>1</v>
      </c>
      <c r="U432" s="1" t="s">
        <v>20</v>
      </c>
      <c r="V432" s="1" t="s">
        <v>91</v>
      </c>
      <c r="AA432" s="1" t="s">
        <v>44</v>
      </c>
      <c r="AB432" s="4">
        <v>43147.353907372701</v>
      </c>
      <c r="AC432" s="1" t="s">
        <v>85</v>
      </c>
      <c r="AD432" s="1" t="s">
        <v>46</v>
      </c>
    </row>
    <row r="433" spans="1:30" ht="12.75" customHeight="1" x14ac:dyDescent="0.2">
      <c r="A433" s="1" t="s">
        <v>1700</v>
      </c>
      <c r="B433" s="1" t="s">
        <v>1701</v>
      </c>
      <c r="C433" s="1" t="s">
        <v>36</v>
      </c>
      <c r="D433" s="2">
        <v>43146</v>
      </c>
      <c r="E433" s="11">
        <v>15.3</v>
      </c>
      <c r="G433" s="1" t="s">
        <v>37</v>
      </c>
      <c r="H433" s="1" t="s">
        <v>1702</v>
      </c>
      <c r="I433" s="1" t="s">
        <v>518</v>
      </c>
      <c r="J433" s="1" t="s">
        <v>40</v>
      </c>
      <c r="O433" s="4">
        <v>43146</v>
      </c>
      <c r="P433" s="2">
        <v>43146</v>
      </c>
      <c r="Q433" s="1" t="s">
        <v>1703</v>
      </c>
      <c r="S433" s="1" t="s">
        <v>1704</v>
      </c>
      <c r="T433" s="1" t="b">
        <v>1</v>
      </c>
      <c r="U433" s="1" t="s">
        <v>20</v>
      </c>
      <c r="V433" s="1" t="s">
        <v>43</v>
      </c>
      <c r="AA433" s="1" t="s">
        <v>44</v>
      </c>
      <c r="AB433" s="4">
        <v>43160.277138310201</v>
      </c>
      <c r="AC433" s="1" t="s">
        <v>1705</v>
      </c>
      <c r="AD433" s="1" t="s">
        <v>46</v>
      </c>
    </row>
    <row r="434" spans="1:30" ht="12.75" customHeight="1" x14ac:dyDescent="0.2">
      <c r="A434" s="1" t="s">
        <v>1706</v>
      </c>
      <c r="B434" s="1" t="s">
        <v>1649</v>
      </c>
      <c r="C434" s="1" t="s">
        <v>36</v>
      </c>
      <c r="D434" s="2">
        <v>43146</v>
      </c>
      <c r="E434" s="11">
        <v>14</v>
      </c>
      <c r="G434" s="1" t="s">
        <v>37</v>
      </c>
      <c r="H434" s="1" t="s">
        <v>117</v>
      </c>
      <c r="I434" s="1" t="s">
        <v>81</v>
      </c>
      <c r="J434" s="1" t="s">
        <v>40</v>
      </c>
      <c r="O434" s="4">
        <v>43146</v>
      </c>
      <c r="P434" s="2">
        <v>43146</v>
      </c>
      <c r="Q434" s="1" t="s">
        <v>1707</v>
      </c>
      <c r="S434" s="1" t="s">
        <v>1708</v>
      </c>
      <c r="T434" s="1" t="b">
        <v>1</v>
      </c>
      <c r="U434" s="1" t="s">
        <v>20</v>
      </c>
      <c r="V434" s="1" t="s">
        <v>43</v>
      </c>
      <c r="AA434" s="1" t="s">
        <v>44</v>
      </c>
      <c r="AB434" s="4">
        <v>43160.277213888898</v>
      </c>
      <c r="AC434" s="1" t="s">
        <v>121</v>
      </c>
      <c r="AD434" s="1" t="s">
        <v>46</v>
      </c>
    </row>
    <row r="435" spans="1:30" ht="12.75" customHeight="1" x14ac:dyDescent="0.2">
      <c r="A435" s="1" t="s">
        <v>1709</v>
      </c>
      <c r="B435" s="1" t="s">
        <v>1669</v>
      </c>
      <c r="C435" s="1" t="s">
        <v>36</v>
      </c>
      <c r="D435" s="2">
        <v>43150</v>
      </c>
      <c r="E435" s="11">
        <v>33268</v>
      </c>
      <c r="G435" s="1" t="s">
        <v>37</v>
      </c>
      <c r="H435" s="1" t="s">
        <v>38</v>
      </c>
      <c r="I435" s="1" t="s">
        <v>39</v>
      </c>
      <c r="J435" s="1" t="s">
        <v>40</v>
      </c>
      <c r="O435" s="4">
        <v>43150</v>
      </c>
      <c r="P435" s="2">
        <v>43150</v>
      </c>
      <c r="Q435" s="1" t="s">
        <v>1710</v>
      </c>
      <c r="S435" s="1" t="s">
        <v>1711</v>
      </c>
      <c r="T435" s="1" t="b">
        <v>1</v>
      </c>
      <c r="U435" s="1" t="s">
        <v>20</v>
      </c>
      <c r="V435" s="1" t="s">
        <v>43</v>
      </c>
      <c r="AA435" s="1" t="s">
        <v>44</v>
      </c>
      <c r="AB435" s="4">
        <v>43160.277248460603</v>
      </c>
      <c r="AC435" s="1" t="s">
        <v>45</v>
      </c>
      <c r="AD435" s="1" t="s">
        <v>46</v>
      </c>
    </row>
    <row r="436" spans="1:30" ht="12.75" customHeight="1" x14ac:dyDescent="0.2">
      <c r="A436" s="1" t="s">
        <v>1712</v>
      </c>
      <c r="B436" s="1" t="s">
        <v>1713</v>
      </c>
      <c r="C436" s="1" t="s">
        <v>36</v>
      </c>
      <c r="D436" s="2">
        <v>43153</v>
      </c>
      <c r="E436" s="11">
        <v>8845</v>
      </c>
      <c r="G436" s="1" t="s">
        <v>37</v>
      </c>
      <c r="H436" s="1" t="s">
        <v>980</v>
      </c>
      <c r="I436" s="1" t="s">
        <v>981</v>
      </c>
      <c r="J436" s="1" t="s">
        <v>40</v>
      </c>
      <c r="O436" s="4">
        <v>43153</v>
      </c>
      <c r="P436" s="2">
        <v>43153</v>
      </c>
      <c r="Q436" s="1" t="s">
        <v>1714</v>
      </c>
      <c r="S436" s="1" t="s">
        <v>1715</v>
      </c>
      <c r="T436" s="1" t="b">
        <v>1</v>
      </c>
      <c r="U436" s="1" t="s">
        <v>20</v>
      </c>
      <c r="V436" s="1" t="s">
        <v>43</v>
      </c>
      <c r="AA436" s="1" t="s">
        <v>44</v>
      </c>
      <c r="AB436" s="4">
        <v>43161.263343599501</v>
      </c>
      <c r="AC436" s="1" t="s">
        <v>984</v>
      </c>
      <c r="AD436" s="1" t="s">
        <v>46</v>
      </c>
    </row>
    <row r="437" spans="1:30" ht="12.75" customHeight="1" x14ac:dyDescent="0.2">
      <c r="A437" s="1" t="s">
        <v>1716</v>
      </c>
      <c r="B437" s="1" t="s">
        <v>66</v>
      </c>
      <c r="C437" s="1" t="s">
        <v>36</v>
      </c>
      <c r="D437" s="2">
        <v>43153</v>
      </c>
      <c r="E437" s="11">
        <v>26067.03</v>
      </c>
      <c r="G437" s="1" t="s">
        <v>37</v>
      </c>
      <c r="H437" s="1" t="s">
        <v>67</v>
      </c>
      <c r="I437" s="1" t="s">
        <v>68</v>
      </c>
      <c r="J437" s="1" t="s">
        <v>40</v>
      </c>
      <c r="O437" s="4">
        <v>43153</v>
      </c>
      <c r="P437" s="2">
        <v>43153</v>
      </c>
      <c r="Q437" s="1" t="s">
        <v>1717</v>
      </c>
      <c r="S437" s="1" t="s">
        <v>1718</v>
      </c>
      <c r="T437" s="1" t="b">
        <v>1</v>
      </c>
      <c r="U437" s="1" t="s">
        <v>20</v>
      </c>
      <c r="V437" s="1" t="s">
        <v>43</v>
      </c>
      <c r="AA437" s="1" t="s">
        <v>44</v>
      </c>
      <c r="AB437" s="4">
        <v>43166.289623032397</v>
      </c>
      <c r="AC437" s="1" t="s">
        <v>71</v>
      </c>
      <c r="AD437" s="1" t="s">
        <v>46</v>
      </c>
    </row>
    <row r="438" spans="1:30" ht="12.75" customHeight="1" x14ac:dyDescent="0.2">
      <c r="A438" s="1" t="s">
        <v>1719</v>
      </c>
      <c r="B438" s="1" t="s">
        <v>1665</v>
      </c>
      <c r="C438" s="1" t="s">
        <v>36</v>
      </c>
      <c r="D438" s="2">
        <v>43153</v>
      </c>
      <c r="E438" s="11">
        <v>14789.83</v>
      </c>
      <c r="G438" s="1" t="s">
        <v>37</v>
      </c>
      <c r="H438" s="1" t="s">
        <v>49</v>
      </c>
      <c r="I438" s="1" t="s">
        <v>50</v>
      </c>
      <c r="J438" s="1" t="s">
        <v>40</v>
      </c>
      <c r="O438" s="4">
        <v>43153</v>
      </c>
      <c r="P438" s="2">
        <v>43153</v>
      </c>
      <c r="Q438" s="1" t="s">
        <v>1720</v>
      </c>
      <c r="S438" s="1" t="s">
        <v>1721</v>
      </c>
      <c r="T438" s="1" t="b">
        <v>1</v>
      </c>
      <c r="U438" s="1" t="s">
        <v>20</v>
      </c>
      <c r="V438" s="1" t="s">
        <v>43</v>
      </c>
      <c r="AA438" s="1" t="s">
        <v>53</v>
      </c>
      <c r="AB438" s="4">
        <v>43165.284912650503</v>
      </c>
      <c r="AC438" s="1" t="s">
        <v>54</v>
      </c>
      <c r="AD438" s="1" t="s">
        <v>46</v>
      </c>
    </row>
    <row r="439" spans="1:30" ht="12.75" customHeight="1" x14ac:dyDescent="0.2">
      <c r="A439" s="1" t="s">
        <v>1722</v>
      </c>
      <c r="B439" s="1" t="s">
        <v>1665</v>
      </c>
      <c r="C439" s="1" t="s">
        <v>36</v>
      </c>
      <c r="D439" s="2">
        <v>43153</v>
      </c>
      <c r="E439" s="11">
        <v>14789.83</v>
      </c>
      <c r="G439" s="1" t="s">
        <v>37</v>
      </c>
      <c r="H439" s="1" t="s">
        <v>49</v>
      </c>
      <c r="I439" s="1" t="s">
        <v>50</v>
      </c>
      <c r="J439" s="1" t="s">
        <v>40</v>
      </c>
      <c r="O439" s="4">
        <v>43153</v>
      </c>
      <c r="P439" s="2">
        <v>43153</v>
      </c>
      <c r="Q439" s="1" t="s">
        <v>1723</v>
      </c>
      <c r="S439" s="1" t="s">
        <v>1724</v>
      </c>
      <c r="T439" s="1" t="b">
        <v>1</v>
      </c>
      <c r="U439" s="1" t="s">
        <v>20</v>
      </c>
      <c r="V439" s="1" t="s">
        <v>43</v>
      </c>
      <c r="AA439" s="1" t="s">
        <v>53</v>
      </c>
      <c r="AB439" s="4">
        <v>43165.284981909703</v>
      </c>
      <c r="AC439" s="1" t="s">
        <v>54</v>
      </c>
      <c r="AD439" s="1" t="s">
        <v>46</v>
      </c>
    </row>
    <row r="440" spans="1:30" ht="12.75" customHeight="1" x14ac:dyDescent="0.2">
      <c r="A440" s="1" t="s">
        <v>1725</v>
      </c>
      <c r="B440" s="1" t="s">
        <v>1726</v>
      </c>
      <c r="C440" s="1" t="s">
        <v>36</v>
      </c>
      <c r="D440" s="2">
        <v>43154</v>
      </c>
      <c r="E440" s="11">
        <v>900</v>
      </c>
      <c r="G440" s="1" t="s">
        <v>37</v>
      </c>
      <c r="H440" s="1" t="s">
        <v>1727</v>
      </c>
      <c r="I440" s="1" t="s">
        <v>534</v>
      </c>
      <c r="J440" s="1" t="s">
        <v>40</v>
      </c>
      <c r="O440" s="4">
        <v>43154</v>
      </c>
      <c r="P440" s="2">
        <v>43154</v>
      </c>
      <c r="Q440" s="1" t="s">
        <v>1728</v>
      </c>
      <c r="S440" s="1" t="s">
        <v>1729</v>
      </c>
      <c r="T440" s="1" t="b">
        <v>1</v>
      </c>
      <c r="U440" s="1" t="s">
        <v>20</v>
      </c>
      <c r="V440" s="1" t="s">
        <v>537</v>
      </c>
      <c r="AA440" s="1" t="s">
        <v>44</v>
      </c>
      <c r="AB440" s="4">
        <v>43160.277565474498</v>
      </c>
      <c r="AC440" s="1" t="s">
        <v>1730</v>
      </c>
      <c r="AD440" s="1" t="s">
        <v>46</v>
      </c>
    </row>
    <row r="441" spans="1:30" ht="12.75" customHeight="1" x14ac:dyDescent="0.2">
      <c r="A441" s="1" t="s">
        <v>1731</v>
      </c>
      <c r="B441" s="1" t="s">
        <v>1732</v>
      </c>
      <c r="C441" s="1" t="s">
        <v>36</v>
      </c>
      <c r="D441" s="2">
        <v>43159</v>
      </c>
      <c r="E441" s="11">
        <v>32659</v>
      </c>
      <c r="G441" s="1" t="s">
        <v>37</v>
      </c>
      <c r="H441" s="1" t="s">
        <v>67</v>
      </c>
      <c r="I441" s="1" t="s">
        <v>74</v>
      </c>
      <c r="J441" s="1" t="s">
        <v>40</v>
      </c>
      <c r="O441" s="4">
        <v>43159</v>
      </c>
      <c r="P441" s="2">
        <v>43159</v>
      </c>
      <c r="Q441" s="1" t="s">
        <v>1733</v>
      </c>
      <c r="S441" s="1" t="s">
        <v>1734</v>
      </c>
      <c r="T441" s="1" t="b">
        <v>1</v>
      </c>
      <c r="U441" s="1" t="s">
        <v>20</v>
      </c>
      <c r="V441" s="1" t="s">
        <v>43</v>
      </c>
      <c r="AA441" s="1" t="s">
        <v>44</v>
      </c>
      <c r="AB441" s="4">
        <v>43171.564359490701</v>
      </c>
      <c r="AC441" s="1" t="s">
        <v>71</v>
      </c>
      <c r="AD441" s="1" t="s">
        <v>46</v>
      </c>
    </row>
    <row r="442" spans="1:30" ht="12.75" customHeight="1" x14ac:dyDescent="0.2">
      <c r="A442" s="1" t="s">
        <v>1735</v>
      </c>
      <c r="B442" s="1" t="s">
        <v>1665</v>
      </c>
      <c r="C442" s="1" t="s">
        <v>36</v>
      </c>
      <c r="D442" s="2">
        <v>43159</v>
      </c>
      <c r="E442" s="11">
        <v>14789.83</v>
      </c>
      <c r="G442" s="1" t="s">
        <v>37</v>
      </c>
      <c r="H442" s="1" t="s">
        <v>49</v>
      </c>
      <c r="I442" s="1" t="s">
        <v>50</v>
      </c>
      <c r="J442" s="1" t="s">
        <v>40</v>
      </c>
      <c r="O442" s="4">
        <v>43159</v>
      </c>
      <c r="P442" s="2">
        <v>43159</v>
      </c>
      <c r="Q442" s="1" t="s">
        <v>1736</v>
      </c>
      <c r="S442" s="1" t="s">
        <v>1737</v>
      </c>
      <c r="T442" s="1" t="b">
        <v>1</v>
      </c>
      <c r="U442" s="1" t="s">
        <v>20</v>
      </c>
      <c r="V442" s="1" t="s">
        <v>43</v>
      </c>
      <c r="AA442" s="1" t="s">
        <v>44</v>
      </c>
      <c r="AB442" s="4">
        <v>43171.564354247697</v>
      </c>
      <c r="AC442" s="1" t="s">
        <v>54</v>
      </c>
      <c r="AD442" s="1" t="s">
        <v>46</v>
      </c>
    </row>
    <row r="443" spans="1:30" ht="12.75" customHeight="1" x14ac:dyDescent="0.2">
      <c r="A443" s="1" t="s">
        <v>1738</v>
      </c>
      <c r="B443" s="1" t="s">
        <v>1665</v>
      </c>
      <c r="C443" s="1" t="s">
        <v>36</v>
      </c>
      <c r="D443" s="2">
        <v>43159</v>
      </c>
      <c r="E443" s="11">
        <v>14789.83</v>
      </c>
      <c r="G443" s="1" t="s">
        <v>37</v>
      </c>
      <c r="H443" s="1" t="s">
        <v>49</v>
      </c>
      <c r="I443" s="1" t="s">
        <v>50</v>
      </c>
      <c r="J443" s="1" t="s">
        <v>40</v>
      </c>
      <c r="O443" s="4">
        <v>43159</v>
      </c>
      <c r="P443" s="2">
        <v>43159</v>
      </c>
      <c r="Q443" s="1" t="s">
        <v>1739</v>
      </c>
      <c r="S443" s="1" t="s">
        <v>1740</v>
      </c>
      <c r="T443" s="1" t="b">
        <v>1</v>
      </c>
      <c r="U443" s="1" t="s">
        <v>20</v>
      </c>
      <c r="V443" s="1" t="s">
        <v>43</v>
      </c>
      <c r="AA443" s="1" t="s">
        <v>44</v>
      </c>
      <c r="AB443" s="4">
        <v>43171.564363854202</v>
      </c>
      <c r="AC443" s="1" t="s">
        <v>54</v>
      </c>
      <c r="AD443" s="1" t="s">
        <v>46</v>
      </c>
    </row>
    <row r="444" spans="1:30" ht="12.75" customHeight="1" x14ac:dyDescent="0.2">
      <c r="A444" s="1" t="s">
        <v>1741</v>
      </c>
      <c r="B444" s="1" t="s">
        <v>1665</v>
      </c>
      <c r="C444" s="1" t="s">
        <v>36</v>
      </c>
      <c r="D444" s="2">
        <v>43159</v>
      </c>
      <c r="E444" s="11">
        <v>14789.83</v>
      </c>
      <c r="G444" s="1" t="s">
        <v>37</v>
      </c>
      <c r="H444" s="1" t="s">
        <v>49</v>
      </c>
      <c r="I444" s="1" t="s">
        <v>50</v>
      </c>
      <c r="J444" s="1" t="s">
        <v>40</v>
      </c>
      <c r="O444" s="4">
        <v>43159</v>
      </c>
      <c r="P444" s="2">
        <v>43159</v>
      </c>
      <c r="Q444" s="1" t="s">
        <v>1742</v>
      </c>
      <c r="S444" s="1" t="s">
        <v>1743</v>
      </c>
      <c r="T444" s="1" t="b">
        <v>1</v>
      </c>
      <c r="U444" s="1" t="s">
        <v>20</v>
      </c>
      <c r="V444" s="1" t="s">
        <v>43</v>
      </c>
      <c r="AA444" s="1" t="s">
        <v>44</v>
      </c>
      <c r="AB444" s="4">
        <v>43171.564347534702</v>
      </c>
      <c r="AC444" s="1" t="s">
        <v>54</v>
      </c>
      <c r="AD444" s="1" t="s">
        <v>46</v>
      </c>
    </row>
    <row r="445" spans="1:30" ht="12.75" customHeight="1" x14ac:dyDescent="0.2">
      <c r="A445" s="1" t="s">
        <v>1744</v>
      </c>
      <c r="B445" s="1" t="s">
        <v>1745</v>
      </c>
      <c r="C445" s="1" t="s">
        <v>36</v>
      </c>
      <c r="D445" s="2">
        <v>43159</v>
      </c>
      <c r="E445" s="11">
        <v>226</v>
      </c>
      <c r="G445" s="1" t="s">
        <v>37</v>
      </c>
      <c r="H445" s="1" t="s">
        <v>80</v>
      </c>
      <c r="I445" s="1" t="s">
        <v>922</v>
      </c>
      <c r="J445" s="1" t="s">
        <v>40</v>
      </c>
      <c r="O445" s="4">
        <v>43159</v>
      </c>
      <c r="P445" s="2">
        <v>43159</v>
      </c>
      <c r="Q445" s="1" t="s">
        <v>1746</v>
      </c>
      <c r="S445" s="1" t="s">
        <v>1747</v>
      </c>
      <c r="T445" s="1" t="b">
        <v>1</v>
      </c>
      <c r="U445" s="1" t="s">
        <v>20</v>
      </c>
      <c r="V445" s="1" t="s">
        <v>91</v>
      </c>
      <c r="AA445" s="1" t="s">
        <v>53</v>
      </c>
      <c r="AB445" s="4">
        <v>43167.3825363426</v>
      </c>
      <c r="AC445" s="1" t="s">
        <v>85</v>
      </c>
      <c r="AD445" s="1" t="s">
        <v>46</v>
      </c>
    </row>
    <row r="446" spans="1:30" ht="12.75" customHeight="1" x14ac:dyDescent="0.2">
      <c r="A446" s="1" t="s">
        <v>1748</v>
      </c>
      <c r="B446" s="1" t="s">
        <v>1749</v>
      </c>
      <c r="C446" s="1" t="s">
        <v>36</v>
      </c>
      <c r="D446" s="2">
        <v>43159</v>
      </c>
      <c r="E446" s="11">
        <v>17917</v>
      </c>
      <c r="G446" s="1" t="s">
        <v>37</v>
      </c>
      <c r="H446" s="1" t="s">
        <v>97</v>
      </c>
      <c r="I446" s="1" t="s">
        <v>98</v>
      </c>
      <c r="J446" s="1" t="s">
        <v>40</v>
      </c>
      <c r="O446" s="4">
        <v>43140</v>
      </c>
      <c r="P446" s="2">
        <v>43140</v>
      </c>
      <c r="Q446" s="1" t="s">
        <v>1750</v>
      </c>
      <c r="S446" s="1" t="s">
        <v>1751</v>
      </c>
      <c r="T446" s="1" t="b">
        <v>1</v>
      </c>
      <c r="U446" s="1" t="s">
        <v>20</v>
      </c>
      <c r="V446" s="1" t="s">
        <v>43</v>
      </c>
      <c r="AA446" s="1" t="s">
        <v>44</v>
      </c>
      <c r="AB446" s="4">
        <v>43160.277147187502</v>
      </c>
      <c r="AC446" s="1" t="s">
        <v>101</v>
      </c>
      <c r="AD446" s="1" t="s">
        <v>46</v>
      </c>
    </row>
    <row r="447" spans="1:30" ht="12.75" customHeight="1" x14ac:dyDescent="0.2">
      <c r="A447" s="1" t="s">
        <v>1752</v>
      </c>
      <c r="B447" s="1" t="s">
        <v>1753</v>
      </c>
      <c r="C447" s="1" t="s">
        <v>36</v>
      </c>
      <c r="D447" s="2">
        <v>43159</v>
      </c>
      <c r="E447" s="11">
        <v>11152</v>
      </c>
      <c r="G447" s="1" t="s">
        <v>37</v>
      </c>
      <c r="H447" s="1" t="s">
        <v>67</v>
      </c>
      <c r="I447" s="1" t="s">
        <v>124</v>
      </c>
      <c r="J447" s="1" t="s">
        <v>40</v>
      </c>
      <c r="O447" s="4">
        <v>43131</v>
      </c>
      <c r="P447" s="2">
        <v>43131</v>
      </c>
      <c r="Q447" s="1" t="s">
        <v>1754</v>
      </c>
      <c r="S447" s="1" t="s">
        <v>1755</v>
      </c>
      <c r="T447" s="1" t="b">
        <v>1</v>
      </c>
      <c r="U447" s="1" t="s">
        <v>20</v>
      </c>
      <c r="V447" s="1" t="s">
        <v>43</v>
      </c>
      <c r="AA447" s="1" t="s">
        <v>44</v>
      </c>
      <c r="AB447" s="4">
        <v>43160.277167048604</v>
      </c>
      <c r="AC447" s="1" t="s">
        <v>71</v>
      </c>
      <c r="AD447" s="1" t="s">
        <v>46</v>
      </c>
    </row>
    <row r="448" spans="1:30" ht="12.75" customHeight="1" x14ac:dyDescent="0.2">
      <c r="A448" s="1" t="s">
        <v>1756</v>
      </c>
      <c r="B448" s="1" t="s">
        <v>1757</v>
      </c>
      <c r="C448" s="1" t="s">
        <v>36</v>
      </c>
      <c r="D448" s="2">
        <v>43175</v>
      </c>
      <c r="E448" s="11">
        <v>664.56</v>
      </c>
      <c r="G448" s="1" t="s">
        <v>37</v>
      </c>
      <c r="H448" s="1" t="s">
        <v>117</v>
      </c>
      <c r="I448" s="1" t="s">
        <v>118</v>
      </c>
      <c r="J448" s="1" t="s">
        <v>40</v>
      </c>
      <c r="O448" s="4">
        <v>43175</v>
      </c>
      <c r="P448" s="2">
        <v>43175</v>
      </c>
      <c r="Q448" s="1" t="s">
        <v>1758</v>
      </c>
      <c r="S448" s="1" t="s">
        <v>1759</v>
      </c>
      <c r="T448" s="1" t="b">
        <v>1</v>
      </c>
      <c r="U448" s="1" t="s">
        <v>20</v>
      </c>
      <c r="V448" s="1" t="s">
        <v>43</v>
      </c>
      <c r="AA448" s="1" t="s">
        <v>44</v>
      </c>
      <c r="AB448" s="4">
        <v>43195.3018163542</v>
      </c>
      <c r="AC448" s="1" t="s">
        <v>121</v>
      </c>
      <c r="AD448" s="1" t="s">
        <v>46</v>
      </c>
    </row>
    <row r="449" spans="1:30" ht="12.75" customHeight="1" x14ac:dyDescent="0.2">
      <c r="A449" s="1" t="s">
        <v>1760</v>
      </c>
      <c r="B449" s="1" t="s">
        <v>1761</v>
      </c>
      <c r="C449" s="1" t="s">
        <v>36</v>
      </c>
      <c r="D449" s="2">
        <v>43178</v>
      </c>
      <c r="E449" s="11">
        <v>659.69</v>
      </c>
      <c r="G449" s="1" t="s">
        <v>37</v>
      </c>
      <c r="H449" s="1" t="s">
        <v>80</v>
      </c>
      <c r="I449" s="1" t="s">
        <v>1634</v>
      </c>
      <c r="J449" s="1" t="s">
        <v>40</v>
      </c>
      <c r="O449" s="4">
        <v>43178</v>
      </c>
      <c r="P449" s="2">
        <v>43178</v>
      </c>
      <c r="Q449" s="1" t="s">
        <v>1762</v>
      </c>
      <c r="S449" s="1" t="s">
        <v>1763</v>
      </c>
      <c r="T449" s="1" t="b">
        <v>1</v>
      </c>
      <c r="U449" s="1" t="s">
        <v>20</v>
      </c>
      <c r="V449" s="1" t="s">
        <v>91</v>
      </c>
      <c r="AA449" s="1" t="s">
        <v>53</v>
      </c>
      <c r="AB449" s="4">
        <v>43181.404032210601</v>
      </c>
      <c r="AC449" s="1" t="s">
        <v>85</v>
      </c>
      <c r="AD449" s="1" t="s">
        <v>46</v>
      </c>
    </row>
    <row r="450" spans="1:30" ht="12.75" customHeight="1" x14ac:dyDescent="0.2">
      <c r="A450" s="1" t="s">
        <v>1764</v>
      </c>
      <c r="B450" s="1" t="s">
        <v>1765</v>
      </c>
      <c r="C450" s="1" t="s">
        <v>36</v>
      </c>
      <c r="D450" s="2">
        <v>43178</v>
      </c>
      <c r="E450" s="11">
        <v>14858</v>
      </c>
      <c r="G450" s="1" t="s">
        <v>37</v>
      </c>
      <c r="H450" s="1" t="s">
        <v>97</v>
      </c>
      <c r="I450" s="1" t="s">
        <v>98</v>
      </c>
      <c r="J450" s="1" t="s">
        <v>40</v>
      </c>
      <c r="O450" s="4">
        <v>43166</v>
      </c>
      <c r="P450" s="2">
        <v>43166</v>
      </c>
      <c r="Q450" s="1" t="s">
        <v>1766</v>
      </c>
      <c r="S450" s="1" t="s">
        <v>1767</v>
      </c>
      <c r="T450" s="1" t="b">
        <v>1</v>
      </c>
      <c r="U450" s="1" t="s">
        <v>20</v>
      </c>
      <c r="V450" s="1" t="s">
        <v>43</v>
      </c>
      <c r="AA450" s="1" t="s">
        <v>53</v>
      </c>
      <c r="AB450" s="4">
        <v>43178.589490544</v>
      </c>
      <c r="AC450" s="1" t="s">
        <v>101</v>
      </c>
      <c r="AD450" s="1" t="s">
        <v>46</v>
      </c>
    </row>
    <row r="451" spans="1:30" ht="12.75" customHeight="1" x14ac:dyDescent="0.2">
      <c r="A451" s="1" t="s">
        <v>1768</v>
      </c>
      <c r="B451" s="1" t="s">
        <v>1769</v>
      </c>
      <c r="C451" s="1" t="s">
        <v>36</v>
      </c>
      <c r="D451" s="2">
        <v>43181</v>
      </c>
      <c r="E451" s="11">
        <v>29666</v>
      </c>
      <c r="G451" s="1" t="s">
        <v>37</v>
      </c>
      <c r="H451" s="1" t="s">
        <v>67</v>
      </c>
      <c r="I451" s="1" t="s">
        <v>124</v>
      </c>
      <c r="J451" s="1" t="s">
        <v>40</v>
      </c>
      <c r="O451" s="4">
        <v>43159</v>
      </c>
      <c r="P451" s="2">
        <v>43159</v>
      </c>
      <c r="Q451" s="1" t="s">
        <v>1770</v>
      </c>
      <c r="S451" s="1" t="s">
        <v>1771</v>
      </c>
      <c r="T451" s="1" t="b">
        <v>1</v>
      </c>
      <c r="U451" s="1" t="s">
        <v>20</v>
      </c>
      <c r="V451" s="1" t="s">
        <v>43</v>
      </c>
      <c r="AA451" s="1" t="s">
        <v>53</v>
      </c>
      <c r="AB451" s="4">
        <v>43181.404072372701</v>
      </c>
      <c r="AC451" s="1" t="s">
        <v>71</v>
      </c>
      <c r="AD451" s="1" t="s">
        <v>46</v>
      </c>
    </row>
    <row r="452" spans="1:30" ht="12.75" customHeight="1" x14ac:dyDescent="0.2">
      <c r="A452" s="1" t="s">
        <v>1772</v>
      </c>
      <c r="B452" s="1" t="s">
        <v>1773</v>
      </c>
      <c r="C452" s="1" t="s">
        <v>36</v>
      </c>
      <c r="D452" s="2">
        <v>43182</v>
      </c>
      <c r="E452" s="11">
        <v>900</v>
      </c>
      <c r="G452" s="1" t="s">
        <v>37</v>
      </c>
      <c r="H452" s="1" t="s">
        <v>1727</v>
      </c>
      <c r="I452" s="1" t="s">
        <v>534</v>
      </c>
      <c r="J452" s="1" t="s">
        <v>40</v>
      </c>
      <c r="O452" s="4">
        <v>43182</v>
      </c>
      <c r="P452" s="2">
        <v>43182</v>
      </c>
      <c r="Q452" s="1" t="s">
        <v>1774</v>
      </c>
      <c r="S452" s="1" t="s">
        <v>1775</v>
      </c>
      <c r="T452" s="1" t="b">
        <v>1</v>
      </c>
      <c r="U452" s="1" t="s">
        <v>20</v>
      </c>
      <c r="V452" s="1" t="s">
        <v>537</v>
      </c>
      <c r="AA452" s="1" t="s">
        <v>44</v>
      </c>
      <c r="AB452" s="4">
        <v>43193.270522650499</v>
      </c>
      <c r="AC452" s="1" t="s">
        <v>1730</v>
      </c>
      <c r="AD452" s="1" t="s">
        <v>46</v>
      </c>
    </row>
    <row r="453" spans="1:30" ht="12.75" customHeight="1" x14ac:dyDescent="0.2">
      <c r="A453" s="1" t="s">
        <v>1776</v>
      </c>
      <c r="B453" s="1" t="s">
        <v>1777</v>
      </c>
      <c r="C453" s="1" t="s">
        <v>36</v>
      </c>
      <c r="D453" s="2">
        <v>43207</v>
      </c>
      <c r="E453" s="11">
        <v>86892</v>
      </c>
      <c r="G453" s="1" t="s">
        <v>37</v>
      </c>
      <c r="H453" s="1" t="s">
        <v>38</v>
      </c>
      <c r="I453" s="1" t="s">
        <v>39</v>
      </c>
      <c r="J453" s="1" t="s">
        <v>40</v>
      </c>
      <c r="O453" s="4">
        <v>43207</v>
      </c>
      <c r="P453" s="2">
        <v>43207</v>
      </c>
      <c r="Q453" s="1" t="s">
        <v>1778</v>
      </c>
      <c r="S453" s="1" t="s">
        <v>1779</v>
      </c>
      <c r="T453" s="1" t="b">
        <v>1</v>
      </c>
      <c r="U453" s="1" t="s">
        <v>20</v>
      </c>
      <c r="V453" s="1" t="s">
        <v>43</v>
      </c>
      <c r="AA453" s="1" t="s">
        <v>44</v>
      </c>
      <c r="AB453" s="4">
        <v>43217.269985763902</v>
      </c>
      <c r="AC453" s="1" t="s">
        <v>45</v>
      </c>
      <c r="AD453" s="1" t="s">
        <v>46</v>
      </c>
    </row>
    <row r="454" spans="1:30" ht="12.75" customHeight="1" x14ac:dyDescent="0.2">
      <c r="A454" s="1" t="s">
        <v>1780</v>
      </c>
      <c r="B454" s="1" t="s">
        <v>137</v>
      </c>
      <c r="C454" s="1" t="s">
        <v>36</v>
      </c>
      <c r="D454" s="2">
        <v>43208</v>
      </c>
      <c r="E454" s="11">
        <v>19699</v>
      </c>
      <c r="G454" s="1" t="s">
        <v>37</v>
      </c>
      <c r="H454" s="1" t="s">
        <v>67</v>
      </c>
      <c r="I454" s="1" t="s">
        <v>138</v>
      </c>
      <c r="J454" s="1" t="s">
        <v>40</v>
      </c>
      <c r="O454" s="4">
        <v>43188</v>
      </c>
      <c r="P454" s="2">
        <v>43188</v>
      </c>
      <c r="Q454" s="1" t="s">
        <v>1781</v>
      </c>
      <c r="S454" s="1" t="s">
        <v>1782</v>
      </c>
      <c r="T454" s="1" t="b">
        <v>1</v>
      </c>
      <c r="U454" s="1" t="s">
        <v>20</v>
      </c>
      <c r="V454" s="1" t="s">
        <v>43</v>
      </c>
      <c r="AA454" s="1" t="s">
        <v>44</v>
      </c>
      <c r="AB454" s="4">
        <v>43209.398275428197</v>
      </c>
      <c r="AC454" s="1" t="s">
        <v>71</v>
      </c>
      <c r="AD454" s="1" t="s">
        <v>46</v>
      </c>
    </row>
    <row r="455" spans="1:30" ht="12.75" customHeight="1" x14ac:dyDescent="0.2">
      <c r="A455" s="1" t="s">
        <v>1783</v>
      </c>
      <c r="B455" s="1" t="s">
        <v>1784</v>
      </c>
      <c r="C455" s="1" t="s">
        <v>36</v>
      </c>
      <c r="D455" s="2">
        <v>43208</v>
      </c>
      <c r="E455" s="11">
        <v>74504</v>
      </c>
      <c r="G455" s="1" t="s">
        <v>37</v>
      </c>
      <c r="H455" s="1" t="s">
        <v>67</v>
      </c>
      <c r="I455" s="1" t="s">
        <v>74</v>
      </c>
      <c r="J455" s="1" t="s">
        <v>40</v>
      </c>
      <c r="O455" s="4">
        <v>43190</v>
      </c>
      <c r="P455" s="2">
        <v>43190</v>
      </c>
      <c r="Q455" s="1" t="s">
        <v>1785</v>
      </c>
      <c r="S455" s="1" t="s">
        <v>1786</v>
      </c>
      <c r="T455" s="1" t="b">
        <v>1</v>
      </c>
      <c r="U455" s="1" t="s">
        <v>20</v>
      </c>
      <c r="V455" s="1" t="s">
        <v>43</v>
      </c>
      <c r="AA455" s="1" t="s">
        <v>44</v>
      </c>
      <c r="AB455" s="4">
        <v>43209.398200196803</v>
      </c>
      <c r="AC455" s="1" t="s">
        <v>71</v>
      </c>
      <c r="AD455" s="1" t="s">
        <v>46</v>
      </c>
    </row>
    <row r="456" spans="1:30" ht="12.75" customHeight="1" x14ac:dyDescent="0.2">
      <c r="A456" s="1" t="s">
        <v>1787</v>
      </c>
      <c r="B456" s="1" t="s">
        <v>1788</v>
      </c>
      <c r="C456" s="1" t="s">
        <v>36</v>
      </c>
      <c r="D456" s="2">
        <v>43208</v>
      </c>
      <c r="E456" s="11">
        <v>241.15</v>
      </c>
      <c r="G456" s="1" t="s">
        <v>37</v>
      </c>
      <c r="H456" s="1" t="s">
        <v>80</v>
      </c>
      <c r="I456" s="1" t="s">
        <v>1224</v>
      </c>
      <c r="J456" s="1" t="s">
        <v>40</v>
      </c>
      <c r="O456" s="4">
        <v>43199</v>
      </c>
      <c r="P456" s="2">
        <v>43199</v>
      </c>
      <c r="Q456" s="1" t="s">
        <v>1789</v>
      </c>
      <c r="S456" s="1" t="s">
        <v>1790</v>
      </c>
      <c r="T456" s="1" t="b">
        <v>1</v>
      </c>
      <c r="U456" s="1" t="s">
        <v>20</v>
      </c>
      <c r="V456" s="1" t="s">
        <v>91</v>
      </c>
      <c r="AA456" s="1" t="s">
        <v>44</v>
      </c>
      <c r="AB456" s="4">
        <v>43209.398243946802</v>
      </c>
      <c r="AC456" s="1" t="s">
        <v>85</v>
      </c>
      <c r="AD456" s="1" t="s">
        <v>46</v>
      </c>
    </row>
    <row r="457" spans="1:30" ht="12.75" customHeight="1" x14ac:dyDescent="0.2">
      <c r="A457" s="1" t="s">
        <v>1791</v>
      </c>
      <c r="B457" s="1" t="s">
        <v>1792</v>
      </c>
      <c r="C457" s="1" t="s">
        <v>36</v>
      </c>
      <c r="D457" s="2">
        <v>43208</v>
      </c>
      <c r="E457" s="11">
        <v>1547</v>
      </c>
      <c r="G457" s="1" t="s">
        <v>37</v>
      </c>
      <c r="H457" s="1" t="s">
        <v>117</v>
      </c>
      <c r="I457" s="1" t="s">
        <v>118</v>
      </c>
      <c r="J457" s="1" t="s">
        <v>40</v>
      </c>
      <c r="O457" s="4">
        <v>43208</v>
      </c>
      <c r="P457" s="2">
        <v>43208</v>
      </c>
      <c r="Q457" s="1" t="s">
        <v>1793</v>
      </c>
      <c r="S457" s="1" t="s">
        <v>1794</v>
      </c>
      <c r="T457" s="1" t="b">
        <v>1</v>
      </c>
      <c r="U457" s="1" t="s">
        <v>20</v>
      </c>
      <c r="V457" s="1" t="s">
        <v>43</v>
      </c>
      <c r="AA457" s="1" t="s">
        <v>53</v>
      </c>
      <c r="AB457" s="4">
        <v>43216.385674849502</v>
      </c>
      <c r="AC457" s="1" t="s">
        <v>121</v>
      </c>
      <c r="AD457" s="1" t="s">
        <v>46</v>
      </c>
    </row>
    <row r="458" spans="1:30" ht="12.75" customHeight="1" x14ac:dyDescent="0.2">
      <c r="A458" s="1" t="s">
        <v>1795</v>
      </c>
      <c r="B458" s="1" t="s">
        <v>1796</v>
      </c>
      <c r="C458" s="1" t="s">
        <v>36</v>
      </c>
      <c r="D458" s="2">
        <v>43208</v>
      </c>
      <c r="E458" s="11">
        <v>61497</v>
      </c>
      <c r="G458" s="1" t="s">
        <v>37</v>
      </c>
      <c r="H458" s="1" t="s">
        <v>67</v>
      </c>
      <c r="I458" s="1" t="s">
        <v>124</v>
      </c>
      <c r="J458" s="1" t="s">
        <v>40</v>
      </c>
      <c r="O458" s="4">
        <v>43190</v>
      </c>
      <c r="P458" s="2">
        <v>43190</v>
      </c>
      <c r="Q458" s="1" t="s">
        <v>1797</v>
      </c>
      <c r="S458" s="1" t="s">
        <v>1798</v>
      </c>
      <c r="T458" s="1" t="b">
        <v>1</v>
      </c>
      <c r="U458" s="1" t="s">
        <v>20</v>
      </c>
      <c r="V458" s="1" t="s">
        <v>43</v>
      </c>
      <c r="AA458" s="1" t="s">
        <v>44</v>
      </c>
      <c r="AB458" s="4">
        <v>43209.398540544003</v>
      </c>
      <c r="AC458" s="1" t="s">
        <v>71</v>
      </c>
      <c r="AD458" s="1" t="s">
        <v>46</v>
      </c>
    </row>
    <row r="459" spans="1:30" ht="12.75" customHeight="1" x14ac:dyDescent="0.2">
      <c r="A459" s="1" t="s">
        <v>1799</v>
      </c>
      <c r="B459" s="1" t="s">
        <v>1800</v>
      </c>
      <c r="C459" s="1" t="s">
        <v>36</v>
      </c>
      <c r="D459" s="2">
        <v>43213</v>
      </c>
      <c r="E459" s="11">
        <v>8000</v>
      </c>
      <c r="G459" s="1" t="s">
        <v>37</v>
      </c>
      <c r="H459" s="1" t="s">
        <v>644</v>
      </c>
      <c r="I459" s="1" t="s">
        <v>1801</v>
      </c>
      <c r="J459" s="1" t="s">
        <v>40</v>
      </c>
      <c r="O459" s="4">
        <v>43213</v>
      </c>
      <c r="P459" s="2">
        <v>43213</v>
      </c>
      <c r="Q459" s="1" t="s">
        <v>1802</v>
      </c>
      <c r="S459" s="1" t="s">
        <v>1803</v>
      </c>
      <c r="T459" s="1" t="b">
        <v>1</v>
      </c>
      <c r="U459" s="1" t="s">
        <v>20</v>
      </c>
      <c r="V459" s="1" t="s">
        <v>91</v>
      </c>
      <c r="AA459" s="1" t="s">
        <v>53</v>
      </c>
      <c r="AB459" s="4">
        <v>43222.522232789299</v>
      </c>
      <c r="AC459" s="1" t="s">
        <v>1682</v>
      </c>
      <c r="AD459" s="1" t="s">
        <v>46</v>
      </c>
    </row>
    <row r="460" spans="1:30" ht="12.75" customHeight="1" x14ac:dyDescent="0.2">
      <c r="A460" s="1" t="s">
        <v>1804</v>
      </c>
      <c r="B460" s="1" t="s">
        <v>1805</v>
      </c>
      <c r="C460" s="1" t="s">
        <v>36</v>
      </c>
      <c r="D460" s="2">
        <v>43214</v>
      </c>
      <c r="E460" s="11">
        <v>9296</v>
      </c>
      <c r="G460" s="1" t="s">
        <v>37</v>
      </c>
      <c r="H460" s="1" t="s">
        <v>38</v>
      </c>
      <c r="I460" s="1" t="s">
        <v>39</v>
      </c>
      <c r="J460" s="1" t="s">
        <v>40</v>
      </c>
      <c r="O460" s="4">
        <v>43214</v>
      </c>
      <c r="P460" s="2">
        <v>43214</v>
      </c>
      <c r="Q460" s="1" t="s">
        <v>1806</v>
      </c>
      <c r="S460" s="1" t="s">
        <v>1807</v>
      </c>
      <c r="T460" s="1" t="b">
        <v>1</v>
      </c>
      <c r="U460" s="1" t="s">
        <v>20</v>
      </c>
      <c r="V460" s="1" t="s">
        <v>43</v>
      </c>
      <c r="AA460" s="1" t="s">
        <v>53</v>
      </c>
      <c r="AB460" s="4">
        <v>43224.395789317103</v>
      </c>
      <c r="AC460" s="1" t="s">
        <v>45</v>
      </c>
      <c r="AD460" s="1" t="s">
        <v>46</v>
      </c>
    </row>
    <row r="461" spans="1:30" ht="12.75" customHeight="1" x14ac:dyDescent="0.2">
      <c r="A461" s="1" t="s">
        <v>1808</v>
      </c>
      <c r="B461" s="1" t="s">
        <v>1809</v>
      </c>
      <c r="C461" s="1" t="s">
        <v>36</v>
      </c>
      <c r="D461" s="2">
        <v>43215</v>
      </c>
      <c r="E461" s="11">
        <v>17917</v>
      </c>
      <c r="G461" s="1" t="s">
        <v>37</v>
      </c>
      <c r="H461" s="1" t="s">
        <v>97</v>
      </c>
      <c r="I461" s="1" t="s">
        <v>98</v>
      </c>
      <c r="J461" s="1" t="s">
        <v>40</v>
      </c>
      <c r="O461" s="4">
        <v>43199</v>
      </c>
      <c r="P461" s="2">
        <v>43199</v>
      </c>
      <c r="Q461" s="1" t="s">
        <v>1810</v>
      </c>
      <c r="S461" s="1" t="s">
        <v>1811</v>
      </c>
      <c r="T461" s="1" t="b">
        <v>1</v>
      </c>
      <c r="U461" s="1" t="s">
        <v>20</v>
      </c>
      <c r="V461" s="1" t="s">
        <v>43</v>
      </c>
      <c r="AA461" s="1" t="s">
        <v>44</v>
      </c>
      <c r="AB461" s="4">
        <v>43217.269977974502</v>
      </c>
      <c r="AC461" s="1" t="s">
        <v>101</v>
      </c>
      <c r="AD461" s="1" t="s">
        <v>46</v>
      </c>
    </row>
    <row r="462" spans="1:30" ht="12.75" customHeight="1" x14ac:dyDescent="0.2">
      <c r="A462" s="1" t="s">
        <v>1812</v>
      </c>
      <c r="B462" s="1" t="s">
        <v>1813</v>
      </c>
      <c r="C462" s="1" t="s">
        <v>36</v>
      </c>
      <c r="D462" s="2">
        <v>43215</v>
      </c>
      <c r="E462" s="11">
        <v>29</v>
      </c>
      <c r="G462" s="1" t="s">
        <v>37</v>
      </c>
      <c r="H462" s="1" t="s">
        <v>60</v>
      </c>
      <c r="I462" s="1" t="s">
        <v>81</v>
      </c>
      <c r="J462" s="1" t="s">
        <v>40</v>
      </c>
      <c r="O462" s="4">
        <v>43201</v>
      </c>
      <c r="P462" s="2">
        <v>43201</v>
      </c>
      <c r="Q462" s="1" t="s">
        <v>1814</v>
      </c>
      <c r="S462" s="1" t="s">
        <v>1815</v>
      </c>
      <c r="T462" s="1" t="b">
        <v>1</v>
      </c>
      <c r="U462" s="1" t="s">
        <v>20</v>
      </c>
      <c r="V462" s="1" t="s">
        <v>43</v>
      </c>
      <c r="AA462" s="1" t="s">
        <v>44</v>
      </c>
      <c r="AB462" s="4">
        <v>43217.2699792477</v>
      </c>
      <c r="AC462" s="1" t="s">
        <v>64</v>
      </c>
      <c r="AD462" s="1" t="s">
        <v>46</v>
      </c>
    </row>
    <row r="463" spans="1:30" ht="12.75" customHeight="1" x14ac:dyDescent="0.2">
      <c r="A463" s="1" t="s">
        <v>1816</v>
      </c>
      <c r="B463" s="1" t="s">
        <v>1817</v>
      </c>
      <c r="C463" s="1" t="s">
        <v>36</v>
      </c>
      <c r="D463" s="2">
        <v>43230</v>
      </c>
      <c r="E463" s="11">
        <v>14488.54</v>
      </c>
      <c r="G463" s="1" t="s">
        <v>37</v>
      </c>
      <c r="H463" s="1" t="s">
        <v>151</v>
      </c>
      <c r="I463" s="1" t="s">
        <v>1315</v>
      </c>
      <c r="J463" s="1" t="s">
        <v>153</v>
      </c>
      <c r="O463" s="4">
        <v>43230</v>
      </c>
      <c r="P463" s="2">
        <v>43230</v>
      </c>
      <c r="Q463" s="1" t="s">
        <v>1597</v>
      </c>
      <c r="S463" s="1" t="s">
        <v>1818</v>
      </c>
      <c r="T463" s="1" t="b">
        <v>1</v>
      </c>
      <c r="U463" s="1" t="s">
        <v>20</v>
      </c>
      <c r="V463" s="1" t="s">
        <v>43</v>
      </c>
      <c r="X463" s="3">
        <v>22.003</v>
      </c>
      <c r="Y463" s="3">
        <v>658.48</v>
      </c>
      <c r="Z463" s="1" t="s">
        <v>156</v>
      </c>
      <c r="AA463" s="1" t="s">
        <v>44</v>
      </c>
      <c r="AB463" s="4">
        <v>43242.286139085598</v>
      </c>
      <c r="AC463" s="1" t="s">
        <v>157</v>
      </c>
      <c r="AD463" s="1" t="s">
        <v>158</v>
      </c>
    </row>
    <row r="464" spans="1:30" ht="12.75" customHeight="1" x14ac:dyDescent="0.2">
      <c r="A464" s="1" t="s">
        <v>1819</v>
      </c>
      <c r="B464" s="1" t="s">
        <v>1820</v>
      </c>
      <c r="C464" s="1" t="s">
        <v>36</v>
      </c>
      <c r="D464" s="2">
        <v>43230</v>
      </c>
      <c r="E464" s="11">
        <v>14859.03</v>
      </c>
      <c r="G464" s="1" t="s">
        <v>37</v>
      </c>
      <c r="H464" s="1" t="s">
        <v>151</v>
      </c>
      <c r="I464" s="1" t="s">
        <v>1315</v>
      </c>
      <c r="J464" s="1" t="s">
        <v>153</v>
      </c>
      <c r="O464" s="4">
        <v>43230</v>
      </c>
      <c r="P464" s="2">
        <v>43230</v>
      </c>
      <c r="Q464" s="1" t="s">
        <v>1612</v>
      </c>
      <c r="S464" s="1" t="s">
        <v>1821</v>
      </c>
      <c r="T464" s="1" t="b">
        <v>1</v>
      </c>
      <c r="U464" s="1" t="s">
        <v>20</v>
      </c>
      <c r="V464" s="1" t="s">
        <v>43</v>
      </c>
      <c r="X464" s="3">
        <v>22.175999999999998</v>
      </c>
      <c r="Y464" s="3">
        <v>670.05</v>
      </c>
      <c r="Z464" s="1" t="s">
        <v>156</v>
      </c>
      <c r="AA464" s="1" t="s">
        <v>44</v>
      </c>
      <c r="AB464" s="4">
        <v>43242.286053206</v>
      </c>
      <c r="AC464" s="1" t="s">
        <v>157</v>
      </c>
      <c r="AD464" s="1" t="s">
        <v>158</v>
      </c>
    </row>
    <row r="465" spans="1:30" ht="12.75" customHeight="1" x14ac:dyDescent="0.2">
      <c r="A465" s="1" t="s">
        <v>1822</v>
      </c>
      <c r="B465" s="1" t="s">
        <v>1823</v>
      </c>
      <c r="C465" s="1" t="s">
        <v>36</v>
      </c>
      <c r="D465" s="2">
        <v>43230</v>
      </c>
      <c r="E465" s="11">
        <v>6673.07</v>
      </c>
      <c r="G465" s="1" t="s">
        <v>37</v>
      </c>
      <c r="H465" s="1" t="s">
        <v>151</v>
      </c>
      <c r="I465" s="1" t="s">
        <v>1315</v>
      </c>
      <c r="J465" s="1" t="s">
        <v>153</v>
      </c>
      <c r="O465" s="4">
        <v>43230</v>
      </c>
      <c r="P465" s="2">
        <v>43230</v>
      </c>
      <c r="Q465" s="1" t="s">
        <v>1578</v>
      </c>
      <c r="S465" s="1" t="s">
        <v>1824</v>
      </c>
      <c r="T465" s="1" t="b">
        <v>1</v>
      </c>
      <c r="U465" s="1" t="s">
        <v>20</v>
      </c>
      <c r="V465" s="1" t="s">
        <v>43</v>
      </c>
      <c r="X465" s="3">
        <v>22.003</v>
      </c>
      <c r="Y465" s="3">
        <v>303.27999999999997</v>
      </c>
      <c r="Z465" s="1" t="s">
        <v>156</v>
      </c>
      <c r="AA465" s="1" t="s">
        <v>44</v>
      </c>
      <c r="AB465" s="4">
        <v>43242.286079594902</v>
      </c>
      <c r="AC465" s="1" t="s">
        <v>157</v>
      </c>
      <c r="AD465" s="1" t="s">
        <v>158</v>
      </c>
    </row>
    <row r="466" spans="1:30" ht="12.75" customHeight="1" x14ac:dyDescent="0.2">
      <c r="A466" s="1" t="s">
        <v>1825</v>
      </c>
      <c r="B466" s="1" t="s">
        <v>1826</v>
      </c>
      <c r="C466" s="1" t="s">
        <v>36</v>
      </c>
      <c r="D466" s="2">
        <v>43230</v>
      </c>
      <c r="E466" s="11">
        <v>6699.03</v>
      </c>
      <c r="G466" s="1" t="s">
        <v>37</v>
      </c>
      <c r="H466" s="1" t="s">
        <v>151</v>
      </c>
      <c r="I466" s="1" t="s">
        <v>1315</v>
      </c>
      <c r="J466" s="1" t="s">
        <v>153</v>
      </c>
      <c r="O466" s="4">
        <v>43230</v>
      </c>
      <c r="P466" s="2">
        <v>43230</v>
      </c>
      <c r="Q466" s="1" t="s">
        <v>1630</v>
      </c>
      <c r="S466" s="1" t="s">
        <v>1827</v>
      </c>
      <c r="T466" s="1" t="b">
        <v>1</v>
      </c>
      <c r="U466" s="1" t="s">
        <v>20</v>
      </c>
      <c r="V466" s="1" t="s">
        <v>43</v>
      </c>
      <c r="X466" s="3">
        <v>22.003</v>
      </c>
      <c r="Y466" s="3">
        <v>304.45999999999998</v>
      </c>
      <c r="Z466" s="1" t="s">
        <v>156</v>
      </c>
      <c r="AA466" s="1" t="s">
        <v>44</v>
      </c>
      <c r="AB466" s="4">
        <v>43242.2861152431</v>
      </c>
      <c r="AC466" s="1" t="s">
        <v>157</v>
      </c>
      <c r="AD466" s="1" t="s">
        <v>158</v>
      </c>
    </row>
    <row r="467" spans="1:30" ht="12.75" customHeight="1" x14ac:dyDescent="0.2">
      <c r="A467" s="1" t="s">
        <v>1828</v>
      </c>
      <c r="B467" s="1" t="s">
        <v>1829</v>
      </c>
      <c r="C467" s="1" t="s">
        <v>36</v>
      </c>
      <c r="D467" s="2">
        <v>43230</v>
      </c>
      <c r="E467" s="11">
        <v>5110.42</v>
      </c>
      <c r="G467" s="1" t="s">
        <v>37</v>
      </c>
      <c r="H467" s="1" t="s">
        <v>151</v>
      </c>
      <c r="I467" s="1" t="s">
        <v>1315</v>
      </c>
      <c r="J467" s="1" t="s">
        <v>153</v>
      </c>
      <c r="O467" s="4">
        <v>43230</v>
      </c>
      <c r="P467" s="2">
        <v>43230</v>
      </c>
      <c r="Q467" s="1" t="s">
        <v>1619</v>
      </c>
      <c r="S467" s="1" t="s">
        <v>1830</v>
      </c>
      <c r="T467" s="1" t="b">
        <v>1</v>
      </c>
      <c r="U467" s="1" t="s">
        <v>20</v>
      </c>
      <c r="V467" s="1" t="s">
        <v>43</v>
      </c>
      <c r="X467" s="3">
        <v>22.003</v>
      </c>
      <c r="Y467" s="3">
        <v>232.26</v>
      </c>
      <c r="Z467" s="1" t="s">
        <v>156</v>
      </c>
      <c r="AA467" s="1" t="s">
        <v>44</v>
      </c>
      <c r="AB467" s="4">
        <v>43242.286106168998</v>
      </c>
      <c r="AC467" s="1" t="s">
        <v>157</v>
      </c>
      <c r="AD467" s="1" t="s">
        <v>158</v>
      </c>
    </row>
    <row r="468" spans="1:30" ht="12.75" customHeight="1" x14ac:dyDescent="0.2">
      <c r="A468" s="1" t="s">
        <v>1831</v>
      </c>
      <c r="B468" s="1" t="s">
        <v>1832</v>
      </c>
      <c r="C468" s="1" t="s">
        <v>36</v>
      </c>
      <c r="D468" s="2">
        <v>43230</v>
      </c>
      <c r="E468" s="11">
        <v>14488.54</v>
      </c>
      <c r="G468" s="1" t="s">
        <v>37</v>
      </c>
      <c r="H468" s="1" t="s">
        <v>151</v>
      </c>
      <c r="I468" s="1" t="s">
        <v>1315</v>
      </c>
      <c r="J468" s="1" t="s">
        <v>153</v>
      </c>
      <c r="O468" s="4">
        <v>43230</v>
      </c>
      <c r="P468" s="2">
        <v>43230</v>
      </c>
      <c r="Q468" s="1" t="s">
        <v>1586</v>
      </c>
      <c r="S468" s="1" t="s">
        <v>1833</v>
      </c>
      <c r="T468" s="1" t="b">
        <v>1</v>
      </c>
      <c r="U468" s="1" t="s">
        <v>20</v>
      </c>
      <c r="V468" s="1" t="s">
        <v>43</v>
      </c>
      <c r="X468" s="3">
        <v>22.003</v>
      </c>
      <c r="Y468" s="3">
        <v>658.48</v>
      </c>
      <c r="Z468" s="1" t="s">
        <v>156</v>
      </c>
      <c r="AA468" s="1" t="s">
        <v>44</v>
      </c>
      <c r="AB468" s="4">
        <v>43242.286090474503</v>
      </c>
      <c r="AC468" s="1" t="s">
        <v>157</v>
      </c>
      <c r="AD468" s="1" t="s">
        <v>158</v>
      </c>
    </row>
    <row r="469" spans="1:30" ht="12.75" customHeight="1" x14ac:dyDescent="0.2">
      <c r="A469" s="1" t="s">
        <v>1834</v>
      </c>
      <c r="B469" s="1" t="s">
        <v>1835</v>
      </c>
      <c r="C469" s="1" t="s">
        <v>36</v>
      </c>
      <c r="D469" s="2">
        <v>43230</v>
      </c>
      <c r="E469" s="11">
        <v>27373.27</v>
      </c>
      <c r="G469" s="1" t="s">
        <v>37</v>
      </c>
      <c r="H469" s="1" t="s">
        <v>151</v>
      </c>
      <c r="I469" s="1" t="s">
        <v>1315</v>
      </c>
      <c r="J469" s="1" t="s">
        <v>153</v>
      </c>
      <c r="O469" s="4">
        <v>43230</v>
      </c>
      <c r="P469" s="2">
        <v>43230</v>
      </c>
      <c r="Q469" s="1" t="s">
        <v>1590</v>
      </c>
      <c r="S469" s="1" t="s">
        <v>1836</v>
      </c>
      <c r="T469" s="1" t="b">
        <v>1</v>
      </c>
      <c r="U469" s="1" t="s">
        <v>20</v>
      </c>
      <c r="V469" s="1" t="s">
        <v>43</v>
      </c>
      <c r="X469" s="3">
        <v>22.003</v>
      </c>
      <c r="Y469" s="3">
        <v>1244.07</v>
      </c>
      <c r="Z469" s="1" t="s">
        <v>156</v>
      </c>
      <c r="AA469" s="1" t="s">
        <v>44</v>
      </c>
      <c r="AB469" s="4">
        <v>43242.286136574097</v>
      </c>
      <c r="AC469" s="1" t="s">
        <v>157</v>
      </c>
      <c r="AD469" s="1" t="s">
        <v>158</v>
      </c>
    </row>
    <row r="470" spans="1:30" ht="12.75" customHeight="1" x14ac:dyDescent="0.2">
      <c r="A470" s="1" t="s">
        <v>1837</v>
      </c>
      <c r="B470" s="1" t="s">
        <v>1838</v>
      </c>
      <c r="C470" s="1" t="s">
        <v>36</v>
      </c>
      <c r="D470" s="2">
        <v>43230</v>
      </c>
      <c r="E470" s="11">
        <v>3594.5</v>
      </c>
      <c r="G470" s="1" t="s">
        <v>37</v>
      </c>
      <c r="H470" s="1" t="s">
        <v>151</v>
      </c>
      <c r="I470" s="1" t="s">
        <v>1315</v>
      </c>
      <c r="J470" s="1" t="s">
        <v>153</v>
      </c>
      <c r="O470" s="4">
        <v>43230</v>
      </c>
      <c r="P470" s="2">
        <v>43230</v>
      </c>
      <c r="Q470" s="1" t="s">
        <v>1594</v>
      </c>
      <c r="S470" s="1" t="s">
        <v>1839</v>
      </c>
      <c r="T470" s="1" t="b">
        <v>1</v>
      </c>
      <c r="U470" s="1" t="s">
        <v>20</v>
      </c>
      <c r="V470" s="1" t="s">
        <v>43</v>
      </c>
      <c r="X470" s="3">
        <v>22.135000000000002</v>
      </c>
      <c r="Y470" s="3">
        <v>162.38999999999999</v>
      </c>
      <c r="Z470" s="1" t="s">
        <v>156</v>
      </c>
      <c r="AA470" s="1" t="s">
        <v>44</v>
      </c>
      <c r="AB470" s="4">
        <v>43242.286140891199</v>
      </c>
      <c r="AC470" s="1" t="s">
        <v>157</v>
      </c>
      <c r="AD470" s="1" t="s">
        <v>158</v>
      </c>
    </row>
    <row r="471" spans="1:30" ht="12.75" customHeight="1" x14ac:dyDescent="0.2">
      <c r="A471" s="1" t="s">
        <v>1840</v>
      </c>
      <c r="B471" s="1" t="s">
        <v>1841</v>
      </c>
      <c r="C471" s="1" t="s">
        <v>36</v>
      </c>
      <c r="D471" s="2">
        <v>43230</v>
      </c>
      <c r="E471" s="11">
        <v>29268.83</v>
      </c>
      <c r="G471" s="1" t="s">
        <v>37</v>
      </c>
      <c r="H471" s="1" t="s">
        <v>151</v>
      </c>
      <c r="I471" s="1" t="s">
        <v>1315</v>
      </c>
      <c r="J471" s="1" t="s">
        <v>153</v>
      </c>
      <c r="O471" s="4">
        <v>43230</v>
      </c>
      <c r="P471" s="2">
        <v>43230</v>
      </c>
      <c r="Q471" s="1" t="s">
        <v>1604</v>
      </c>
      <c r="S471" s="1" t="s">
        <v>1842</v>
      </c>
      <c r="T471" s="1" t="b">
        <v>1</v>
      </c>
      <c r="U471" s="1" t="s">
        <v>20</v>
      </c>
      <c r="V471" s="1" t="s">
        <v>43</v>
      </c>
      <c r="X471" s="3">
        <v>22.003</v>
      </c>
      <c r="Y471" s="3">
        <v>1330.22</v>
      </c>
      <c r="Z471" s="1" t="s">
        <v>156</v>
      </c>
      <c r="AA471" s="1" t="s">
        <v>44</v>
      </c>
      <c r="AB471" s="4">
        <v>43242.286015243102</v>
      </c>
      <c r="AC471" s="1" t="s">
        <v>157</v>
      </c>
      <c r="AD471" s="1" t="s">
        <v>158</v>
      </c>
    </row>
    <row r="472" spans="1:30" ht="12.75" customHeight="1" x14ac:dyDescent="0.2">
      <c r="A472" s="1" t="s">
        <v>1843</v>
      </c>
      <c r="B472" s="1" t="s">
        <v>1844</v>
      </c>
      <c r="C472" s="1" t="s">
        <v>36</v>
      </c>
      <c r="D472" s="2">
        <v>43230</v>
      </c>
      <c r="E472" s="11">
        <v>5121.2</v>
      </c>
      <c r="G472" s="1" t="s">
        <v>37</v>
      </c>
      <c r="H472" s="1" t="s">
        <v>151</v>
      </c>
      <c r="I472" s="1" t="s">
        <v>1315</v>
      </c>
      <c r="J472" s="1" t="s">
        <v>153</v>
      </c>
      <c r="O472" s="4">
        <v>43230</v>
      </c>
      <c r="P472" s="2">
        <v>43230</v>
      </c>
      <c r="Q472" s="1" t="s">
        <v>1622</v>
      </c>
      <c r="S472" s="1" t="s">
        <v>1845</v>
      </c>
      <c r="T472" s="1" t="b">
        <v>1</v>
      </c>
      <c r="U472" s="1" t="s">
        <v>20</v>
      </c>
      <c r="V472" s="1" t="s">
        <v>43</v>
      </c>
      <c r="X472" s="3">
        <v>22.003</v>
      </c>
      <c r="Y472" s="3">
        <v>232.75</v>
      </c>
      <c r="Z472" s="1" t="s">
        <v>156</v>
      </c>
      <c r="AA472" s="1" t="s">
        <v>44</v>
      </c>
      <c r="AB472" s="4">
        <v>43242.286133680602</v>
      </c>
      <c r="AC472" s="1" t="s">
        <v>157</v>
      </c>
      <c r="AD472" s="1" t="s">
        <v>158</v>
      </c>
    </row>
    <row r="473" spans="1:30" ht="12.75" customHeight="1" x14ac:dyDescent="0.2">
      <c r="A473" s="1" t="s">
        <v>1846</v>
      </c>
      <c r="B473" s="1" t="s">
        <v>1847</v>
      </c>
      <c r="C473" s="1" t="s">
        <v>36</v>
      </c>
      <c r="D473" s="2">
        <v>43230</v>
      </c>
      <c r="E473" s="11">
        <v>6658.99</v>
      </c>
      <c r="G473" s="1" t="s">
        <v>37</v>
      </c>
      <c r="H473" s="1" t="s">
        <v>151</v>
      </c>
      <c r="I473" s="1" t="s">
        <v>1315</v>
      </c>
      <c r="J473" s="1" t="s">
        <v>153</v>
      </c>
      <c r="O473" s="4">
        <v>43230</v>
      </c>
      <c r="P473" s="2">
        <v>43230</v>
      </c>
      <c r="Q473" s="1" t="s">
        <v>1601</v>
      </c>
      <c r="S473" s="1" t="s">
        <v>1848</v>
      </c>
      <c r="T473" s="1" t="b">
        <v>1</v>
      </c>
      <c r="U473" s="1" t="s">
        <v>20</v>
      </c>
      <c r="V473" s="1" t="s">
        <v>43</v>
      </c>
      <c r="X473" s="3">
        <v>22.003</v>
      </c>
      <c r="Y473" s="3">
        <v>302.64</v>
      </c>
      <c r="Z473" s="1" t="s">
        <v>156</v>
      </c>
      <c r="AA473" s="1" t="s">
        <v>44</v>
      </c>
      <c r="AB473" s="4">
        <v>43242.286101469901</v>
      </c>
      <c r="AC473" s="1" t="s">
        <v>157</v>
      </c>
      <c r="AD473" s="1" t="s">
        <v>158</v>
      </c>
    </row>
    <row r="474" spans="1:30" ht="12.75" customHeight="1" x14ac:dyDescent="0.2">
      <c r="A474" s="1" t="s">
        <v>1849</v>
      </c>
      <c r="B474" s="1" t="s">
        <v>1850</v>
      </c>
      <c r="C474" s="1" t="s">
        <v>36</v>
      </c>
      <c r="D474" s="2">
        <v>43230</v>
      </c>
      <c r="E474" s="11">
        <v>8126.87</v>
      </c>
      <c r="G474" s="1" t="s">
        <v>37</v>
      </c>
      <c r="H474" s="1" t="s">
        <v>151</v>
      </c>
      <c r="I474" s="1" t="s">
        <v>1315</v>
      </c>
      <c r="J474" s="1" t="s">
        <v>153</v>
      </c>
      <c r="O474" s="4">
        <v>43230</v>
      </c>
      <c r="P474" s="2">
        <v>43230</v>
      </c>
      <c r="Q474" s="1" t="s">
        <v>1608</v>
      </c>
      <c r="S474" s="1" t="s">
        <v>1851</v>
      </c>
      <c r="T474" s="1" t="b">
        <v>1</v>
      </c>
      <c r="U474" s="1" t="s">
        <v>20</v>
      </c>
      <c r="V474" s="1" t="s">
        <v>43</v>
      </c>
      <c r="X474" s="3">
        <v>22.135000000000002</v>
      </c>
      <c r="Y474" s="3">
        <v>367.15</v>
      </c>
      <c r="Z474" s="1" t="s">
        <v>156</v>
      </c>
      <c r="AA474" s="1" t="s">
        <v>44</v>
      </c>
      <c r="AB474" s="4">
        <v>43242.286121180601</v>
      </c>
      <c r="AC474" s="1" t="s">
        <v>157</v>
      </c>
      <c r="AD474" s="1" t="s">
        <v>158</v>
      </c>
    </row>
    <row r="475" spans="1:30" ht="12.75" customHeight="1" x14ac:dyDescent="0.2">
      <c r="A475" s="1" t="s">
        <v>1852</v>
      </c>
      <c r="B475" s="1" t="s">
        <v>1853</v>
      </c>
      <c r="C475" s="1" t="s">
        <v>36</v>
      </c>
      <c r="D475" s="2">
        <v>43230</v>
      </c>
      <c r="E475" s="11">
        <v>6658.99</v>
      </c>
      <c r="G475" s="1" t="s">
        <v>37</v>
      </c>
      <c r="H475" s="1" t="s">
        <v>151</v>
      </c>
      <c r="I475" s="1" t="s">
        <v>1315</v>
      </c>
      <c r="J475" s="1" t="s">
        <v>153</v>
      </c>
      <c r="O475" s="4">
        <v>43230</v>
      </c>
      <c r="P475" s="2">
        <v>43230</v>
      </c>
      <c r="Q475" s="1" t="s">
        <v>1582</v>
      </c>
      <c r="S475" s="1" t="s">
        <v>1854</v>
      </c>
      <c r="T475" s="1" t="b">
        <v>1</v>
      </c>
      <c r="U475" s="1" t="s">
        <v>20</v>
      </c>
      <c r="V475" s="1" t="s">
        <v>43</v>
      </c>
      <c r="X475" s="3">
        <v>22.003</v>
      </c>
      <c r="Y475" s="3">
        <v>302.64</v>
      </c>
      <c r="Z475" s="1" t="s">
        <v>156</v>
      </c>
      <c r="AA475" s="1" t="s">
        <v>44</v>
      </c>
      <c r="AB475" s="4">
        <v>43242.286143252299</v>
      </c>
      <c r="AC475" s="1" t="s">
        <v>157</v>
      </c>
      <c r="AD475" s="1" t="s">
        <v>158</v>
      </c>
    </row>
    <row r="476" spans="1:30" ht="12.75" customHeight="1" x14ac:dyDescent="0.2">
      <c r="A476" s="1" t="s">
        <v>1855</v>
      </c>
      <c r="B476" s="1" t="s">
        <v>1856</v>
      </c>
      <c r="C476" s="1" t="s">
        <v>36</v>
      </c>
      <c r="D476" s="2">
        <v>43230</v>
      </c>
      <c r="E476" s="11">
        <v>8289.83</v>
      </c>
      <c r="G476" s="1" t="s">
        <v>37</v>
      </c>
      <c r="H476" s="1" t="s">
        <v>151</v>
      </c>
      <c r="I476" s="1" t="s">
        <v>1315</v>
      </c>
      <c r="J476" s="1" t="s">
        <v>153</v>
      </c>
      <c r="O476" s="4">
        <v>43230</v>
      </c>
      <c r="P476" s="2">
        <v>43230</v>
      </c>
      <c r="Q476" s="1" t="s">
        <v>1626</v>
      </c>
      <c r="S476" s="1" t="s">
        <v>1857</v>
      </c>
      <c r="T476" s="1" t="b">
        <v>1</v>
      </c>
      <c r="U476" s="1" t="s">
        <v>20</v>
      </c>
      <c r="V476" s="1" t="s">
        <v>43</v>
      </c>
      <c r="X476" s="3">
        <v>22.175999999999998</v>
      </c>
      <c r="Y476" s="3">
        <v>373.82</v>
      </c>
      <c r="Z476" s="1" t="s">
        <v>156</v>
      </c>
      <c r="AA476" s="1" t="s">
        <v>44</v>
      </c>
      <c r="AB476" s="4">
        <v>43242.286010682903</v>
      </c>
      <c r="AC476" s="1" t="s">
        <v>157</v>
      </c>
      <c r="AD476" s="1" t="s">
        <v>158</v>
      </c>
    </row>
    <row r="477" spans="1:30" ht="12.75" customHeight="1" x14ac:dyDescent="0.2">
      <c r="A477" s="1" t="s">
        <v>1858</v>
      </c>
      <c r="B477" s="1" t="s">
        <v>1859</v>
      </c>
      <c r="C477" s="1" t="s">
        <v>36</v>
      </c>
      <c r="D477" s="2">
        <v>43230</v>
      </c>
      <c r="E477" s="11">
        <v>6720.19</v>
      </c>
      <c r="G477" s="1" t="s">
        <v>37</v>
      </c>
      <c r="H477" s="1" t="s">
        <v>151</v>
      </c>
      <c r="I477" s="1" t="s">
        <v>1315</v>
      </c>
      <c r="J477" s="1" t="s">
        <v>153</v>
      </c>
      <c r="O477" s="4">
        <v>43230</v>
      </c>
      <c r="P477" s="2">
        <v>43230</v>
      </c>
      <c r="Q477" s="1" t="s">
        <v>1616</v>
      </c>
      <c r="S477" s="1" t="s">
        <v>1860</v>
      </c>
      <c r="T477" s="1" t="b">
        <v>1</v>
      </c>
      <c r="U477" s="1" t="s">
        <v>20</v>
      </c>
      <c r="V477" s="1" t="s">
        <v>43</v>
      </c>
      <c r="X477" s="3">
        <v>22.135000000000002</v>
      </c>
      <c r="Y477" s="3">
        <v>303.60000000000002</v>
      </c>
      <c r="Z477" s="1" t="s">
        <v>156</v>
      </c>
      <c r="AA477" s="1" t="s">
        <v>44</v>
      </c>
      <c r="AB477" s="4">
        <v>43242.2860287847</v>
      </c>
      <c r="AC477" s="1" t="s">
        <v>157</v>
      </c>
      <c r="AD477" s="1" t="s">
        <v>158</v>
      </c>
    </row>
    <row r="478" spans="1:30" ht="12.75" customHeight="1" x14ac:dyDescent="0.2">
      <c r="A478" s="1" t="s">
        <v>1861</v>
      </c>
      <c r="B478" s="1" t="s">
        <v>471</v>
      </c>
      <c r="C478" s="1" t="s">
        <v>36</v>
      </c>
      <c r="D478" s="2">
        <v>43230</v>
      </c>
      <c r="E478" s="11">
        <v>79725.17</v>
      </c>
      <c r="G478" s="1" t="s">
        <v>37</v>
      </c>
      <c r="H478" s="1" t="s">
        <v>151</v>
      </c>
      <c r="I478" s="1" t="s">
        <v>472</v>
      </c>
      <c r="J478" s="1" t="s">
        <v>153</v>
      </c>
      <c r="O478" s="4">
        <v>43230</v>
      </c>
      <c r="P478" s="2">
        <v>43230</v>
      </c>
      <c r="Q478" s="1" t="s">
        <v>1862</v>
      </c>
      <c r="S478" s="1" t="s">
        <v>1863</v>
      </c>
      <c r="T478" s="1" t="b">
        <v>1</v>
      </c>
      <c r="U478" s="1" t="s">
        <v>20</v>
      </c>
      <c r="V478" s="1" t="s">
        <v>43</v>
      </c>
      <c r="X478" s="3">
        <v>21.318999999999999</v>
      </c>
      <c r="Y478" s="3">
        <v>3739.63</v>
      </c>
      <c r="Z478" s="1" t="s">
        <v>156</v>
      </c>
      <c r="AA478" s="1" t="s">
        <v>44</v>
      </c>
      <c r="AB478" s="4">
        <v>43242.286060960701</v>
      </c>
      <c r="AC478" s="1" t="s">
        <v>157</v>
      </c>
      <c r="AD478" s="1" t="s">
        <v>158</v>
      </c>
    </row>
    <row r="479" spans="1:30" ht="12.75" customHeight="1" x14ac:dyDescent="0.2">
      <c r="A479" s="1" t="s">
        <v>1864</v>
      </c>
      <c r="B479" s="1" t="s">
        <v>1865</v>
      </c>
      <c r="C479" s="1" t="s">
        <v>36</v>
      </c>
      <c r="D479" s="2">
        <v>43231</v>
      </c>
      <c r="E479" s="11">
        <v>27885</v>
      </c>
      <c r="G479" s="1" t="s">
        <v>37</v>
      </c>
      <c r="H479" s="1" t="s">
        <v>67</v>
      </c>
      <c r="I479" s="1" t="s">
        <v>124</v>
      </c>
      <c r="J479" s="1" t="s">
        <v>40</v>
      </c>
      <c r="O479" s="4">
        <v>43231</v>
      </c>
      <c r="P479" s="2">
        <v>43231</v>
      </c>
      <c r="Q479" s="1" t="s">
        <v>1866</v>
      </c>
      <c r="S479" s="1" t="s">
        <v>1867</v>
      </c>
      <c r="T479" s="1" t="b">
        <v>1</v>
      </c>
      <c r="U479" s="1" t="s">
        <v>20</v>
      </c>
      <c r="V479" s="1" t="s">
        <v>43</v>
      </c>
      <c r="AA479" s="1" t="s">
        <v>53</v>
      </c>
      <c r="AB479" s="4">
        <v>43243.342654363398</v>
      </c>
      <c r="AC479" s="1" t="s">
        <v>71</v>
      </c>
      <c r="AD479" s="1" t="s">
        <v>46</v>
      </c>
    </row>
    <row r="480" spans="1:30" ht="12.75" customHeight="1" x14ac:dyDescent="0.2">
      <c r="A480" s="1" t="s">
        <v>1868</v>
      </c>
      <c r="B480" s="1" t="s">
        <v>1869</v>
      </c>
      <c r="C480" s="1" t="s">
        <v>36</v>
      </c>
      <c r="D480" s="2">
        <v>43235</v>
      </c>
      <c r="E480" s="11">
        <v>30.6</v>
      </c>
      <c r="G480" s="1" t="s">
        <v>37</v>
      </c>
      <c r="H480" s="1" t="s">
        <v>1702</v>
      </c>
      <c r="I480" s="1" t="s">
        <v>518</v>
      </c>
      <c r="J480" s="1" t="s">
        <v>40</v>
      </c>
      <c r="O480" s="4">
        <v>43235</v>
      </c>
      <c r="P480" s="2">
        <v>43235</v>
      </c>
      <c r="Q480" s="1" t="s">
        <v>1870</v>
      </c>
      <c r="S480" s="1" t="s">
        <v>1871</v>
      </c>
      <c r="T480" s="1" t="b">
        <v>1</v>
      </c>
      <c r="U480" s="1" t="s">
        <v>20</v>
      </c>
      <c r="V480" s="1" t="s">
        <v>43</v>
      </c>
      <c r="AA480" s="1" t="s">
        <v>44</v>
      </c>
      <c r="AB480" s="4">
        <v>43243.533756747704</v>
      </c>
      <c r="AC480" s="1" t="s">
        <v>1705</v>
      </c>
      <c r="AD480" s="1" t="s">
        <v>46</v>
      </c>
    </row>
    <row r="481" spans="1:30" ht="12.75" customHeight="1" x14ac:dyDescent="0.2">
      <c r="A481" s="1" t="s">
        <v>1872</v>
      </c>
      <c r="B481" s="1" t="s">
        <v>1873</v>
      </c>
      <c r="C481" s="1" t="s">
        <v>36</v>
      </c>
      <c r="D481" s="2">
        <v>43235</v>
      </c>
      <c r="E481" s="11">
        <v>1262</v>
      </c>
      <c r="G481" s="1" t="s">
        <v>37</v>
      </c>
      <c r="H481" s="1" t="s">
        <v>80</v>
      </c>
      <c r="I481" s="1" t="s">
        <v>1874</v>
      </c>
      <c r="J481" s="1" t="s">
        <v>40</v>
      </c>
      <c r="O481" s="4">
        <v>43235</v>
      </c>
      <c r="P481" s="2">
        <v>43235</v>
      </c>
      <c r="Q481" s="1" t="s">
        <v>1875</v>
      </c>
      <c r="S481" s="1" t="s">
        <v>1876</v>
      </c>
      <c r="T481" s="1" t="b">
        <v>1</v>
      </c>
      <c r="U481" s="1" t="s">
        <v>20</v>
      </c>
      <c r="V481" s="1" t="s">
        <v>91</v>
      </c>
      <c r="AA481" s="1" t="s">
        <v>53</v>
      </c>
      <c r="AB481" s="4">
        <v>43242.410829317101</v>
      </c>
      <c r="AC481" s="1" t="s">
        <v>85</v>
      </c>
      <c r="AD481" s="1" t="s">
        <v>46</v>
      </c>
    </row>
    <row r="482" spans="1:30" ht="12.75" customHeight="1" x14ac:dyDescent="0.2">
      <c r="A482" s="1" t="s">
        <v>1877</v>
      </c>
      <c r="B482" s="1" t="s">
        <v>1878</v>
      </c>
      <c r="C482" s="1" t="s">
        <v>36</v>
      </c>
      <c r="D482" s="2">
        <v>43235</v>
      </c>
      <c r="E482" s="11">
        <v>14421</v>
      </c>
      <c r="G482" s="1" t="s">
        <v>37</v>
      </c>
      <c r="H482" s="1" t="s">
        <v>97</v>
      </c>
      <c r="I482" s="1" t="s">
        <v>98</v>
      </c>
      <c r="J482" s="1" t="s">
        <v>40</v>
      </c>
      <c r="O482" s="4">
        <v>43235</v>
      </c>
      <c r="P482" s="2">
        <v>43235</v>
      </c>
      <c r="Q482" s="1" t="s">
        <v>1879</v>
      </c>
      <c r="S482" s="1" t="s">
        <v>1880</v>
      </c>
      <c r="T482" s="1" t="b">
        <v>1</v>
      </c>
      <c r="U482" s="1" t="s">
        <v>20</v>
      </c>
      <c r="V482" s="1" t="s">
        <v>43</v>
      </c>
      <c r="AA482" s="1" t="s">
        <v>44</v>
      </c>
      <c r="AB482" s="4">
        <v>43243.533773229203</v>
      </c>
      <c r="AC482" s="1" t="s">
        <v>101</v>
      </c>
      <c r="AD482" s="1" t="s">
        <v>46</v>
      </c>
    </row>
    <row r="483" spans="1:30" ht="12.75" customHeight="1" x14ac:dyDescent="0.2">
      <c r="A483" s="1" t="s">
        <v>1881</v>
      </c>
      <c r="B483" s="1" t="s">
        <v>1882</v>
      </c>
      <c r="C483" s="1" t="s">
        <v>36</v>
      </c>
      <c r="D483" s="2">
        <v>43235</v>
      </c>
      <c r="E483" s="11">
        <v>2115</v>
      </c>
      <c r="G483" s="1" t="s">
        <v>37</v>
      </c>
      <c r="H483" s="1" t="s">
        <v>1674</v>
      </c>
      <c r="I483" s="1" t="s">
        <v>534</v>
      </c>
      <c r="J483" s="1" t="s">
        <v>40</v>
      </c>
      <c r="O483" s="4">
        <v>43235</v>
      </c>
      <c r="P483" s="2">
        <v>43235</v>
      </c>
      <c r="Q483" s="1" t="s">
        <v>1883</v>
      </c>
      <c r="S483" s="1" t="s">
        <v>1884</v>
      </c>
      <c r="T483" s="1" t="b">
        <v>1</v>
      </c>
      <c r="U483" s="1" t="s">
        <v>20</v>
      </c>
      <c r="V483" s="1" t="s">
        <v>43</v>
      </c>
      <c r="AA483" s="1" t="s">
        <v>53</v>
      </c>
      <c r="AB483" s="4">
        <v>43244.298967557901</v>
      </c>
      <c r="AC483" s="1" t="s">
        <v>1677</v>
      </c>
      <c r="AD483" s="1" t="s">
        <v>46</v>
      </c>
    </row>
    <row r="484" spans="1:30" ht="12.75" customHeight="1" x14ac:dyDescent="0.2">
      <c r="A484" s="1" t="s">
        <v>1885</v>
      </c>
      <c r="B484" s="1" t="s">
        <v>920</v>
      </c>
      <c r="C484" s="1" t="s">
        <v>36</v>
      </c>
      <c r="D484" s="2">
        <v>43236</v>
      </c>
      <c r="E484" s="11">
        <v>10397.950000000001</v>
      </c>
      <c r="G484" s="1" t="s">
        <v>37</v>
      </c>
      <c r="H484" s="1" t="s">
        <v>921</v>
      </c>
      <c r="I484" s="1" t="s">
        <v>922</v>
      </c>
      <c r="J484" s="1" t="s">
        <v>40</v>
      </c>
      <c r="O484" s="4">
        <v>43236</v>
      </c>
      <c r="P484" s="2">
        <v>43236</v>
      </c>
      <c r="Q484" s="1" t="s">
        <v>1886</v>
      </c>
      <c r="S484" s="1" t="s">
        <v>1887</v>
      </c>
      <c r="T484" s="1" t="b">
        <v>1</v>
      </c>
      <c r="U484" s="1" t="s">
        <v>20</v>
      </c>
      <c r="V484" s="1" t="s">
        <v>43</v>
      </c>
      <c r="AA484" s="1" t="s">
        <v>53</v>
      </c>
      <c r="AB484" s="4">
        <v>43244.299040625003</v>
      </c>
      <c r="AC484" s="1" t="s">
        <v>925</v>
      </c>
      <c r="AD484" s="1" t="s">
        <v>46</v>
      </c>
    </row>
    <row r="485" spans="1:30" ht="12.75" customHeight="1" x14ac:dyDescent="0.2">
      <c r="A485" s="1" t="s">
        <v>1888</v>
      </c>
      <c r="B485" s="1" t="s">
        <v>1889</v>
      </c>
      <c r="C485" s="1" t="s">
        <v>36</v>
      </c>
      <c r="D485" s="2">
        <v>43237</v>
      </c>
      <c r="E485" s="11">
        <v>19455</v>
      </c>
      <c r="G485" s="1" t="s">
        <v>37</v>
      </c>
      <c r="H485" s="1" t="s">
        <v>67</v>
      </c>
      <c r="I485" s="1" t="s">
        <v>74</v>
      </c>
      <c r="J485" s="1" t="s">
        <v>40</v>
      </c>
      <c r="O485" s="4">
        <v>43220</v>
      </c>
      <c r="P485" s="2">
        <v>43220</v>
      </c>
      <c r="Q485" s="1" t="s">
        <v>1890</v>
      </c>
      <c r="S485" s="1" t="s">
        <v>1891</v>
      </c>
      <c r="T485" s="1" t="b">
        <v>1</v>
      </c>
      <c r="U485" s="1" t="s">
        <v>20</v>
      </c>
      <c r="V485" s="1" t="s">
        <v>43</v>
      </c>
      <c r="AA485" s="1" t="s">
        <v>53</v>
      </c>
      <c r="AB485" s="4">
        <v>43237.372568206003</v>
      </c>
      <c r="AC485" s="1" t="s">
        <v>71</v>
      </c>
      <c r="AD485" s="1" t="s">
        <v>46</v>
      </c>
    </row>
    <row r="486" spans="1:30" ht="12.75" customHeight="1" x14ac:dyDescent="0.2">
      <c r="A486" s="1" t="s">
        <v>1892</v>
      </c>
      <c r="B486" s="1" t="s">
        <v>1893</v>
      </c>
      <c r="C486" s="1" t="s">
        <v>36</v>
      </c>
      <c r="D486" s="2">
        <v>43237</v>
      </c>
      <c r="E486" s="11">
        <v>76169</v>
      </c>
      <c r="G486" s="1" t="s">
        <v>37</v>
      </c>
      <c r="H486" s="1" t="s">
        <v>67</v>
      </c>
      <c r="I486" s="1" t="s">
        <v>74</v>
      </c>
      <c r="J486" s="1" t="s">
        <v>40</v>
      </c>
      <c r="O486" s="4">
        <v>43220</v>
      </c>
      <c r="P486" s="2">
        <v>43220</v>
      </c>
      <c r="Q486" s="1" t="s">
        <v>1894</v>
      </c>
      <c r="S486" s="1" t="s">
        <v>1895</v>
      </c>
      <c r="T486" s="1" t="b">
        <v>1</v>
      </c>
      <c r="U486" s="1" t="s">
        <v>20</v>
      </c>
      <c r="V486" s="1" t="s">
        <v>43</v>
      </c>
      <c r="AA486" s="1" t="s">
        <v>53</v>
      </c>
      <c r="AB486" s="4">
        <v>43237.372701307897</v>
      </c>
      <c r="AC486" s="1" t="s">
        <v>71</v>
      </c>
      <c r="AD486" s="1" t="s">
        <v>46</v>
      </c>
    </row>
    <row r="487" spans="1:30" ht="12.75" customHeight="1" x14ac:dyDescent="0.2">
      <c r="A487" s="1" t="s">
        <v>1896</v>
      </c>
      <c r="B487" s="1" t="s">
        <v>1897</v>
      </c>
      <c r="C487" s="1" t="s">
        <v>36</v>
      </c>
      <c r="D487" s="2">
        <v>43237</v>
      </c>
      <c r="E487" s="11">
        <v>180</v>
      </c>
      <c r="G487" s="1" t="s">
        <v>37</v>
      </c>
      <c r="H487" s="1" t="s">
        <v>80</v>
      </c>
      <c r="I487" s="1" t="s">
        <v>1898</v>
      </c>
      <c r="J487" s="1" t="s">
        <v>40</v>
      </c>
      <c r="O487" s="4">
        <v>43237</v>
      </c>
      <c r="P487" s="2">
        <v>43237</v>
      </c>
      <c r="Q487" s="1" t="s">
        <v>1899</v>
      </c>
      <c r="S487" s="1" t="s">
        <v>1900</v>
      </c>
      <c r="T487" s="1" t="b">
        <v>1</v>
      </c>
      <c r="U487" s="1" t="s">
        <v>20</v>
      </c>
      <c r="V487" s="1" t="s">
        <v>91</v>
      </c>
      <c r="AA487" s="1" t="s">
        <v>53</v>
      </c>
      <c r="AB487" s="4">
        <v>43242.410844675898</v>
      </c>
      <c r="AC487" s="1" t="s">
        <v>85</v>
      </c>
      <c r="AD487" s="1" t="s">
        <v>46</v>
      </c>
    </row>
    <row r="488" spans="1:30" ht="12.75" customHeight="1" x14ac:dyDescent="0.2">
      <c r="A488" s="1" t="s">
        <v>1901</v>
      </c>
      <c r="B488" s="1" t="s">
        <v>1902</v>
      </c>
      <c r="C488" s="1" t="s">
        <v>36</v>
      </c>
      <c r="D488" s="2">
        <v>43241</v>
      </c>
      <c r="E488" s="11">
        <v>616</v>
      </c>
      <c r="G488" s="1" t="s">
        <v>37</v>
      </c>
      <c r="H488" s="1" t="s">
        <v>1674</v>
      </c>
      <c r="I488" s="1" t="s">
        <v>534</v>
      </c>
      <c r="J488" s="1" t="s">
        <v>40</v>
      </c>
      <c r="O488" s="4">
        <v>43241</v>
      </c>
      <c r="P488" s="2">
        <v>43241</v>
      </c>
      <c r="Q488" s="1" t="s">
        <v>1903</v>
      </c>
      <c r="S488" s="1" t="s">
        <v>1904</v>
      </c>
      <c r="T488" s="1" t="b">
        <v>1</v>
      </c>
      <c r="U488" s="1" t="s">
        <v>20</v>
      </c>
      <c r="V488" s="1" t="s">
        <v>43</v>
      </c>
      <c r="AA488" s="1" t="s">
        <v>44</v>
      </c>
      <c r="AB488" s="4">
        <v>43249.281859340299</v>
      </c>
      <c r="AC488" s="1" t="s">
        <v>1677</v>
      </c>
      <c r="AD488" s="1" t="s">
        <v>46</v>
      </c>
    </row>
    <row r="489" spans="1:30" ht="12.75" customHeight="1" x14ac:dyDescent="0.2">
      <c r="A489" s="1" t="s">
        <v>1905</v>
      </c>
      <c r="B489" s="1" t="s">
        <v>1906</v>
      </c>
      <c r="C489" s="1" t="s">
        <v>36</v>
      </c>
      <c r="D489" s="2">
        <v>43242</v>
      </c>
      <c r="E489" s="11">
        <v>30000</v>
      </c>
      <c r="G489" s="1" t="s">
        <v>37</v>
      </c>
      <c r="H489" s="1" t="s">
        <v>811</v>
      </c>
      <c r="I489" s="1" t="s">
        <v>812</v>
      </c>
      <c r="J489" s="1" t="s">
        <v>813</v>
      </c>
      <c r="O489" s="4">
        <v>43242</v>
      </c>
      <c r="P489" s="2">
        <v>43242</v>
      </c>
      <c r="Q489" s="1" t="s">
        <v>1907</v>
      </c>
      <c r="S489" s="1" t="s">
        <v>1908</v>
      </c>
      <c r="T489" s="1" t="b">
        <v>1</v>
      </c>
      <c r="U489" s="1" t="s">
        <v>20</v>
      </c>
      <c r="V489" s="1" t="s">
        <v>816</v>
      </c>
      <c r="AA489" s="1" t="s">
        <v>817</v>
      </c>
      <c r="AB489" s="4">
        <v>43243.410427928196</v>
      </c>
      <c r="AC489" s="1" t="s">
        <v>818</v>
      </c>
      <c r="AD489" s="1" t="s">
        <v>819</v>
      </c>
    </row>
    <row r="490" spans="1:30" ht="12.75" customHeight="1" x14ac:dyDescent="0.2">
      <c r="A490" s="1" t="s">
        <v>1909</v>
      </c>
      <c r="B490" s="1" t="s">
        <v>1910</v>
      </c>
      <c r="C490" s="1" t="s">
        <v>36</v>
      </c>
      <c r="D490" s="2">
        <v>43244</v>
      </c>
      <c r="E490" s="11">
        <v>353</v>
      </c>
      <c r="G490" s="1" t="s">
        <v>37</v>
      </c>
      <c r="H490" s="1" t="s">
        <v>80</v>
      </c>
      <c r="I490" s="1" t="s">
        <v>524</v>
      </c>
      <c r="J490" s="1" t="s">
        <v>40</v>
      </c>
      <c r="O490" s="4">
        <v>43244</v>
      </c>
      <c r="P490" s="2">
        <v>43244</v>
      </c>
      <c r="Q490" s="1" t="s">
        <v>1911</v>
      </c>
      <c r="S490" s="1" t="s">
        <v>1912</v>
      </c>
      <c r="T490" s="1" t="b">
        <v>1</v>
      </c>
      <c r="U490" s="1" t="s">
        <v>20</v>
      </c>
      <c r="V490" s="1" t="s">
        <v>91</v>
      </c>
      <c r="AA490" s="1" t="s">
        <v>53</v>
      </c>
      <c r="AB490" s="4">
        <v>43249.448774108801</v>
      </c>
      <c r="AC490" s="1" t="s">
        <v>85</v>
      </c>
      <c r="AD490" s="1" t="s">
        <v>46</v>
      </c>
    </row>
    <row r="491" spans="1:30" ht="12.75" customHeight="1" x14ac:dyDescent="0.2">
      <c r="A491" s="1" t="s">
        <v>1913</v>
      </c>
      <c r="B491" s="1" t="s">
        <v>1914</v>
      </c>
      <c r="C491" s="1" t="s">
        <v>36</v>
      </c>
      <c r="D491" s="2">
        <v>43245</v>
      </c>
      <c r="E491" s="11">
        <v>120</v>
      </c>
      <c r="G491" s="1" t="s">
        <v>37</v>
      </c>
      <c r="H491" s="1" t="s">
        <v>80</v>
      </c>
      <c r="I491" s="1" t="s">
        <v>1898</v>
      </c>
      <c r="J491" s="1" t="s">
        <v>40</v>
      </c>
      <c r="O491" s="4">
        <v>43245</v>
      </c>
      <c r="P491" s="2">
        <v>43245</v>
      </c>
      <c r="Q491" s="1" t="s">
        <v>1915</v>
      </c>
      <c r="S491" s="1" t="s">
        <v>1916</v>
      </c>
      <c r="T491" s="1" t="b">
        <v>1</v>
      </c>
      <c r="U491" s="1" t="s">
        <v>20</v>
      </c>
      <c r="V491" s="1" t="s">
        <v>91</v>
      </c>
      <c r="AA491" s="1" t="s">
        <v>44</v>
      </c>
      <c r="AB491" s="4">
        <v>43251.377971412003</v>
      </c>
      <c r="AC491" s="1" t="s">
        <v>85</v>
      </c>
      <c r="AD491" s="1" t="s">
        <v>46</v>
      </c>
    </row>
    <row r="492" spans="1:30" ht="12.75" customHeight="1" x14ac:dyDescent="0.2">
      <c r="A492" s="1" t="s">
        <v>1917</v>
      </c>
      <c r="B492" s="1" t="s">
        <v>1792</v>
      </c>
      <c r="C492" s="1" t="s">
        <v>36</v>
      </c>
      <c r="D492" s="2">
        <v>43245</v>
      </c>
      <c r="E492" s="11">
        <v>618.79999999999995</v>
      </c>
      <c r="G492" s="1" t="s">
        <v>37</v>
      </c>
      <c r="H492" s="1" t="s">
        <v>1546</v>
      </c>
      <c r="I492" s="1" t="s">
        <v>118</v>
      </c>
      <c r="J492" s="1" t="s">
        <v>40</v>
      </c>
      <c r="O492" s="4">
        <v>43245</v>
      </c>
      <c r="P492" s="2">
        <v>43245</v>
      </c>
      <c r="Q492" s="1" t="s">
        <v>1918</v>
      </c>
      <c r="S492" s="1" t="s">
        <v>1919</v>
      </c>
      <c r="T492" s="1" t="b">
        <v>1</v>
      </c>
      <c r="U492" s="1" t="s">
        <v>20</v>
      </c>
      <c r="V492" s="1" t="s">
        <v>43</v>
      </c>
      <c r="AA492" s="1" t="s">
        <v>44</v>
      </c>
      <c r="AB492" s="4">
        <v>43257.513301504601</v>
      </c>
      <c r="AC492" s="1" t="s">
        <v>1550</v>
      </c>
      <c r="AD492" s="1" t="s">
        <v>46</v>
      </c>
    </row>
    <row r="493" spans="1:30" ht="12.75" customHeight="1" x14ac:dyDescent="0.2">
      <c r="A493" s="1" t="s">
        <v>1920</v>
      </c>
      <c r="B493" s="1" t="s">
        <v>1921</v>
      </c>
      <c r="C493" s="1" t="s">
        <v>36</v>
      </c>
      <c r="D493" s="2">
        <v>43245</v>
      </c>
      <c r="E493" s="11">
        <v>200</v>
      </c>
      <c r="G493" s="1" t="s">
        <v>37</v>
      </c>
      <c r="H493" s="1" t="s">
        <v>80</v>
      </c>
      <c r="I493" s="1" t="s">
        <v>500</v>
      </c>
      <c r="J493" s="1" t="s">
        <v>40</v>
      </c>
      <c r="O493" s="4">
        <v>43245</v>
      </c>
      <c r="P493" s="2">
        <v>43245</v>
      </c>
      <c r="Q493" s="1" t="s">
        <v>1922</v>
      </c>
      <c r="S493" s="1" t="s">
        <v>1923</v>
      </c>
      <c r="T493" s="1" t="b">
        <v>1</v>
      </c>
      <c r="U493" s="1" t="s">
        <v>20</v>
      </c>
      <c r="V493" s="1" t="s">
        <v>91</v>
      </c>
      <c r="AA493" s="1" t="s">
        <v>44</v>
      </c>
      <c r="AB493" s="4">
        <v>43251.378045752303</v>
      </c>
      <c r="AC493" s="1" t="s">
        <v>85</v>
      </c>
      <c r="AD493" s="1" t="s">
        <v>46</v>
      </c>
    </row>
    <row r="494" spans="1:30" ht="12.75" customHeight="1" x14ac:dyDescent="0.2">
      <c r="A494" s="1" t="s">
        <v>1924</v>
      </c>
      <c r="B494" s="1" t="s">
        <v>830</v>
      </c>
      <c r="C494" s="1" t="s">
        <v>36</v>
      </c>
      <c r="D494" s="2">
        <v>43248</v>
      </c>
      <c r="E494" s="11">
        <v>14789.83</v>
      </c>
      <c r="G494" s="1" t="s">
        <v>37</v>
      </c>
      <c r="H494" s="1" t="s">
        <v>49</v>
      </c>
      <c r="I494" s="1" t="s">
        <v>50</v>
      </c>
      <c r="J494" s="1" t="s">
        <v>40</v>
      </c>
      <c r="O494" s="4">
        <v>43248</v>
      </c>
      <c r="P494" s="2">
        <v>43248</v>
      </c>
      <c r="Q494" s="1" t="s">
        <v>1925</v>
      </c>
      <c r="S494" s="1" t="s">
        <v>1926</v>
      </c>
      <c r="T494" s="1" t="b">
        <v>1</v>
      </c>
      <c r="U494" s="1" t="s">
        <v>20</v>
      </c>
      <c r="V494" s="1" t="s">
        <v>43</v>
      </c>
      <c r="AA494" s="1" t="s">
        <v>44</v>
      </c>
      <c r="AB494" s="4">
        <v>43259.434829513899</v>
      </c>
      <c r="AC494" s="1" t="s">
        <v>54</v>
      </c>
      <c r="AD494" s="1" t="s">
        <v>46</v>
      </c>
    </row>
    <row r="495" spans="1:30" ht="12.75" customHeight="1" x14ac:dyDescent="0.2">
      <c r="A495" s="1" t="s">
        <v>1927</v>
      </c>
      <c r="B495" s="1" t="s">
        <v>1928</v>
      </c>
      <c r="C495" s="1" t="s">
        <v>36</v>
      </c>
      <c r="D495" s="2">
        <v>43251</v>
      </c>
      <c r="E495" s="11">
        <v>28564</v>
      </c>
      <c r="G495" s="1" t="s">
        <v>37</v>
      </c>
      <c r="H495" s="1" t="s">
        <v>67</v>
      </c>
      <c r="I495" s="1" t="s">
        <v>74</v>
      </c>
      <c r="J495" s="1" t="s">
        <v>40</v>
      </c>
      <c r="O495" s="4">
        <v>43251</v>
      </c>
      <c r="P495" s="2">
        <v>43251</v>
      </c>
      <c r="Q495" s="1" t="s">
        <v>1929</v>
      </c>
      <c r="S495" s="1" t="s">
        <v>1930</v>
      </c>
      <c r="T495" s="1" t="b">
        <v>1</v>
      </c>
      <c r="U495" s="1" t="s">
        <v>20</v>
      </c>
      <c r="V495" s="1" t="s">
        <v>43</v>
      </c>
      <c r="AA495" s="1" t="s">
        <v>53</v>
      </c>
      <c r="AB495" s="4">
        <v>43264.301261921297</v>
      </c>
      <c r="AC495" s="1" t="s">
        <v>71</v>
      </c>
      <c r="AD495" s="1" t="s">
        <v>46</v>
      </c>
    </row>
    <row r="496" spans="1:30" ht="12.75" customHeight="1" x14ac:dyDescent="0.2">
      <c r="A496" s="1" t="s">
        <v>1931</v>
      </c>
      <c r="B496" s="1" t="s">
        <v>1932</v>
      </c>
      <c r="C496" s="1" t="s">
        <v>36</v>
      </c>
      <c r="D496" s="2">
        <v>43251</v>
      </c>
      <c r="E496" s="11">
        <v>17917</v>
      </c>
      <c r="G496" s="1" t="s">
        <v>37</v>
      </c>
      <c r="H496" s="1" t="s">
        <v>97</v>
      </c>
      <c r="I496" s="1" t="s">
        <v>98</v>
      </c>
      <c r="J496" s="1" t="s">
        <v>40</v>
      </c>
      <c r="O496" s="4">
        <v>43258</v>
      </c>
      <c r="P496" s="2">
        <v>43258</v>
      </c>
      <c r="Q496" s="1" t="s">
        <v>1933</v>
      </c>
      <c r="S496" s="1" t="s">
        <v>1934</v>
      </c>
      <c r="T496" s="1" t="b">
        <v>1</v>
      </c>
      <c r="U496" s="1" t="s">
        <v>20</v>
      </c>
      <c r="V496" s="1" t="s">
        <v>43</v>
      </c>
      <c r="AA496" s="1" t="s">
        <v>53</v>
      </c>
      <c r="AB496" s="4">
        <v>43264.301266087998</v>
      </c>
      <c r="AC496" s="1" t="s">
        <v>101</v>
      </c>
      <c r="AD496" s="1" t="s">
        <v>46</v>
      </c>
    </row>
    <row r="497" spans="1:30" ht="12.75" customHeight="1" x14ac:dyDescent="0.2">
      <c r="A497" s="1" t="s">
        <v>1935</v>
      </c>
      <c r="B497" s="1" t="s">
        <v>1936</v>
      </c>
      <c r="C497" s="1" t="s">
        <v>36</v>
      </c>
      <c r="D497" s="2">
        <v>43251</v>
      </c>
      <c r="E497" s="11">
        <v>72934</v>
      </c>
      <c r="G497" s="1" t="s">
        <v>37</v>
      </c>
      <c r="H497" s="1" t="s">
        <v>67</v>
      </c>
      <c r="I497" s="1" t="s">
        <v>124</v>
      </c>
      <c r="J497" s="1" t="s">
        <v>40</v>
      </c>
      <c r="O497" s="4">
        <v>43251</v>
      </c>
      <c r="P497" s="2">
        <v>43251</v>
      </c>
      <c r="Q497" s="1" t="s">
        <v>1937</v>
      </c>
      <c r="S497" s="1" t="s">
        <v>1938</v>
      </c>
      <c r="T497" s="1" t="b">
        <v>1</v>
      </c>
      <c r="U497" s="1" t="s">
        <v>20</v>
      </c>
      <c r="V497" s="1" t="s">
        <v>43</v>
      </c>
      <c r="AA497" s="1" t="s">
        <v>53</v>
      </c>
      <c r="AB497" s="4">
        <v>43264.3012689815</v>
      </c>
      <c r="AC497" s="1" t="s">
        <v>71</v>
      </c>
      <c r="AD497" s="1" t="s">
        <v>46</v>
      </c>
    </row>
    <row r="498" spans="1:30" ht="12.75" customHeight="1" x14ac:dyDescent="0.2">
      <c r="A498" s="1" t="s">
        <v>1939</v>
      </c>
      <c r="B498" s="1" t="s">
        <v>830</v>
      </c>
      <c r="C498" s="1" t="s">
        <v>36</v>
      </c>
      <c r="D498" s="2">
        <v>43262</v>
      </c>
      <c r="E498" s="11">
        <v>14789.83</v>
      </c>
      <c r="G498" s="1" t="s">
        <v>37</v>
      </c>
      <c r="H498" s="1" t="s">
        <v>49</v>
      </c>
      <c r="I498" s="1" t="s">
        <v>50</v>
      </c>
      <c r="J498" s="1" t="s">
        <v>40</v>
      </c>
      <c r="O498" s="4">
        <v>43262</v>
      </c>
      <c r="P498" s="2">
        <v>43262</v>
      </c>
      <c r="Q498" s="1" t="s">
        <v>1940</v>
      </c>
      <c r="S498" s="1" t="s">
        <v>1941</v>
      </c>
      <c r="T498" s="1" t="b">
        <v>1</v>
      </c>
      <c r="U498" s="1" t="s">
        <v>20</v>
      </c>
      <c r="V498" s="1" t="s">
        <v>43</v>
      </c>
      <c r="AA498" s="1" t="s">
        <v>44</v>
      </c>
      <c r="AB498" s="4">
        <v>43269.584332754603</v>
      </c>
      <c r="AC498" s="1" t="s">
        <v>54</v>
      </c>
      <c r="AD498" s="1" t="s">
        <v>46</v>
      </c>
    </row>
    <row r="499" spans="1:30" ht="12.75" customHeight="1" x14ac:dyDescent="0.2">
      <c r="A499" s="1" t="s">
        <v>1942</v>
      </c>
      <c r="B499" s="1" t="s">
        <v>1943</v>
      </c>
      <c r="C499" s="1" t="s">
        <v>36</v>
      </c>
      <c r="D499" s="2">
        <v>43263</v>
      </c>
      <c r="E499" s="11">
        <v>14789.83</v>
      </c>
      <c r="G499" s="1" t="s">
        <v>37</v>
      </c>
      <c r="H499" s="1" t="s">
        <v>49</v>
      </c>
      <c r="I499" s="1" t="s">
        <v>50</v>
      </c>
      <c r="J499" s="1" t="s">
        <v>40</v>
      </c>
      <c r="O499" s="4">
        <v>43263</v>
      </c>
      <c r="P499" s="2">
        <v>43263</v>
      </c>
      <c r="Q499" s="1" t="s">
        <v>1944</v>
      </c>
      <c r="S499" s="1" t="s">
        <v>1945</v>
      </c>
      <c r="T499" s="1" t="b">
        <v>1</v>
      </c>
      <c r="U499" s="1" t="s">
        <v>20</v>
      </c>
      <c r="V499" s="1" t="s">
        <v>43</v>
      </c>
      <c r="AA499" s="1" t="s">
        <v>53</v>
      </c>
      <c r="AB499" s="4">
        <v>43272.274119247697</v>
      </c>
      <c r="AC499" s="1" t="s">
        <v>54</v>
      </c>
      <c r="AD499" s="1" t="s">
        <v>46</v>
      </c>
    </row>
    <row r="500" spans="1:30" ht="12.75" customHeight="1" x14ac:dyDescent="0.2">
      <c r="A500" s="1" t="s">
        <v>1946</v>
      </c>
      <c r="B500" s="1" t="s">
        <v>1943</v>
      </c>
      <c r="C500" s="1" t="s">
        <v>36</v>
      </c>
      <c r="D500" s="2">
        <v>43266</v>
      </c>
      <c r="E500" s="11">
        <v>14789.83</v>
      </c>
      <c r="G500" s="1" t="s">
        <v>37</v>
      </c>
      <c r="H500" s="1" t="s">
        <v>49</v>
      </c>
      <c r="I500" s="1" t="s">
        <v>50</v>
      </c>
      <c r="J500" s="1" t="s">
        <v>40</v>
      </c>
      <c r="O500" s="4">
        <v>43266</v>
      </c>
      <c r="P500" s="2">
        <v>43266</v>
      </c>
      <c r="Q500" s="1" t="s">
        <v>1947</v>
      </c>
      <c r="S500" s="1" t="s">
        <v>1948</v>
      </c>
      <c r="T500" s="1" t="b">
        <v>1</v>
      </c>
      <c r="U500" s="1" t="s">
        <v>20</v>
      </c>
      <c r="V500" s="1" t="s">
        <v>43</v>
      </c>
      <c r="AA500" s="1" t="s">
        <v>53</v>
      </c>
      <c r="AB500" s="4">
        <v>43277.549777395798</v>
      </c>
      <c r="AC500" s="1" t="s">
        <v>54</v>
      </c>
      <c r="AD500" s="1" t="s">
        <v>46</v>
      </c>
    </row>
    <row r="501" spans="1:30" ht="12.75" customHeight="1" x14ac:dyDescent="0.2">
      <c r="A501" s="1" t="s">
        <v>1949</v>
      </c>
      <c r="B501" s="1" t="s">
        <v>1950</v>
      </c>
      <c r="C501" s="1" t="s">
        <v>36</v>
      </c>
      <c r="D501" s="2">
        <v>43269</v>
      </c>
      <c r="E501" s="11">
        <v>39204</v>
      </c>
      <c r="G501" s="1" t="s">
        <v>37</v>
      </c>
      <c r="H501" s="1" t="s">
        <v>49</v>
      </c>
      <c r="I501" s="1" t="s">
        <v>98</v>
      </c>
      <c r="J501" s="1" t="s">
        <v>40</v>
      </c>
      <c r="O501" s="4">
        <v>43269</v>
      </c>
      <c r="P501" s="2">
        <v>43269</v>
      </c>
      <c r="Q501" s="1" t="s">
        <v>1951</v>
      </c>
      <c r="S501" s="1" t="s">
        <v>1952</v>
      </c>
      <c r="T501" s="1" t="b">
        <v>1</v>
      </c>
      <c r="U501" s="1" t="s">
        <v>20</v>
      </c>
      <c r="V501" s="1" t="s">
        <v>43</v>
      </c>
      <c r="AA501" s="1" t="s">
        <v>53</v>
      </c>
      <c r="AB501" s="4">
        <v>43277.549807789299</v>
      </c>
      <c r="AC501" s="1" t="s">
        <v>54</v>
      </c>
      <c r="AD501" s="1" t="s">
        <v>46</v>
      </c>
    </row>
    <row r="502" spans="1:30" ht="12.75" customHeight="1" x14ac:dyDescent="0.2">
      <c r="A502" s="1" t="s">
        <v>1953</v>
      </c>
      <c r="B502" s="1" t="s">
        <v>1943</v>
      </c>
      <c r="C502" s="1" t="s">
        <v>36</v>
      </c>
      <c r="D502" s="2">
        <v>43271</v>
      </c>
      <c r="E502" s="11">
        <v>14789.83</v>
      </c>
      <c r="G502" s="1" t="s">
        <v>37</v>
      </c>
      <c r="H502" s="1" t="s">
        <v>49</v>
      </c>
      <c r="I502" s="1" t="s">
        <v>50</v>
      </c>
      <c r="J502" s="1" t="s">
        <v>40</v>
      </c>
      <c r="O502" s="4">
        <v>43271</v>
      </c>
      <c r="P502" s="2">
        <v>43271</v>
      </c>
      <c r="Q502" s="1" t="s">
        <v>1954</v>
      </c>
      <c r="S502" s="1" t="s">
        <v>1955</v>
      </c>
      <c r="T502" s="1" t="b">
        <v>1</v>
      </c>
      <c r="U502" s="1" t="s">
        <v>20</v>
      </c>
      <c r="V502" s="1" t="s">
        <v>43</v>
      </c>
      <c r="AA502" s="1" t="s">
        <v>53</v>
      </c>
      <c r="AB502" s="4">
        <v>43279.4513196759</v>
      </c>
      <c r="AC502" s="1" t="s">
        <v>54</v>
      </c>
      <c r="AD502" s="1" t="s">
        <v>46</v>
      </c>
    </row>
    <row r="503" spans="1:30" ht="12.75" customHeight="1" x14ac:dyDescent="0.2">
      <c r="A503" s="1" t="s">
        <v>1956</v>
      </c>
      <c r="B503" s="1" t="s">
        <v>1943</v>
      </c>
      <c r="C503" s="1" t="s">
        <v>36</v>
      </c>
      <c r="D503" s="2">
        <v>43271</v>
      </c>
      <c r="E503" s="11">
        <v>14789.83</v>
      </c>
      <c r="G503" s="1" t="s">
        <v>37</v>
      </c>
      <c r="H503" s="1" t="s">
        <v>49</v>
      </c>
      <c r="I503" s="1" t="s">
        <v>50</v>
      </c>
      <c r="J503" s="1" t="s">
        <v>40</v>
      </c>
      <c r="O503" s="4">
        <v>43271</v>
      </c>
      <c r="P503" s="2">
        <v>43271</v>
      </c>
      <c r="Q503" s="1" t="s">
        <v>1957</v>
      </c>
      <c r="S503" s="1" t="s">
        <v>1958</v>
      </c>
      <c r="T503" s="1" t="b">
        <v>1</v>
      </c>
      <c r="U503" s="1" t="s">
        <v>20</v>
      </c>
      <c r="V503" s="1" t="s">
        <v>43</v>
      </c>
      <c r="AA503" s="1" t="s">
        <v>53</v>
      </c>
      <c r="AB503" s="4">
        <v>43279.451348958297</v>
      </c>
      <c r="AC503" s="1" t="s">
        <v>54</v>
      </c>
      <c r="AD503" s="1" t="s">
        <v>46</v>
      </c>
    </row>
    <row r="504" spans="1:30" ht="12.75" customHeight="1" x14ac:dyDescent="0.2">
      <c r="A504" s="1" t="s">
        <v>1959</v>
      </c>
      <c r="B504" s="1" t="s">
        <v>1960</v>
      </c>
      <c r="C504" s="1" t="s">
        <v>36</v>
      </c>
      <c r="D504" s="2">
        <v>43281</v>
      </c>
      <c r="E504" s="11">
        <v>50</v>
      </c>
      <c r="G504" s="1" t="s">
        <v>37</v>
      </c>
      <c r="H504" s="1" t="s">
        <v>888</v>
      </c>
      <c r="I504" s="1" t="s">
        <v>1961</v>
      </c>
      <c r="J504" s="1" t="s">
        <v>40</v>
      </c>
      <c r="O504" s="4">
        <v>43281</v>
      </c>
      <c r="P504" s="2">
        <v>43281</v>
      </c>
      <c r="Q504" s="1" t="s">
        <v>1962</v>
      </c>
      <c r="S504" s="1" t="s">
        <v>1963</v>
      </c>
      <c r="T504" s="1" t="b">
        <v>1</v>
      </c>
      <c r="U504" s="1" t="s">
        <v>20</v>
      </c>
      <c r="V504" s="1" t="s">
        <v>91</v>
      </c>
      <c r="AA504" s="1" t="s">
        <v>44</v>
      </c>
      <c r="AB504" s="4">
        <v>43292.678501817099</v>
      </c>
      <c r="AC504" s="1" t="s">
        <v>893</v>
      </c>
      <c r="AD504" s="1" t="s">
        <v>46</v>
      </c>
    </row>
    <row r="505" spans="1:30" ht="12.75" customHeight="1" x14ac:dyDescent="0.2">
      <c r="A505" s="1" t="s">
        <v>1964</v>
      </c>
      <c r="B505" s="1" t="s">
        <v>1965</v>
      </c>
      <c r="C505" s="1" t="s">
        <v>36</v>
      </c>
      <c r="D505" s="2">
        <v>43281</v>
      </c>
      <c r="E505" s="11">
        <v>14028</v>
      </c>
      <c r="G505" s="1" t="s">
        <v>37</v>
      </c>
      <c r="H505" s="1" t="s">
        <v>67</v>
      </c>
      <c r="I505" s="1" t="s">
        <v>74</v>
      </c>
      <c r="J505" s="1" t="s">
        <v>40</v>
      </c>
      <c r="O505" s="4">
        <v>43281</v>
      </c>
      <c r="P505" s="2">
        <v>43281</v>
      </c>
      <c r="Q505" s="1" t="s">
        <v>1966</v>
      </c>
      <c r="S505" s="1" t="s">
        <v>1967</v>
      </c>
      <c r="T505" s="1" t="b">
        <v>1</v>
      </c>
      <c r="U505" s="1" t="s">
        <v>20</v>
      </c>
      <c r="V505" s="1" t="s">
        <v>43</v>
      </c>
      <c r="AA505" s="1" t="s">
        <v>44</v>
      </c>
      <c r="AB505" s="4">
        <v>43294.355064814801</v>
      </c>
      <c r="AC505" s="1" t="s">
        <v>71</v>
      </c>
      <c r="AD505" s="1" t="s">
        <v>46</v>
      </c>
    </row>
    <row r="506" spans="1:30" ht="12.75" customHeight="1" x14ac:dyDescent="0.2">
      <c r="A506" s="1" t="s">
        <v>1968</v>
      </c>
      <c r="B506" s="1" t="s">
        <v>1969</v>
      </c>
      <c r="C506" s="1" t="s">
        <v>36</v>
      </c>
      <c r="D506" s="2">
        <v>43281</v>
      </c>
      <c r="E506" s="11">
        <v>65124</v>
      </c>
      <c r="G506" s="1" t="s">
        <v>37</v>
      </c>
      <c r="H506" s="1" t="s">
        <v>67</v>
      </c>
      <c r="I506" s="1" t="s">
        <v>124</v>
      </c>
      <c r="J506" s="1" t="s">
        <v>40</v>
      </c>
      <c r="O506" s="4">
        <v>43281</v>
      </c>
      <c r="P506" s="2">
        <v>43281</v>
      </c>
      <c r="Q506" s="1" t="s">
        <v>1970</v>
      </c>
      <c r="S506" s="1" t="s">
        <v>1971</v>
      </c>
      <c r="T506" s="1" t="b">
        <v>1</v>
      </c>
      <c r="U506" s="1" t="s">
        <v>20</v>
      </c>
      <c r="V506" s="1" t="s">
        <v>43</v>
      </c>
      <c r="AA506" s="1" t="s">
        <v>44</v>
      </c>
      <c r="AB506" s="4">
        <v>43294.3549291667</v>
      </c>
      <c r="AC506" s="1" t="s">
        <v>71</v>
      </c>
      <c r="AD506" s="1" t="s">
        <v>46</v>
      </c>
    </row>
    <row r="507" spans="1:30" ht="12.75" customHeight="1" x14ac:dyDescent="0.2">
      <c r="A507" s="1" t="s">
        <v>1972</v>
      </c>
      <c r="B507" s="1" t="s">
        <v>1943</v>
      </c>
      <c r="C507" s="1" t="s">
        <v>36</v>
      </c>
      <c r="D507" s="2">
        <v>43290</v>
      </c>
      <c r="E507" s="11">
        <v>14789.83</v>
      </c>
      <c r="G507" s="1" t="s">
        <v>37</v>
      </c>
      <c r="H507" s="1" t="s">
        <v>49</v>
      </c>
      <c r="I507" s="1" t="s">
        <v>50</v>
      </c>
      <c r="J507" s="1" t="s">
        <v>40</v>
      </c>
      <c r="O507" s="4">
        <v>43290</v>
      </c>
      <c r="P507" s="2">
        <v>43290</v>
      </c>
      <c r="Q507" s="1" t="s">
        <v>1973</v>
      </c>
      <c r="S507" s="1" t="s">
        <v>1974</v>
      </c>
      <c r="T507" s="1" t="b">
        <v>1</v>
      </c>
      <c r="U507" s="1" t="s">
        <v>20</v>
      </c>
      <c r="V507" s="1" t="s">
        <v>43</v>
      </c>
      <c r="AA507" s="1" t="s">
        <v>44</v>
      </c>
      <c r="AB507" s="4">
        <v>43300.353767245397</v>
      </c>
      <c r="AC507" s="1" t="s">
        <v>54</v>
      </c>
      <c r="AD507" s="1" t="s">
        <v>46</v>
      </c>
    </row>
    <row r="508" spans="1:30" ht="12.75" customHeight="1" x14ac:dyDescent="0.2">
      <c r="A508" s="1" t="s">
        <v>1975</v>
      </c>
      <c r="B508" s="1" t="s">
        <v>1976</v>
      </c>
      <c r="C508" s="1" t="s">
        <v>36</v>
      </c>
      <c r="D508" s="2">
        <v>43290</v>
      </c>
      <c r="E508" s="11">
        <v>14789.83</v>
      </c>
      <c r="G508" s="1" t="s">
        <v>37</v>
      </c>
      <c r="H508" s="1" t="s">
        <v>49</v>
      </c>
      <c r="I508" s="1" t="s">
        <v>50</v>
      </c>
      <c r="J508" s="1" t="s">
        <v>40</v>
      </c>
      <c r="O508" s="4">
        <v>43290</v>
      </c>
      <c r="P508" s="2">
        <v>43290</v>
      </c>
      <c r="Q508" s="1" t="s">
        <v>1977</v>
      </c>
      <c r="S508" s="1" t="s">
        <v>1978</v>
      </c>
      <c r="T508" s="1" t="b">
        <v>1</v>
      </c>
      <c r="U508" s="1" t="s">
        <v>20</v>
      </c>
      <c r="V508" s="1" t="s">
        <v>43</v>
      </c>
      <c r="AA508" s="1" t="s">
        <v>44</v>
      </c>
      <c r="AB508" s="4">
        <v>43300.353707754599</v>
      </c>
      <c r="AC508" s="1" t="s">
        <v>54</v>
      </c>
      <c r="AD508" s="1" t="s">
        <v>46</v>
      </c>
    </row>
    <row r="509" spans="1:30" ht="12.75" customHeight="1" x14ac:dyDescent="0.2">
      <c r="A509" s="1" t="s">
        <v>1979</v>
      </c>
      <c r="B509" s="1" t="s">
        <v>1980</v>
      </c>
      <c r="C509" s="1" t="s">
        <v>36</v>
      </c>
      <c r="D509" s="2">
        <v>43292</v>
      </c>
      <c r="E509" s="11">
        <v>19978</v>
      </c>
      <c r="G509" s="1" t="s">
        <v>37</v>
      </c>
      <c r="H509" s="1" t="s">
        <v>67</v>
      </c>
      <c r="I509" s="1" t="s">
        <v>138</v>
      </c>
      <c r="J509" s="1" t="s">
        <v>40</v>
      </c>
      <c r="O509" s="4">
        <v>43292</v>
      </c>
      <c r="P509" s="2">
        <v>43292</v>
      </c>
      <c r="Q509" s="1" t="s">
        <v>1981</v>
      </c>
      <c r="S509" s="1" t="s">
        <v>1982</v>
      </c>
      <c r="T509" s="1" t="b">
        <v>1</v>
      </c>
      <c r="U509" s="1" t="s">
        <v>20</v>
      </c>
      <c r="V509" s="1" t="s">
        <v>43</v>
      </c>
      <c r="AA509" s="1" t="s">
        <v>44</v>
      </c>
      <c r="AB509" s="4">
        <v>43307.518306331003</v>
      </c>
      <c r="AC509" s="1" t="s">
        <v>71</v>
      </c>
      <c r="AD509" s="1" t="s">
        <v>46</v>
      </c>
    </row>
    <row r="510" spans="1:30" ht="12.75" customHeight="1" x14ac:dyDescent="0.2">
      <c r="A510" s="1" t="s">
        <v>1983</v>
      </c>
      <c r="B510" s="1" t="s">
        <v>1943</v>
      </c>
      <c r="C510" s="1" t="s">
        <v>36</v>
      </c>
      <c r="D510" s="2">
        <v>43292</v>
      </c>
      <c r="E510" s="11">
        <v>14789.83</v>
      </c>
      <c r="G510" s="1" t="s">
        <v>37</v>
      </c>
      <c r="H510" s="1" t="s">
        <v>49</v>
      </c>
      <c r="I510" s="1" t="s">
        <v>50</v>
      </c>
      <c r="J510" s="1" t="s">
        <v>40</v>
      </c>
      <c r="O510" s="4">
        <v>43292</v>
      </c>
      <c r="P510" s="2">
        <v>43292</v>
      </c>
      <c r="Q510" s="1" t="s">
        <v>1984</v>
      </c>
      <c r="S510" s="1" t="s">
        <v>1985</v>
      </c>
      <c r="T510" s="1" t="b">
        <v>1</v>
      </c>
      <c r="U510" s="1" t="s">
        <v>20</v>
      </c>
      <c r="V510" s="1" t="s">
        <v>43</v>
      </c>
      <c r="AA510" s="1" t="s">
        <v>44</v>
      </c>
      <c r="AB510" s="4">
        <v>43301.494194062499</v>
      </c>
      <c r="AC510" s="1" t="s">
        <v>54</v>
      </c>
      <c r="AD510" s="1" t="s">
        <v>46</v>
      </c>
    </row>
    <row r="511" spans="1:30" ht="12.75" customHeight="1" x14ac:dyDescent="0.2">
      <c r="A511" s="1" t="s">
        <v>1986</v>
      </c>
      <c r="B511" s="1" t="s">
        <v>1987</v>
      </c>
      <c r="C511" s="1" t="s">
        <v>36</v>
      </c>
      <c r="D511" s="2">
        <v>43298</v>
      </c>
      <c r="E511" s="11">
        <v>41382</v>
      </c>
      <c r="G511" s="1" t="s">
        <v>37</v>
      </c>
      <c r="H511" s="1" t="s">
        <v>49</v>
      </c>
      <c r="I511" s="1" t="s">
        <v>98</v>
      </c>
      <c r="J511" s="1" t="s">
        <v>40</v>
      </c>
      <c r="O511" s="4">
        <v>43298</v>
      </c>
      <c r="P511" s="2">
        <v>43298</v>
      </c>
      <c r="Q511" s="1" t="s">
        <v>1988</v>
      </c>
      <c r="S511" s="1" t="s">
        <v>1989</v>
      </c>
      <c r="T511" s="1" t="b">
        <v>1</v>
      </c>
      <c r="U511" s="1" t="s">
        <v>20</v>
      </c>
      <c r="V511" s="1" t="s">
        <v>43</v>
      </c>
      <c r="AA511" s="1" t="s">
        <v>44</v>
      </c>
      <c r="AB511" s="4">
        <v>43307.518329664403</v>
      </c>
      <c r="AC511" s="1" t="s">
        <v>54</v>
      </c>
      <c r="AD511" s="1" t="s">
        <v>46</v>
      </c>
    </row>
    <row r="512" spans="1:30" ht="12.75" customHeight="1" x14ac:dyDescent="0.2">
      <c r="A512" s="1" t="s">
        <v>1990</v>
      </c>
      <c r="B512" s="1" t="s">
        <v>1943</v>
      </c>
      <c r="C512" s="1" t="s">
        <v>36</v>
      </c>
      <c r="D512" s="2">
        <v>43299</v>
      </c>
      <c r="E512" s="11">
        <v>14789.83</v>
      </c>
      <c r="G512" s="1" t="s">
        <v>37</v>
      </c>
      <c r="H512" s="1" t="s">
        <v>49</v>
      </c>
      <c r="I512" s="1" t="s">
        <v>50</v>
      </c>
      <c r="J512" s="1" t="s">
        <v>40</v>
      </c>
      <c r="O512" s="4">
        <v>43299</v>
      </c>
      <c r="P512" s="2">
        <v>43299</v>
      </c>
      <c r="Q512" s="1" t="s">
        <v>1991</v>
      </c>
      <c r="S512" s="1" t="s">
        <v>1992</v>
      </c>
      <c r="T512" s="1" t="b">
        <v>1</v>
      </c>
      <c r="U512" s="1" t="s">
        <v>20</v>
      </c>
      <c r="V512" s="1" t="s">
        <v>43</v>
      </c>
      <c r="AA512" s="1" t="s">
        <v>44</v>
      </c>
      <c r="AB512" s="4">
        <v>43307.518332372703</v>
      </c>
      <c r="AC512" s="1" t="s">
        <v>54</v>
      </c>
      <c r="AD512" s="1" t="s">
        <v>46</v>
      </c>
    </row>
    <row r="513" spans="1:30" ht="12.75" customHeight="1" x14ac:dyDescent="0.2">
      <c r="A513" s="1" t="s">
        <v>1993</v>
      </c>
      <c r="B513" s="1" t="s">
        <v>1994</v>
      </c>
      <c r="C513" s="1" t="s">
        <v>36</v>
      </c>
      <c r="D513" s="2">
        <v>43304</v>
      </c>
      <c r="E513" s="11">
        <v>500</v>
      </c>
      <c r="G513" s="1" t="s">
        <v>37</v>
      </c>
      <c r="H513" s="1" t="s">
        <v>1995</v>
      </c>
      <c r="I513" s="1" t="s">
        <v>1996</v>
      </c>
      <c r="J513" s="1" t="s">
        <v>40</v>
      </c>
      <c r="O513" s="4">
        <v>43304</v>
      </c>
      <c r="P513" s="2">
        <v>43304</v>
      </c>
      <c r="Q513" s="1" t="s">
        <v>1997</v>
      </c>
      <c r="S513" s="1" t="s">
        <v>1998</v>
      </c>
      <c r="T513" s="1" t="b">
        <v>1</v>
      </c>
      <c r="U513" s="1" t="s">
        <v>20</v>
      </c>
      <c r="V513" s="1" t="s">
        <v>1999</v>
      </c>
      <c r="AA513" s="1" t="s">
        <v>44</v>
      </c>
      <c r="AB513" s="4">
        <v>43312.269894907397</v>
      </c>
      <c r="AC513" s="1" t="s">
        <v>2000</v>
      </c>
      <c r="AD513" s="1" t="s">
        <v>46</v>
      </c>
    </row>
    <row r="514" spans="1:30" ht="12.75" customHeight="1" x14ac:dyDescent="0.2">
      <c r="A514" s="1" t="s">
        <v>2001</v>
      </c>
      <c r="B514" s="1" t="s">
        <v>2002</v>
      </c>
      <c r="C514" s="1" t="s">
        <v>36</v>
      </c>
      <c r="D514" s="2">
        <v>43304</v>
      </c>
      <c r="E514" s="11">
        <v>85594</v>
      </c>
      <c r="G514" s="1" t="s">
        <v>37</v>
      </c>
      <c r="H514" s="1" t="s">
        <v>38</v>
      </c>
      <c r="I514" s="1" t="s">
        <v>39</v>
      </c>
      <c r="J514" s="1" t="s">
        <v>40</v>
      </c>
      <c r="O514" s="4">
        <v>43304</v>
      </c>
      <c r="P514" s="2">
        <v>43304</v>
      </c>
      <c r="Q514" s="1" t="s">
        <v>2003</v>
      </c>
      <c r="S514" s="1" t="s">
        <v>2004</v>
      </c>
      <c r="T514" s="1" t="b">
        <v>1</v>
      </c>
      <c r="U514" s="1" t="s">
        <v>20</v>
      </c>
      <c r="V514" s="1" t="s">
        <v>43</v>
      </c>
      <c r="AA514" s="1" t="s">
        <v>44</v>
      </c>
      <c r="AB514" s="4">
        <v>43308.590837928197</v>
      </c>
      <c r="AC514" s="1" t="s">
        <v>45</v>
      </c>
      <c r="AD514" s="1" t="s">
        <v>46</v>
      </c>
    </row>
    <row r="515" spans="1:30" ht="12.75" customHeight="1" x14ac:dyDescent="0.2">
      <c r="A515" s="1" t="s">
        <v>2005</v>
      </c>
      <c r="B515" s="1" t="s">
        <v>2006</v>
      </c>
      <c r="C515" s="1" t="s">
        <v>36</v>
      </c>
      <c r="D515" s="2">
        <v>43304</v>
      </c>
      <c r="E515" s="11">
        <v>74126</v>
      </c>
      <c r="G515" s="1" t="s">
        <v>37</v>
      </c>
      <c r="H515" s="1" t="s">
        <v>38</v>
      </c>
      <c r="I515" s="1" t="s">
        <v>39</v>
      </c>
      <c r="J515" s="1" t="s">
        <v>40</v>
      </c>
      <c r="O515" s="4">
        <v>43304</v>
      </c>
      <c r="P515" s="2">
        <v>43304</v>
      </c>
      <c r="Q515" s="1" t="s">
        <v>2007</v>
      </c>
      <c r="S515" s="1" t="s">
        <v>2008</v>
      </c>
      <c r="T515" s="1" t="b">
        <v>1</v>
      </c>
      <c r="U515" s="1" t="s">
        <v>20</v>
      </c>
      <c r="V515" s="1" t="s">
        <v>43</v>
      </c>
      <c r="AA515" s="1" t="s">
        <v>44</v>
      </c>
      <c r="AB515" s="4">
        <v>43308.590839733799</v>
      </c>
      <c r="AC515" s="1" t="s">
        <v>45</v>
      </c>
      <c r="AD515" s="1" t="s">
        <v>46</v>
      </c>
    </row>
    <row r="516" spans="1:30" ht="12.75" customHeight="1" x14ac:dyDescent="0.2">
      <c r="A516" s="1" t="s">
        <v>2009</v>
      </c>
      <c r="B516" s="1" t="s">
        <v>2010</v>
      </c>
      <c r="C516" s="1" t="s">
        <v>36</v>
      </c>
      <c r="D516" s="2">
        <v>43304</v>
      </c>
      <c r="E516" s="11">
        <v>53675</v>
      </c>
      <c r="G516" s="1" t="s">
        <v>37</v>
      </c>
      <c r="H516" s="1" t="s">
        <v>38</v>
      </c>
      <c r="I516" s="1" t="s">
        <v>39</v>
      </c>
      <c r="J516" s="1" t="s">
        <v>40</v>
      </c>
      <c r="O516" s="4">
        <v>43304</v>
      </c>
      <c r="P516" s="2">
        <v>43304</v>
      </c>
      <c r="Q516" s="1" t="s">
        <v>2011</v>
      </c>
      <c r="S516" s="1" t="s">
        <v>2012</v>
      </c>
      <c r="T516" s="1" t="b">
        <v>1</v>
      </c>
      <c r="U516" s="1" t="s">
        <v>20</v>
      </c>
      <c r="V516" s="1" t="s">
        <v>43</v>
      </c>
      <c r="AA516" s="1" t="s">
        <v>44</v>
      </c>
      <c r="AB516" s="4">
        <v>43308.590836458301</v>
      </c>
      <c r="AC516" s="1" t="s">
        <v>45</v>
      </c>
      <c r="AD516" s="1" t="s">
        <v>46</v>
      </c>
    </row>
    <row r="517" spans="1:30" ht="12.75" customHeight="1" x14ac:dyDescent="0.2">
      <c r="A517" s="1" t="s">
        <v>2013</v>
      </c>
      <c r="B517" s="1" t="s">
        <v>1943</v>
      </c>
      <c r="C517" s="1" t="s">
        <v>36</v>
      </c>
      <c r="D517" s="2">
        <v>43307</v>
      </c>
      <c r="E517" s="11">
        <v>14789.83</v>
      </c>
      <c r="G517" s="1" t="s">
        <v>37</v>
      </c>
      <c r="H517" s="1" t="s">
        <v>49</v>
      </c>
      <c r="I517" s="1" t="s">
        <v>50</v>
      </c>
      <c r="J517" s="1" t="s">
        <v>40</v>
      </c>
      <c r="O517" s="4">
        <v>43307</v>
      </c>
      <c r="P517" s="2">
        <v>43307</v>
      </c>
      <c r="Q517" s="1" t="s">
        <v>2014</v>
      </c>
      <c r="S517" s="1" t="s">
        <v>2015</v>
      </c>
      <c r="T517" s="1" t="b">
        <v>1</v>
      </c>
      <c r="U517" s="1" t="s">
        <v>20</v>
      </c>
      <c r="V517" s="1" t="s">
        <v>43</v>
      </c>
      <c r="AA517" s="1" t="s">
        <v>44</v>
      </c>
      <c r="AB517" s="4">
        <v>43318.598031631896</v>
      </c>
      <c r="AC517" s="1" t="s">
        <v>54</v>
      </c>
      <c r="AD517" s="1" t="s">
        <v>46</v>
      </c>
    </row>
    <row r="518" spans="1:30" ht="12.75" customHeight="1" x14ac:dyDescent="0.2">
      <c r="A518" s="1" t="s">
        <v>2016</v>
      </c>
      <c r="B518" s="1" t="s">
        <v>2017</v>
      </c>
      <c r="C518" s="1" t="s">
        <v>36</v>
      </c>
      <c r="D518" s="2">
        <v>43307</v>
      </c>
      <c r="E518" s="11">
        <v>1966.5</v>
      </c>
      <c r="G518" s="1" t="s">
        <v>37</v>
      </c>
      <c r="H518" s="1" t="s">
        <v>97</v>
      </c>
      <c r="I518" s="1" t="s">
        <v>98</v>
      </c>
      <c r="J518" s="1" t="s">
        <v>40</v>
      </c>
      <c r="O518" s="4">
        <v>43307</v>
      </c>
      <c r="P518" s="2">
        <v>43307</v>
      </c>
      <c r="Q518" s="1" t="s">
        <v>2018</v>
      </c>
      <c r="S518" s="1" t="s">
        <v>2019</v>
      </c>
      <c r="T518" s="1" t="b">
        <v>1</v>
      </c>
      <c r="U518" s="1" t="s">
        <v>20</v>
      </c>
      <c r="V518" s="1" t="s">
        <v>43</v>
      </c>
      <c r="AA518" s="1" t="s">
        <v>44</v>
      </c>
      <c r="AB518" s="4">
        <v>43319.555978935197</v>
      </c>
      <c r="AC518" s="1" t="s">
        <v>101</v>
      </c>
      <c r="AD518" s="1" t="s">
        <v>46</v>
      </c>
    </row>
    <row r="519" spans="1:30" ht="12.75" customHeight="1" x14ac:dyDescent="0.2">
      <c r="A519" s="1" t="s">
        <v>2020</v>
      </c>
      <c r="B519" s="1" t="s">
        <v>2017</v>
      </c>
      <c r="C519" s="1" t="s">
        <v>36</v>
      </c>
      <c r="D519" s="2">
        <v>43307</v>
      </c>
      <c r="E519" s="11">
        <v>15513.5</v>
      </c>
      <c r="G519" s="1" t="s">
        <v>37</v>
      </c>
      <c r="H519" s="1" t="s">
        <v>97</v>
      </c>
      <c r="I519" s="1" t="s">
        <v>98</v>
      </c>
      <c r="J519" s="1" t="s">
        <v>40</v>
      </c>
      <c r="O519" s="4">
        <v>43307</v>
      </c>
      <c r="P519" s="2">
        <v>43307</v>
      </c>
      <c r="Q519" s="1" t="s">
        <v>2021</v>
      </c>
      <c r="S519" s="1" t="s">
        <v>2022</v>
      </c>
      <c r="T519" s="1" t="b">
        <v>1</v>
      </c>
      <c r="U519" s="1" t="s">
        <v>20</v>
      </c>
      <c r="V519" s="1" t="s">
        <v>43</v>
      </c>
      <c r="AA519" s="1" t="s">
        <v>44</v>
      </c>
      <c r="AB519" s="4">
        <v>43319.555986539403</v>
      </c>
      <c r="AC519" s="1" t="s">
        <v>101</v>
      </c>
      <c r="AD519" s="1" t="s">
        <v>46</v>
      </c>
    </row>
    <row r="520" spans="1:30" ht="12.75" customHeight="1" x14ac:dyDescent="0.2">
      <c r="A520" s="1" t="s">
        <v>2023</v>
      </c>
      <c r="B520" s="1" t="s">
        <v>1943</v>
      </c>
      <c r="C520" s="1" t="s">
        <v>36</v>
      </c>
      <c r="D520" s="2">
        <v>43308</v>
      </c>
      <c r="E520" s="11">
        <v>14789.83</v>
      </c>
      <c r="G520" s="1" t="s">
        <v>37</v>
      </c>
      <c r="H520" s="1" t="s">
        <v>49</v>
      </c>
      <c r="I520" s="1" t="s">
        <v>50</v>
      </c>
      <c r="J520" s="1" t="s">
        <v>40</v>
      </c>
      <c r="O520" s="4">
        <v>43308</v>
      </c>
      <c r="P520" s="2">
        <v>43308</v>
      </c>
      <c r="Q520" s="1" t="s">
        <v>2024</v>
      </c>
      <c r="S520" s="1" t="s">
        <v>2025</v>
      </c>
      <c r="T520" s="1" t="b">
        <v>1</v>
      </c>
      <c r="U520" s="1" t="s">
        <v>20</v>
      </c>
      <c r="V520" s="1" t="s">
        <v>43</v>
      </c>
      <c r="AA520" s="1" t="s">
        <v>44</v>
      </c>
      <c r="AB520" s="4">
        <v>43319.555990312503</v>
      </c>
      <c r="AC520" s="1" t="s">
        <v>54</v>
      </c>
      <c r="AD520" s="1" t="s">
        <v>46</v>
      </c>
    </row>
    <row r="521" spans="1:30" ht="12.75" customHeight="1" x14ac:dyDescent="0.2">
      <c r="A521" s="1" t="s">
        <v>2026</v>
      </c>
      <c r="B521" s="1" t="s">
        <v>2027</v>
      </c>
      <c r="C521" s="1" t="s">
        <v>36</v>
      </c>
      <c r="D521" s="2">
        <v>43312</v>
      </c>
      <c r="E521" s="11">
        <v>1100</v>
      </c>
      <c r="G521" s="1" t="s">
        <v>37</v>
      </c>
      <c r="H521" s="1" t="s">
        <v>2028</v>
      </c>
      <c r="I521" s="1" t="s">
        <v>143</v>
      </c>
      <c r="J521" s="1" t="s">
        <v>40</v>
      </c>
      <c r="O521" s="4">
        <v>43312</v>
      </c>
      <c r="P521" s="2">
        <v>43312</v>
      </c>
      <c r="Q521" s="1" t="s">
        <v>2029</v>
      </c>
      <c r="S521" s="1" t="s">
        <v>2030</v>
      </c>
      <c r="T521" s="1" t="b">
        <v>1</v>
      </c>
      <c r="U521" s="1" t="s">
        <v>20</v>
      </c>
      <c r="V521" s="1" t="s">
        <v>2031</v>
      </c>
      <c r="AA521" s="1" t="s">
        <v>44</v>
      </c>
      <c r="AB521" s="4">
        <v>43318.598035763898</v>
      </c>
      <c r="AC521" s="1" t="s">
        <v>2032</v>
      </c>
      <c r="AD521" s="1" t="s">
        <v>46</v>
      </c>
    </row>
    <row r="522" spans="1:30" ht="12.75" customHeight="1" x14ac:dyDescent="0.2">
      <c r="A522" s="1" t="s">
        <v>2033</v>
      </c>
      <c r="B522" s="1" t="s">
        <v>2034</v>
      </c>
      <c r="C522" s="1" t="s">
        <v>36</v>
      </c>
      <c r="D522" s="2">
        <v>43312</v>
      </c>
      <c r="E522" s="11">
        <v>6791</v>
      </c>
      <c r="G522" s="1" t="s">
        <v>37</v>
      </c>
      <c r="H522" s="1" t="s">
        <v>67</v>
      </c>
      <c r="I522" s="1" t="s">
        <v>74</v>
      </c>
      <c r="J522" s="1" t="s">
        <v>40</v>
      </c>
      <c r="O522" s="4">
        <v>43312</v>
      </c>
      <c r="P522" s="2">
        <v>43312</v>
      </c>
      <c r="Q522" s="1" t="s">
        <v>2035</v>
      </c>
      <c r="S522" s="1" t="s">
        <v>2036</v>
      </c>
      <c r="T522" s="1" t="b">
        <v>1</v>
      </c>
      <c r="U522" s="1" t="s">
        <v>20</v>
      </c>
      <c r="V522" s="1" t="s">
        <v>43</v>
      </c>
      <c r="AA522" s="1" t="s">
        <v>44</v>
      </c>
      <c r="AB522" s="4">
        <v>43322.342795289398</v>
      </c>
      <c r="AC522" s="1" t="s">
        <v>71</v>
      </c>
      <c r="AD522" s="1" t="s">
        <v>46</v>
      </c>
    </row>
    <row r="523" spans="1:30" ht="12.75" customHeight="1" x14ac:dyDescent="0.2">
      <c r="A523" s="1" t="s">
        <v>2037</v>
      </c>
      <c r="B523" s="1" t="s">
        <v>1792</v>
      </c>
      <c r="C523" s="1" t="s">
        <v>36</v>
      </c>
      <c r="D523" s="2">
        <v>43312</v>
      </c>
      <c r="E523" s="11">
        <v>44.2</v>
      </c>
      <c r="G523" s="1" t="s">
        <v>37</v>
      </c>
      <c r="H523" s="1" t="s">
        <v>2038</v>
      </c>
      <c r="I523" s="1" t="s">
        <v>118</v>
      </c>
      <c r="J523" s="1" t="s">
        <v>40</v>
      </c>
      <c r="O523" s="4">
        <v>43312</v>
      </c>
      <c r="P523" s="2">
        <v>43312</v>
      </c>
      <c r="Q523" s="1" t="s">
        <v>2039</v>
      </c>
      <c r="S523" s="1" t="s">
        <v>2040</v>
      </c>
      <c r="T523" s="1" t="b">
        <v>1</v>
      </c>
      <c r="U523" s="1" t="s">
        <v>20</v>
      </c>
      <c r="V523" s="1" t="s">
        <v>43</v>
      </c>
      <c r="AA523" s="1" t="s">
        <v>44</v>
      </c>
      <c r="AB523" s="4">
        <v>43319.556032094901</v>
      </c>
      <c r="AC523" s="1" t="s">
        <v>2041</v>
      </c>
      <c r="AD523" s="1" t="s">
        <v>46</v>
      </c>
    </row>
    <row r="524" spans="1:30" ht="12.75" customHeight="1" x14ac:dyDescent="0.2">
      <c r="A524" s="1" t="s">
        <v>2042</v>
      </c>
      <c r="B524" s="1" t="s">
        <v>2043</v>
      </c>
      <c r="C524" s="1" t="s">
        <v>36</v>
      </c>
      <c r="D524" s="2">
        <v>43312</v>
      </c>
      <c r="E524" s="11">
        <v>29700</v>
      </c>
      <c r="G524" s="1" t="s">
        <v>37</v>
      </c>
      <c r="H524" s="1" t="s">
        <v>67</v>
      </c>
      <c r="I524" s="1" t="s">
        <v>124</v>
      </c>
      <c r="J524" s="1" t="s">
        <v>40</v>
      </c>
      <c r="O524" s="4">
        <v>43312</v>
      </c>
      <c r="P524" s="2">
        <v>43312</v>
      </c>
      <c r="Q524" s="1" t="s">
        <v>2044</v>
      </c>
      <c r="S524" s="1" t="s">
        <v>2045</v>
      </c>
      <c r="T524" s="1" t="b">
        <v>1</v>
      </c>
      <c r="U524" s="1" t="s">
        <v>20</v>
      </c>
      <c r="V524" s="1" t="s">
        <v>43</v>
      </c>
      <c r="AA524" s="1" t="s">
        <v>44</v>
      </c>
      <c r="AB524" s="4">
        <v>43322.342797800899</v>
      </c>
      <c r="AC524" s="1" t="s">
        <v>71</v>
      </c>
      <c r="AD524" s="1" t="s">
        <v>46</v>
      </c>
    </row>
    <row r="525" spans="1:30" ht="12.75" customHeight="1" x14ac:dyDescent="0.2">
      <c r="A525" s="1" t="s">
        <v>2046</v>
      </c>
      <c r="B525" s="1" t="s">
        <v>2047</v>
      </c>
      <c r="C525" s="1" t="s">
        <v>36</v>
      </c>
      <c r="D525" s="2">
        <v>43319</v>
      </c>
      <c r="E525" s="11">
        <v>1204.97</v>
      </c>
      <c r="G525" s="1" t="s">
        <v>37</v>
      </c>
      <c r="H525" s="1" t="s">
        <v>151</v>
      </c>
      <c r="I525" s="1" t="s">
        <v>1315</v>
      </c>
      <c r="J525" s="1" t="s">
        <v>153</v>
      </c>
      <c r="O525" s="4">
        <v>43319</v>
      </c>
      <c r="P525" s="2">
        <v>43319</v>
      </c>
      <c r="Q525" s="1" t="s">
        <v>2048</v>
      </c>
      <c r="S525" s="1" t="s">
        <v>2049</v>
      </c>
      <c r="T525" s="1" t="b">
        <v>1</v>
      </c>
      <c r="U525" s="1" t="s">
        <v>20</v>
      </c>
      <c r="V525" s="1" t="s">
        <v>43</v>
      </c>
      <c r="X525" s="3">
        <v>21.31</v>
      </c>
      <c r="Y525" s="3">
        <v>56.54</v>
      </c>
      <c r="Z525" s="1" t="s">
        <v>156</v>
      </c>
      <c r="AA525" s="1" t="s">
        <v>44</v>
      </c>
      <c r="AB525" s="4">
        <v>43347.493223645797</v>
      </c>
      <c r="AC525" s="1" t="s">
        <v>157</v>
      </c>
      <c r="AD525" s="1" t="s">
        <v>158</v>
      </c>
    </row>
    <row r="526" spans="1:30" ht="12.75" customHeight="1" x14ac:dyDescent="0.2">
      <c r="A526" s="1" t="s">
        <v>2050</v>
      </c>
      <c r="B526" s="1" t="s">
        <v>2051</v>
      </c>
      <c r="C526" s="1" t="s">
        <v>36</v>
      </c>
      <c r="D526" s="2">
        <v>43319</v>
      </c>
      <c r="E526" s="11">
        <v>6358.83</v>
      </c>
      <c r="G526" s="1" t="s">
        <v>37</v>
      </c>
      <c r="H526" s="1" t="s">
        <v>151</v>
      </c>
      <c r="I526" s="1" t="s">
        <v>1315</v>
      </c>
      <c r="J526" s="1" t="s">
        <v>153</v>
      </c>
      <c r="O526" s="4">
        <v>43319</v>
      </c>
      <c r="P526" s="2">
        <v>43319</v>
      </c>
      <c r="Q526" s="1" t="s">
        <v>2052</v>
      </c>
      <c r="S526" s="1" t="s">
        <v>2053</v>
      </c>
      <c r="T526" s="1" t="b">
        <v>1</v>
      </c>
      <c r="U526" s="1" t="s">
        <v>20</v>
      </c>
      <c r="V526" s="1" t="s">
        <v>43</v>
      </c>
      <c r="X526" s="3">
        <v>21.37</v>
      </c>
      <c r="Y526" s="3">
        <v>297.56</v>
      </c>
      <c r="Z526" s="1" t="s">
        <v>156</v>
      </c>
      <c r="AA526" s="1" t="s">
        <v>44</v>
      </c>
      <c r="AB526" s="4">
        <v>43347.4933515046</v>
      </c>
      <c r="AC526" s="1" t="s">
        <v>157</v>
      </c>
      <c r="AD526" s="1" t="s">
        <v>158</v>
      </c>
    </row>
    <row r="527" spans="1:30" ht="12.75" customHeight="1" x14ac:dyDescent="0.2">
      <c r="A527" s="1" t="s">
        <v>2054</v>
      </c>
      <c r="B527" s="1" t="s">
        <v>2055</v>
      </c>
      <c r="C527" s="1" t="s">
        <v>36</v>
      </c>
      <c r="D527" s="2">
        <v>43319</v>
      </c>
      <c r="E527" s="11">
        <v>1780.63</v>
      </c>
      <c r="G527" s="1" t="s">
        <v>37</v>
      </c>
      <c r="H527" s="1" t="s">
        <v>151</v>
      </c>
      <c r="I527" s="1" t="s">
        <v>1315</v>
      </c>
      <c r="J527" s="1" t="s">
        <v>153</v>
      </c>
      <c r="O527" s="4">
        <v>43319</v>
      </c>
      <c r="P527" s="2">
        <v>43319</v>
      </c>
      <c r="Q527" s="1" t="s">
        <v>2056</v>
      </c>
      <c r="S527" s="1" t="s">
        <v>2057</v>
      </c>
      <c r="T527" s="1" t="b">
        <v>1</v>
      </c>
      <c r="U527" s="1" t="s">
        <v>20</v>
      </c>
      <c r="V527" s="1" t="s">
        <v>43</v>
      </c>
      <c r="X527" s="3">
        <v>21.718</v>
      </c>
      <c r="Y527" s="3">
        <v>81.99</v>
      </c>
      <c r="Z527" s="1" t="s">
        <v>156</v>
      </c>
      <c r="AA527" s="1" t="s">
        <v>44</v>
      </c>
      <c r="AB527" s="4">
        <v>43347.4933135069</v>
      </c>
      <c r="AC527" s="1" t="s">
        <v>157</v>
      </c>
      <c r="AD527" s="1" t="s">
        <v>158</v>
      </c>
    </row>
    <row r="528" spans="1:30" ht="12.75" customHeight="1" x14ac:dyDescent="0.2">
      <c r="A528" s="1" t="s">
        <v>2058</v>
      </c>
      <c r="B528" s="1" t="s">
        <v>2059</v>
      </c>
      <c r="C528" s="1" t="s">
        <v>36</v>
      </c>
      <c r="D528" s="2">
        <v>43319</v>
      </c>
      <c r="E528" s="11">
        <v>76261.350000000006</v>
      </c>
      <c r="G528" s="1" t="s">
        <v>37</v>
      </c>
      <c r="H528" s="1" t="s">
        <v>151</v>
      </c>
      <c r="I528" s="1" t="s">
        <v>1315</v>
      </c>
      <c r="J528" s="1" t="s">
        <v>153</v>
      </c>
      <c r="O528" s="4">
        <v>43319</v>
      </c>
      <c r="P528" s="2">
        <v>43319</v>
      </c>
      <c r="Q528" s="1" t="s">
        <v>2060</v>
      </c>
      <c r="S528" s="1" t="s">
        <v>2061</v>
      </c>
      <c r="T528" s="1" t="b">
        <v>1</v>
      </c>
      <c r="U528" s="1" t="s">
        <v>20</v>
      </c>
      <c r="V528" s="1" t="s">
        <v>43</v>
      </c>
      <c r="X528" s="3">
        <v>21.102</v>
      </c>
      <c r="Y528" s="3">
        <v>3613.94</v>
      </c>
      <c r="Z528" s="1" t="s">
        <v>156</v>
      </c>
      <c r="AA528" s="1" t="s">
        <v>44</v>
      </c>
      <c r="AB528" s="4">
        <v>43347.493527083301</v>
      </c>
      <c r="AC528" s="1" t="s">
        <v>157</v>
      </c>
      <c r="AD528" s="1" t="s">
        <v>158</v>
      </c>
    </row>
    <row r="529" spans="1:30" ht="12.75" customHeight="1" x14ac:dyDescent="0.2">
      <c r="A529" s="1" t="s">
        <v>2062</v>
      </c>
      <c r="B529" s="1" t="s">
        <v>2063</v>
      </c>
      <c r="C529" s="1" t="s">
        <v>36</v>
      </c>
      <c r="D529" s="2">
        <v>43319</v>
      </c>
      <c r="E529" s="11">
        <v>1383.49</v>
      </c>
      <c r="G529" s="1" t="s">
        <v>37</v>
      </c>
      <c r="H529" s="1" t="s">
        <v>151</v>
      </c>
      <c r="I529" s="1" t="s">
        <v>1315</v>
      </c>
      <c r="J529" s="1" t="s">
        <v>153</v>
      </c>
      <c r="O529" s="4">
        <v>43319</v>
      </c>
      <c r="P529" s="2">
        <v>43319</v>
      </c>
      <c r="Q529" s="1" t="s">
        <v>2064</v>
      </c>
      <c r="S529" s="1" t="s">
        <v>2065</v>
      </c>
      <c r="T529" s="1" t="b">
        <v>1</v>
      </c>
      <c r="U529" s="1" t="s">
        <v>20</v>
      </c>
      <c r="V529" s="1" t="s">
        <v>43</v>
      </c>
      <c r="X529" s="3">
        <v>22.170999999999999</v>
      </c>
      <c r="Y529" s="3">
        <v>62.4</v>
      </c>
      <c r="Z529" s="1" t="s">
        <v>156</v>
      </c>
      <c r="AA529" s="1" t="s">
        <v>44</v>
      </c>
      <c r="AB529" s="4">
        <v>43347.493493287002</v>
      </c>
      <c r="AC529" s="1" t="s">
        <v>157</v>
      </c>
      <c r="AD529" s="1" t="s">
        <v>158</v>
      </c>
    </row>
    <row r="530" spans="1:30" ht="12.75" customHeight="1" x14ac:dyDescent="0.2">
      <c r="A530" s="1" t="s">
        <v>2066</v>
      </c>
      <c r="B530" s="1" t="s">
        <v>2067</v>
      </c>
      <c r="C530" s="1" t="s">
        <v>36</v>
      </c>
      <c r="D530" s="2">
        <v>43319</v>
      </c>
      <c r="E530" s="11">
        <v>3295.48</v>
      </c>
      <c r="G530" s="1" t="s">
        <v>37</v>
      </c>
      <c r="H530" s="1" t="s">
        <v>151</v>
      </c>
      <c r="I530" s="1" t="s">
        <v>1315</v>
      </c>
      <c r="J530" s="1" t="s">
        <v>153</v>
      </c>
      <c r="O530" s="4">
        <v>43319</v>
      </c>
      <c r="P530" s="2">
        <v>43319</v>
      </c>
      <c r="Q530" s="1" t="s">
        <v>2068</v>
      </c>
      <c r="S530" s="1" t="s">
        <v>2069</v>
      </c>
      <c r="T530" s="1" t="b">
        <v>1</v>
      </c>
      <c r="U530" s="1" t="s">
        <v>20</v>
      </c>
      <c r="V530" s="1" t="s">
        <v>43</v>
      </c>
      <c r="X530" s="3">
        <v>21.37</v>
      </c>
      <c r="Y530" s="3">
        <v>154.21</v>
      </c>
      <c r="Z530" s="1" t="s">
        <v>156</v>
      </c>
      <c r="AA530" s="1" t="s">
        <v>44</v>
      </c>
      <c r="AB530" s="4">
        <v>43347.493293981497</v>
      </c>
      <c r="AC530" s="1" t="s">
        <v>157</v>
      </c>
      <c r="AD530" s="1" t="s">
        <v>158</v>
      </c>
    </row>
    <row r="531" spans="1:30" ht="12.75" customHeight="1" x14ac:dyDescent="0.2">
      <c r="A531" s="1" t="s">
        <v>2070</v>
      </c>
      <c r="B531" s="1" t="s">
        <v>2071</v>
      </c>
      <c r="C531" s="1" t="s">
        <v>36</v>
      </c>
      <c r="D531" s="2">
        <v>43319</v>
      </c>
      <c r="E531" s="11">
        <v>29159.65</v>
      </c>
      <c r="G531" s="1" t="s">
        <v>37</v>
      </c>
      <c r="H531" s="1" t="s">
        <v>151</v>
      </c>
      <c r="I531" s="1" t="s">
        <v>1315</v>
      </c>
      <c r="J531" s="1" t="s">
        <v>153</v>
      </c>
      <c r="O531" s="4">
        <v>43319</v>
      </c>
      <c r="P531" s="2">
        <v>43319</v>
      </c>
      <c r="Q531" s="1" t="s">
        <v>2072</v>
      </c>
      <c r="S531" s="1" t="s">
        <v>2073</v>
      </c>
      <c r="T531" s="1" t="b">
        <v>1</v>
      </c>
      <c r="U531" s="1" t="s">
        <v>20</v>
      </c>
      <c r="V531" s="1" t="s">
        <v>43</v>
      </c>
      <c r="X531" s="3">
        <v>21.102</v>
      </c>
      <c r="Y531" s="3">
        <v>1381.84</v>
      </c>
      <c r="Z531" s="1" t="s">
        <v>156</v>
      </c>
      <c r="AA531" s="1" t="s">
        <v>44</v>
      </c>
      <c r="AB531" s="4">
        <v>43347.493515358801</v>
      </c>
      <c r="AC531" s="1" t="s">
        <v>157</v>
      </c>
      <c r="AD531" s="1" t="s">
        <v>158</v>
      </c>
    </row>
    <row r="532" spans="1:30" ht="12.75" customHeight="1" x14ac:dyDescent="0.2">
      <c r="A532" s="1" t="s">
        <v>2074</v>
      </c>
      <c r="B532" s="1" t="s">
        <v>2075</v>
      </c>
      <c r="C532" s="1" t="s">
        <v>36</v>
      </c>
      <c r="D532" s="2">
        <v>43319</v>
      </c>
      <c r="E532" s="11">
        <v>665.6</v>
      </c>
      <c r="G532" s="1" t="s">
        <v>37</v>
      </c>
      <c r="H532" s="1" t="s">
        <v>151</v>
      </c>
      <c r="I532" s="1" t="s">
        <v>1315</v>
      </c>
      <c r="J532" s="1" t="s">
        <v>153</v>
      </c>
      <c r="O532" s="4">
        <v>43319</v>
      </c>
      <c r="P532" s="2">
        <v>43319</v>
      </c>
      <c r="Q532" s="1" t="s">
        <v>2076</v>
      </c>
      <c r="S532" s="1" t="s">
        <v>2077</v>
      </c>
      <c r="T532" s="1" t="b">
        <v>1</v>
      </c>
      <c r="U532" s="1" t="s">
        <v>20</v>
      </c>
      <c r="V532" s="1" t="s">
        <v>43</v>
      </c>
      <c r="X532" s="3">
        <v>21.37</v>
      </c>
      <c r="Y532" s="3">
        <v>31.15</v>
      </c>
      <c r="Z532" s="1" t="s">
        <v>156</v>
      </c>
      <c r="AA532" s="1" t="s">
        <v>44</v>
      </c>
      <c r="AB532" s="4">
        <v>43347.493242627301</v>
      </c>
      <c r="AC532" s="1" t="s">
        <v>157</v>
      </c>
      <c r="AD532" s="1" t="s">
        <v>158</v>
      </c>
    </row>
    <row r="533" spans="1:30" ht="12.75" customHeight="1" x14ac:dyDescent="0.2">
      <c r="A533" s="1" t="s">
        <v>2078</v>
      </c>
      <c r="B533" s="1" t="s">
        <v>2079</v>
      </c>
      <c r="C533" s="1" t="s">
        <v>36</v>
      </c>
      <c r="D533" s="2">
        <v>43319</v>
      </c>
      <c r="E533" s="11">
        <v>843.67</v>
      </c>
      <c r="G533" s="1" t="s">
        <v>37</v>
      </c>
      <c r="H533" s="1" t="s">
        <v>151</v>
      </c>
      <c r="I533" s="1" t="s">
        <v>1315</v>
      </c>
      <c r="J533" s="1" t="s">
        <v>153</v>
      </c>
      <c r="O533" s="4">
        <v>43319</v>
      </c>
      <c r="P533" s="2">
        <v>43319</v>
      </c>
      <c r="Q533" s="1" t="s">
        <v>2080</v>
      </c>
      <c r="S533" s="1" t="s">
        <v>2081</v>
      </c>
      <c r="T533" s="1" t="b">
        <v>1</v>
      </c>
      <c r="U533" s="1" t="s">
        <v>20</v>
      </c>
      <c r="V533" s="1" t="s">
        <v>43</v>
      </c>
      <c r="X533" s="3">
        <v>20.716999999999999</v>
      </c>
      <c r="Y533" s="3">
        <v>40.72</v>
      </c>
      <c r="Z533" s="1" t="s">
        <v>156</v>
      </c>
      <c r="AA533" s="1" t="s">
        <v>44</v>
      </c>
      <c r="AB533" s="4">
        <v>43347.493505937498</v>
      </c>
      <c r="AC533" s="1" t="s">
        <v>157</v>
      </c>
      <c r="AD533" s="1" t="s">
        <v>158</v>
      </c>
    </row>
    <row r="534" spans="1:30" ht="12.75" customHeight="1" x14ac:dyDescent="0.2">
      <c r="A534" s="1" t="s">
        <v>2082</v>
      </c>
      <c r="B534" s="1" t="s">
        <v>2083</v>
      </c>
      <c r="C534" s="1" t="s">
        <v>36</v>
      </c>
      <c r="D534" s="2">
        <v>43319</v>
      </c>
      <c r="E534" s="11">
        <v>864.84</v>
      </c>
      <c r="G534" s="1" t="s">
        <v>37</v>
      </c>
      <c r="H534" s="1" t="s">
        <v>151</v>
      </c>
      <c r="I534" s="1" t="s">
        <v>1315</v>
      </c>
      <c r="J534" s="1" t="s">
        <v>153</v>
      </c>
      <c r="O534" s="4">
        <v>43319</v>
      </c>
      <c r="P534" s="2">
        <v>43319</v>
      </c>
      <c r="Q534" s="1" t="s">
        <v>2084</v>
      </c>
      <c r="S534" s="1" t="s">
        <v>2085</v>
      </c>
      <c r="T534" s="1" t="b">
        <v>1</v>
      </c>
      <c r="U534" s="1" t="s">
        <v>20</v>
      </c>
      <c r="V534" s="1" t="s">
        <v>43</v>
      </c>
      <c r="X534" s="3">
        <v>20.640999999999998</v>
      </c>
      <c r="Y534" s="3">
        <v>41.9</v>
      </c>
      <c r="Z534" s="1" t="s">
        <v>156</v>
      </c>
      <c r="AA534" s="1" t="s">
        <v>44</v>
      </c>
      <c r="AB534" s="4">
        <v>43347.493330324098</v>
      </c>
      <c r="AC534" s="1" t="s">
        <v>157</v>
      </c>
      <c r="AD534" s="1" t="s">
        <v>158</v>
      </c>
    </row>
    <row r="535" spans="1:30" ht="12.75" customHeight="1" x14ac:dyDescent="0.2">
      <c r="A535" s="1" t="s">
        <v>2086</v>
      </c>
      <c r="B535" s="1" t="s">
        <v>2087</v>
      </c>
      <c r="C535" s="1" t="s">
        <v>36</v>
      </c>
      <c r="D535" s="2">
        <v>43319</v>
      </c>
      <c r="E535" s="11">
        <v>864.84</v>
      </c>
      <c r="G535" s="1" t="s">
        <v>37</v>
      </c>
      <c r="H535" s="1" t="s">
        <v>151</v>
      </c>
      <c r="I535" s="1" t="s">
        <v>1315</v>
      </c>
      <c r="J535" s="1" t="s">
        <v>153</v>
      </c>
      <c r="O535" s="4">
        <v>43319</v>
      </c>
      <c r="P535" s="2">
        <v>43319</v>
      </c>
      <c r="Q535" s="1" t="s">
        <v>2088</v>
      </c>
      <c r="S535" s="1" t="s">
        <v>2089</v>
      </c>
      <c r="T535" s="1" t="b">
        <v>1</v>
      </c>
      <c r="U535" s="1" t="s">
        <v>20</v>
      </c>
      <c r="V535" s="1" t="s">
        <v>43</v>
      </c>
      <c r="X535" s="3">
        <v>20.827000000000002</v>
      </c>
      <c r="Y535" s="3">
        <v>41.52</v>
      </c>
      <c r="Z535" s="1" t="s">
        <v>156</v>
      </c>
      <c r="AA535" s="1" t="s">
        <v>44</v>
      </c>
      <c r="AB535" s="4">
        <v>43347.493221643497</v>
      </c>
      <c r="AC535" s="1" t="s">
        <v>157</v>
      </c>
      <c r="AD535" s="1" t="s">
        <v>158</v>
      </c>
    </row>
    <row r="536" spans="1:30" ht="12.75" customHeight="1" x14ac:dyDescent="0.2">
      <c r="A536" s="1" t="s">
        <v>2090</v>
      </c>
      <c r="B536" s="1" t="s">
        <v>2091</v>
      </c>
      <c r="C536" s="1" t="s">
        <v>36</v>
      </c>
      <c r="D536" s="2">
        <v>43319</v>
      </c>
      <c r="E536" s="11">
        <v>6662.99</v>
      </c>
      <c r="G536" s="1" t="s">
        <v>37</v>
      </c>
      <c r="H536" s="1" t="s">
        <v>151</v>
      </c>
      <c r="I536" s="1" t="s">
        <v>1315</v>
      </c>
      <c r="J536" s="1" t="s">
        <v>153</v>
      </c>
      <c r="O536" s="4">
        <v>43319</v>
      </c>
      <c r="P536" s="2">
        <v>43319</v>
      </c>
      <c r="Q536" s="1" t="s">
        <v>2092</v>
      </c>
      <c r="S536" s="1" t="s">
        <v>2093</v>
      </c>
      <c r="T536" s="1" t="b">
        <v>1</v>
      </c>
      <c r="U536" s="1" t="s">
        <v>20</v>
      </c>
      <c r="V536" s="1" t="s">
        <v>43</v>
      </c>
      <c r="X536" s="3">
        <v>21.31</v>
      </c>
      <c r="Y536" s="3">
        <v>312.67</v>
      </c>
      <c r="Z536" s="1" t="s">
        <v>156</v>
      </c>
      <c r="AA536" s="1" t="s">
        <v>44</v>
      </c>
      <c r="AB536" s="4">
        <v>43347.493420949097</v>
      </c>
      <c r="AC536" s="1" t="s">
        <v>157</v>
      </c>
      <c r="AD536" s="1" t="s">
        <v>158</v>
      </c>
    </row>
    <row r="537" spans="1:30" ht="12.75" customHeight="1" x14ac:dyDescent="0.2">
      <c r="A537" s="1" t="s">
        <v>2094</v>
      </c>
      <c r="B537" s="1" t="s">
        <v>2095</v>
      </c>
      <c r="C537" s="1" t="s">
        <v>36</v>
      </c>
      <c r="D537" s="2">
        <v>43319</v>
      </c>
      <c r="E537" s="11">
        <v>421.09</v>
      </c>
      <c r="G537" s="1" t="s">
        <v>37</v>
      </c>
      <c r="H537" s="1" t="s">
        <v>151</v>
      </c>
      <c r="I537" s="1" t="s">
        <v>1315</v>
      </c>
      <c r="J537" s="1" t="s">
        <v>153</v>
      </c>
      <c r="O537" s="4">
        <v>43319</v>
      </c>
      <c r="P537" s="2">
        <v>43319</v>
      </c>
      <c r="Q537" s="1" t="s">
        <v>2096</v>
      </c>
      <c r="S537" s="1" t="s">
        <v>2097</v>
      </c>
      <c r="T537" s="1" t="b">
        <v>1</v>
      </c>
      <c r="U537" s="1" t="s">
        <v>20</v>
      </c>
      <c r="V537" s="1" t="s">
        <v>43</v>
      </c>
      <c r="X537" s="3">
        <v>21.31</v>
      </c>
      <c r="Y537" s="3">
        <v>19.760000000000002</v>
      </c>
      <c r="Z537" s="1" t="s">
        <v>156</v>
      </c>
      <c r="AA537" s="1" t="s">
        <v>44</v>
      </c>
      <c r="AB537" s="4">
        <v>43347.493449884299</v>
      </c>
      <c r="AC537" s="1" t="s">
        <v>157</v>
      </c>
      <c r="AD537" s="1" t="s">
        <v>158</v>
      </c>
    </row>
    <row r="538" spans="1:30" ht="12.75" customHeight="1" x14ac:dyDescent="0.2">
      <c r="A538" s="1" t="s">
        <v>2098</v>
      </c>
      <c r="B538" s="1" t="s">
        <v>2099</v>
      </c>
      <c r="C538" s="1" t="s">
        <v>36</v>
      </c>
      <c r="D538" s="2">
        <v>43319</v>
      </c>
      <c r="E538" s="11">
        <v>78239.7</v>
      </c>
      <c r="G538" s="1" t="s">
        <v>37</v>
      </c>
      <c r="H538" s="1" t="s">
        <v>151</v>
      </c>
      <c r="I538" s="1" t="s">
        <v>1315</v>
      </c>
      <c r="J538" s="1" t="s">
        <v>153</v>
      </c>
      <c r="O538" s="4">
        <v>43319</v>
      </c>
      <c r="P538" s="2">
        <v>43319</v>
      </c>
      <c r="Q538" s="1" t="s">
        <v>2100</v>
      </c>
      <c r="S538" s="1" t="s">
        <v>2101</v>
      </c>
      <c r="T538" s="1" t="b">
        <v>1</v>
      </c>
      <c r="U538" s="1" t="s">
        <v>20</v>
      </c>
      <c r="V538" s="1" t="s">
        <v>43</v>
      </c>
      <c r="X538" s="3">
        <v>21.143999999999998</v>
      </c>
      <c r="Y538" s="3">
        <v>3700.33</v>
      </c>
      <c r="Z538" s="1" t="s">
        <v>156</v>
      </c>
      <c r="AA538" s="1" t="s">
        <v>44</v>
      </c>
      <c r="AB538" s="4">
        <v>43347.493553125001</v>
      </c>
      <c r="AC538" s="1" t="s">
        <v>157</v>
      </c>
      <c r="AD538" s="1" t="s">
        <v>158</v>
      </c>
    </row>
    <row r="539" spans="1:30" ht="12.75" customHeight="1" x14ac:dyDescent="0.2">
      <c r="A539" s="1" t="s">
        <v>2102</v>
      </c>
      <c r="B539" s="1" t="s">
        <v>2103</v>
      </c>
      <c r="C539" s="1" t="s">
        <v>36</v>
      </c>
      <c r="D539" s="2">
        <v>43319</v>
      </c>
      <c r="E539" s="11">
        <v>864.84</v>
      </c>
      <c r="G539" s="1" t="s">
        <v>37</v>
      </c>
      <c r="H539" s="1" t="s">
        <v>151</v>
      </c>
      <c r="I539" s="1" t="s">
        <v>1315</v>
      </c>
      <c r="J539" s="1" t="s">
        <v>153</v>
      </c>
      <c r="O539" s="4">
        <v>43319</v>
      </c>
      <c r="P539" s="2">
        <v>43319</v>
      </c>
      <c r="Q539" s="1" t="s">
        <v>2104</v>
      </c>
      <c r="S539" s="1" t="s">
        <v>2105</v>
      </c>
      <c r="T539" s="1" t="b">
        <v>1</v>
      </c>
      <c r="U539" s="1" t="s">
        <v>20</v>
      </c>
      <c r="V539" s="1" t="s">
        <v>43</v>
      </c>
      <c r="X539" s="3">
        <v>20.827000000000002</v>
      </c>
      <c r="Y539" s="3">
        <v>41.52</v>
      </c>
      <c r="Z539" s="1" t="s">
        <v>156</v>
      </c>
      <c r="AA539" s="1" t="s">
        <v>44</v>
      </c>
      <c r="AB539" s="4">
        <v>43347.493498530101</v>
      </c>
      <c r="AC539" s="1" t="s">
        <v>157</v>
      </c>
      <c r="AD539" s="1" t="s">
        <v>158</v>
      </c>
    </row>
    <row r="540" spans="1:30" ht="12.75" customHeight="1" x14ac:dyDescent="0.2">
      <c r="A540" s="1" t="s">
        <v>2106</v>
      </c>
      <c r="B540" s="1" t="s">
        <v>2107</v>
      </c>
      <c r="C540" s="1" t="s">
        <v>36</v>
      </c>
      <c r="D540" s="2">
        <v>43319</v>
      </c>
      <c r="E540" s="11">
        <v>49428.47</v>
      </c>
      <c r="G540" s="1" t="s">
        <v>37</v>
      </c>
      <c r="H540" s="1" t="s">
        <v>151</v>
      </c>
      <c r="I540" s="1" t="s">
        <v>1315</v>
      </c>
      <c r="J540" s="1" t="s">
        <v>153</v>
      </c>
      <c r="O540" s="4">
        <v>43319</v>
      </c>
      <c r="P540" s="2">
        <v>43319</v>
      </c>
      <c r="Q540" s="1" t="s">
        <v>2108</v>
      </c>
      <c r="S540" s="1" t="s">
        <v>2109</v>
      </c>
      <c r="T540" s="1" t="b">
        <v>1</v>
      </c>
      <c r="U540" s="1" t="s">
        <v>20</v>
      </c>
      <c r="V540" s="1" t="s">
        <v>43</v>
      </c>
      <c r="X540" s="3">
        <v>21.143999999999998</v>
      </c>
      <c r="Y540" s="3">
        <v>2337.71</v>
      </c>
      <c r="Z540" s="1" t="s">
        <v>156</v>
      </c>
      <c r="AA540" s="1" t="s">
        <v>44</v>
      </c>
      <c r="AB540" s="4">
        <v>43347.493534687499</v>
      </c>
      <c r="AC540" s="1" t="s">
        <v>157</v>
      </c>
      <c r="AD540" s="1" t="s">
        <v>158</v>
      </c>
    </row>
    <row r="541" spans="1:30" ht="12.75" customHeight="1" x14ac:dyDescent="0.2">
      <c r="A541" s="1" t="s">
        <v>2110</v>
      </c>
      <c r="B541" s="1" t="s">
        <v>2075</v>
      </c>
      <c r="C541" s="1" t="s">
        <v>36</v>
      </c>
      <c r="D541" s="2">
        <v>43319</v>
      </c>
      <c r="E541" s="11">
        <v>864.84</v>
      </c>
      <c r="G541" s="1" t="s">
        <v>37</v>
      </c>
      <c r="H541" s="1" t="s">
        <v>151</v>
      </c>
      <c r="I541" s="1" t="s">
        <v>1315</v>
      </c>
      <c r="J541" s="1" t="s">
        <v>153</v>
      </c>
      <c r="O541" s="4">
        <v>43319</v>
      </c>
      <c r="P541" s="2">
        <v>43319</v>
      </c>
      <c r="Q541" s="1" t="s">
        <v>2111</v>
      </c>
      <c r="S541" s="1" t="s">
        <v>2112</v>
      </c>
      <c r="T541" s="1" t="b">
        <v>1</v>
      </c>
      <c r="U541" s="1" t="s">
        <v>20</v>
      </c>
      <c r="V541" s="1" t="s">
        <v>43</v>
      </c>
      <c r="X541" s="3">
        <v>20.827000000000002</v>
      </c>
      <c r="Y541" s="3">
        <v>41.52</v>
      </c>
      <c r="Z541" s="1" t="s">
        <v>156</v>
      </c>
      <c r="AA541" s="1" t="s">
        <v>44</v>
      </c>
      <c r="AB541" s="4">
        <v>43347.493229780099</v>
      </c>
      <c r="AC541" s="1" t="s">
        <v>157</v>
      </c>
      <c r="AD541" s="1" t="s">
        <v>158</v>
      </c>
    </row>
    <row r="542" spans="1:30" ht="12.75" customHeight="1" x14ac:dyDescent="0.2">
      <c r="A542" s="1" t="s">
        <v>2113</v>
      </c>
      <c r="B542" s="1" t="s">
        <v>2114</v>
      </c>
      <c r="C542" s="1" t="s">
        <v>36</v>
      </c>
      <c r="D542" s="2">
        <v>43319</v>
      </c>
      <c r="E542" s="11">
        <v>864.84</v>
      </c>
      <c r="G542" s="1" t="s">
        <v>37</v>
      </c>
      <c r="H542" s="1" t="s">
        <v>151</v>
      </c>
      <c r="I542" s="1" t="s">
        <v>1315</v>
      </c>
      <c r="J542" s="1" t="s">
        <v>153</v>
      </c>
      <c r="O542" s="4">
        <v>43319</v>
      </c>
      <c r="P542" s="2">
        <v>43319</v>
      </c>
      <c r="Q542" s="1" t="s">
        <v>2115</v>
      </c>
      <c r="S542" s="1" t="s">
        <v>2116</v>
      </c>
      <c r="T542" s="1" t="b">
        <v>1</v>
      </c>
      <c r="U542" s="1" t="s">
        <v>20</v>
      </c>
      <c r="V542" s="1" t="s">
        <v>43</v>
      </c>
      <c r="X542" s="3">
        <v>20.827000000000002</v>
      </c>
      <c r="Y542" s="3">
        <v>41.52</v>
      </c>
      <c r="Z542" s="1" t="s">
        <v>156</v>
      </c>
      <c r="AA542" s="1" t="s">
        <v>44</v>
      </c>
      <c r="AB542" s="4">
        <v>43347.493234838003</v>
      </c>
      <c r="AC542" s="1" t="s">
        <v>157</v>
      </c>
      <c r="AD542" s="1" t="s">
        <v>158</v>
      </c>
    </row>
    <row r="543" spans="1:30" ht="12.75" customHeight="1" x14ac:dyDescent="0.2">
      <c r="A543" s="1" t="s">
        <v>2117</v>
      </c>
      <c r="B543" s="1" t="s">
        <v>2118</v>
      </c>
      <c r="C543" s="1" t="s">
        <v>36</v>
      </c>
      <c r="D543" s="2">
        <v>43319</v>
      </c>
      <c r="E543" s="11">
        <v>1685.09</v>
      </c>
      <c r="G543" s="1" t="s">
        <v>37</v>
      </c>
      <c r="H543" s="1" t="s">
        <v>151</v>
      </c>
      <c r="I543" s="1" t="s">
        <v>1315</v>
      </c>
      <c r="J543" s="1" t="s">
        <v>153</v>
      </c>
      <c r="O543" s="4">
        <v>43319</v>
      </c>
      <c r="P543" s="2">
        <v>43319</v>
      </c>
      <c r="Q543" s="1" t="s">
        <v>2119</v>
      </c>
      <c r="S543" s="1" t="s">
        <v>2120</v>
      </c>
      <c r="T543" s="1" t="b">
        <v>1</v>
      </c>
      <c r="U543" s="1" t="s">
        <v>20</v>
      </c>
      <c r="V543" s="1" t="s">
        <v>43</v>
      </c>
      <c r="X543" s="3">
        <v>21.37</v>
      </c>
      <c r="Y543" s="3">
        <v>78.849999999999994</v>
      </c>
      <c r="Z543" s="1" t="s">
        <v>156</v>
      </c>
      <c r="AA543" s="1" t="s">
        <v>44</v>
      </c>
      <c r="AB543" s="4">
        <v>43347.493495636598</v>
      </c>
      <c r="AC543" s="1" t="s">
        <v>157</v>
      </c>
      <c r="AD543" s="1" t="s">
        <v>158</v>
      </c>
    </row>
    <row r="544" spans="1:30" ht="12.75" customHeight="1" x14ac:dyDescent="0.2">
      <c r="A544" s="1" t="s">
        <v>2121</v>
      </c>
      <c r="B544" s="1" t="s">
        <v>2059</v>
      </c>
      <c r="C544" s="1" t="s">
        <v>36</v>
      </c>
      <c r="D544" s="2">
        <v>43319</v>
      </c>
      <c r="E544" s="11">
        <v>163.28</v>
      </c>
      <c r="G544" s="1" t="s">
        <v>37</v>
      </c>
      <c r="H544" s="1" t="s">
        <v>151</v>
      </c>
      <c r="I544" s="1" t="s">
        <v>1315</v>
      </c>
      <c r="J544" s="1" t="s">
        <v>153</v>
      </c>
      <c r="O544" s="4">
        <v>43319</v>
      </c>
      <c r="P544" s="2">
        <v>43319</v>
      </c>
      <c r="Q544" s="1" t="s">
        <v>2122</v>
      </c>
      <c r="S544" s="1" t="s">
        <v>2123</v>
      </c>
      <c r="T544" s="1" t="b">
        <v>1</v>
      </c>
      <c r="U544" s="1" t="s">
        <v>20</v>
      </c>
      <c r="V544" s="1" t="s">
        <v>43</v>
      </c>
      <c r="X544" s="3">
        <v>21.31</v>
      </c>
      <c r="Y544" s="3">
        <v>7.66</v>
      </c>
      <c r="Z544" s="1" t="s">
        <v>156</v>
      </c>
      <c r="AA544" s="1" t="s">
        <v>44</v>
      </c>
      <c r="AB544" s="4">
        <v>43347.493254942099</v>
      </c>
      <c r="AC544" s="1" t="s">
        <v>157</v>
      </c>
      <c r="AD544" s="1" t="s">
        <v>158</v>
      </c>
    </row>
    <row r="545" spans="1:30" ht="12.75" customHeight="1" x14ac:dyDescent="0.2">
      <c r="A545" s="1" t="s">
        <v>2124</v>
      </c>
      <c r="B545" s="1" t="s">
        <v>2047</v>
      </c>
      <c r="C545" s="1" t="s">
        <v>36</v>
      </c>
      <c r="D545" s="2">
        <v>43319</v>
      </c>
      <c r="E545" s="11">
        <v>33571.279999999999</v>
      </c>
      <c r="G545" s="1" t="s">
        <v>37</v>
      </c>
      <c r="H545" s="1" t="s">
        <v>151</v>
      </c>
      <c r="I545" s="1" t="s">
        <v>1315</v>
      </c>
      <c r="J545" s="1" t="s">
        <v>153</v>
      </c>
      <c r="O545" s="4">
        <v>43319</v>
      </c>
      <c r="P545" s="2">
        <v>43319</v>
      </c>
      <c r="Q545" s="1" t="s">
        <v>2125</v>
      </c>
      <c r="S545" s="1" t="s">
        <v>2126</v>
      </c>
      <c r="T545" s="1" t="b">
        <v>1</v>
      </c>
      <c r="U545" s="1" t="s">
        <v>20</v>
      </c>
      <c r="V545" s="1" t="s">
        <v>43</v>
      </c>
      <c r="X545" s="3">
        <v>21.102</v>
      </c>
      <c r="Y545" s="3">
        <v>1590.91</v>
      </c>
      <c r="Z545" s="1" t="s">
        <v>156</v>
      </c>
      <c r="AA545" s="1" t="s">
        <v>44</v>
      </c>
      <c r="AB545" s="4">
        <v>43347.493521296303</v>
      </c>
      <c r="AC545" s="1" t="s">
        <v>157</v>
      </c>
      <c r="AD545" s="1" t="s">
        <v>158</v>
      </c>
    </row>
    <row r="546" spans="1:30" ht="12.75" customHeight="1" x14ac:dyDescent="0.2">
      <c r="A546" s="1" t="s">
        <v>2127</v>
      </c>
      <c r="B546" s="1" t="s">
        <v>2083</v>
      </c>
      <c r="C546" s="1" t="s">
        <v>36</v>
      </c>
      <c r="D546" s="2">
        <v>43319</v>
      </c>
      <c r="E546" s="11">
        <v>966.31</v>
      </c>
      <c r="G546" s="1" t="s">
        <v>37</v>
      </c>
      <c r="H546" s="1" t="s">
        <v>151</v>
      </c>
      <c r="I546" s="1" t="s">
        <v>1315</v>
      </c>
      <c r="J546" s="1" t="s">
        <v>153</v>
      </c>
      <c r="O546" s="4">
        <v>43319</v>
      </c>
      <c r="P546" s="2">
        <v>43319</v>
      </c>
      <c r="Q546" s="1" t="s">
        <v>2128</v>
      </c>
      <c r="S546" s="1" t="s">
        <v>2129</v>
      </c>
      <c r="T546" s="1" t="b">
        <v>1</v>
      </c>
      <c r="U546" s="1" t="s">
        <v>20</v>
      </c>
      <c r="V546" s="1" t="s">
        <v>43</v>
      </c>
      <c r="X546" s="3">
        <v>21.37</v>
      </c>
      <c r="Y546" s="3">
        <v>45.22</v>
      </c>
      <c r="Z546" s="1" t="s">
        <v>156</v>
      </c>
      <c r="AA546" s="1" t="s">
        <v>44</v>
      </c>
      <c r="AB546" s="4">
        <v>43347.493340080997</v>
      </c>
      <c r="AC546" s="1" t="s">
        <v>157</v>
      </c>
      <c r="AD546" s="1" t="s">
        <v>158</v>
      </c>
    </row>
    <row r="547" spans="1:30" ht="12.75" customHeight="1" x14ac:dyDescent="0.2">
      <c r="A547" s="1" t="s">
        <v>2130</v>
      </c>
      <c r="B547" s="1" t="s">
        <v>2051</v>
      </c>
      <c r="C547" s="1" t="s">
        <v>36</v>
      </c>
      <c r="D547" s="2">
        <v>43319</v>
      </c>
      <c r="E547" s="11">
        <v>6421.03</v>
      </c>
      <c r="G547" s="1" t="s">
        <v>37</v>
      </c>
      <c r="H547" s="1" t="s">
        <v>151</v>
      </c>
      <c r="I547" s="1" t="s">
        <v>1315</v>
      </c>
      <c r="J547" s="1" t="s">
        <v>153</v>
      </c>
      <c r="O547" s="4">
        <v>43319</v>
      </c>
      <c r="P547" s="2">
        <v>43319</v>
      </c>
      <c r="Q547" s="1" t="s">
        <v>2131</v>
      </c>
      <c r="S547" s="1" t="s">
        <v>2132</v>
      </c>
      <c r="T547" s="1" t="b">
        <v>1</v>
      </c>
      <c r="U547" s="1" t="s">
        <v>20</v>
      </c>
      <c r="V547" s="1" t="s">
        <v>43</v>
      </c>
      <c r="X547" s="3">
        <v>22.07</v>
      </c>
      <c r="Y547" s="3">
        <v>290.94</v>
      </c>
      <c r="Z547" s="1" t="s">
        <v>156</v>
      </c>
      <c r="AA547" s="1" t="s">
        <v>44</v>
      </c>
      <c r="AB547" s="4">
        <v>43347.4933675926</v>
      </c>
      <c r="AC547" s="1" t="s">
        <v>157</v>
      </c>
      <c r="AD547" s="1" t="s">
        <v>158</v>
      </c>
    </row>
    <row r="548" spans="1:30" ht="12.75" customHeight="1" x14ac:dyDescent="0.2">
      <c r="A548" s="1" t="s">
        <v>2133</v>
      </c>
      <c r="B548" s="1" t="s">
        <v>2047</v>
      </c>
      <c r="C548" s="1" t="s">
        <v>36</v>
      </c>
      <c r="D548" s="2">
        <v>43319</v>
      </c>
      <c r="E548" s="11">
        <v>793.89</v>
      </c>
      <c r="G548" s="1" t="s">
        <v>37</v>
      </c>
      <c r="H548" s="1" t="s">
        <v>151</v>
      </c>
      <c r="I548" s="1" t="s">
        <v>1315</v>
      </c>
      <c r="J548" s="1" t="s">
        <v>153</v>
      </c>
      <c r="O548" s="4">
        <v>43319</v>
      </c>
      <c r="P548" s="2">
        <v>43319</v>
      </c>
      <c r="Q548" s="1" t="s">
        <v>2134</v>
      </c>
      <c r="S548" s="1" t="s">
        <v>2135</v>
      </c>
      <c r="T548" s="1" t="b">
        <v>1</v>
      </c>
      <c r="U548" s="1" t="s">
        <v>20</v>
      </c>
      <c r="V548" s="1" t="s">
        <v>43</v>
      </c>
      <c r="X548" s="3">
        <v>21.37</v>
      </c>
      <c r="Y548" s="3">
        <v>37.15</v>
      </c>
      <c r="Z548" s="1" t="s">
        <v>156</v>
      </c>
      <c r="AA548" s="1" t="s">
        <v>44</v>
      </c>
      <c r="AB548" s="4">
        <v>43347.493226157399</v>
      </c>
      <c r="AC548" s="1" t="s">
        <v>157</v>
      </c>
      <c r="AD548" s="1" t="s">
        <v>158</v>
      </c>
    </row>
    <row r="549" spans="1:30" ht="12.75" customHeight="1" x14ac:dyDescent="0.2">
      <c r="A549" s="1" t="s">
        <v>2136</v>
      </c>
      <c r="B549" s="1" t="s">
        <v>2137</v>
      </c>
      <c r="C549" s="1" t="s">
        <v>36</v>
      </c>
      <c r="D549" s="2">
        <v>43319</v>
      </c>
      <c r="E549" s="11">
        <v>36183.11</v>
      </c>
      <c r="G549" s="1" t="s">
        <v>37</v>
      </c>
      <c r="H549" s="1" t="s">
        <v>151</v>
      </c>
      <c r="I549" s="1" t="s">
        <v>1315</v>
      </c>
      <c r="J549" s="1" t="s">
        <v>153</v>
      </c>
      <c r="O549" s="4">
        <v>43319</v>
      </c>
      <c r="P549" s="2">
        <v>43319</v>
      </c>
      <c r="Q549" s="1" t="s">
        <v>2138</v>
      </c>
      <c r="S549" s="1" t="s">
        <v>2139</v>
      </c>
      <c r="T549" s="1" t="b">
        <v>1</v>
      </c>
      <c r="U549" s="1" t="s">
        <v>20</v>
      </c>
      <c r="V549" s="1" t="s">
        <v>43</v>
      </c>
      <c r="X549" s="3">
        <v>21.143999999999998</v>
      </c>
      <c r="Y549" s="3">
        <v>1711.27</v>
      </c>
      <c r="Z549" s="1" t="s">
        <v>156</v>
      </c>
      <c r="AA549" s="1" t="s">
        <v>44</v>
      </c>
      <c r="AB549" s="4">
        <v>43347.493531631902</v>
      </c>
      <c r="AC549" s="1" t="s">
        <v>157</v>
      </c>
      <c r="AD549" s="1" t="s">
        <v>158</v>
      </c>
    </row>
    <row r="550" spans="1:30" ht="12.75" customHeight="1" x14ac:dyDescent="0.2">
      <c r="A550" s="1" t="s">
        <v>2140</v>
      </c>
      <c r="B550" s="1" t="s">
        <v>2141</v>
      </c>
      <c r="C550" s="1" t="s">
        <v>36</v>
      </c>
      <c r="D550" s="2">
        <v>43319</v>
      </c>
      <c r="E550" s="11">
        <v>80934.11</v>
      </c>
      <c r="G550" s="1" t="s">
        <v>37</v>
      </c>
      <c r="H550" s="1" t="s">
        <v>151</v>
      </c>
      <c r="I550" s="1" t="s">
        <v>1315</v>
      </c>
      <c r="J550" s="1" t="s">
        <v>153</v>
      </c>
      <c r="O550" s="4">
        <v>43319</v>
      </c>
      <c r="P550" s="2">
        <v>43319</v>
      </c>
      <c r="Q550" s="1" t="s">
        <v>2142</v>
      </c>
      <c r="S550" s="1" t="s">
        <v>2143</v>
      </c>
      <c r="T550" s="1" t="b">
        <v>1</v>
      </c>
      <c r="U550" s="1" t="s">
        <v>20</v>
      </c>
      <c r="V550" s="1" t="s">
        <v>43</v>
      </c>
      <c r="X550" s="3">
        <v>21.31</v>
      </c>
      <c r="Y550" s="3">
        <v>3797.94</v>
      </c>
      <c r="Z550" s="1" t="s">
        <v>156</v>
      </c>
      <c r="AA550" s="1" t="s">
        <v>44</v>
      </c>
      <c r="AB550" s="4">
        <v>43347.493556562498</v>
      </c>
      <c r="AC550" s="1" t="s">
        <v>157</v>
      </c>
      <c r="AD550" s="1" t="s">
        <v>158</v>
      </c>
    </row>
    <row r="551" spans="1:30" ht="12.75" customHeight="1" x14ac:dyDescent="0.2">
      <c r="A551" s="1" t="s">
        <v>2144</v>
      </c>
      <c r="B551" s="1" t="s">
        <v>2145</v>
      </c>
      <c r="C551" s="1" t="s">
        <v>36</v>
      </c>
      <c r="D551" s="2">
        <v>43319</v>
      </c>
      <c r="E551" s="11">
        <v>52814.98</v>
      </c>
      <c r="G551" s="1" t="s">
        <v>37</v>
      </c>
      <c r="H551" s="1" t="s">
        <v>151</v>
      </c>
      <c r="I551" s="1" t="s">
        <v>1315</v>
      </c>
      <c r="J551" s="1" t="s">
        <v>153</v>
      </c>
      <c r="O551" s="4">
        <v>43319</v>
      </c>
      <c r="P551" s="2">
        <v>43319</v>
      </c>
      <c r="Q551" s="1" t="s">
        <v>2146</v>
      </c>
      <c r="S551" s="1" t="s">
        <v>2147</v>
      </c>
      <c r="T551" s="1" t="b">
        <v>1</v>
      </c>
      <c r="U551" s="1" t="s">
        <v>20</v>
      </c>
      <c r="V551" s="1" t="s">
        <v>43</v>
      </c>
      <c r="X551" s="3">
        <v>21.143999999999998</v>
      </c>
      <c r="Y551" s="3">
        <v>2497.87</v>
      </c>
      <c r="Z551" s="1" t="s">
        <v>156</v>
      </c>
      <c r="AA551" s="1" t="s">
        <v>44</v>
      </c>
      <c r="AB551" s="4">
        <v>43347.493559641203</v>
      </c>
      <c r="AC551" s="1" t="s">
        <v>157</v>
      </c>
      <c r="AD551" s="1" t="s">
        <v>158</v>
      </c>
    </row>
    <row r="552" spans="1:30" ht="12.75" customHeight="1" x14ac:dyDescent="0.2">
      <c r="A552" s="1" t="s">
        <v>2148</v>
      </c>
      <c r="B552" s="1" t="s">
        <v>2091</v>
      </c>
      <c r="C552" s="1" t="s">
        <v>36</v>
      </c>
      <c r="D552" s="2">
        <v>43319</v>
      </c>
      <c r="E552" s="11">
        <v>6809.78</v>
      </c>
      <c r="G552" s="1" t="s">
        <v>37</v>
      </c>
      <c r="H552" s="1" t="s">
        <v>151</v>
      </c>
      <c r="I552" s="1" t="s">
        <v>1315</v>
      </c>
      <c r="J552" s="1" t="s">
        <v>153</v>
      </c>
      <c r="O552" s="4">
        <v>43319</v>
      </c>
      <c r="P552" s="2">
        <v>43319</v>
      </c>
      <c r="Q552" s="1" t="s">
        <v>2149</v>
      </c>
      <c r="S552" s="1" t="s">
        <v>2150</v>
      </c>
      <c r="T552" s="1" t="b">
        <v>1</v>
      </c>
      <c r="U552" s="1" t="s">
        <v>20</v>
      </c>
      <c r="V552" s="1" t="s">
        <v>43</v>
      </c>
      <c r="X552" s="3">
        <v>21.718</v>
      </c>
      <c r="Y552" s="3">
        <v>313.55</v>
      </c>
      <c r="Z552" s="1" t="s">
        <v>156</v>
      </c>
      <c r="AA552" s="1" t="s">
        <v>44</v>
      </c>
      <c r="AB552" s="4">
        <v>43347.493431053197</v>
      </c>
      <c r="AC552" s="1" t="s">
        <v>157</v>
      </c>
      <c r="AD552" s="1" t="s">
        <v>158</v>
      </c>
    </row>
    <row r="553" spans="1:30" ht="12.75" customHeight="1" x14ac:dyDescent="0.2">
      <c r="A553" s="1" t="s">
        <v>2151</v>
      </c>
      <c r="B553" s="1" t="s">
        <v>2152</v>
      </c>
      <c r="C553" s="1" t="s">
        <v>36</v>
      </c>
      <c r="D553" s="2">
        <v>43319</v>
      </c>
      <c r="E553" s="11">
        <v>29264.14</v>
      </c>
      <c r="G553" s="1" t="s">
        <v>37</v>
      </c>
      <c r="H553" s="1" t="s">
        <v>151</v>
      </c>
      <c r="I553" s="1" t="s">
        <v>1315</v>
      </c>
      <c r="J553" s="1" t="s">
        <v>153</v>
      </c>
      <c r="O553" s="4">
        <v>43319</v>
      </c>
      <c r="P553" s="2">
        <v>43319</v>
      </c>
      <c r="Q553" s="1" t="s">
        <v>2153</v>
      </c>
      <c r="S553" s="1" t="s">
        <v>2154</v>
      </c>
      <c r="T553" s="1" t="b">
        <v>1</v>
      </c>
      <c r="U553" s="1" t="s">
        <v>20</v>
      </c>
      <c r="V553" s="1" t="s">
        <v>43</v>
      </c>
      <c r="X553" s="3">
        <v>21.318999999999999</v>
      </c>
      <c r="Y553" s="3">
        <v>1372.68</v>
      </c>
      <c r="Z553" s="1" t="s">
        <v>156</v>
      </c>
      <c r="AA553" s="1" t="s">
        <v>44</v>
      </c>
      <c r="AB553" s="4">
        <v>43347.493567974503</v>
      </c>
      <c r="AC553" s="1" t="s">
        <v>157</v>
      </c>
      <c r="AD553" s="1" t="s">
        <v>158</v>
      </c>
    </row>
    <row r="554" spans="1:30" ht="12.75" customHeight="1" x14ac:dyDescent="0.2">
      <c r="A554" s="1" t="s">
        <v>2155</v>
      </c>
      <c r="B554" s="1" t="s">
        <v>2156</v>
      </c>
      <c r="C554" s="1" t="s">
        <v>36</v>
      </c>
      <c r="D554" s="2">
        <v>43319</v>
      </c>
      <c r="E554" s="11">
        <v>23762.799999999999</v>
      </c>
      <c r="G554" s="1" t="s">
        <v>37</v>
      </c>
      <c r="H554" s="1" t="s">
        <v>151</v>
      </c>
      <c r="I554" s="1" t="s">
        <v>1315</v>
      </c>
      <c r="J554" s="1" t="s">
        <v>153</v>
      </c>
      <c r="O554" s="4">
        <v>43319</v>
      </c>
      <c r="P554" s="2">
        <v>43319</v>
      </c>
      <c r="Q554" s="1" t="s">
        <v>2157</v>
      </c>
      <c r="S554" s="1" t="s">
        <v>2158</v>
      </c>
      <c r="T554" s="1" t="b">
        <v>1</v>
      </c>
      <c r="U554" s="1" t="s">
        <v>20</v>
      </c>
      <c r="V554" s="1" t="s">
        <v>43</v>
      </c>
      <c r="X554" s="3">
        <v>21.102</v>
      </c>
      <c r="Y554" s="3">
        <v>1126.0899999999999</v>
      </c>
      <c r="Z554" s="1" t="s">
        <v>156</v>
      </c>
      <c r="AA554" s="1" t="s">
        <v>44</v>
      </c>
      <c r="AB554" s="4">
        <v>43347.493540474497</v>
      </c>
      <c r="AC554" s="1" t="s">
        <v>157</v>
      </c>
      <c r="AD554" s="1" t="s">
        <v>158</v>
      </c>
    </row>
    <row r="555" spans="1:30" ht="12.75" customHeight="1" x14ac:dyDescent="0.2">
      <c r="A555" s="1" t="s">
        <v>2159</v>
      </c>
      <c r="B555" s="1" t="s">
        <v>2055</v>
      </c>
      <c r="C555" s="1" t="s">
        <v>36</v>
      </c>
      <c r="D555" s="2">
        <v>43319</v>
      </c>
      <c r="E555" s="11">
        <v>201.53</v>
      </c>
      <c r="G555" s="1" t="s">
        <v>37</v>
      </c>
      <c r="H555" s="1" t="s">
        <v>151</v>
      </c>
      <c r="I555" s="1" t="s">
        <v>1315</v>
      </c>
      <c r="J555" s="1" t="s">
        <v>153</v>
      </c>
      <c r="O555" s="4">
        <v>43319</v>
      </c>
      <c r="P555" s="2">
        <v>43319</v>
      </c>
      <c r="Q555" s="1" t="s">
        <v>2160</v>
      </c>
      <c r="S555" s="1" t="s">
        <v>2161</v>
      </c>
      <c r="T555" s="1" t="b">
        <v>1</v>
      </c>
      <c r="U555" s="1" t="s">
        <v>20</v>
      </c>
      <c r="V555" s="1" t="s">
        <v>43</v>
      </c>
      <c r="X555" s="3">
        <v>21.37</v>
      </c>
      <c r="Y555" s="3">
        <v>9.43</v>
      </c>
      <c r="Z555" s="1" t="s">
        <v>156</v>
      </c>
      <c r="AA555" s="1" t="s">
        <v>44</v>
      </c>
      <c r="AB555" s="4">
        <v>43347.493271180603</v>
      </c>
      <c r="AC555" s="1" t="s">
        <v>157</v>
      </c>
      <c r="AD555" s="1" t="s">
        <v>158</v>
      </c>
    </row>
    <row r="556" spans="1:30" ht="12.75" customHeight="1" x14ac:dyDescent="0.2">
      <c r="A556" s="1" t="s">
        <v>2162</v>
      </c>
      <c r="B556" s="1" t="s">
        <v>2067</v>
      </c>
      <c r="C556" s="1" t="s">
        <v>36</v>
      </c>
      <c r="D556" s="2">
        <v>43319</v>
      </c>
      <c r="E556" s="11">
        <v>3388.78</v>
      </c>
      <c r="G556" s="1" t="s">
        <v>37</v>
      </c>
      <c r="H556" s="1" t="s">
        <v>151</v>
      </c>
      <c r="I556" s="1" t="s">
        <v>1315</v>
      </c>
      <c r="J556" s="1" t="s">
        <v>153</v>
      </c>
      <c r="O556" s="4">
        <v>43319</v>
      </c>
      <c r="P556" s="2">
        <v>43319</v>
      </c>
      <c r="Q556" s="1" t="s">
        <v>2163</v>
      </c>
      <c r="S556" s="1" t="s">
        <v>2164</v>
      </c>
      <c r="T556" s="1" t="b">
        <v>1</v>
      </c>
      <c r="U556" s="1" t="s">
        <v>20</v>
      </c>
      <c r="V556" s="1" t="s">
        <v>43</v>
      </c>
      <c r="X556" s="3">
        <v>22.07</v>
      </c>
      <c r="Y556" s="3">
        <v>153.55000000000001</v>
      </c>
      <c r="Z556" s="1" t="s">
        <v>156</v>
      </c>
      <c r="AA556" s="1" t="s">
        <v>44</v>
      </c>
      <c r="AB556" s="4">
        <v>43347.493320567097</v>
      </c>
      <c r="AC556" s="1" t="s">
        <v>157</v>
      </c>
      <c r="AD556" s="1" t="s">
        <v>158</v>
      </c>
    </row>
    <row r="557" spans="1:30" ht="12.75" customHeight="1" x14ac:dyDescent="0.2">
      <c r="A557" s="1" t="s">
        <v>2165</v>
      </c>
      <c r="B557" s="1" t="s">
        <v>2063</v>
      </c>
      <c r="C557" s="1" t="s">
        <v>36</v>
      </c>
      <c r="D557" s="2">
        <v>43319</v>
      </c>
      <c r="E557" s="11">
        <v>394.01</v>
      </c>
      <c r="G557" s="1" t="s">
        <v>37</v>
      </c>
      <c r="H557" s="1" t="s">
        <v>151</v>
      </c>
      <c r="I557" s="1" t="s">
        <v>1315</v>
      </c>
      <c r="J557" s="1" t="s">
        <v>153</v>
      </c>
      <c r="O557" s="4">
        <v>43319</v>
      </c>
      <c r="P557" s="2">
        <v>43319</v>
      </c>
      <c r="Q557" s="1" t="s">
        <v>2166</v>
      </c>
      <c r="S557" s="1" t="s">
        <v>2167</v>
      </c>
      <c r="T557" s="1" t="b">
        <v>1</v>
      </c>
      <c r="U557" s="1" t="s">
        <v>20</v>
      </c>
      <c r="V557" s="1" t="s">
        <v>43</v>
      </c>
      <c r="X557" s="3">
        <v>21.37</v>
      </c>
      <c r="Y557" s="3">
        <v>18.440000000000001</v>
      </c>
      <c r="Z557" s="1" t="s">
        <v>156</v>
      </c>
      <c r="AA557" s="1" t="s">
        <v>44</v>
      </c>
      <c r="AB557" s="4">
        <v>43347.493463275503</v>
      </c>
      <c r="AC557" s="1" t="s">
        <v>157</v>
      </c>
      <c r="AD557" s="1" t="s">
        <v>158</v>
      </c>
    </row>
    <row r="558" spans="1:30" ht="12.75" customHeight="1" x14ac:dyDescent="0.2">
      <c r="A558" s="1" t="s">
        <v>2168</v>
      </c>
      <c r="B558" s="1" t="s">
        <v>2169</v>
      </c>
      <c r="C558" s="1" t="s">
        <v>36</v>
      </c>
      <c r="D558" s="2">
        <v>43319</v>
      </c>
      <c r="E558" s="11">
        <v>29372.55</v>
      </c>
      <c r="G558" s="1" t="s">
        <v>37</v>
      </c>
      <c r="H558" s="1" t="s">
        <v>151</v>
      </c>
      <c r="I558" s="1" t="s">
        <v>1315</v>
      </c>
      <c r="J558" s="1" t="s">
        <v>153</v>
      </c>
      <c r="O558" s="4">
        <v>43319</v>
      </c>
      <c r="P558" s="2">
        <v>43319</v>
      </c>
      <c r="Q558" s="1" t="s">
        <v>2170</v>
      </c>
      <c r="S558" s="1" t="s">
        <v>2171</v>
      </c>
      <c r="T558" s="1" t="b">
        <v>1</v>
      </c>
      <c r="U558" s="1" t="s">
        <v>20</v>
      </c>
      <c r="V558" s="1" t="s">
        <v>43</v>
      </c>
      <c r="X558" s="3">
        <v>21.318999999999999</v>
      </c>
      <c r="Y558" s="3">
        <v>1377.76</v>
      </c>
      <c r="Z558" s="1" t="s">
        <v>156</v>
      </c>
      <c r="AA558" s="1" t="s">
        <v>44</v>
      </c>
      <c r="AB558" s="4">
        <v>43347.4935128125</v>
      </c>
      <c r="AC558" s="1" t="s">
        <v>157</v>
      </c>
      <c r="AD558" s="1" t="s">
        <v>158</v>
      </c>
    </row>
    <row r="559" spans="1:30" ht="12.75" customHeight="1" x14ac:dyDescent="0.2">
      <c r="A559" s="1" t="s">
        <v>2172</v>
      </c>
      <c r="B559" s="1" t="s">
        <v>2091</v>
      </c>
      <c r="C559" s="1" t="s">
        <v>36</v>
      </c>
      <c r="D559" s="2">
        <v>43319</v>
      </c>
      <c r="E559" s="11">
        <v>6249.98</v>
      </c>
      <c r="G559" s="1" t="s">
        <v>37</v>
      </c>
      <c r="H559" s="1" t="s">
        <v>151</v>
      </c>
      <c r="I559" s="1" t="s">
        <v>1315</v>
      </c>
      <c r="J559" s="1" t="s">
        <v>153</v>
      </c>
      <c r="O559" s="4">
        <v>43319</v>
      </c>
      <c r="P559" s="2">
        <v>43319</v>
      </c>
      <c r="Q559" s="1" t="s">
        <v>2173</v>
      </c>
      <c r="S559" s="1" t="s">
        <v>2174</v>
      </c>
      <c r="T559" s="1" t="b">
        <v>1</v>
      </c>
      <c r="U559" s="1" t="s">
        <v>20</v>
      </c>
      <c r="V559" s="1" t="s">
        <v>43</v>
      </c>
      <c r="X559" s="3">
        <v>21.37</v>
      </c>
      <c r="Y559" s="3">
        <v>292.47000000000003</v>
      </c>
      <c r="Z559" s="1" t="s">
        <v>156</v>
      </c>
      <c r="AA559" s="1" t="s">
        <v>44</v>
      </c>
      <c r="AB559" s="4">
        <v>43347.493426886598</v>
      </c>
      <c r="AC559" s="1" t="s">
        <v>157</v>
      </c>
      <c r="AD559" s="1" t="s">
        <v>158</v>
      </c>
    </row>
    <row r="560" spans="1:30" ht="12.75" customHeight="1" x14ac:dyDescent="0.2">
      <c r="A560" s="1" t="s">
        <v>2175</v>
      </c>
      <c r="B560" s="1" t="s">
        <v>2063</v>
      </c>
      <c r="C560" s="1" t="s">
        <v>36</v>
      </c>
      <c r="D560" s="2">
        <v>43319</v>
      </c>
      <c r="E560" s="11">
        <v>1953.86</v>
      </c>
      <c r="G560" s="1" t="s">
        <v>37</v>
      </c>
      <c r="H560" s="1" t="s">
        <v>151</v>
      </c>
      <c r="I560" s="1" t="s">
        <v>1315</v>
      </c>
      <c r="J560" s="1" t="s">
        <v>153</v>
      </c>
      <c r="O560" s="4">
        <v>43319</v>
      </c>
      <c r="P560" s="2">
        <v>43319</v>
      </c>
      <c r="Q560" s="1" t="s">
        <v>2176</v>
      </c>
      <c r="S560" s="1" t="s">
        <v>2177</v>
      </c>
      <c r="T560" s="1" t="b">
        <v>1</v>
      </c>
      <c r="U560" s="1" t="s">
        <v>20</v>
      </c>
      <c r="V560" s="1" t="s">
        <v>43</v>
      </c>
      <c r="X560" s="3">
        <v>21.718</v>
      </c>
      <c r="Y560" s="3">
        <v>89.96</v>
      </c>
      <c r="Z560" s="1" t="s">
        <v>156</v>
      </c>
      <c r="AA560" s="1" t="s">
        <v>44</v>
      </c>
      <c r="AB560" s="4">
        <v>43347.493484062499</v>
      </c>
      <c r="AC560" s="1" t="s">
        <v>157</v>
      </c>
      <c r="AD560" s="1" t="s">
        <v>158</v>
      </c>
    </row>
    <row r="561" spans="1:30" ht="12.75" customHeight="1" x14ac:dyDescent="0.2">
      <c r="A561" s="1" t="s">
        <v>2178</v>
      </c>
      <c r="B561" s="1" t="s">
        <v>2055</v>
      </c>
      <c r="C561" s="1" t="s">
        <v>36</v>
      </c>
      <c r="D561" s="2">
        <v>43319</v>
      </c>
      <c r="E561" s="11">
        <v>1635.04</v>
      </c>
      <c r="G561" s="1" t="s">
        <v>37</v>
      </c>
      <c r="H561" s="1" t="s">
        <v>151</v>
      </c>
      <c r="I561" s="1" t="s">
        <v>1315</v>
      </c>
      <c r="J561" s="1" t="s">
        <v>153</v>
      </c>
      <c r="O561" s="4">
        <v>43319</v>
      </c>
      <c r="P561" s="2">
        <v>43319</v>
      </c>
      <c r="Q561" s="1" t="s">
        <v>2179</v>
      </c>
      <c r="S561" s="1" t="s">
        <v>2180</v>
      </c>
      <c r="T561" s="1" t="b">
        <v>1</v>
      </c>
      <c r="U561" s="1" t="s">
        <v>20</v>
      </c>
      <c r="V561" s="1" t="s">
        <v>43</v>
      </c>
      <c r="X561" s="3">
        <v>22.170999999999999</v>
      </c>
      <c r="Y561" s="3">
        <v>73.75</v>
      </c>
      <c r="Z561" s="1" t="s">
        <v>156</v>
      </c>
      <c r="AA561" s="1" t="s">
        <v>44</v>
      </c>
      <c r="AB561" s="4">
        <v>43347.493323807903</v>
      </c>
      <c r="AC561" s="1" t="s">
        <v>157</v>
      </c>
      <c r="AD561" s="1" t="s">
        <v>158</v>
      </c>
    </row>
    <row r="562" spans="1:30" ht="12.75" customHeight="1" x14ac:dyDescent="0.2">
      <c r="A562" s="1" t="s">
        <v>2181</v>
      </c>
      <c r="B562" s="1" t="s">
        <v>2059</v>
      </c>
      <c r="C562" s="1" t="s">
        <v>36</v>
      </c>
      <c r="D562" s="2">
        <v>43319</v>
      </c>
      <c r="E562" s="11">
        <v>1773.17</v>
      </c>
      <c r="G562" s="1" t="s">
        <v>37</v>
      </c>
      <c r="H562" s="1" t="s">
        <v>151</v>
      </c>
      <c r="I562" s="1" t="s">
        <v>1315</v>
      </c>
      <c r="J562" s="1" t="s">
        <v>153</v>
      </c>
      <c r="O562" s="4">
        <v>43319</v>
      </c>
      <c r="P562" s="2">
        <v>43319</v>
      </c>
      <c r="Q562" s="1" t="s">
        <v>2182</v>
      </c>
      <c r="S562" s="1" t="s">
        <v>2183</v>
      </c>
      <c r="T562" s="1" t="b">
        <v>1</v>
      </c>
      <c r="U562" s="1" t="s">
        <v>20</v>
      </c>
      <c r="V562" s="1" t="s">
        <v>43</v>
      </c>
      <c r="X562" s="3">
        <v>21.31</v>
      </c>
      <c r="Y562" s="3">
        <v>83.21</v>
      </c>
      <c r="Z562" s="1" t="s">
        <v>156</v>
      </c>
      <c r="AA562" s="1" t="s">
        <v>44</v>
      </c>
      <c r="AB562" s="4">
        <v>43347.493249502302</v>
      </c>
      <c r="AC562" s="1" t="s">
        <v>157</v>
      </c>
      <c r="AD562" s="1" t="s">
        <v>158</v>
      </c>
    </row>
    <row r="563" spans="1:30" ht="12.75" customHeight="1" x14ac:dyDescent="0.2">
      <c r="A563" s="1" t="s">
        <v>2184</v>
      </c>
      <c r="B563" s="1" t="s">
        <v>2099</v>
      </c>
      <c r="C563" s="1" t="s">
        <v>36</v>
      </c>
      <c r="D563" s="2">
        <v>43319</v>
      </c>
      <c r="E563" s="11">
        <v>1212.53</v>
      </c>
      <c r="G563" s="1" t="s">
        <v>37</v>
      </c>
      <c r="H563" s="1" t="s">
        <v>151</v>
      </c>
      <c r="I563" s="1" t="s">
        <v>1315</v>
      </c>
      <c r="J563" s="1" t="s">
        <v>153</v>
      </c>
      <c r="O563" s="4">
        <v>43319</v>
      </c>
      <c r="P563" s="2">
        <v>43319</v>
      </c>
      <c r="Q563" s="1" t="s">
        <v>2185</v>
      </c>
      <c r="S563" s="1" t="s">
        <v>2186</v>
      </c>
      <c r="T563" s="1" t="b">
        <v>1</v>
      </c>
      <c r="U563" s="1" t="s">
        <v>20</v>
      </c>
      <c r="V563" s="1" t="s">
        <v>43</v>
      </c>
      <c r="X563" s="3">
        <v>22.07</v>
      </c>
      <c r="Y563" s="3">
        <v>54.94</v>
      </c>
      <c r="Z563" s="1" t="s">
        <v>156</v>
      </c>
      <c r="AA563" s="1" t="s">
        <v>44</v>
      </c>
      <c r="AB563" s="4">
        <v>43347.4933636227</v>
      </c>
      <c r="AC563" s="1" t="s">
        <v>157</v>
      </c>
      <c r="AD563" s="1" t="s">
        <v>158</v>
      </c>
    </row>
    <row r="564" spans="1:30" ht="12.75" customHeight="1" x14ac:dyDescent="0.2">
      <c r="A564" s="1" t="s">
        <v>2187</v>
      </c>
      <c r="B564" s="1" t="s">
        <v>2188</v>
      </c>
      <c r="C564" s="1" t="s">
        <v>36</v>
      </c>
      <c r="D564" s="2">
        <v>43319</v>
      </c>
      <c r="E564" s="11">
        <v>864.84</v>
      </c>
      <c r="G564" s="1" t="s">
        <v>37</v>
      </c>
      <c r="H564" s="1" t="s">
        <v>151</v>
      </c>
      <c r="I564" s="1" t="s">
        <v>1315</v>
      </c>
      <c r="J564" s="1" t="s">
        <v>153</v>
      </c>
      <c r="O564" s="4">
        <v>43319</v>
      </c>
      <c r="P564" s="2">
        <v>43319</v>
      </c>
      <c r="Q564" s="1" t="s">
        <v>2189</v>
      </c>
      <c r="S564" s="1" t="s">
        <v>2190</v>
      </c>
      <c r="T564" s="1" t="b">
        <v>1</v>
      </c>
      <c r="U564" s="1" t="s">
        <v>20</v>
      </c>
      <c r="V564" s="1" t="s">
        <v>43</v>
      </c>
      <c r="X564" s="3">
        <v>20.827000000000002</v>
      </c>
      <c r="Y564" s="3">
        <v>41.52</v>
      </c>
      <c r="Z564" s="1" t="s">
        <v>156</v>
      </c>
      <c r="AA564" s="1" t="s">
        <v>44</v>
      </c>
      <c r="AB564" s="4">
        <v>43347.493423460597</v>
      </c>
      <c r="AC564" s="1" t="s">
        <v>157</v>
      </c>
      <c r="AD564" s="1" t="s">
        <v>158</v>
      </c>
    </row>
    <row r="565" spans="1:30" ht="12.75" customHeight="1" x14ac:dyDescent="0.2">
      <c r="A565" s="1" t="s">
        <v>2191</v>
      </c>
      <c r="B565" s="1" t="s">
        <v>2192</v>
      </c>
      <c r="C565" s="1" t="s">
        <v>36</v>
      </c>
      <c r="D565" s="2">
        <v>43319</v>
      </c>
      <c r="E565" s="11">
        <v>30194.9</v>
      </c>
      <c r="G565" s="1" t="s">
        <v>37</v>
      </c>
      <c r="H565" s="1" t="s">
        <v>151</v>
      </c>
      <c r="I565" s="1" t="s">
        <v>1315</v>
      </c>
      <c r="J565" s="1" t="s">
        <v>153</v>
      </c>
      <c r="O565" s="4">
        <v>43319</v>
      </c>
      <c r="P565" s="2">
        <v>43319</v>
      </c>
      <c r="Q565" s="1" t="s">
        <v>2193</v>
      </c>
      <c r="S565" s="1" t="s">
        <v>2194</v>
      </c>
      <c r="T565" s="1" t="b">
        <v>1</v>
      </c>
      <c r="U565" s="1" t="s">
        <v>20</v>
      </c>
      <c r="V565" s="1" t="s">
        <v>43</v>
      </c>
      <c r="X565" s="3">
        <v>21.332000000000001</v>
      </c>
      <c r="Y565" s="3">
        <v>1415.47</v>
      </c>
      <c r="Z565" s="1" t="s">
        <v>156</v>
      </c>
      <c r="AA565" s="1" t="s">
        <v>44</v>
      </c>
      <c r="AB565" s="4">
        <v>43347.493562349497</v>
      </c>
      <c r="AC565" s="1" t="s">
        <v>157</v>
      </c>
      <c r="AD565" s="1" t="s">
        <v>158</v>
      </c>
    </row>
    <row r="566" spans="1:30" ht="12.75" customHeight="1" x14ac:dyDescent="0.2">
      <c r="A566" s="1" t="s">
        <v>2195</v>
      </c>
      <c r="B566" s="1" t="s">
        <v>2196</v>
      </c>
      <c r="C566" s="1" t="s">
        <v>36</v>
      </c>
      <c r="D566" s="2">
        <v>43319</v>
      </c>
      <c r="E566" s="11">
        <v>843.67</v>
      </c>
      <c r="G566" s="1" t="s">
        <v>37</v>
      </c>
      <c r="H566" s="1" t="s">
        <v>151</v>
      </c>
      <c r="I566" s="1" t="s">
        <v>1315</v>
      </c>
      <c r="J566" s="1" t="s">
        <v>153</v>
      </c>
      <c r="O566" s="4">
        <v>43319</v>
      </c>
      <c r="P566" s="2">
        <v>43319</v>
      </c>
      <c r="Q566" s="1" t="s">
        <v>2197</v>
      </c>
      <c r="S566" s="1" t="s">
        <v>2198</v>
      </c>
      <c r="T566" s="1" t="b">
        <v>1</v>
      </c>
      <c r="U566" s="1" t="s">
        <v>20</v>
      </c>
      <c r="V566" s="1" t="s">
        <v>43</v>
      </c>
      <c r="X566" s="3">
        <v>20.716999999999999</v>
      </c>
      <c r="Y566" s="3">
        <v>40.72</v>
      </c>
      <c r="Z566" s="1" t="s">
        <v>156</v>
      </c>
      <c r="AA566" s="1" t="s">
        <v>44</v>
      </c>
      <c r="AB566" s="4">
        <v>43347.493326701398</v>
      </c>
      <c r="AC566" s="1" t="s">
        <v>157</v>
      </c>
      <c r="AD566" s="1" t="s">
        <v>158</v>
      </c>
    </row>
    <row r="567" spans="1:30" ht="12.75" customHeight="1" x14ac:dyDescent="0.2">
      <c r="A567" s="1" t="s">
        <v>2199</v>
      </c>
      <c r="B567" s="1" t="s">
        <v>2200</v>
      </c>
      <c r="C567" s="1" t="s">
        <v>36</v>
      </c>
      <c r="D567" s="2">
        <v>43319</v>
      </c>
      <c r="E567" s="11">
        <v>843.67</v>
      </c>
      <c r="G567" s="1" t="s">
        <v>37</v>
      </c>
      <c r="H567" s="1" t="s">
        <v>151</v>
      </c>
      <c r="I567" s="1" t="s">
        <v>1315</v>
      </c>
      <c r="J567" s="1" t="s">
        <v>153</v>
      </c>
      <c r="O567" s="4">
        <v>43319</v>
      </c>
      <c r="P567" s="2">
        <v>43319</v>
      </c>
      <c r="Q567" s="1" t="s">
        <v>2201</v>
      </c>
      <c r="S567" s="1" t="s">
        <v>2202</v>
      </c>
      <c r="T567" s="1" t="b">
        <v>1</v>
      </c>
      <c r="U567" s="1" t="s">
        <v>20</v>
      </c>
      <c r="V567" s="1" t="s">
        <v>43</v>
      </c>
      <c r="X567" s="3">
        <v>20.716999999999999</v>
      </c>
      <c r="Y567" s="3">
        <v>40.72</v>
      </c>
      <c r="Z567" s="1" t="s">
        <v>156</v>
      </c>
      <c r="AA567" s="1" t="s">
        <v>44</v>
      </c>
      <c r="AB567" s="4">
        <v>43347.493418055601</v>
      </c>
      <c r="AC567" s="1" t="s">
        <v>157</v>
      </c>
      <c r="AD567" s="1" t="s">
        <v>158</v>
      </c>
    </row>
    <row r="568" spans="1:30" ht="12.75" customHeight="1" x14ac:dyDescent="0.2">
      <c r="A568" s="1" t="s">
        <v>2203</v>
      </c>
      <c r="B568" s="1" t="s">
        <v>2051</v>
      </c>
      <c r="C568" s="1" t="s">
        <v>36</v>
      </c>
      <c r="D568" s="2">
        <v>43319</v>
      </c>
      <c r="E568" s="11">
        <v>6720.27</v>
      </c>
      <c r="G568" s="1" t="s">
        <v>37</v>
      </c>
      <c r="H568" s="1" t="s">
        <v>151</v>
      </c>
      <c r="I568" s="1" t="s">
        <v>1315</v>
      </c>
      <c r="J568" s="1" t="s">
        <v>153</v>
      </c>
      <c r="O568" s="4">
        <v>43319</v>
      </c>
      <c r="P568" s="2">
        <v>43319</v>
      </c>
      <c r="Q568" s="1" t="s">
        <v>2204</v>
      </c>
      <c r="S568" s="1" t="s">
        <v>2205</v>
      </c>
      <c r="T568" s="1" t="b">
        <v>1</v>
      </c>
      <c r="U568" s="1" t="s">
        <v>20</v>
      </c>
      <c r="V568" s="1" t="s">
        <v>43</v>
      </c>
      <c r="X568" s="3">
        <v>21.718</v>
      </c>
      <c r="Y568" s="3">
        <v>309.43</v>
      </c>
      <c r="Z568" s="1" t="s">
        <v>156</v>
      </c>
      <c r="AA568" s="1" t="s">
        <v>44</v>
      </c>
      <c r="AB568" s="4">
        <v>43347.4933598032</v>
      </c>
      <c r="AC568" s="1" t="s">
        <v>157</v>
      </c>
      <c r="AD568" s="1" t="s">
        <v>158</v>
      </c>
    </row>
    <row r="569" spans="1:30" ht="12.75" customHeight="1" x14ac:dyDescent="0.2">
      <c r="A569" s="1" t="s">
        <v>2206</v>
      </c>
      <c r="B569" s="1" t="s">
        <v>2055</v>
      </c>
      <c r="C569" s="1" t="s">
        <v>36</v>
      </c>
      <c r="D569" s="2">
        <v>43319</v>
      </c>
      <c r="E569" s="11">
        <v>3187.28</v>
      </c>
      <c r="G569" s="1" t="s">
        <v>37</v>
      </c>
      <c r="H569" s="1" t="s">
        <v>151</v>
      </c>
      <c r="I569" s="1" t="s">
        <v>1315</v>
      </c>
      <c r="J569" s="1" t="s">
        <v>153</v>
      </c>
      <c r="O569" s="4">
        <v>43319</v>
      </c>
      <c r="P569" s="2">
        <v>43319</v>
      </c>
      <c r="Q569" s="1" t="s">
        <v>2207</v>
      </c>
      <c r="S569" s="1" t="s">
        <v>2208</v>
      </c>
      <c r="T569" s="1" t="b">
        <v>1</v>
      </c>
      <c r="U569" s="1" t="s">
        <v>20</v>
      </c>
      <c r="V569" s="1" t="s">
        <v>43</v>
      </c>
      <c r="X569" s="3">
        <v>21.37</v>
      </c>
      <c r="Y569" s="3">
        <v>149.15</v>
      </c>
      <c r="Z569" s="1" t="s">
        <v>156</v>
      </c>
      <c r="AA569" s="1" t="s">
        <v>44</v>
      </c>
      <c r="AB569" s="4">
        <v>43347.493303391202</v>
      </c>
      <c r="AC569" s="1" t="s">
        <v>157</v>
      </c>
      <c r="AD569" s="1" t="s">
        <v>158</v>
      </c>
    </row>
    <row r="570" spans="1:30" ht="12.75" customHeight="1" x14ac:dyDescent="0.2">
      <c r="A570" s="1" t="s">
        <v>2209</v>
      </c>
      <c r="B570" s="1" t="s">
        <v>2210</v>
      </c>
      <c r="C570" s="1" t="s">
        <v>36</v>
      </c>
      <c r="D570" s="2">
        <v>43319</v>
      </c>
      <c r="E570" s="11">
        <v>1080.93</v>
      </c>
      <c r="G570" s="1" t="s">
        <v>37</v>
      </c>
      <c r="H570" s="1" t="s">
        <v>151</v>
      </c>
      <c r="I570" s="1" t="s">
        <v>1315</v>
      </c>
      <c r="J570" s="1" t="s">
        <v>153</v>
      </c>
      <c r="O570" s="4">
        <v>43319</v>
      </c>
      <c r="P570" s="2">
        <v>43319</v>
      </c>
      <c r="Q570" s="1" t="s">
        <v>2211</v>
      </c>
      <c r="S570" s="1" t="s">
        <v>2212</v>
      </c>
      <c r="T570" s="1" t="b">
        <v>1</v>
      </c>
      <c r="U570" s="1" t="s">
        <v>20</v>
      </c>
      <c r="V570" s="1" t="s">
        <v>43</v>
      </c>
      <c r="X570" s="3">
        <v>20.827000000000002</v>
      </c>
      <c r="Y570" s="3">
        <v>51.9</v>
      </c>
      <c r="Z570" s="1" t="s">
        <v>156</v>
      </c>
      <c r="AA570" s="1" t="s">
        <v>44</v>
      </c>
      <c r="AB570" s="4">
        <v>43347.493246064798</v>
      </c>
      <c r="AC570" s="1" t="s">
        <v>157</v>
      </c>
      <c r="AD570" s="1" t="s">
        <v>158</v>
      </c>
    </row>
    <row r="571" spans="1:30" ht="12.75" customHeight="1" x14ac:dyDescent="0.2">
      <c r="A571" s="1" t="s">
        <v>2213</v>
      </c>
      <c r="B571" s="1" t="s">
        <v>2055</v>
      </c>
      <c r="C571" s="1" t="s">
        <v>36</v>
      </c>
      <c r="D571" s="2">
        <v>43319</v>
      </c>
      <c r="E571" s="11">
        <v>2206.86</v>
      </c>
      <c r="G571" s="1" t="s">
        <v>37</v>
      </c>
      <c r="H571" s="1" t="s">
        <v>151</v>
      </c>
      <c r="I571" s="1" t="s">
        <v>1315</v>
      </c>
      <c r="J571" s="1" t="s">
        <v>153</v>
      </c>
      <c r="O571" s="4">
        <v>43319</v>
      </c>
      <c r="P571" s="2">
        <v>43319</v>
      </c>
      <c r="Q571" s="1" t="s">
        <v>2214</v>
      </c>
      <c r="S571" s="1" t="s">
        <v>2215</v>
      </c>
      <c r="T571" s="1" t="b">
        <v>1</v>
      </c>
      <c r="U571" s="1" t="s">
        <v>20</v>
      </c>
      <c r="V571" s="1" t="s">
        <v>43</v>
      </c>
      <c r="X571" s="3">
        <v>21.31</v>
      </c>
      <c r="Y571" s="3">
        <v>103.56</v>
      </c>
      <c r="Z571" s="1" t="s">
        <v>156</v>
      </c>
      <c r="AA571" s="1" t="s">
        <v>44</v>
      </c>
      <c r="AB571" s="4">
        <v>43347.493290740698</v>
      </c>
      <c r="AC571" s="1" t="s">
        <v>157</v>
      </c>
      <c r="AD571" s="1" t="s">
        <v>158</v>
      </c>
    </row>
    <row r="572" spans="1:30" ht="12.75" customHeight="1" x14ac:dyDescent="0.2">
      <c r="A572" s="1" t="s">
        <v>2216</v>
      </c>
      <c r="B572" s="1" t="s">
        <v>2095</v>
      </c>
      <c r="C572" s="1" t="s">
        <v>36</v>
      </c>
      <c r="D572" s="2">
        <v>43319</v>
      </c>
      <c r="E572" s="11">
        <v>530.41</v>
      </c>
      <c r="G572" s="1" t="s">
        <v>37</v>
      </c>
      <c r="H572" s="1" t="s">
        <v>151</v>
      </c>
      <c r="I572" s="1" t="s">
        <v>1315</v>
      </c>
      <c r="J572" s="1" t="s">
        <v>153</v>
      </c>
      <c r="O572" s="4">
        <v>43319</v>
      </c>
      <c r="P572" s="2">
        <v>43319</v>
      </c>
      <c r="Q572" s="1" t="s">
        <v>2217</v>
      </c>
      <c r="S572" s="1" t="s">
        <v>2218</v>
      </c>
      <c r="T572" s="1" t="b">
        <v>1</v>
      </c>
      <c r="U572" s="1" t="s">
        <v>20</v>
      </c>
      <c r="V572" s="1" t="s">
        <v>43</v>
      </c>
      <c r="X572" s="3">
        <v>21.37</v>
      </c>
      <c r="Y572" s="3">
        <v>24.82</v>
      </c>
      <c r="Z572" s="1" t="s">
        <v>156</v>
      </c>
      <c r="AA572" s="1" t="s">
        <v>44</v>
      </c>
      <c r="AB572" s="4">
        <v>43347.493459803198</v>
      </c>
      <c r="AC572" s="1" t="s">
        <v>157</v>
      </c>
      <c r="AD572" s="1" t="s">
        <v>158</v>
      </c>
    </row>
    <row r="573" spans="1:30" ht="12.75" customHeight="1" x14ac:dyDescent="0.2">
      <c r="A573" s="1" t="s">
        <v>2219</v>
      </c>
      <c r="B573" s="1" t="s">
        <v>2055</v>
      </c>
      <c r="C573" s="1" t="s">
        <v>36</v>
      </c>
      <c r="D573" s="2">
        <v>43319</v>
      </c>
      <c r="E573" s="11">
        <v>56678.29</v>
      </c>
      <c r="G573" s="1" t="s">
        <v>37</v>
      </c>
      <c r="H573" s="1" t="s">
        <v>151</v>
      </c>
      <c r="I573" s="1" t="s">
        <v>1315</v>
      </c>
      <c r="J573" s="1" t="s">
        <v>153</v>
      </c>
      <c r="O573" s="4">
        <v>43319</v>
      </c>
      <c r="P573" s="2">
        <v>43319</v>
      </c>
      <c r="Q573" s="1" t="s">
        <v>2220</v>
      </c>
      <c r="S573" s="1" t="s">
        <v>2221</v>
      </c>
      <c r="T573" s="1" t="b">
        <v>1</v>
      </c>
      <c r="U573" s="1" t="s">
        <v>20</v>
      </c>
      <c r="V573" s="1" t="s">
        <v>43</v>
      </c>
      <c r="X573" s="3">
        <v>21.318999999999999</v>
      </c>
      <c r="Y573" s="3">
        <v>2658.58</v>
      </c>
      <c r="Z573" s="1" t="s">
        <v>156</v>
      </c>
      <c r="AA573" s="1" t="s">
        <v>44</v>
      </c>
      <c r="AB573" s="4">
        <v>43347.493571412</v>
      </c>
      <c r="AC573" s="1" t="s">
        <v>157</v>
      </c>
      <c r="AD573" s="1" t="s">
        <v>158</v>
      </c>
    </row>
    <row r="574" spans="1:30" ht="12.75" customHeight="1" x14ac:dyDescent="0.2">
      <c r="A574" s="1" t="s">
        <v>2222</v>
      </c>
      <c r="B574" s="1" t="s">
        <v>2067</v>
      </c>
      <c r="C574" s="1" t="s">
        <v>36</v>
      </c>
      <c r="D574" s="2">
        <v>43319</v>
      </c>
      <c r="E574" s="11">
        <v>864.84</v>
      </c>
      <c r="G574" s="1" t="s">
        <v>37</v>
      </c>
      <c r="H574" s="1" t="s">
        <v>151</v>
      </c>
      <c r="I574" s="1" t="s">
        <v>1315</v>
      </c>
      <c r="J574" s="1" t="s">
        <v>153</v>
      </c>
      <c r="O574" s="4">
        <v>43319</v>
      </c>
      <c r="P574" s="2">
        <v>43319</v>
      </c>
      <c r="Q574" s="1" t="s">
        <v>2223</v>
      </c>
      <c r="S574" s="1" t="s">
        <v>2224</v>
      </c>
      <c r="T574" s="1" t="b">
        <v>1</v>
      </c>
      <c r="U574" s="1" t="s">
        <v>20</v>
      </c>
      <c r="V574" s="1" t="s">
        <v>43</v>
      </c>
      <c r="X574" s="3">
        <v>20.827000000000002</v>
      </c>
      <c r="Y574" s="3">
        <v>41.52</v>
      </c>
      <c r="Z574" s="1" t="s">
        <v>156</v>
      </c>
      <c r="AA574" s="1" t="s">
        <v>44</v>
      </c>
      <c r="AB574" s="4">
        <v>43347.493286030098</v>
      </c>
      <c r="AC574" s="1" t="s">
        <v>157</v>
      </c>
      <c r="AD574" s="1" t="s">
        <v>158</v>
      </c>
    </row>
    <row r="575" spans="1:30" ht="12.75" customHeight="1" x14ac:dyDescent="0.2">
      <c r="A575" s="1" t="s">
        <v>2225</v>
      </c>
      <c r="B575" s="1" t="s">
        <v>2099</v>
      </c>
      <c r="C575" s="1" t="s">
        <v>36</v>
      </c>
      <c r="D575" s="2">
        <v>43319</v>
      </c>
      <c r="E575" s="11">
        <v>1139.54</v>
      </c>
      <c r="G575" s="1" t="s">
        <v>37</v>
      </c>
      <c r="H575" s="1" t="s">
        <v>151</v>
      </c>
      <c r="I575" s="1" t="s">
        <v>1315</v>
      </c>
      <c r="J575" s="1" t="s">
        <v>153</v>
      </c>
      <c r="O575" s="4">
        <v>43319</v>
      </c>
      <c r="P575" s="2">
        <v>43319</v>
      </c>
      <c r="Q575" s="1" t="s">
        <v>2226</v>
      </c>
      <c r="S575" s="1" t="s">
        <v>2227</v>
      </c>
      <c r="T575" s="1" t="b">
        <v>1</v>
      </c>
      <c r="U575" s="1" t="s">
        <v>20</v>
      </c>
      <c r="V575" s="1" t="s">
        <v>43</v>
      </c>
      <c r="X575" s="3">
        <v>21.31</v>
      </c>
      <c r="Y575" s="3">
        <v>53.47</v>
      </c>
      <c r="Z575" s="1" t="s">
        <v>156</v>
      </c>
      <c r="AA575" s="1" t="s">
        <v>44</v>
      </c>
      <c r="AB575" s="4">
        <v>43347.493348067102</v>
      </c>
      <c r="AC575" s="1" t="s">
        <v>157</v>
      </c>
      <c r="AD575" s="1" t="s">
        <v>158</v>
      </c>
    </row>
    <row r="576" spans="1:30" ht="12.75" customHeight="1" x14ac:dyDescent="0.2">
      <c r="A576" s="1" t="s">
        <v>2228</v>
      </c>
      <c r="B576" s="1" t="s">
        <v>2099</v>
      </c>
      <c r="C576" s="1" t="s">
        <v>36</v>
      </c>
      <c r="D576" s="2">
        <v>43319</v>
      </c>
      <c r="E576" s="11">
        <v>2483.6799999999998</v>
      </c>
      <c r="G576" s="1" t="s">
        <v>37</v>
      </c>
      <c r="H576" s="1" t="s">
        <v>151</v>
      </c>
      <c r="I576" s="1" t="s">
        <v>1315</v>
      </c>
      <c r="J576" s="1" t="s">
        <v>153</v>
      </c>
      <c r="O576" s="4">
        <v>43319</v>
      </c>
      <c r="P576" s="2">
        <v>43319</v>
      </c>
      <c r="Q576" s="1" t="s">
        <v>2229</v>
      </c>
      <c r="S576" s="1" t="s">
        <v>2230</v>
      </c>
      <c r="T576" s="1" t="b">
        <v>1</v>
      </c>
      <c r="U576" s="1" t="s">
        <v>20</v>
      </c>
      <c r="V576" s="1" t="s">
        <v>43</v>
      </c>
      <c r="X576" s="3">
        <v>21.37</v>
      </c>
      <c r="Y576" s="3">
        <v>116.22</v>
      </c>
      <c r="Z576" s="1" t="s">
        <v>156</v>
      </c>
      <c r="AA576" s="1" t="s">
        <v>44</v>
      </c>
      <c r="AB576" s="4">
        <v>43347.4933554745</v>
      </c>
      <c r="AC576" s="1" t="s">
        <v>157</v>
      </c>
      <c r="AD576" s="1" t="s">
        <v>158</v>
      </c>
    </row>
    <row r="577" spans="1:30" ht="12.75" customHeight="1" x14ac:dyDescent="0.2">
      <c r="A577" s="1" t="s">
        <v>2231</v>
      </c>
      <c r="B577" s="1" t="s">
        <v>2118</v>
      </c>
      <c r="C577" s="1" t="s">
        <v>36</v>
      </c>
      <c r="D577" s="2">
        <v>43319</v>
      </c>
      <c r="E577" s="11">
        <v>995.39</v>
      </c>
      <c r="G577" s="1" t="s">
        <v>37</v>
      </c>
      <c r="H577" s="1" t="s">
        <v>151</v>
      </c>
      <c r="I577" s="1" t="s">
        <v>1315</v>
      </c>
      <c r="J577" s="1" t="s">
        <v>153</v>
      </c>
      <c r="O577" s="4">
        <v>43319</v>
      </c>
      <c r="P577" s="2">
        <v>43319</v>
      </c>
      <c r="Q577" s="1" t="s">
        <v>2232</v>
      </c>
      <c r="S577" s="1" t="s">
        <v>2233</v>
      </c>
      <c r="T577" s="1" t="b">
        <v>1</v>
      </c>
      <c r="U577" s="1" t="s">
        <v>20</v>
      </c>
      <c r="V577" s="1" t="s">
        <v>43</v>
      </c>
      <c r="X577" s="3">
        <v>21.31</v>
      </c>
      <c r="Y577" s="3">
        <v>46.71</v>
      </c>
      <c r="Z577" s="1" t="s">
        <v>156</v>
      </c>
      <c r="AA577" s="1" t="s">
        <v>44</v>
      </c>
      <c r="AB577" s="4">
        <v>43347.493487696796</v>
      </c>
      <c r="AC577" s="1" t="s">
        <v>157</v>
      </c>
      <c r="AD577" s="1" t="s">
        <v>158</v>
      </c>
    </row>
    <row r="578" spans="1:30" ht="12.75" customHeight="1" x14ac:dyDescent="0.2">
      <c r="A578" s="1" t="s">
        <v>2234</v>
      </c>
      <c r="B578" s="1" t="s">
        <v>2210</v>
      </c>
      <c r="C578" s="1" t="s">
        <v>36</v>
      </c>
      <c r="D578" s="2">
        <v>43319</v>
      </c>
      <c r="E578" s="11">
        <v>2081.8000000000002</v>
      </c>
      <c r="G578" s="1" t="s">
        <v>37</v>
      </c>
      <c r="H578" s="1" t="s">
        <v>151</v>
      </c>
      <c r="I578" s="1" t="s">
        <v>1315</v>
      </c>
      <c r="J578" s="1" t="s">
        <v>153</v>
      </c>
      <c r="O578" s="4">
        <v>43319</v>
      </c>
      <c r="P578" s="2">
        <v>43319</v>
      </c>
      <c r="Q578" s="1" t="s">
        <v>2235</v>
      </c>
      <c r="S578" s="1" t="s">
        <v>2236</v>
      </c>
      <c r="T578" s="1" t="b">
        <v>1</v>
      </c>
      <c r="U578" s="1" t="s">
        <v>20</v>
      </c>
      <c r="V578" s="1" t="s">
        <v>43</v>
      </c>
      <c r="X578" s="3">
        <v>21.37</v>
      </c>
      <c r="Y578" s="3">
        <v>97.42</v>
      </c>
      <c r="Z578" s="1" t="s">
        <v>156</v>
      </c>
      <c r="AA578" s="1" t="s">
        <v>44</v>
      </c>
      <c r="AB578" s="4">
        <v>43347.4932645023</v>
      </c>
      <c r="AC578" s="1" t="s">
        <v>157</v>
      </c>
      <c r="AD578" s="1" t="s">
        <v>158</v>
      </c>
    </row>
    <row r="579" spans="1:30" ht="12.75" customHeight="1" x14ac:dyDescent="0.2">
      <c r="A579" s="1" t="s">
        <v>2237</v>
      </c>
      <c r="B579" s="1" t="s">
        <v>2079</v>
      </c>
      <c r="C579" s="1" t="s">
        <v>36</v>
      </c>
      <c r="D579" s="2">
        <v>43319</v>
      </c>
      <c r="E579" s="11">
        <v>883.43</v>
      </c>
      <c r="G579" s="1" t="s">
        <v>37</v>
      </c>
      <c r="H579" s="1" t="s">
        <v>151</v>
      </c>
      <c r="I579" s="1" t="s">
        <v>1315</v>
      </c>
      <c r="J579" s="1" t="s">
        <v>153</v>
      </c>
      <c r="O579" s="4">
        <v>43319</v>
      </c>
      <c r="P579" s="2">
        <v>43319</v>
      </c>
      <c r="Q579" s="1" t="s">
        <v>2238</v>
      </c>
      <c r="S579" s="1" t="s">
        <v>2239</v>
      </c>
      <c r="T579" s="1" t="b">
        <v>1</v>
      </c>
      <c r="U579" s="1" t="s">
        <v>20</v>
      </c>
      <c r="V579" s="1" t="s">
        <v>43</v>
      </c>
      <c r="X579" s="3">
        <v>21.31</v>
      </c>
      <c r="Y579" s="3">
        <v>41.46</v>
      </c>
      <c r="Z579" s="1" t="s">
        <v>156</v>
      </c>
      <c r="AA579" s="1" t="s">
        <v>44</v>
      </c>
      <c r="AB579" s="4">
        <v>43347.493508831001</v>
      </c>
      <c r="AC579" s="1" t="s">
        <v>157</v>
      </c>
      <c r="AD579" s="1" t="s">
        <v>158</v>
      </c>
    </row>
    <row r="580" spans="1:30" ht="12.75" customHeight="1" x14ac:dyDescent="0.2">
      <c r="A580" s="1" t="s">
        <v>2240</v>
      </c>
      <c r="B580" s="1" t="s">
        <v>2241</v>
      </c>
      <c r="C580" s="1" t="s">
        <v>36</v>
      </c>
      <c r="D580" s="2">
        <v>43319</v>
      </c>
      <c r="E580" s="11">
        <v>12292.99</v>
      </c>
      <c r="G580" s="1" t="s">
        <v>37</v>
      </c>
      <c r="H580" s="1" t="s">
        <v>151</v>
      </c>
      <c r="I580" s="1" t="s">
        <v>1315</v>
      </c>
      <c r="J580" s="1" t="s">
        <v>153</v>
      </c>
      <c r="O580" s="4">
        <v>43319</v>
      </c>
      <c r="P580" s="2">
        <v>43319</v>
      </c>
      <c r="Q580" s="1" t="s">
        <v>2242</v>
      </c>
      <c r="S580" s="1" t="s">
        <v>2243</v>
      </c>
      <c r="T580" s="1" t="b">
        <v>1</v>
      </c>
      <c r="U580" s="1" t="s">
        <v>20</v>
      </c>
      <c r="V580" s="1" t="s">
        <v>43</v>
      </c>
      <c r="X580" s="3">
        <v>20.899000000000001</v>
      </c>
      <c r="Y580" s="3">
        <v>588.21</v>
      </c>
      <c r="Z580" s="1" t="s">
        <v>156</v>
      </c>
      <c r="AA580" s="1" t="s">
        <v>44</v>
      </c>
      <c r="AB580" s="4">
        <v>43347.4935187847</v>
      </c>
      <c r="AC580" s="1" t="s">
        <v>157</v>
      </c>
      <c r="AD580" s="1" t="s">
        <v>158</v>
      </c>
    </row>
    <row r="581" spans="1:30" ht="12.75" customHeight="1" x14ac:dyDescent="0.2">
      <c r="A581" s="1" t="s">
        <v>2244</v>
      </c>
      <c r="B581" s="1" t="s">
        <v>2245</v>
      </c>
      <c r="C581" s="1" t="s">
        <v>36</v>
      </c>
      <c r="D581" s="2">
        <v>43319</v>
      </c>
      <c r="E581" s="11">
        <v>58213.51</v>
      </c>
      <c r="G581" s="1" t="s">
        <v>37</v>
      </c>
      <c r="H581" s="1" t="s">
        <v>151</v>
      </c>
      <c r="I581" s="1" t="s">
        <v>1315</v>
      </c>
      <c r="J581" s="1" t="s">
        <v>153</v>
      </c>
      <c r="O581" s="4">
        <v>43319</v>
      </c>
      <c r="P581" s="2">
        <v>43319</v>
      </c>
      <c r="Q581" s="1" t="s">
        <v>2246</v>
      </c>
      <c r="S581" s="1" t="s">
        <v>2247</v>
      </c>
      <c r="T581" s="1" t="b">
        <v>1</v>
      </c>
      <c r="U581" s="1" t="s">
        <v>20</v>
      </c>
      <c r="V581" s="1" t="s">
        <v>43</v>
      </c>
      <c r="X581" s="3">
        <v>21.524999999999999</v>
      </c>
      <c r="Y581" s="3">
        <v>2704.46</v>
      </c>
      <c r="Z581" s="1" t="s">
        <v>156</v>
      </c>
      <c r="AA581" s="1" t="s">
        <v>44</v>
      </c>
      <c r="AB581" s="4">
        <v>43347.493565821802</v>
      </c>
      <c r="AC581" s="1" t="s">
        <v>157</v>
      </c>
      <c r="AD581" s="1" t="s">
        <v>158</v>
      </c>
    </row>
    <row r="582" spans="1:30" ht="12.75" customHeight="1" x14ac:dyDescent="0.2">
      <c r="A582" s="1" t="s">
        <v>2248</v>
      </c>
      <c r="B582" s="1" t="s">
        <v>2075</v>
      </c>
      <c r="C582" s="1" t="s">
        <v>36</v>
      </c>
      <c r="D582" s="2">
        <v>43319</v>
      </c>
      <c r="E582" s="11">
        <v>2265.5700000000002</v>
      </c>
      <c r="G582" s="1" t="s">
        <v>37</v>
      </c>
      <c r="H582" s="1" t="s">
        <v>151</v>
      </c>
      <c r="I582" s="1" t="s">
        <v>1315</v>
      </c>
      <c r="J582" s="1" t="s">
        <v>153</v>
      </c>
      <c r="O582" s="4">
        <v>43319</v>
      </c>
      <c r="P582" s="2">
        <v>43319</v>
      </c>
      <c r="Q582" s="1" t="s">
        <v>2249</v>
      </c>
      <c r="S582" s="1" t="s">
        <v>2250</v>
      </c>
      <c r="T582" s="1" t="b">
        <v>1</v>
      </c>
      <c r="U582" s="1" t="s">
        <v>20</v>
      </c>
      <c r="V582" s="1" t="s">
        <v>43</v>
      </c>
      <c r="X582" s="3">
        <v>21.31</v>
      </c>
      <c r="Y582" s="3">
        <v>106.32</v>
      </c>
      <c r="Z582" s="1" t="s">
        <v>156</v>
      </c>
      <c r="AA582" s="1" t="s">
        <v>44</v>
      </c>
      <c r="AB582" s="4">
        <v>43347.493239548603</v>
      </c>
      <c r="AC582" s="1" t="s">
        <v>157</v>
      </c>
      <c r="AD582" s="1" t="s">
        <v>158</v>
      </c>
    </row>
    <row r="583" spans="1:30" ht="12.75" customHeight="1" x14ac:dyDescent="0.2">
      <c r="A583" s="1" t="s">
        <v>2251</v>
      </c>
      <c r="B583" s="1" t="s">
        <v>2067</v>
      </c>
      <c r="C583" s="1" t="s">
        <v>36</v>
      </c>
      <c r="D583" s="2">
        <v>43319</v>
      </c>
      <c r="E583" s="11">
        <v>3777.53</v>
      </c>
      <c r="G583" s="1" t="s">
        <v>37</v>
      </c>
      <c r="H583" s="1" t="s">
        <v>151</v>
      </c>
      <c r="I583" s="1" t="s">
        <v>1315</v>
      </c>
      <c r="J583" s="1" t="s">
        <v>153</v>
      </c>
      <c r="O583" s="4">
        <v>43319</v>
      </c>
      <c r="P583" s="2">
        <v>43319</v>
      </c>
      <c r="Q583" s="1" t="s">
        <v>2252</v>
      </c>
      <c r="S583" s="1" t="s">
        <v>2253</v>
      </c>
      <c r="T583" s="1" t="b">
        <v>1</v>
      </c>
      <c r="U583" s="1" t="s">
        <v>20</v>
      </c>
      <c r="V583" s="1" t="s">
        <v>43</v>
      </c>
      <c r="X583" s="3">
        <v>21.718</v>
      </c>
      <c r="Y583" s="3">
        <v>173.94</v>
      </c>
      <c r="Z583" s="1" t="s">
        <v>156</v>
      </c>
      <c r="AA583" s="1" t="s">
        <v>44</v>
      </c>
      <c r="AB583" s="4">
        <v>43347.493308645797</v>
      </c>
      <c r="AC583" s="1" t="s">
        <v>157</v>
      </c>
      <c r="AD583" s="1" t="s">
        <v>158</v>
      </c>
    </row>
    <row r="584" spans="1:30" ht="12.75" customHeight="1" x14ac:dyDescent="0.2">
      <c r="A584" s="1" t="s">
        <v>2254</v>
      </c>
      <c r="B584" s="1" t="s">
        <v>2063</v>
      </c>
      <c r="C584" s="1" t="s">
        <v>36</v>
      </c>
      <c r="D584" s="2">
        <v>43319</v>
      </c>
      <c r="E584" s="11">
        <v>1729.67</v>
      </c>
      <c r="G584" s="1" t="s">
        <v>37</v>
      </c>
      <c r="H584" s="1" t="s">
        <v>151</v>
      </c>
      <c r="I584" s="1" t="s">
        <v>1315</v>
      </c>
      <c r="J584" s="1" t="s">
        <v>153</v>
      </c>
      <c r="O584" s="4">
        <v>43319</v>
      </c>
      <c r="P584" s="2">
        <v>43319</v>
      </c>
      <c r="Q584" s="1" t="s">
        <v>2255</v>
      </c>
      <c r="S584" s="1" t="s">
        <v>2256</v>
      </c>
      <c r="T584" s="1" t="b">
        <v>1</v>
      </c>
      <c r="U584" s="1" t="s">
        <v>20</v>
      </c>
      <c r="V584" s="1" t="s">
        <v>43</v>
      </c>
      <c r="X584" s="3">
        <v>20.827000000000002</v>
      </c>
      <c r="Y584" s="3">
        <v>83.05</v>
      </c>
      <c r="Z584" s="1" t="s">
        <v>156</v>
      </c>
      <c r="AA584" s="1" t="s">
        <v>44</v>
      </c>
      <c r="AB584" s="4">
        <v>43347.493456018499</v>
      </c>
      <c r="AC584" s="1" t="s">
        <v>157</v>
      </c>
      <c r="AD584" s="1" t="s">
        <v>158</v>
      </c>
    </row>
    <row r="585" spans="1:30" ht="12.75" customHeight="1" x14ac:dyDescent="0.2">
      <c r="A585" s="1" t="s">
        <v>2257</v>
      </c>
      <c r="B585" s="1" t="s">
        <v>2192</v>
      </c>
      <c r="C585" s="1" t="s">
        <v>36</v>
      </c>
      <c r="D585" s="2">
        <v>43319</v>
      </c>
      <c r="E585" s="11">
        <v>864.84</v>
      </c>
      <c r="G585" s="1" t="s">
        <v>37</v>
      </c>
      <c r="H585" s="1" t="s">
        <v>151</v>
      </c>
      <c r="I585" s="1" t="s">
        <v>1315</v>
      </c>
      <c r="J585" s="1" t="s">
        <v>153</v>
      </c>
      <c r="O585" s="4">
        <v>43319</v>
      </c>
      <c r="P585" s="2">
        <v>43319</v>
      </c>
      <c r="Q585" s="1" t="s">
        <v>2258</v>
      </c>
      <c r="S585" s="1" t="s">
        <v>2259</v>
      </c>
      <c r="T585" s="1" t="b">
        <v>1</v>
      </c>
      <c r="U585" s="1" t="s">
        <v>20</v>
      </c>
      <c r="V585" s="1" t="s">
        <v>43</v>
      </c>
      <c r="X585" s="3">
        <v>20.827000000000002</v>
      </c>
      <c r="Y585" s="3">
        <v>41.52</v>
      </c>
      <c r="Z585" s="1" t="s">
        <v>156</v>
      </c>
      <c r="AA585" s="1" t="s">
        <v>44</v>
      </c>
      <c r="AB585" s="4">
        <v>43347.493436111101</v>
      </c>
      <c r="AC585" s="1" t="s">
        <v>157</v>
      </c>
      <c r="AD585" s="1" t="s">
        <v>158</v>
      </c>
    </row>
    <row r="586" spans="1:30" ht="12.75" customHeight="1" x14ac:dyDescent="0.2">
      <c r="A586" s="1" t="s">
        <v>2260</v>
      </c>
      <c r="B586" s="1" t="s">
        <v>2118</v>
      </c>
      <c r="C586" s="1" t="s">
        <v>36</v>
      </c>
      <c r="D586" s="2">
        <v>43319</v>
      </c>
      <c r="E586" s="11">
        <v>3114.82</v>
      </c>
      <c r="G586" s="1" t="s">
        <v>37</v>
      </c>
      <c r="H586" s="1" t="s">
        <v>151</v>
      </c>
      <c r="I586" s="1" t="s">
        <v>1315</v>
      </c>
      <c r="J586" s="1" t="s">
        <v>153</v>
      </c>
      <c r="O586" s="4">
        <v>43319</v>
      </c>
      <c r="P586" s="2">
        <v>43319</v>
      </c>
      <c r="Q586" s="1" t="s">
        <v>2261</v>
      </c>
      <c r="S586" s="1" t="s">
        <v>2262</v>
      </c>
      <c r="T586" s="1" t="b">
        <v>1</v>
      </c>
      <c r="U586" s="1" t="s">
        <v>20</v>
      </c>
      <c r="V586" s="1" t="s">
        <v>43</v>
      </c>
      <c r="X586" s="3">
        <v>22.07</v>
      </c>
      <c r="Y586" s="3">
        <v>141.13</v>
      </c>
      <c r="Z586" s="1" t="s">
        <v>156</v>
      </c>
      <c r="AA586" s="1" t="s">
        <v>44</v>
      </c>
      <c r="AB586" s="4">
        <v>43347.493501967598</v>
      </c>
      <c r="AC586" s="1" t="s">
        <v>157</v>
      </c>
      <c r="AD586" s="1" t="s">
        <v>158</v>
      </c>
    </row>
    <row r="587" spans="1:30" ht="12.75" customHeight="1" x14ac:dyDescent="0.2">
      <c r="A587" s="1" t="s">
        <v>2263</v>
      </c>
      <c r="B587" s="1" t="s">
        <v>2264</v>
      </c>
      <c r="C587" s="1" t="s">
        <v>36</v>
      </c>
      <c r="D587" s="2">
        <v>43319</v>
      </c>
      <c r="E587" s="11">
        <v>864.84</v>
      </c>
      <c r="G587" s="1" t="s">
        <v>37</v>
      </c>
      <c r="H587" s="1" t="s">
        <v>151</v>
      </c>
      <c r="I587" s="1" t="s">
        <v>1315</v>
      </c>
      <c r="J587" s="1" t="s">
        <v>153</v>
      </c>
      <c r="O587" s="4">
        <v>43319</v>
      </c>
      <c r="P587" s="2">
        <v>43319</v>
      </c>
      <c r="Q587" s="1" t="s">
        <v>2265</v>
      </c>
      <c r="S587" s="1" t="s">
        <v>2266</v>
      </c>
      <c r="T587" s="1" t="b">
        <v>1</v>
      </c>
      <c r="U587" s="1" t="s">
        <v>20</v>
      </c>
      <c r="V587" s="1" t="s">
        <v>43</v>
      </c>
      <c r="X587" s="3">
        <v>20.827000000000002</v>
      </c>
      <c r="Y587" s="3">
        <v>41.52</v>
      </c>
      <c r="Z587" s="1" t="s">
        <v>156</v>
      </c>
      <c r="AA587" s="1" t="s">
        <v>44</v>
      </c>
      <c r="AB587" s="4">
        <v>43347.493504131897</v>
      </c>
      <c r="AC587" s="1" t="s">
        <v>157</v>
      </c>
      <c r="AD587" s="1" t="s">
        <v>158</v>
      </c>
    </row>
    <row r="588" spans="1:30" ht="12.75" customHeight="1" x14ac:dyDescent="0.2">
      <c r="A588" s="1" t="s">
        <v>2267</v>
      </c>
      <c r="B588" s="1" t="s">
        <v>2268</v>
      </c>
      <c r="C588" s="1" t="s">
        <v>36</v>
      </c>
      <c r="D588" s="2">
        <v>43319</v>
      </c>
      <c r="E588" s="11">
        <v>909.58</v>
      </c>
      <c r="G588" s="1" t="s">
        <v>37</v>
      </c>
      <c r="H588" s="1" t="s">
        <v>151</v>
      </c>
      <c r="I588" s="1" t="s">
        <v>1315</v>
      </c>
      <c r="J588" s="1" t="s">
        <v>153</v>
      </c>
      <c r="O588" s="4">
        <v>43319</v>
      </c>
      <c r="P588" s="2">
        <v>43319</v>
      </c>
      <c r="Q588" s="1" t="s">
        <v>2269</v>
      </c>
      <c r="S588" s="1" t="s">
        <v>2270</v>
      </c>
      <c r="T588" s="1" t="b">
        <v>1</v>
      </c>
      <c r="U588" s="1" t="s">
        <v>20</v>
      </c>
      <c r="V588" s="1" t="s">
        <v>43</v>
      </c>
      <c r="X588" s="3">
        <v>21.31</v>
      </c>
      <c r="Y588" s="3">
        <v>42.68</v>
      </c>
      <c r="Z588" s="1" t="s">
        <v>156</v>
      </c>
      <c r="AA588" s="1" t="s">
        <v>44</v>
      </c>
      <c r="AB588" s="4">
        <v>43347.493441550898</v>
      </c>
      <c r="AC588" s="1" t="s">
        <v>157</v>
      </c>
      <c r="AD588" s="1" t="s">
        <v>158</v>
      </c>
    </row>
    <row r="589" spans="1:30" ht="12.75" customHeight="1" x14ac:dyDescent="0.2">
      <c r="A589" s="1" t="s">
        <v>2271</v>
      </c>
      <c r="B589" s="1" t="s">
        <v>2075</v>
      </c>
      <c r="C589" s="1" t="s">
        <v>36</v>
      </c>
      <c r="D589" s="2">
        <v>43319</v>
      </c>
      <c r="E589" s="11">
        <v>67045.66</v>
      </c>
      <c r="G589" s="1" t="s">
        <v>37</v>
      </c>
      <c r="H589" s="1" t="s">
        <v>151</v>
      </c>
      <c r="I589" s="1" t="s">
        <v>1315</v>
      </c>
      <c r="J589" s="1" t="s">
        <v>153</v>
      </c>
      <c r="O589" s="4">
        <v>43319</v>
      </c>
      <c r="P589" s="2">
        <v>43319</v>
      </c>
      <c r="Q589" s="1" t="s">
        <v>2272</v>
      </c>
      <c r="S589" s="1" t="s">
        <v>2273</v>
      </c>
      <c r="T589" s="1" t="b">
        <v>1</v>
      </c>
      <c r="U589" s="1" t="s">
        <v>20</v>
      </c>
      <c r="V589" s="1" t="s">
        <v>43</v>
      </c>
      <c r="X589" s="3">
        <v>21.143999999999998</v>
      </c>
      <c r="Y589" s="3">
        <v>3170.91</v>
      </c>
      <c r="Z589" s="1" t="s">
        <v>156</v>
      </c>
      <c r="AA589" s="1" t="s">
        <v>44</v>
      </c>
      <c r="AB589" s="4">
        <v>43347.493524039397</v>
      </c>
      <c r="AC589" s="1" t="s">
        <v>157</v>
      </c>
      <c r="AD589" s="1" t="s">
        <v>158</v>
      </c>
    </row>
    <row r="590" spans="1:30" ht="12.75" customHeight="1" x14ac:dyDescent="0.2">
      <c r="A590" s="1" t="s">
        <v>2274</v>
      </c>
      <c r="B590" s="1" t="s">
        <v>2059</v>
      </c>
      <c r="C590" s="1" t="s">
        <v>36</v>
      </c>
      <c r="D590" s="2">
        <v>43319</v>
      </c>
      <c r="E590" s="11">
        <v>4383.82</v>
      </c>
      <c r="G590" s="1" t="s">
        <v>37</v>
      </c>
      <c r="H590" s="1" t="s">
        <v>151</v>
      </c>
      <c r="I590" s="1" t="s">
        <v>1315</v>
      </c>
      <c r="J590" s="1" t="s">
        <v>153</v>
      </c>
      <c r="O590" s="4">
        <v>43319</v>
      </c>
      <c r="P590" s="2">
        <v>43319</v>
      </c>
      <c r="Q590" s="1" t="s">
        <v>2275</v>
      </c>
      <c r="S590" s="1" t="s">
        <v>2276</v>
      </c>
      <c r="T590" s="1" t="b">
        <v>1</v>
      </c>
      <c r="U590" s="1" t="s">
        <v>20</v>
      </c>
      <c r="V590" s="1" t="s">
        <v>43</v>
      </c>
      <c r="X590" s="3">
        <v>21.37</v>
      </c>
      <c r="Y590" s="3">
        <v>205.14</v>
      </c>
      <c r="Z590" s="1" t="s">
        <v>156</v>
      </c>
      <c r="AA590" s="1" t="s">
        <v>44</v>
      </c>
      <c r="AB590" s="4">
        <v>43347.493257835602</v>
      </c>
      <c r="AC590" s="1" t="s">
        <v>157</v>
      </c>
      <c r="AD590" s="1" t="s">
        <v>158</v>
      </c>
    </row>
    <row r="591" spans="1:30" ht="12.75" customHeight="1" x14ac:dyDescent="0.2">
      <c r="A591" s="1" t="s">
        <v>2277</v>
      </c>
      <c r="B591" s="1" t="s">
        <v>2152</v>
      </c>
      <c r="C591" s="1" t="s">
        <v>36</v>
      </c>
      <c r="D591" s="2">
        <v>43319</v>
      </c>
      <c r="E591" s="11">
        <v>883.43</v>
      </c>
      <c r="G591" s="1" t="s">
        <v>37</v>
      </c>
      <c r="H591" s="1" t="s">
        <v>151</v>
      </c>
      <c r="I591" s="1" t="s">
        <v>1315</v>
      </c>
      <c r="J591" s="1" t="s">
        <v>153</v>
      </c>
      <c r="O591" s="4">
        <v>43319</v>
      </c>
      <c r="P591" s="2">
        <v>43319</v>
      </c>
      <c r="Q591" s="1" t="s">
        <v>2278</v>
      </c>
      <c r="S591" s="1" t="s">
        <v>2279</v>
      </c>
      <c r="T591" s="1" t="b">
        <v>1</v>
      </c>
      <c r="U591" s="1" t="s">
        <v>20</v>
      </c>
      <c r="V591" s="1" t="s">
        <v>43</v>
      </c>
      <c r="X591" s="3">
        <v>21.31</v>
      </c>
      <c r="Y591" s="3">
        <v>41.46</v>
      </c>
      <c r="Z591" s="1" t="s">
        <v>156</v>
      </c>
      <c r="AA591" s="1" t="s">
        <v>44</v>
      </c>
      <c r="AB591" s="4">
        <v>43347.493443553198</v>
      </c>
      <c r="AC591" s="1" t="s">
        <v>157</v>
      </c>
      <c r="AD591" s="1" t="s">
        <v>158</v>
      </c>
    </row>
    <row r="592" spans="1:30" ht="12.75" customHeight="1" x14ac:dyDescent="0.2">
      <c r="A592" s="1" t="s">
        <v>2280</v>
      </c>
      <c r="B592" s="1" t="s">
        <v>2083</v>
      </c>
      <c r="C592" s="1" t="s">
        <v>36</v>
      </c>
      <c r="D592" s="2">
        <v>43319</v>
      </c>
      <c r="E592" s="11">
        <v>1261.57</v>
      </c>
      <c r="G592" s="1" t="s">
        <v>37</v>
      </c>
      <c r="H592" s="1" t="s">
        <v>151</v>
      </c>
      <c r="I592" s="1" t="s">
        <v>1315</v>
      </c>
      <c r="J592" s="1" t="s">
        <v>153</v>
      </c>
      <c r="O592" s="4">
        <v>43319</v>
      </c>
      <c r="P592" s="2">
        <v>43319</v>
      </c>
      <c r="Q592" s="1" t="s">
        <v>2281</v>
      </c>
      <c r="S592" s="1" t="s">
        <v>2282</v>
      </c>
      <c r="T592" s="1" t="b">
        <v>1</v>
      </c>
      <c r="U592" s="1" t="s">
        <v>20</v>
      </c>
      <c r="V592" s="1" t="s">
        <v>43</v>
      </c>
      <c r="X592" s="3">
        <v>21.31</v>
      </c>
      <c r="Y592" s="3">
        <v>59.2</v>
      </c>
      <c r="Z592" s="1" t="s">
        <v>156</v>
      </c>
      <c r="AA592" s="1" t="s">
        <v>44</v>
      </c>
      <c r="AB592" s="4">
        <v>43347.493336655098</v>
      </c>
      <c r="AC592" s="1" t="s">
        <v>157</v>
      </c>
      <c r="AD592" s="1" t="s">
        <v>158</v>
      </c>
    </row>
    <row r="593" spans="1:30" ht="12.75" customHeight="1" x14ac:dyDescent="0.2">
      <c r="A593" s="1" t="s">
        <v>2283</v>
      </c>
      <c r="B593" s="1" t="s">
        <v>2284</v>
      </c>
      <c r="C593" s="1" t="s">
        <v>36</v>
      </c>
      <c r="D593" s="2">
        <v>43319</v>
      </c>
      <c r="E593" s="11">
        <v>26378.57</v>
      </c>
      <c r="G593" s="1" t="s">
        <v>37</v>
      </c>
      <c r="H593" s="1" t="s">
        <v>151</v>
      </c>
      <c r="I593" s="1" t="s">
        <v>1315</v>
      </c>
      <c r="J593" s="1" t="s">
        <v>153</v>
      </c>
      <c r="O593" s="4">
        <v>43319</v>
      </c>
      <c r="P593" s="2">
        <v>43319</v>
      </c>
      <c r="Q593" s="1" t="s">
        <v>2285</v>
      </c>
      <c r="S593" s="1" t="s">
        <v>2286</v>
      </c>
      <c r="T593" s="1" t="b">
        <v>1</v>
      </c>
      <c r="U593" s="1" t="s">
        <v>20</v>
      </c>
      <c r="V593" s="1" t="s">
        <v>43</v>
      </c>
      <c r="X593" s="3">
        <v>21.102</v>
      </c>
      <c r="Y593" s="3">
        <v>1250.05</v>
      </c>
      <c r="Z593" s="1" t="s">
        <v>156</v>
      </c>
      <c r="AA593" s="1" t="s">
        <v>44</v>
      </c>
      <c r="AB593" s="4">
        <v>43347.493543206001</v>
      </c>
      <c r="AC593" s="1" t="s">
        <v>157</v>
      </c>
      <c r="AD593" s="1" t="s">
        <v>158</v>
      </c>
    </row>
    <row r="594" spans="1:30" ht="12.75" customHeight="1" x14ac:dyDescent="0.2">
      <c r="A594" s="1" t="s">
        <v>2287</v>
      </c>
      <c r="B594" s="1" t="s">
        <v>2118</v>
      </c>
      <c r="C594" s="1" t="s">
        <v>36</v>
      </c>
      <c r="D594" s="2">
        <v>43319</v>
      </c>
      <c r="E594" s="11">
        <v>864.84</v>
      </c>
      <c r="G594" s="1" t="s">
        <v>37</v>
      </c>
      <c r="H594" s="1" t="s">
        <v>151</v>
      </c>
      <c r="I594" s="1" t="s">
        <v>1315</v>
      </c>
      <c r="J594" s="1" t="s">
        <v>153</v>
      </c>
      <c r="O594" s="4">
        <v>43319</v>
      </c>
      <c r="P594" s="2">
        <v>43319</v>
      </c>
      <c r="Q594" s="1" t="s">
        <v>2288</v>
      </c>
      <c r="S594" s="1" t="s">
        <v>2289</v>
      </c>
      <c r="T594" s="1" t="b">
        <v>1</v>
      </c>
      <c r="U594" s="1" t="s">
        <v>20</v>
      </c>
      <c r="V594" s="1" t="s">
        <v>43</v>
      </c>
      <c r="X594" s="3">
        <v>20.827000000000002</v>
      </c>
      <c r="Y594" s="3">
        <v>41.52</v>
      </c>
      <c r="Z594" s="1" t="s">
        <v>156</v>
      </c>
      <c r="AA594" s="1" t="s">
        <v>44</v>
      </c>
      <c r="AB594" s="4">
        <v>43347.493469756897</v>
      </c>
      <c r="AC594" s="1" t="s">
        <v>157</v>
      </c>
      <c r="AD594" s="1" t="s">
        <v>158</v>
      </c>
    </row>
    <row r="595" spans="1:30" ht="12.75" customHeight="1" x14ac:dyDescent="0.2">
      <c r="A595" s="1" t="s">
        <v>2290</v>
      </c>
      <c r="B595" s="1" t="s">
        <v>2210</v>
      </c>
      <c r="C595" s="1" t="s">
        <v>36</v>
      </c>
      <c r="D595" s="2">
        <v>43319</v>
      </c>
      <c r="E595" s="11">
        <v>7873.01</v>
      </c>
      <c r="G595" s="1" t="s">
        <v>37</v>
      </c>
      <c r="H595" s="1" t="s">
        <v>151</v>
      </c>
      <c r="I595" s="1" t="s">
        <v>1315</v>
      </c>
      <c r="J595" s="1" t="s">
        <v>153</v>
      </c>
      <c r="O595" s="4">
        <v>43319</v>
      </c>
      <c r="P595" s="2">
        <v>43319</v>
      </c>
      <c r="Q595" s="1" t="s">
        <v>2291</v>
      </c>
      <c r="S595" s="1" t="s">
        <v>2292</v>
      </c>
      <c r="T595" s="1" t="b">
        <v>1</v>
      </c>
      <c r="U595" s="1" t="s">
        <v>20</v>
      </c>
      <c r="V595" s="1" t="s">
        <v>43</v>
      </c>
      <c r="X595" s="3">
        <v>20.827000000000002</v>
      </c>
      <c r="Y595" s="3">
        <v>378.02</v>
      </c>
      <c r="Z595" s="1" t="s">
        <v>156</v>
      </c>
      <c r="AA595" s="1" t="s">
        <v>44</v>
      </c>
      <c r="AB595" s="4">
        <v>43347.493251851898</v>
      </c>
      <c r="AC595" s="1" t="s">
        <v>157</v>
      </c>
      <c r="AD595" s="1" t="s">
        <v>158</v>
      </c>
    </row>
    <row r="596" spans="1:30" ht="12.75" customHeight="1" x14ac:dyDescent="0.2">
      <c r="A596" s="1" t="s">
        <v>2293</v>
      </c>
      <c r="B596" s="1" t="s">
        <v>1577</v>
      </c>
      <c r="C596" s="1" t="s">
        <v>36</v>
      </c>
      <c r="D596" s="2">
        <v>43319</v>
      </c>
      <c r="E596" s="11">
        <v>864.84</v>
      </c>
      <c r="G596" s="1" t="s">
        <v>37</v>
      </c>
      <c r="H596" s="1" t="s">
        <v>151</v>
      </c>
      <c r="I596" s="1" t="s">
        <v>1315</v>
      </c>
      <c r="J596" s="1" t="s">
        <v>153</v>
      </c>
      <c r="O596" s="4">
        <v>43319</v>
      </c>
      <c r="P596" s="2">
        <v>43319</v>
      </c>
      <c r="Q596" s="1" t="s">
        <v>2294</v>
      </c>
      <c r="S596" s="1" t="s">
        <v>2295</v>
      </c>
      <c r="T596" s="1" t="b">
        <v>1</v>
      </c>
      <c r="U596" s="1" t="s">
        <v>20</v>
      </c>
      <c r="V596" s="1" t="s">
        <v>43</v>
      </c>
      <c r="X596" s="3">
        <v>20.827000000000002</v>
      </c>
      <c r="Y596" s="3">
        <v>41.52</v>
      </c>
      <c r="Z596" s="1" t="s">
        <v>156</v>
      </c>
      <c r="AA596" s="1" t="s">
        <v>44</v>
      </c>
      <c r="AB596" s="4">
        <v>43347.493344062503</v>
      </c>
      <c r="AC596" s="1" t="s">
        <v>157</v>
      </c>
      <c r="AD596" s="1" t="s">
        <v>158</v>
      </c>
    </row>
    <row r="597" spans="1:30" ht="12.75" customHeight="1" x14ac:dyDescent="0.2">
      <c r="A597" s="1" t="s">
        <v>2296</v>
      </c>
      <c r="B597" s="1" t="s">
        <v>2268</v>
      </c>
      <c r="C597" s="1" t="s">
        <v>36</v>
      </c>
      <c r="D597" s="2">
        <v>43319</v>
      </c>
      <c r="E597" s="11">
        <v>900.19</v>
      </c>
      <c r="G597" s="1" t="s">
        <v>37</v>
      </c>
      <c r="H597" s="1" t="s">
        <v>151</v>
      </c>
      <c r="I597" s="1" t="s">
        <v>1315</v>
      </c>
      <c r="J597" s="1" t="s">
        <v>153</v>
      </c>
      <c r="O597" s="4">
        <v>43319</v>
      </c>
      <c r="P597" s="2">
        <v>43319</v>
      </c>
      <c r="Q597" s="1" t="s">
        <v>2297</v>
      </c>
      <c r="S597" s="1" t="s">
        <v>2298</v>
      </c>
      <c r="T597" s="1" t="b">
        <v>1</v>
      </c>
      <c r="U597" s="1" t="s">
        <v>20</v>
      </c>
      <c r="V597" s="1" t="s">
        <v>43</v>
      </c>
      <c r="X597" s="3">
        <v>21.37</v>
      </c>
      <c r="Y597" s="3">
        <v>42.12</v>
      </c>
      <c r="Z597" s="1" t="s">
        <v>156</v>
      </c>
      <c r="AA597" s="1" t="s">
        <v>44</v>
      </c>
      <c r="AB597" s="4">
        <v>43347.493446608802</v>
      </c>
      <c r="AC597" s="1" t="s">
        <v>157</v>
      </c>
      <c r="AD597" s="1" t="s">
        <v>158</v>
      </c>
    </row>
    <row r="598" spans="1:30" ht="12.75" customHeight="1" x14ac:dyDescent="0.2">
      <c r="A598" s="1" t="s">
        <v>2299</v>
      </c>
      <c r="B598" s="1" t="s">
        <v>1943</v>
      </c>
      <c r="C598" s="1" t="s">
        <v>36</v>
      </c>
      <c r="D598" s="2">
        <v>43325</v>
      </c>
      <c r="E598" s="11">
        <v>14789.83</v>
      </c>
      <c r="G598" s="1" t="s">
        <v>37</v>
      </c>
      <c r="H598" s="1" t="s">
        <v>49</v>
      </c>
      <c r="I598" s="1" t="s">
        <v>50</v>
      </c>
      <c r="J598" s="1" t="s">
        <v>40</v>
      </c>
      <c r="O598" s="4">
        <v>43325</v>
      </c>
      <c r="P598" s="2">
        <v>43325</v>
      </c>
      <c r="Q598" s="1" t="s">
        <v>2300</v>
      </c>
      <c r="S598" s="1" t="s">
        <v>2301</v>
      </c>
      <c r="T598" s="1" t="b">
        <v>1</v>
      </c>
      <c r="U598" s="1" t="s">
        <v>20</v>
      </c>
      <c r="V598" s="1" t="s">
        <v>43</v>
      </c>
      <c r="AA598" s="1" t="s">
        <v>53</v>
      </c>
      <c r="AB598" s="4">
        <v>43335.301629895803</v>
      </c>
      <c r="AC598" s="1" t="s">
        <v>54</v>
      </c>
      <c r="AD598" s="1" t="s">
        <v>46</v>
      </c>
    </row>
    <row r="599" spans="1:30" ht="12.75" customHeight="1" x14ac:dyDescent="0.2">
      <c r="A599" s="1" t="s">
        <v>2302</v>
      </c>
      <c r="B599" s="1" t="s">
        <v>1943</v>
      </c>
      <c r="C599" s="1" t="s">
        <v>36</v>
      </c>
      <c r="D599" s="2">
        <v>43327</v>
      </c>
      <c r="E599" s="11">
        <v>14789.83</v>
      </c>
      <c r="G599" s="1" t="s">
        <v>37</v>
      </c>
      <c r="H599" s="1" t="s">
        <v>49</v>
      </c>
      <c r="I599" s="1" t="s">
        <v>50</v>
      </c>
      <c r="J599" s="1" t="s">
        <v>40</v>
      </c>
      <c r="O599" s="4">
        <v>43327</v>
      </c>
      <c r="P599" s="2">
        <v>43327</v>
      </c>
      <c r="Q599" s="1" t="s">
        <v>2303</v>
      </c>
      <c r="S599" s="1" t="s">
        <v>2304</v>
      </c>
      <c r="T599" s="1" t="b">
        <v>1</v>
      </c>
      <c r="U599" s="1" t="s">
        <v>20</v>
      </c>
      <c r="V599" s="1" t="s">
        <v>43</v>
      </c>
      <c r="AA599" s="1" t="s">
        <v>44</v>
      </c>
      <c r="AB599" s="4">
        <v>43339.483429594897</v>
      </c>
      <c r="AC599" s="1" t="s">
        <v>54</v>
      </c>
      <c r="AD599" s="1" t="s">
        <v>46</v>
      </c>
    </row>
    <row r="600" spans="1:30" ht="12.75" customHeight="1" x14ac:dyDescent="0.2">
      <c r="A600" s="1" t="s">
        <v>2305</v>
      </c>
      <c r="B600" s="1" t="s">
        <v>1943</v>
      </c>
      <c r="C600" s="1" t="s">
        <v>36</v>
      </c>
      <c r="D600" s="2">
        <v>43328</v>
      </c>
      <c r="E600" s="11">
        <v>14789.83</v>
      </c>
      <c r="G600" s="1" t="s">
        <v>37</v>
      </c>
      <c r="H600" s="1" t="s">
        <v>49</v>
      </c>
      <c r="I600" s="1" t="s">
        <v>50</v>
      </c>
      <c r="J600" s="1" t="s">
        <v>40</v>
      </c>
      <c r="O600" s="4">
        <v>43328</v>
      </c>
      <c r="P600" s="2">
        <v>43328</v>
      </c>
      <c r="Q600" s="1" t="s">
        <v>2306</v>
      </c>
      <c r="S600" s="1" t="s">
        <v>2307</v>
      </c>
      <c r="T600" s="1" t="b">
        <v>1</v>
      </c>
      <c r="U600" s="1" t="s">
        <v>20</v>
      </c>
      <c r="V600" s="1" t="s">
        <v>43</v>
      </c>
      <c r="AA600" s="1" t="s">
        <v>44</v>
      </c>
      <c r="AB600" s="4">
        <v>43339.483399224497</v>
      </c>
      <c r="AC600" s="1" t="s">
        <v>54</v>
      </c>
      <c r="AD600" s="1" t="s">
        <v>46</v>
      </c>
    </row>
    <row r="601" spans="1:30" ht="12.75" customHeight="1" x14ac:dyDescent="0.2">
      <c r="A601" s="1" t="s">
        <v>2308</v>
      </c>
      <c r="B601" s="1" t="s">
        <v>2309</v>
      </c>
      <c r="C601" s="1" t="s">
        <v>36</v>
      </c>
      <c r="D601" s="2">
        <v>43329</v>
      </c>
      <c r="E601" s="11">
        <v>350</v>
      </c>
      <c r="G601" s="1" t="s">
        <v>37</v>
      </c>
      <c r="H601" s="1" t="s">
        <v>533</v>
      </c>
      <c r="I601" s="1" t="s">
        <v>2310</v>
      </c>
      <c r="J601" s="1" t="s">
        <v>40</v>
      </c>
      <c r="O601" s="4">
        <v>43318</v>
      </c>
      <c r="P601" s="2">
        <v>43318</v>
      </c>
      <c r="Q601" s="1" t="s">
        <v>2311</v>
      </c>
      <c r="S601" s="1" t="s">
        <v>2312</v>
      </c>
      <c r="T601" s="1" t="b">
        <v>1</v>
      </c>
      <c r="U601" s="1" t="s">
        <v>20</v>
      </c>
      <c r="V601" s="1" t="s">
        <v>43</v>
      </c>
      <c r="AA601" s="1" t="s">
        <v>53</v>
      </c>
      <c r="AB601" s="4">
        <v>43329.554636342596</v>
      </c>
      <c r="AC601" s="1" t="s">
        <v>538</v>
      </c>
      <c r="AD601" s="1" t="s">
        <v>46</v>
      </c>
    </row>
    <row r="602" spans="1:30" ht="12.75" customHeight="1" x14ac:dyDescent="0.2">
      <c r="A602" s="1" t="s">
        <v>2313</v>
      </c>
      <c r="B602" s="1" t="s">
        <v>2314</v>
      </c>
      <c r="C602" s="1" t="s">
        <v>36</v>
      </c>
      <c r="D602" s="2">
        <v>43332</v>
      </c>
      <c r="E602" s="11">
        <v>12171</v>
      </c>
      <c r="G602" s="1" t="s">
        <v>37</v>
      </c>
      <c r="H602" s="1" t="s">
        <v>38</v>
      </c>
      <c r="I602" s="1" t="s">
        <v>39</v>
      </c>
      <c r="J602" s="1" t="s">
        <v>40</v>
      </c>
      <c r="O602" s="4">
        <v>43332</v>
      </c>
      <c r="P602" s="2">
        <v>43332</v>
      </c>
      <c r="Q602" s="1" t="s">
        <v>2315</v>
      </c>
      <c r="S602" s="1" t="s">
        <v>2316</v>
      </c>
      <c r="T602" s="1" t="b">
        <v>1</v>
      </c>
      <c r="U602" s="1" t="s">
        <v>20</v>
      </c>
      <c r="V602" s="1" t="s">
        <v>43</v>
      </c>
      <c r="AA602" s="1" t="s">
        <v>44</v>
      </c>
      <c r="AB602" s="4">
        <v>43340.493316469903</v>
      </c>
      <c r="AC602" s="1" t="s">
        <v>45</v>
      </c>
      <c r="AD602" s="1" t="s">
        <v>46</v>
      </c>
    </row>
    <row r="603" spans="1:30" ht="12.75" customHeight="1" x14ac:dyDescent="0.2">
      <c r="A603" s="1" t="s">
        <v>2317</v>
      </c>
      <c r="B603" s="1" t="s">
        <v>2318</v>
      </c>
      <c r="C603" s="1" t="s">
        <v>36</v>
      </c>
      <c r="D603" s="2">
        <v>43332</v>
      </c>
      <c r="E603" s="11">
        <v>9177</v>
      </c>
      <c r="G603" s="1" t="s">
        <v>37</v>
      </c>
      <c r="H603" s="1" t="s">
        <v>97</v>
      </c>
      <c r="I603" s="1" t="s">
        <v>98</v>
      </c>
      <c r="J603" s="1" t="s">
        <v>40</v>
      </c>
      <c r="O603" s="4">
        <v>43332</v>
      </c>
      <c r="P603" s="2">
        <v>43332</v>
      </c>
      <c r="Q603" s="1" t="s">
        <v>2319</v>
      </c>
      <c r="S603" s="1" t="s">
        <v>2320</v>
      </c>
      <c r="T603" s="1" t="b">
        <v>1</v>
      </c>
      <c r="U603" s="1" t="s">
        <v>20</v>
      </c>
      <c r="V603" s="1" t="s">
        <v>43</v>
      </c>
      <c r="AA603" s="1" t="s">
        <v>44</v>
      </c>
      <c r="AB603" s="4">
        <v>43347.398389895803</v>
      </c>
      <c r="AC603" s="1" t="s">
        <v>101</v>
      </c>
      <c r="AD603" s="1" t="s">
        <v>46</v>
      </c>
    </row>
    <row r="604" spans="1:30" ht="12.75" customHeight="1" x14ac:dyDescent="0.2">
      <c r="A604" s="1" t="s">
        <v>2321</v>
      </c>
      <c r="B604" s="1" t="s">
        <v>2322</v>
      </c>
      <c r="C604" s="1" t="s">
        <v>36</v>
      </c>
      <c r="D604" s="2">
        <v>43332</v>
      </c>
      <c r="E604" s="11">
        <v>24300</v>
      </c>
      <c r="G604" s="1" t="s">
        <v>37</v>
      </c>
      <c r="H604" s="1" t="s">
        <v>97</v>
      </c>
      <c r="I604" s="1" t="s">
        <v>98</v>
      </c>
      <c r="J604" s="1" t="s">
        <v>40</v>
      </c>
      <c r="O604" s="4">
        <v>43332</v>
      </c>
      <c r="P604" s="2">
        <v>43332</v>
      </c>
      <c r="Q604" s="1" t="s">
        <v>2323</v>
      </c>
      <c r="S604" s="1" t="s">
        <v>2324</v>
      </c>
      <c r="T604" s="1" t="b">
        <v>1</v>
      </c>
      <c r="U604" s="1" t="s">
        <v>20</v>
      </c>
      <c r="V604" s="1" t="s">
        <v>43</v>
      </c>
      <c r="AA604" s="1" t="s">
        <v>53</v>
      </c>
      <c r="AB604" s="4">
        <v>43355.409809375</v>
      </c>
      <c r="AC604" s="1" t="s">
        <v>101</v>
      </c>
      <c r="AD604" s="1" t="s">
        <v>46</v>
      </c>
    </row>
    <row r="605" spans="1:30" ht="12.75" customHeight="1" x14ac:dyDescent="0.2">
      <c r="A605" s="1" t="s">
        <v>2325</v>
      </c>
      <c r="B605" s="1" t="s">
        <v>1914</v>
      </c>
      <c r="C605" s="1" t="s">
        <v>36</v>
      </c>
      <c r="D605" s="2">
        <v>43335</v>
      </c>
      <c r="E605" s="11">
        <v>180</v>
      </c>
      <c r="G605" s="1" t="s">
        <v>37</v>
      </c>
      <c r="H605" s="1" t="s">
        <v>80</v>
      </c>
      <c r="I605" s="1" t="s">
        <v>1898</v>
      </c>
      <c r="J605" s="1" t="s">
        <v>40</v>
      </c>
      <c r="O605" s="4">
        <v>43335</v>
      </c>
      <c r="P605" s="2">
        <v>43335</v>
      </c>
      <c r="Q605" s="1" t="s">
        <v>2326</v>
      </c>
      <c r="S605" s="1" t="s">
        <v>2327</v>
      </c>
      <c r="T605" s="1" t="b">
        <v>1</v>
      </c>
      <c r="U605" s="1" t="s">
        <v>20</v>
      </c>
      <c r="V605" s="1" t="s">
        <v>91</v>
      </c>
      <c r="AA605" s="1" t="s">
        <v>44</v>
      </c>
      <c r="AB605" s="4">
        <v>43339.4837555208</v>
      </c>
      <c r="AC605" s="1" t="s">
        <v>85</v>
      </c>
      <c r="AD605" s="1" t="s">
        <v>46</v>
      </c>
    </row>
    <row r="606" spans="1:30" ht="12.75" customHeight="1" x14ac:dyDescent="0.2">
      <c r="A606" s="1" t="s">
        <v>2328</v>
      </c>
      <c r="B606" s="1" t="s">
        <v>2329</v>
      </c>
      <c r="C606" s="1" t="s">
        <v>36</v>
      </c>
      <c r="D606" s="2">
        <v>43343</v>
      </c>
      <c r="E606" s="11">
        <v>389.14</v>
      </c>
      <c r="G606" s="1" t="s">
        <v>37</v>
      </c>
      <c r="H606" s="1" t="s">
        <v>80</v>
      </c>
      <c r="I606" s="1" t="s">
        <v>2330</v>
      </c>
      <c r="J606" s="1" t="s">
        <v>40</v>
      </c>
      <c r="O606" s="4">
        <v>43343</v>
      </c>
      <c r="P606" s="2">
        <v>43343</v>
      </c>
      <c r="Q606" s="1" t="s">
        <v>2331</v>
      </c>
      <c r="S606" s="1" t="s">
        <v>2332</v>
      </c>
      <c r="T606" s="1" t="b">
        <v>1</v>
      </c>
      <c r="U606" s="1" t="s">
        <v>20</v>
      </c>
      <c r="V606" s="1" t="s">
        <v>91</v>
      </c>
      <c r="AA606" s="1" t="s">
        <v>53</v>
      </c>
      <c r="AB606" s="4">
        <v>43355.381421724502</v>
      </c>
      <c r="AC606" s="1" t="s">
        <v>85</v>
      </c>
      <c r="AD606" s="1" t="s">
        <v>46</v>
      </c>
    </row>
    <row r="607" spans="1:30" ht="12.75" customHeight="1" x14ac:dyDescent="0.2">
      <c r="A607" s="1" t="s">
        <v>2333</v>
      </c>
      <c r="B607" s="1" t="s">
        <v>2334</v>
      </c>
      <c r="C607" s="1" t="s">
        <v>36</v>
      </c>
      <c r="D607" s="2">
        <v>43343</v>
      </c>
      <c r="E607" s="11">
        <v>4389</v>
      </c>
      <c r="G607" s="1" t="s">
        <v>37</v>
      </c>
      <c r="H607" s="1" t="s">
        <v>67</v>
      </c>
      <c r="I607" s="1" t="s">
        <v>74</v>
      </c>
      <c r="J607" s="1" t="s">
        <v>40</v>
      </c>
      <c r="O607" s="4">
        <v>43343</v>
      </c>
      <c r="P607" s="2">
        <v>43343</v>
      </c>
      <c r="Q607" s="1" t="s">
        <v>2335</v>
      </c>
      <c r="S607" s="1" t="s">
        <v>2336</v>
      </c>
      <c r="T607" s="1" t="b">
        <v>1</v>
      </c>
      <c r="U607" s="1" t="s">
        <v>20</v>
      </c>
      <c r="V607" s="1" t="s">
        <v>43</v>
      </c>
      <c r="AA607" s="1" t="s">
        <v>53</v>
      </c>
      <c r="AB607" s="4">
        <v>43355.409822766203</v>
      </c>
      <c r="AC607" s="1" t="s">
        <v>71</v>
      </c>
      <c r="AD607" s="1" t="s">
        <v>46</v>
      </c>
    </row>
    <row r="608" spans="1:30" ht="12.75" customHeight="1" x14ac:dyDescent="0.2">
      <c r="A608" s="1" t="s">
        <v>2337</v>
      </c>
      <c r="B608" s="1" t="s">
        <v>2338</v>
      </c>
      <c r="C608" s="1" t="s">
        <v>36</v>
      </c>
      <c r="D608" s="2">
        <v>43343</v>
      </c>
      <c r="E608" s="11">
        <v>15150</v>
      </c>
      <c r="G608" s="1" t="s">
        <v>37</v>
      </c>
      <c r="H608" s="1" t="s">
        <v>67</v>
      </c>
      <c r="I608" s="1" t="s">
        <v>124</v>
      </c>
      <c r="J608" s="1" t="s">
        <v>40</v>
      </c>
      <c r="O608" s="4">
        <v>43343</v>
      </c>
      <c r="P608" s="2">
        <v>43343</v>
      </c>
      <c r="Q608" s="1" t="s">
        <v>2339</v>
      </c>
      <c r="S608" s="1" t="s">
        <v>2340</v>
      </c>
      <c r="T608" s="1" t="b">
        <v>1</v>
      </c>
      <c r="U608" s="1" t="s">
        <v>20</v>
      </c>
      <c r="V608" s="1" t="s">
        <v>43</v>
      </c>
      <c r="AA608" s="1" t="s">
        <v>53</v>
      </c>
      <c r="AB608" s="4">
        <v>43355.409830752302</v>
      </c>
      <c r="AC608" s="1" t="s">
        <v>71</v>
      </c>
      <c r="AD608" s="1" t="s">
        <v>46</v>
      </c>
    </row>
    <row r="609" spans="1:30" ht="12.75" customHeight="1" x14ac:dyDescent="0.2">
      <c r="A609" s="1" t="s">
        <v>1772</v>
      </c>
      <c r="B609" s="1" t="s">
        <v>1773</v>
      </c>
      <c r="C609" s="1" t="s">
        <v>36</v>
      </c>
      <c r="D609" s="2">
        <v>43343</v>
      </c>
      <c r="E609" s="11">
        <v>-900</v>
      </c>
      <c r="G609" s="1" t="s">
        <v>37</v>
      </c>
      <c r="H609" s="1" t="s">
        <v>1727</v>
      </c>
      <c r="I609" s="1" t="s">
        <v>534</v>
      </c>
      <c r="J609" s="1" t="s">
        <v>40</v>
      </c>
      <c r="O609" s="4">
        <v>43182</v>
      </c>
      <c r="P609" s="2">
        <v>43182</v>
      </c>
      <c r="Q609" s="1" t="s">
        <v>1774</v>
      </c>
      <c r="S609" s="1" t="s">
        <v>1775</v>
      </c>
      <c r="T609" s="1" t="b">
        <v>1</v>
      </c>
      <c r="U609" s="1" t="s">
        <v>20</v>
      </c>
      <c r="V609" s="1" t="s">
        <v>537</v>
      </c>
      <c r="AA609" s="1" t="s">
        <v>44</v>
      </c>
      <c r="AB609" s="4">
        <v>43350.434957175901</v>
      </c>
      <c r="AC609" s="1" t="s">
        <v>1730</v>
      </c>
      <c r="AD609" s="1" t="s">
        <v>46</v>
      </c>
    </row>
    <row r="610" spans="1:30" ht="12.75" customHeight="1" x14ac:dyDescent="0.2">
      <c r="A610" s="1" t="s">
        <v>1725</v>
      </c>
      <c r="B610" s="1" t="s">
        <v>1726</v>
      </c>
      <c r="C610" s="1" t="s">
        <v>36</v>
      </c>
      <c r="D610" s="2">
        <v>43343</v>
      </c>
      <c r="E610" s="11">
        <v>-900</v>
      </c>
      <c r="G610" s="1" t="s">
        <v>37</v>
      </c>
      <c r="H610" s="1" t="s">
        <v>1727</v>
      </c>
      <c r="I610" s="1" t="s">
        <v>534</v>
      </c>
      <c r="J610" s="1" t="s">
        <v>40</v>
      </c>
      <c r="O610" s="4">
        <v>43154</v>
      </c>
      <c r="P610" s="2">
        <v>43154</v>
      </c>
      <c r="Q610" s="1" t="s">
        <v>1728</v>
      </c>
      <c r="S610" s="1" t="s">
        <v>1729</v>
      </c>
      <c r="T610" s="1" t="b">
        <v>1</v>
      </c>
      <c r="U610" s="1" t="s">
        <v>20</v>
      </c>
      <c r="V610" s="1" t="s">
        <v>537</v>
      </c>
      <c r="AA610" s="1" t="s">
        <v>44</v>
      </c>
      <c r="AB610" s="4">
        <v>43350.434819016198</v>
      </c>
      <c r="AC610" s="1" t="s">
        <v>1730</v>
      </c>
      <c r="AD610" s="1" t="s">
        <v>46</v>
      </c>
    </row>
    <row r="611" spans="1:30" ht="12.75" customHeight="1" x14ac:dyDescent="0.2">
      <c r="A611" s="1" t="s">
        <v>1660</v>
      </c>
      <c r="B611" s="1" t="s">
        <v>1661</v>
      </c>
      <c r="C611" s="1" t="s">
        <v>36</v>
      </c>
      <c r="D611" s="2">
        <v>43343</v>
      </c>
      <c r="E611" s="11">
        <v>-1343</v>
      </c>
      <c r="G611" s="1" t="s">
        <v>37</v>
      </c>
      <c r="H611" s="1" t="s">
        <v>937</v>
      </c>
      <c r="I611" s="1" t="s">
        <v>534</v>
      </c>
      <c r="J611" s="1" t="s">
        <v>40</v>
      </c>
      <c r="O611" s="4">
        <v>43110</v>
      </c>
      <c r="P611" s="2">
        <v>43110</v>
      </c>
      <c r="Q611" s="1" t="s">
        <v>1662</v>
      </c>
      <c r="S611" s="1" t="s">
        <v>1663</v>
      </c>
      <c r="T611" s="1" t="b">
        <v>1</v>
      </c>
      <c r="U611" s="1" t="s">
        <v>20</v>
      </c>
      <c r="V611" s="1" t="s">
        <v>537</v>
      </c>
      <c r="AA611" s="1" t="s">
        <v>44</v>
      </c>
      <c r="AB611" s="4">
        <v>43350.4348096065</v>
      </c>
      <c r="AC611" s="1" t="s">
        <v>940</v>
      </c>
      <c r="AD611" s="1" t="s">
        <v>46</v>
      </c>
    </row>
    <row r="612" spans="1:30" ht="12.75" customHeight="1" x14ac:dyDescent="0.2">
      <c r="A612" s="1" t="s">
        <v>1660</v>
      </c>
      <c r="B612" s="1" t="s">
        <v>1661</v>
      </c>
      <c r="C612" s="1" t="s">
        <v>36</v>
      </c>
      <c r="D612" s="2">
        <v>43343</v>
      </c>
      <c r="E612" s="11">
        <v>-1343</v>
      </c>
      <c r="G612" s="1" t="s">
        <v>37</v>
      </c>
      <c r="H612" s="1" t="s">
        <v>941</v>
      </c>
      <c r="I612" s="1" t="s">
        <v>534</v>
      </c>
      <c r="J612" s="1" t="s">
        <v>40</v>
      </c>
      <c r="O612" s="4">
        <v>43110</v>
      </c>
      <c r="P612" s="2">
        <v>43110</v>
      </c>
      <c r="Q612" s="1" t="s">
        <v>1662</v>
      </c>
      <c r="S612" s="1" t="s">
        <v>1663</v>
      </c>
      <c r="T612" s="1" t="b">
        <v>1</v>
      </c>
      <c r="U612" s="1" t="s">
        <v>20</v>
      </c>
      <c r="V612" s="1" t="s">
        <v>537</v>
      </c>
      <c r="AA612" s="1" t="s">
        <v>44</v>
      </c>
      <c r="AB612" s="4">
        <v>43350.4348116088</v>
      </c>
      <c r="AC612" s="1" t="s">
        <v>942</v>
      </c>
      <c r="AD612" s="1" t="s">
        <v>46</v>
      </c>
    </row>
    <row r="613" spans="1:30" ht="12.75" customHeight="1" x14ac:dyDescent="0.2">
      <c r="A613" s="1" t="s">
        <v>2341</v>
      </c>
      <c r="B613" s="1" t="s">
        <v>1943</v>
      </c>
      <c r="C613" s="1" t="s">
        <v>36</v>
      </c>
      <c r="D613" s="2">
        <v>43347</v>
      </c>
      <c r="E613" s="11">
        <v>14789.83</v>
      </c>
      <c r="G613" s="1" t="s">
        <v>37</v>
      </c>
      <c r="H613" s="1" t="s">
        <v>49</v>
      </c>
      <c r="I613" s="1" t="s">
        <v>50</v>
      </c>
      <c r="J613" s="1" t="s">
        <v>40</v>
      </c>
      <c r="O613" s="4">
        <v>43347</v>
      </c>
      <c r="P613" s="2">
        <v>43347</v>
      </c>
      <c r="Q613" s="1" t="s">
        <v>2342</v>
      </c>
      <c r="S613" s="1" t="s">
        <v>2343</v>
      </c>
      <c r="T613" s="1" t="b">
        <v>1</v>
      </c>
      <c r="U613" s="1" t="s">
        <v>20</v>
      </c>
      <c r="V613" s="1" t="s">
        <v>43</v>
      </c>
      <c r="AA613" s="1" t="s">
        <v>44</v>
      </c>
      <c r="AB613" s="4">
        <v>43356.371632442097</v>
      </c>
      <c r="AC613" s="1" t="s">
        <v>54</v>
      </c>
      <c r="AD613" s="1" t="s">
        <v>46</v>
      </c>
    </row>
    <row r="614" spans="1:30" ht="12.75" customHeight="1" x14ac:dyDescent="0.2">
      <c r="A614" s="1" t="s">
        <v>2344</v>
      </c>
      <c r="B614" s="1" t="s">
        <v>1943</v>
      </c>
      <c r="C614" s="1" t="s">
        <v>36</v>
      </c>
      <c r="D614" s="2">
        <v>43348</v>
      </c>
      <c r="E614" s="11">
        <v>14789.83</v>
      </c>
      <c r="G614" s="1" t="s">
        <v>37</v>
      </c>
      <c r="H614" s="1" t="s">
        <v>49</v>
      </c>
      <c r="I614" s="1" t="s">
        <v>50</v>
      </c>
      <c r="J614" s="1" t="s">
        <v>40</v>
      </c>
      <c r="O614" s="4">
        <v>43348</v>
      </c>
      <c r="P614" s="2">
        <v>43348</v>
      </c>
      <c r="Q614" s="1" t="s">
        <v>2345</v>
      </c>
      <c r="S614" s="1" t="s">
        <v>2346</v>
      </c>
      <c r="T614" s="1" t="b">
        <v>1</v>
      </c>
      <c r="U614" s="1" t="s">
        <v>20</v>
      </c>
      <c r="V614" s="1" t="s">
        <v>43</v>
      </c>
      <c r="AA614" s="1" t="s">
        <v>44</v>
      </c>
      <c r="AB614" s="4">
        <v>43356.371645636602</v>
      </c>
      <c r="AC614" s="1" t="s">
        <v>54</v>
      </c>
      <c r="AD614" s="1" t="s">
        <v>46</v>
      </c>
    </row>
    <row r="615" spans="1:30" ht="12.75" customHeight="1" x14ac:dyDescent="0.2">
      <c r="A615" s="1" t="s">
        <v>2347</v>
      </c>
      <c r="B615" s="1" t="s">
        <v>2348</v>
      </c>
      <c r="C615" s="1" t="s">
        <v>36</v>
      </c>
      <c r="D615" s="2">
        <v>43357</v>
      </c>
      <c r="E615" s="11">
        <v>50</v>
      </c>
      <c r="G615" s="1" t="s">
        <v>37</v>
      </c>
      <c r="H615" s="1" t="s">
        <v>533</v>
      </c>
      <c r="I615" s="1" t="s">
        <v>2349</v>
      </c>
      <c r="J615" s="1" t="s">
        <v>40</v>
      </c>
      <c r="O615" s="4">
        <v>43357</v>
      </c>
      <c r="P615" s="2">
        <v>43357</v>
      </c>
      <c r="Q615" s="1" t="s">
        <v>2350</v>
      </c>
      <c r="S615" s="1" t="s">
        <v>2351</v>
      </c>
      <c r="T615" s="1" t="b">
        <v>1</v>
      </c>
      <c r="U615" s="1" t="s">
        <v>20</v>
      </c>
      <c r="V615" s="1" t="s">
        <v>43</v>
      </c>
      <c r="AA615" s="1" t="s">
        <v>53</v>
      </c>
      <c r="AB615" s="4">
        <v>43361.590741469903</v>
      </c>
      <c r="AC615" s="1" t="s">
        <v>538</v>
      </c>
      <c r="AD615" s="1" t="s">
        <v>46</v>
      </c>
    </row>
    <row r="616" spans="1:30" ht="12.75" customHeight="1" x14ac:dyDescent="0.2">
      <c r="A616" s="1" t="s">
        <v>2352</v>
      </c>
      <c r="B616" s="1" t="s">
        <v>1792</v>
      </c>
      <c r="C616" s="1" t="s">
        <v>36</v>
      </c>
      <c r="D616" s="2">
        <v>43360</v>
      </c>
      <c r="E616" s="11">
        <v>162.07</v>
      </c>
      <c r="G616" s="1" t="s">
        <v>37</v>
      </c>
      <c r="H616" s="1" t="s">
        <v>517</v>
      </c>
      <c r="I616" s="1" t="s">
        <v>118</v>
      </c>
      <c r="J616" s="1" t="s">
        <v>40</v>
      </c>
      <c r="O616" s="4">
        <v>43360</v>
      </c>
      <c r="P616" s="2">
        <v>43360</v>
      </c>
      <c r="Q616" s="1" t="s">
        <v>2353</v>
      </c>
      <c r="S616" s="1" t="s">
        <v>2354</v>
      </c>
      <c r="T616" s="1" t="b">
        <v>1</v>
      </c>
      <c r="U616" s="1" t="s">
        <v>20</v>
      </c>
      <c r="V616" s="1" t="s">
        <v>43</v>
      </c>
      <c r="AA616" s="1" t="s">
        <v>53</v>
      </c>
      <c r="AB616" s="4">
        <v>43370.419332094898</v>
      </c>
      <c r="AC616" s="1" t="s">
        <v>521</v>
      </c>
      <c r="AD616" s="1" t="s">
        <v>46</v>
      </c>
    </row>
    <row r="617" spans="1:30" ht="12.75" customHeight="1" x14ac:dyDescent="0.2">
      <c r="A617" s="1" t="s">
        <v>2352</v>
      </c>
      <c r="B617" s="1" t="s">
        <v>1792</v>
      </c>
      <c r="C617" s="1" t="s">
        <v>36</v>
      </c>
      <c r="D617" s="2">
        <v>43360</v>
      </c>
      <c r="E617" s="11">
        <v>324.13</v>
      </c>
      <c r="G617" s="1" t="s">
        <v>37</v>
      </c>
      <c r="H617" s="1" t="s">
        <v>2355</v>
      </c>
      <c r="I617" s="1" t="s">
        <v>118</v>
      </c>
      <c r="J617" s="1" t="s">
        <v>40</v>
      </c>
      <c r="O617" s="4">
        <v>43360</v>
      </c>
      <c r="P617" s="2">
        <v>43360</v>
      </c>
      <c r="Q617" s="1" t="s">
        <v>2353</v>
      </c>
      <c r="S617" s="1" t="s">
        <v>2354</v>
      </c>
      <c r="T617" s="1" t="b">
        <v>1</v>
      </c>
      <c r="U617" s="1" t="s">
        <v>20</v>
      </c>
      <c r="V617" s="1" t="s">
        <v>43</v>
      </c>
      <c r="AA617" s="1" t="s">
        <v>53</v>
      </c>
      <c r="AB617" s="4">
        <v>43370.4193326389</v>
      </c>
      <c r="AC617" s="1" t="s">
        <v>2356</v>
      </c>
      <c r="AD617" s="1" t="s">
        <v>46</v>
      </c>
    </row>
    <row r="618" spans="1:30" ht="12.75" customHeight="1" x14ac:dyDescent="0.2">
      <c r="A618" s="1" t="s">
        <v>2357</v>
      </c>
      <c r="B618" s="1" t="s">
        <v>2358</v>
      </c>
      <c r="C618" s="1" t="s">
        <v>36</v>
      </c>
      <c r="D618" s="2">
        <v>43360</v>
      </c>
      <c r="E618" s="11">
        <v>11799</v>
      </c>
      <c r="G618" s="1" t="s">
        <v>37</v>
      </c>
      <c r="H618" s="1" t="s">
        <v>97</v>
      </c>
      <c r="I618" s="1" t="s">
        <v>98</v>
      </c>
      <c r="J618" s="1" t="s">
        <v>40</v>
      </c>
      <c r="O618" s="4">
        <v>43360</v>
      </c>
      <c r="P618" s="2">
        <v>43360</v>
      </c>
      <c r="Q618" s="1" t="s">
        <v>2359</v>
      </c>
      <c r="S618" s="1" t="s">
        <v>2360</v>
      </c>
      <c r="T618" s="1" t="b">
        <v>1</v>
      </c>
      <c r="U618" s="1" t="s">
        <v>20</v>
      </c>
      <c r="V618" s="1" t="s">
        <v>43</v>
      </c>
      <c r="AA618" s="1" t="s">
        <v>53</v>
      </c>
      <c r="AB618" s="4">
        <v>43370.419352696801</v>
      </c>
      <c r="AC618" s="1" t="s">
        <v>101</v>
      </c>
      <c r="AD618" s="1" t="s">
        <v>46</v>
      </c>
    </row>
    <row r="619" spans="1:30" ht="12.75" customHeight="1" x14ac:dyDescent="0.2">
      <c r="A619" s="1" t="s">
        <v>2361</v>
      </c>
      <c r="B619" s="1" t="s">
        <v>2362</v>
      </c>
      <c r="C619" s="1" t="s">
        <v>36</v>
      </c>
      <c r="D619" s="2">
        <v>43360</v>
      </c>
      <c r="E619" s="11">
        <v>27900</v>
      </c>
      <c r="G619" s="1" t="s">
        <v>37</v>
      </c>
      <c r="H619" s="1" t="s">
        <v>49</v>
      </c>
      <c r="I619" s="1" t="s">
        <v>98</v>
      </c>
      <c r="J619" s="1" t="s">
        <v>40</v>
      </c>
      <c r="O619" s="4">
        <v>43360</v>
      </c>
      <c r="P619" s="2">
        <v>43360</v>
      </c>
      <c r="Q619" s="1" t="s">
        <v>2363</v>
      </c>
      <c r="S619" s="1" t="s">
        <v>2364</v>
      </c>
      <c r="T619" s="1" t="b">
        <v>1</v>
      </c>
      <c r="U619" s="1" t="s">
        <v>20</v>
      </c>
      <c r="V619" s="1" t="s">
        <v>43</v>
      </c>
      <c r="AA619" s="1" t="s">
        <v>53</v>
      </c>
      <c r="AB619" s="4">
        <v>43370.419348726798</v>
      </c>
      <c r="AC619" s="1" t="s">
        <v>54</v>
      </c>
      <c r="AD619" s="1" t="s">
        <v>46</v>
      </c>
    </row>
    <row r="620" spans="1:30" ht="12.75" customHeight="1" x14ac:dyDescent="0.2">
      <c r="A620" s="1" t="s">
        <v>2365</v>
      </c>
      <c r="B620" s="1" t="s">
        <v>471</v>
      </c>
      <c r="C620" s="1" t="s">
        <v>36</v>
      </c>
      <c r="D620" s="2">
        <v>43360</v>
      </c>
      <c r="E620" s="11">
        <v>167613.79999999999</v>
      </c>
      <c r="G620" s="1" t="s">
        <v>37</v>
      </c>
      <c r="H620" s="1" t="s">
        <v>151</v>
      </c>
      <c r="I620" s="1" t="s">
        <v>472</v>
      </c>
      <c r="J620" s="1" t="s">
        <v>153</v>
      </c>
      <c r="O620" s="4">
        <v>43360</v>
      </c>
      <c r="P620" s="2">
        <v>43360</v>
      </c>
      <c r="Q620" s="1" t="s">
        <v>2366</v>
      </c>
      <c r="S620" s="1" t="s">
        <v>2367</v>
      </c>
      <c r="T620" s="1" t="b">
        <v>1</v>
      </c>
      <c r="U620" s="1" t="s">
        <v>20</v>
      </c>
      <c r="V620" s="1" t="s">
        <v>43</v>
      </c>
      <c r="X620" s="3">
        <v>22.126999999999999</v>
      </c>
      <c r="Y620" s="3">
        <v>7575.08</v>
      </c>
      <c r="Z620" s="1" t="s">
        <v>156</v>
      </c>
      <c r="AA620" s="1" t="s">
        <v>44</v>
      </c>
      <c r="AB620" s="4">
        <v>43375.595579710702</v>
      </c>
      <c r="AC620" s="1" t="s">
        <v>157</v>
      </c>
      <c r="AD620" s="1" t="s">
        <v>158</v>
      </c>
    </row>
    <row r="621" spans="1:30" ht="12.75" customHeight="1" x14ac:dyDescent="0.2">
      <c r="A621" s="1" t="s">
        <v>2368</v>
      </c>
      <c r="B621" s="1" t="s">
        <v>1943</v>
      </c>
      <c r="C621" s="1" t="s">
        <v>36</v>
      </c>
      <c r="D621" s="2">
        <v>43361</v>
      </c>
      <c r="E621" s="11">
        <v>14789.83</v>
      </c>
      <c r="G621" s="1" t="s">
        <v>37</v>
      </c>
      <c r="H621" s="1" t="s">
        <v>49</v>
      </c>
      <c r="I621" s="1" t="s">
        <v>50</v>
      </c>
      <c r="J621" s="1" t="s">
        <v>40</v>
      </c>
      <c r="O621" s="4">
        <v>43361</v>
      </c>
      <c r="P621" s="2">
        <v>43361</v>
      </c>
      <c r="Q621" s="1" t="s">
        <v>2369</v>
      </c>
      <c r="S621" s="1" t="s">
        <v>2370</v>
      </c>
      <c r="T621" s="1" t="b">
        <v>1</v>
      </c>
      <c r="U621" s="1" t="s">
        <v>20</v>
      </c>
      <c r="V621" s="1" t="s">
        <v>43</v>
      </c>
      <c r="AA621" s="1" t="s">
        <v>44</v>
      </c>
      <c r="AB621" s="4">
        <v>43370.306265821797</v>
      </c>
      <c r="AC621" s="1" t="s">
        <v>54</v>
      </c>
      <c r="AD621" s="1" t="s">
        <v>46</v>
      </c>
    </row>
    <row r="622" spans="1:30" ht="12.75" customHeight="1" x14ac:dyDescent="0.2">
      <c r="A622" s="1" t="s">
        <v>2371</v>
      </c>
      <c r="B622" s="1" t="s">
        <v>2372</v>
      </c>
      <c r="C622" s="1" t="s">
        <v>36</v>
      </c>
      <c r="D622" s="2">
        <v>43364</v>
      </c>
      <c r="E622" s="11">
        <v>16559</v>
      </c>
      <c r="G622" s="1" t="s">
        <v>37</v>
      </c>
      <c r="H622" s="1" t="s">
        <v>2373</v>
      </c>
      <c r="I622" s="1" t="s">
        <v>61</v>
      </c>
      <c r="J622" s="1" t="s">
        <v>40</v>
      </c>
      <c r="O622" s="4">
        <v>43364</v>
      </c>
      <c r="P622" s="2">
        <v>43364</v>
      </c>
      <c r="Q622" s="1" t="s">
        <v>2374</v>
      </c>
      <c r="S622" s="1" t="s">
        <v>2375</v>
      </c>
      <c r="T622" s="1" t="b">
        <v>1</v>
      </c>
      <c r="U622" s="1" t="s">
        <v>20</v>
      </c>
      <c r="V622" s="1" t="s">
        <v>43</v>
      </c>
      <c r="AA622" s="1" t="s">
        <v>53</v>
      </c>
      <c r="AB622" s="4">
        <v>43370.4193570602</v>
      </c>
      <c r="AC622" s="1" t="s">
        <v>2376</v>
      </c>
      <c r="AD622" s="1" t="s">
        <v>46</v>
      </c>
    </row>
    <row r="623" spans="1:30" ht="12.75" customHeight="1" x14ac:dyDescent="0.2">
      <c r="A623" s="1" t="s">
        <v>2377</v>
      </c>
      <c r="B623" s="1" t="s">
        <v>1943</v>
      </c>
      <c r="C623" s="1" t="s">
        <v>36</v>
      </c>
      <c r="D623" s="2">
        <v>43368</v>
      </c>
      <c r="E623" s="11">
        <v>14789.83</v>
      </c>
      <c r="G623" s="1" t="s">
        <v>37</v>
      </c>
      <c r="H623" s="1" t="s">
        <v>49</v>
      </c>
      <c r="I623" s="1" t="s">
        <v>50</v>
      </c>
      <c r="J623" s="1" t="s">
        <v>40</v>
      </c>
      <c r="O623" s="4">
        <v>43368</v>
      </c>
      <c r="P623" s="2">
        <v>43368</v>
      </c>
      <c r="Q623" s="1" t="s">
        <v>2378</v>
      </c>
      <c r="S623" s="1" t="s">
        <v>2379</v>
      </c>
      <c r="T623" s="1" t="b">
        <v>1</v>
      </c>
      <c r="U623" s="1" t="s">
        <v>20</v>
      </c>
      <c r="V623" s="1" t="s">
        <v>43</v>
      </c>
      <c r="AA623" s="1" t="s">
        <v>44</v>
      </c>
      <c r="AB623" s="4">
        <v>43377.493388078699</v>
      </c>
      <c r="AC623" s="1" t="s">
        <v>54</v>
      </c>
      <c r="AD623" s="1" t="s">
        <v>46</v>
      </c>
    </row>
    <row r="624" spans="1:30" ht="12.75" customHeight="1" x14ac:dyDescent="0.2">
      <c r="A624" s="1" t="s">
        <v>2380</v>
      </c>
      <c r="B624" s="1" t="s">
        <v>2381</v>
      </c>
      <c r="C624" s="1" t="s">
        <v>36</v>
      </c>
      <c r="D624" s="2">
        <v>43370</v>
      </c>
      <c r="E624" s="11">
        <v>123</v>
      </c>
      <c r="G624" s="1" t="s">
        <v>37</v>
      </c>
      <c r="H624" s="1" t="s">
        <v>888</v>
      </c>
      <c r="I624" s="1" t="s">
        <v>2382</v>
      </c>
      <c r="J624" s="1" t="s">
        <v>40</v>
      </c>
      <c r="O624" s="4">
        <v>43370</v>
      </c>
      <c r="P624" s="2">
        <v>43370</v>
      </c>
      <c r="Q624" s="1" t="s">
        <v>2383</v>
      </c>
      <c r="S624" s="1" t="s">
        <v>2384</v>
      </c>
      <c r="T624" s="1" t="b">
        <v>1</v>
      </c>
      <c r="U624" s="1" t="s">
        <v>20</v>
      </c>
      <c r="V624" s="1" t="s">
        <v>91</v>
      </c>
      <c r="AA624" s="1" t="s">
        <v>44</v>
      </c>
      <c r="AB624" s="4">
        <v>43376.507472719903</v>
      </c>
      <c r="AC624" s="1" t="s">
        <v>893</v>
      </c>
      <c r="AD624" s="1" t="s">
        <v>46</v>
      </c>
    </row>
    <row r="625" spans="1:30" ht="12.75" customHeight="1" x14ac:dyDescent="0.2">
      <c r="A625" s="1" t="s">
        <v>2385</v>
      </c>
      <c r="B625" s="1" t="s">
        <v>2386</v>
      </c>
      <c r="C625" s="1" t="s">
        <v>36</v>
      </c>
      <c r="D625" s="2">
        <v>43373</v>
      </c>
      <c r="E625" s="11">
        <v>36648</v>
      </c>
      <c r="G625" s="1" t="s">
        <v>37</v>
      </c>
      <c r="H625" s="1" t="s">
        <v>67</v>
      </c>
      <c r="I625" s="1" t="s">
        <v>74</v>
      </c>
      <c r="J625" s="1" t="s">
        <v>40</v>
      </c>
      <c r="O625" s="4">
        <v>43373</v>
      </c>
      <c r="P625" s="2">
        <v>43373</v>
      </c>
      <c r="Q625" s="1" t="s">
        <v>2387</v>
      </c>
      <c r="S625" s="1" t="s">
        <v>2388</v>
      </c>
      <c r="T625" s="1" t="b">
        <v>1</v>
      </c>
      <c r="U625" s="1" t="s">
        <v>20</v>
      </c>
      <c r="V625" s="1" t="s">
        <v>43</v>
      </c>
      <c r="AA625" s="1" t="s">
        <v>53</v>
      </c>
      <c r="AB625" s="4">
        <v>43384.357346411998</v>
      </c>
      <c r="AC625" s="1" t="s">
        <v>71</v>
      </c>
      <c r="AD625" s="1" t="s">
        <v>46</v>
      </c>
    </row>
    <row r="626" spans="1:30" ht="12.75" customHeight="1" x14ac:dyDescent="0.2">
      <c r="A626" s="1" t="s">
        <v>2389</v>
      </c>
      <c r="B626" s="1" t="s">
        <v>2390</v>
      </c>
      <c r="C626" s="1" t="s">
        <v>36</v>
      </c>
      <c r="D626" s="2">
        <v>43373</v>
      </c>
      <c r="E626" s="11">
        <v>31970</v>
      </c>
      <c r="G626" s="1" t="s">
        <v>37</v>
      </c>
      <c r="H626" s="1" t="s">
        <v>38</v>
      </c>
      <c r="I626" s="1" t="s">
        <v>39</v>
      </c>
      <c r="J626" s="1" t="s">
        <v>40</v>
      </c>
      <c r="O626" s="4">
        <v>43381</v>
      </c>
      <c r="P626" s="2">
        <v>43381</v>
      </c>
      <c r="Q626" s="1" t="s">
        <v>2391</v>
      </c>
      <c r="S626" s="1" t="s">
        <v>2392</v>
      </c>
      <c r="T626" s="1" t="b">
        <v>1</v>
      </c>
      <c r="U626" s="1" t="s">
        <v>20</v>
      </c>
      <c r="V626" s="1" t="s">
        <v>43</v>
      </c>
      <c r="AA626" s="1" t="s">
        <v>53</v>
      </c>
      <c r="AB626" s="4">
        <v>43384.512625034702</v>
      </c>
      <c r="AC626" s="1" t="s">
        <v>45</v>
      </c>
      <c r="AD626" s="1" t="s">
        <v>46</v>
      </c>
    </row>
    <row r="627" spans="1:30" ht="12.75" customHeight="1" x14ac:dyDescent="0.2">
      <c r="A627" s="1" t="s">
        <v>2393</v>
      </c>
      <c r="B627" s="1" t="s">
        <v>2394</v>
      </c>
      <c r="C627" s="1" t="s">
        <v>36</v>
      </c>
      <c r="D627" s="2">
        <v>43373</v>
      </c>
      <c r="E627" s="11">
        <v>4709</v>
      </c>
      <c r="G627" s="1" t="s">
        <v>37</v>
      </c>
      <c r="H627" s="1" t="s">
        <v>38</v>
      </c>
      <c r="I627" s="1" t="s">
        <v>39</v>
      </c>
      <c r="J627" s="1" t="s">
        <v>40</v>
      </c>
      <c r="O627" s="4">
        <v>43381</v>
      </c>
      <c r="P627" s="2">
        <v>43381</v>
      </c>
      <c r="Q627" s="1" t="s">
        <v>2395</v>
      </c>
      <c r="S627" s="1" t="s">
        <v>2396</v>
      </c>
      <c r="T627" s="1" t="b">
        <v>1</v>
      </c>
      <c r="U627" s="1" t="s">
        <v>20</v>
      </c>
      <c r="V627" s="1" t="s">
        <v>43</v>
      </c>
      <c r="AA627" s="1" t="s">
        <v>53</v>
      </c>
      <c r="AB627" s="4">
        <v>43384.512627199103</v>
      </c>
      <c r="AC627" s="1" t="s">
        <v>45</v>
      </c>
      <c r="AD627" s="1" t="s">
        <v>46</v>
      </c>
    </row>
    <row r="628" spans="1:30" ht="12.75" customHeight="1" x14ac:dyDescent="0.2">
      <c r="A628" s="1" t="s">
        <v>2397</v>
      </c>
      <c r="B628" s="1" t="s">
        <v>2398</v>
      </c>
      <c r="C628" s="1" t="s">
        <v>36</v>
      </c>
      <c r="D628" s="2">
        <v>43373</v>
      </c>
      <c r="E628" s="11">
        <v>3059</v>
      </c>
      <c r="G628" s="1" t="s">
        <v>37</v>
      </c>
      <c r="H628" s="1" t="s">
        <v>97</v>
      </c>
      <c r="I628" s="1" t="s">
        <v>98</v>
      </c>
      <c r="J628" s="1" t="s">
        <v>40</v>
      </c>
      <c r="O628" s="4">
        <v>43378</v>
      </c>
      <c r="P628" s="2">
        <v>43378</v>
      </c>
      <c r="Q628" s="1" t="s">
        <v>2399</v>
      </c>
      <c r="S628" s="1" t="s">
        <v>2400</v>
      </c>
      <c r="T628" s="1" t="b">
        <v>1</v>
      </c>
      <c r="U628" s="1" t="s">
        <v>20</v>
      </c>
      <c r="V628" s="1" t="s">
        <v>43</v>
      </c>
      <c r="AA628" s="1" t="s">
        <v>53</v>
      </c>
      <c r="AB628" s="4">
        <v>43384.357349305603</v>
      </c>
      <c r="AC628" s="1" t="s">
        <v>101</v>
      </c>
      <c r="AD628" s="1" t="s">
        <v>46</v>
      </c>
    </row>
    <row r="629" spans="1:30" ht="12.75" customHeight="1" x14ac:dyDescent="0.2">
      <c r="A629" s="1" t="s">
        <v>2401</v>
      </c>
      <c r="B629" s="1" t="s">
        <v>2402</v>
      </c>
      <c r="C629" s="1" t="s">
        <v>36</v>
      </c>
      <c r="D629" s="2">
        <v>43373</v>
      </c>
      <c r="E629" s="11">
        <v>1800</v>
      </c>
      <c r="G629" s="1" t="s">
        <v>37</v>
      </c>
      <c r="H629" s="1" t="s">
        <v>49</v>
      </c>
      <c r="I629" s="1" t="s">
        <v>98</v>
      </c>
      <c r="J629" s="1" t="s">
        <v>40</v>
      </c>
      <c r="O629" s="4">
        <v>43378</v>
      </c>
      <c r="P629" s="2">
        <v>43378</v>
      </c>
      <c r="Q629" s="1" t="s">
        <v>2403</v>
      </c>
      <c r="S629" s="1" t="s">
        <v>2404</v>
      </c>
      <c r="T629" s="1" t="b">
        <v>1</v>
      </c>
      <c r="U629" s="1" t="s">
        <v>20</v>
      </c>
      <c r="V629" s="1" t="s">
        <v>43</v>
      </c>
      <c r="AA629" s="1" t="s">
        <v>53</v>
      </c>
      <c r="AB629" s="4">
        <v>43384.3573511227</v>
      </c>
      <c r="AC629" s="1" t="s">
        <v>54</v>
      </c>
      <c r="AD629" s="1" t="s">
        <v>46</v>
      </c>
    </row>
    <row r="630" spans="1:30" ht="12.75" customHeight="1" x14ac:dyDescent="0.2">
      <c r="A630" s="1" t="s">
        <v>2405</v>
      </c>
      <c r="B630" s="1" t="s">
        <v>137</v>
      </c>
      <c r="C630" s="1" t="s">
        <v>36</v>
      </c>
      <c r="D630" s="2">
        <v>43378</v>
      </c>
      <c r="E630" s="11">
        <v>19944</v>
      </c>
      <c r="G630" s="1" t="s">
        <v>37</v>
      </c>
      <c r="H630" s="1" t="s">
        <v>67</v>
      </c>
      <c r="I630" s="1" t="s">
        <v>138</v>
      </c>
      <c r="J630" s="1" t="s">
        <v>40</v>
      </c>
      <c r="O630" s="4">
        <v>43378</v>
      </c>
      <c r="P630" s="2">
        <v>43378</v>
      </c>
      <c r="Q630" s="1" t="s">
        <v>2406</v>
      </c>
      <c r="S630" s="1" t="s">
        <v>2407</v>
      </c>
      <c r="T630" s="1" t="b">
        <v>1</v>
      </c>
      <c r="U630" s="1" t="s">
        <v>20</v>
      </c>
      <c r="V630" s="1" t="s">
        <v>43</v>
      </c>
      <c r="AA630" s="1" t="s">
        <v>44</v>
      </c>
      <c r="AB630" s="4">
        <v>43391.603392442099</v>
      </c>
      <c r="AC630" s="1" t="s">
        <v>71</v>
      </c>
      <c r="AD630" s="1" t="s">
        <v>46</v>
      </c>
    </row>
    <row r="631" spans="1:30" ht="12.75" customHeight="1" x14ac:dyDescent="0.2">
      <c r="A631" s="1" t="s">
        <v>2408</v>
      </c>
      <c r="B631" s="1" t="s">
        <v>1943</v>
      </c>
      <c r="C631" s="1" t="s">
        <v>36</v>
      </c>
      <c r="D631" s="2">
        <v>43378</v>
      </c>
      <c r="E631" s="11">
        <v>10648</v>
      </c>
      <c r="G631" s="1" t="s">
        <v>37</v>
      </c>
      <c r="H631" s="1" t="s">
        <v>49</v>
      </c>
      <c r="I631" s="1" t="s">
        <v>50</v>
      </c>
      <c r="J631" s="1" t="s">
        <v>40</v>
      </c>
      <c r="O631" s="4">
        <v>43378</v>
      </c>
      <c r="P631" s="2">
        <v>43378</v>
      </c>
      <c r="Q631" s="1" t="s">
        <v>2409</v>
      </c>
      <c r="S631" s="1" t="s">
        <v>2410</v>
      </c>
      <c r="T631" s="1" t="b">
        <v>1</v>
      </c>
      <c r="U631" s="1" t="s">
        <v>20</v>
      </c>
      <c r="V631" s="1" t="s">
        <v>43</v>
      </c>
      <c r="AA631" s="1" t="s">
        <v>44</v>
      </c>
      <c r="AB631" s="4">
        <v>43391.603389351898</v>
      </c>
      <c r="AC631" s="1" t="s">
        <v>54</v>
      </c>
      <c r="AD631" s="1" t="s">
        <v>46</v>
      </c>
    </row>
    <row r="632" spans="1:30" ht="12.75" customHeight="1" x14ac:dyDescent="0.2">
      <c r="A632" s="1" t="s">
        <v>2411</v>
      </c>
      <c r="B632" s="1" t="s">
        <v>1943</v>
      </c>
      <c r="C632" s="1" t="s">
        <v>36</v>
      </c>
      <c r="D632" s="2">
        <v>43378</v>
      </c>
      <c r="E632" s="11">
        <v>14789.83</v>
      </c>
      <c r="G632" s="1" t="s">
        <v>37</v>
      </c>
      <c r="H632" s="1" t="s">
        <v>49</v>
      </c>
      <c r="I632" s="1" t="s">
        <v>50</v>
      </c>
      <c r="J632" s="1" t="s">
        <v>40</v>
      </c>
      <c r="O632" s="4">
        <v>43378</v>
      </c>
      <c r="P632" s="2">
        <v>43378</v>
      </c>
      <c r="Q632" s="1" t="s">
        <v>2412</v>
      </c>
      <c r="S632" s="1" t="s">
        <v>2413</v>
      </c>
      <c r="T632" s="1" t="b">
        <v>1</v>
      </c>
      <c r="U632" s="1" t="s">
        <v>20</v>
      </c>
      <c r="V632" s="1" t="s">
        <v>43</v>
      </c>
      <c r="AA632" s="1" t="s">
        <v>44</v>
      </c>
      <c r="AB632" s="4">
        <v>43391.603244328697</v>
      </c>
      <c r="AC632" s="1" t="s">
        <v>54</v>
      </c>
      <c r="AD632" s="1" t="s">
        <v>46</v>
      </c>
    </row>
    <row r="633" spans="1:30" ht="12.75" customHeight="1" x14ac:dyDescent="0.2">
      <c r="A633" s="1" t="s">
        <v>2414</v>
      </c>
      <c r="B633" s="1" t="s">
        <v>1943</v>
      </c>
      <c r="C633" s="1" t="s">
        <v>36</v>
      </c>
      <c r="D633" s="2">
        <v>43378</v>
      </c>
      <c r="E633" s="11">
        <v>14789.83</v>
      </c>
      <c r="G633" s="1" t="s">
        <v>37</v>
      </c>
      <c r="H633" s="1" t="s">
        <v>49</v>
      </c>
      <c r="I633" s="1" t="s">
        <v>50</v>
      </c>
      <c r="J633" s="1" t="s">
        <v>40</v>
      </c>
      <c r="O633" s="4">
        <v>43378</v>
      </c>
      <c r="P633" s="2">
        <v>43378</v>
      </c>
      <c r="Q633" s="1" t="s">
        <v>2415</v>
      </c>
      <c r="S633" s="1" t="s">
        <v>2416</v>
      </c>
      <c r="T633" s="1" t="b">
        <v>1</v>
      </c>
      <c r="U633" s="1" t="s">
        <v>20</v>
      </c>
      <c r="V633" s="1" t="s">
        <v>43</v>
      </c>
      <c r="AA633" s="1" t="s">
        <v>44</v>
      </c>
      <c r="AB633" s="4">
        <v>43391.6032408912</v>
      </c>
      <c r="AC633" s="1" t="s">
        <v>54</v>
      </c>
      <c r="AD633" s="1" t="s">
        <v>46</v>
      </c>
    </row>
    <row r="634" spans="1:30" ht="12.75" customHeight="1" x14ac:dyDescent="0.2">
      <c r="A634" s="1" t="s">
        <v>2417</v>
      </c>
      <c r="B634" s="1" t="s">
        <v>1943</v>
      </c>
      <c r="C634" s="1" t="s">
        <v>36</v>
      </c>
      <c r="D634" s="2">
        <v>43381</v>
      </c>
      <c r="E634" s="11">
        <v>14789.83</v>
      </c>
      <c r="G634" s="1" t="s">
        <v>37</v>
      </c>
      <c r="H634" s="1" t="s">
        <v>49</v>
      </c>
      <c r="I634" s="1" t="s">
        <v>50</v>
      </c>
      <c r="J634" s="1" t="s">
        <v>40</v>
      </c>
      <c r="O634" s="4">
        <v>43381</v>
      </c>
      <c r="P634" s="2">
        <v>43381</v>
      </c>
      <c r="Q634" s="1" t="s">
        <v>2418</v>
      </c>
      <c r="S634" s="1" t="s">
        <v>2419</v>
      </c>
      <c r="T634" s="1" t="b">
        <v>1</v>
      </c>
      <c r="U634" s="1" t="s">
        <v>20</v>
      </c>
      <c r="V634" s="1" t="s">
        <v>43</v>
      </c>
      <c r="AA634" s="1" t="s">
        <v>44</v>
      </c>
      <c r="AB634" s="4">
        <v>43391.603395520797</v>
      </c>
      <c r="AC634" s="1" t="s">
        <v>54</v>
      </c>
      <c r="AD634" s="1" t="s">
        <v>46</v>
      </c>
    </row>
    <row r="635" spans="1:30" ht="12.75" customHeight="1" x14ac:dyDescent="0.2">
      <c r="A635" s="1" t="s">
        <v>2420</v>
      </c>
      <c r="B635" s="1" t="s">
        <v>1943</v>
      </c>
      <c r="C635" s="1" t="s">
        <v>36</v>
      </c>
      <c r="D635" s="2">
        <v>43390</v>
      </c>
      <c r="E635" s="11">
        <v>14789.83</v>
      </c>
      <c r="G635" s="1" t="s">
        <v>37</v>
      </c>
      <c r="H635" s="1" t="s">
        <v>49</v>
      </c>
      <c r="I635" s="1" t="s">
        <v>50</v>
      </c>
      <c r="J635" s="1" t="s">
        <v>40</v>
      </c>
      <c r="O635" s="4">
        <v>43390</v>
      </c>
      <c r="P635" s="2">
        <v>43390</v>
      </c>
      <c r="Q635" s="1" t="s">
        <v>2421</v>
      </c>
      <c r="S635" s="1" t="s">
        <v>2422</v>
      </c>
      <c r="T635" s="1" t="b">
        <v>1</v>
      </c>
      <c r="U635" s="1" t="s">
        <v>20</v>
      </c>
      <c r="V635" s="1" t="s">
        <v>43</v>
      </c>
      <c r="AA635" s="1" t="s">
        <v>53</v>
      </c>
      <c r="AB635" s="4">
        <v>43402.524277164397</v>
      </c>
      <c r="AC635" s="1" t="s">
        <v>54</v>
      </c>
      <c r="AD635" s="1" t="s">
        <v>46</v>
      </c>
    </row>
    <row r="636" spans="1:30" ht="12.75" customHeight="1" x14ac:dyDescent="0.2">
      <c r="A636" s="1" t="s">
        <v>2423</v>
      </c>
      <c r="B636" s="1" t="s">
        <v>1943</v>
      </c>
      <c r="C636" s="1" t="s">
        <v>36</v>
      </c>
      <c r="D636" s="2">
        <v>43391</v>
      </c>
      <c r="E636" s="11">
        <v>14789.83</v>
      </c>
      <c r="G636" s="1" t="s">
        <v>37</v>
      </c>
      <c r="H636" s="1" t="s">
        <v>49</v>
      </c>
      <c r="I636" s="1" t="s">
        <v>50</v>
      </c>
      <c r="J636" s="1" t="s">
        <v>40</v>
      </c>
      <c r="O636" s="4">
        <v>43391</v>
      </c>
      <c r="P636" s="2">
        <v>43391</v>
      </c>
      <c r="Q636" s="1" t="s">
        <v>2424</v>
      </c>
      <c r="S636" s="1" t="s">
        <v>2425</v>
      </c>
      <c r="T636" s="1" t="b">
        <v>1</v>
      </c>
      <c r="U636" s="1" t="s">
        <v>20</v>
      </c>
      <c r="V636" s="1" t="s">
        <v>43</v>
      </c>
      <c r="AA636" s="1" t="s">
        <v>53</v>
      </c>
      <c r="AB636" s="4">
        <v>43402.524285300897</v>
      </c>
      <c r="AC636" s="1" t="s">
        <v>54</v>
      </c>
      <c r="AD636" s="1" t="s">
        <v>46</v>
      </c>
    </row>
    <row r="637" spans="1:30" ht="12.75" customHeight="1" x14ac:dyDescent="0.2">
      <c r="A637" s="1" t="s">
        <v>2426</v>
      </c>
      <c r="B637" s="1" t="s">
        <v>1943</v>
      </c>
      <c r="C637" s="1" t="s">
        <v>36</v>
      </c>
      <c r="D637" s="2">
        <v>43395</v>
      </c>
      <c r="E637" s="11">
        <v>14789.83</v>
      </c>
      <c r="G637" s="1" t="s">
        <v>37</v>
      </c>
      <c r="H637" s="1" t="s">
        <v>49</v>
      </c>
      <c r="I637" s="1" t="s">
        <v>50</v>
      </c>
      <c r="J637" s="1" t="s">
        <v>40</v>
      </c>
      <c r="O637" s="4">
        <v>43395</v>
      </c>
      <c r="P637" s="2">
        <v>43395</v>
      </c>
      <c r="Q637" s="1" t="s">
        <v>2427</v>
      </c>
      <c r="S637" s="1" t="s">
        <v>2428</v>
      </c>
      <c r="T637" s="1" t="b">
        <v>1</v>
      </c>
      <c r="U637" s="1" t="s">
        <v>20</v>
      </c>
      <c r="V637" s="1" t="s">
        <v>43</v>
      </c>
      <c r="AA637" s="1" t="s">
        <v>53</v>
      </c>
      <c r="AB637" s="4">
        <v>43402.524456365703</v>
      </c>
      <c r="AC637" s="1" t="s">
        <v>54</v>
      </c>
      <c r="AD637" s="1" t="s">
        <v>46</v>
      </c>
    </row>
    <row r="638" spans="1:30" ht="12.75" customHeight="1" x14ac:dyDescent="0.2">
      <c r="A638" s="1" t="s">
        <v>2429</v>
      </c>
      <c r="B638" s="1" t="s">
        <v>2430</v>
      </c>
      <c r="C638" s="1" t="s">
        <v>36</v>
      </c>
      <c r="D638" s="2">
        <v>43398</v>
      </c>
      <c r="E638" s="11">
        <v>39788</v>
      </c>
      <c r="G638" s="1" t="s">
        <v>37</v>
      </c>
      <c r="H638" s="1" t="s">
        <v>67</v>
      </c>
      <c r="I638" s="1" t="s">
        <v>124</v>
      </c>
      <c r="J638" s="1" t="s">
        <v>40</v>
      </c>
      <c r="O638" s="4">
        <v>43383</v>
      </c>
      <c r="P638" s="2">
        <v>43383</v>
      </c>
      <c r="Q638" s="1" t="s">
        <v>2431</v>
      </c>
      <c r="S638" s="1" t="s">
        <v>2432</v>
      </c>
      <c r="T638" s="1" t="b">
        <v>1</v>
      </c>
      <c r="U638" s="1" t="s">
        <v>20</v>
      </c>
      <c r="V638" s="1" t="s">
        <v>43</v>
      </c>
      <c r="AA638" s="1" t="s">
        <v>44</v>
      </c>
      <c r="AB638" s="4">
        <v>43398.386261539403</v>
      </c>
      <c r="AC638" s="1" t="s">
        <v>71</v>
      </c>
      <c r="AD638" s="1" t="s">
        <v>46</v>
      </c>
    </row>
    <row r="639" spans="1:30" ht="12.75" customHeight="1" x14ac:dyDescent="0.2">
      <c r="A639" s="1" t="s">
        <v>2433</v>
      </c>
      <c r="B639" s="1" t="s">
        <v>2434</v>
      </c>
      <c r="C639" s="1" t="s">
        <v>36</v>
      </c>
      <c r="D639" s="2">
        <v>43403</v>
      </c>
      <c r="E639" s="11">
        <v>2643</v>
      </c>
      <c r="G639" s="1" t="s">
        <v>37</v>
      </c>
      <c r="H639" s="1" t="s">
        <v>2435</v>
      </c>
      <c r="I639" s="1" t="s">
        <v>143</v>
      </c>
      <c r="J639" s="1" t="s">
        <v>40</v>
      </c>
      <c r="O639" s="4">
        <v>43403</v>
      </c>
      <c r="P639" s="2">
        <v>43403</v>
      </c>
      <c r="Q639" s="1" t="s">
        <v>2436</v>
      </c>
      <c r="S639" s="1" t="s">
        <v>2437</v>
      </c>
      <c r="T639" s="1" t="b">
        <v>1</v>
      </c>
      <c r="U639" s="1" t="s">
        <v>20</v>
      </c>
      <c r="V639" s="1" t="s">
        <v>43</v>
      </c>
      <c r="AA639" s="1" t="s">
        <v>44</v>
      </c>
      <c r="AB639" s="4">
        <v>43410.388165625001</v>
      </c>
      <c r="AC639" s="1" t="s">
        <v>2438</v>
      </c>
      <c r="AD639" s="1" t="s">
        <v>46</v>
      </c>
    </row>
    <row r="640" spans="1:30" ht="12.75" customHeight="1" x14ac:dyDescent="0.2">
      <c r="A640" s="1" t="s">
        <v>2439</v>
      </c>
      <c r="B640" s="1" t="s">
        <v>1943</v>
      </c>
      <c r="C640" s="1" t="s">
        <v>36</v>
      </c>
      <c r="D640" s="2">
        <v>43403</v>
      </c>
      <c r="E640" s="11">
        <v>14789.83</v>
      </c>
      <c r="G640" s="1" t="s">
        <v>37</v>
      </c>
      <c r="H640" s="1" t="s">
        <v>49</v>
      </c>
      <c r="I640" s="1" t="s">
        <v>50</v>
      </c>
      <c r="J640" s="1" t="s">
        <v>40</v>
      </c>
      <c r="O640" s="4">
        <v>43403</v>
      </c>
      <c r="P640" s="2">
        <v>43403</v>
      </c>
      <c r="Q640" s="1" t="s">
        <v>2440</v>
      </c>
      <c r="S640" s="1" t="s">
        <v>2441</v>
      </c>
      <c r="T640" s="1" t="b">
        <v>1</v>
      </c>
      <c r="U640" s="1" t="s">
        <v>20</v>
      </c>
      <c r="V640" s="1" t="s">
        <v>43</v>
      </c>
      <c r="AA640" s="1" t="s">
        <v>44</v>
      </c>
      <c r="AB640" s="4">
        <v>43409.565798113399</v>
      </c>
      <c r="AC640" s="1" t="s">
        <v>54</v>
      </c>
      <c r="AD640" s="1" t="s">
        <v>46</v>
      </c>
    </row>
    <row r="641" spans="1:30" ht="12.75" customHeight="1" x14ac:dyDescent="0.2">
      <c r="A641" s="1" t="s">
        <v>2442</v>
      </c>
      <c r="B641" s="1" t="s">
        <v>1943</v>
      </c>
      <c r="C641" s="1" t="s">
        <v>36</v>
      </c>
      <c r="D641" s="2">
        <v>43404</v>
      </c>
      <c r="E641" s="11">
        <v>14789.83</v>
      </c>
      <c r="G641" s="1" t="s">
        <v>37</v>
      </c>
      <c r="H641" s="1" t="s">
        <v>49</v>
      </c>
      <c r="I641" s="1" t="s">
        <v>50</v>
      </c>
      <c r="J641" s="1" t="s">
        <v>40</v>
      </c>
      <c r="O641" s="4">
        <v>43404</v>
      </c>
      <c r="P641" s="2">
        <v>43404</v>
      </c>
      <c r="Q641" s="1" t="s">
        <v>2443</v>
      </c>
      <c r="S641" s="1" t="s">
        <v>2444</v>
      </c>
      <c r="T641" s="1" t="b">
        <v>1</v>
      </c>
      <c r="U641" s="1" t="s">
        <v>20</v>
      </c>
      <c r="V641" s="1" t="s">
        <v>43</v>
      </c>
      <c r="AA641" s="1" t="s">
        <v>44</v>
      </c>
      <c r="AB641" s="4">
        <v>43409.565822141201</v>
      </c>
      <c r="AC641" s="1" t="s">
        <v>54</v>
      </c>
      <c r="AD641" s="1" t="s">
        <v>46</v>
      </c>
    </row>
    <row r="642" spans="1:30" ht="12.75" customHeight="1" x14ac:dyDescent="0.2">
      <c r="A642" s="1" t="s">
        <v>2445</v>
      </c>
      <c r="B642" s="1" t="s">
        <v>1792</v>
      </c>
      <c r="C642" s="1" t="s">
        <v>36</v>
      </c>
      <c r="D642" s="2">
        <v>43404</v>
      </c>
      <c r="E642" s="11">
        <v>618.79999999999995</v>
      </c>
      <c r="G642" s="1" t="s">
        <v>37</v>
      </c>
      <c r="H642" s="1" t="s">
        <v>2446</v>
      </c>
      <c r="I642" s="1" t="s">
        <v>118</v>
      </c>
      <c r="J642" s="1" t="s">
        <v>40</v>
      </c>
      <c r="O642" s="4">
        <v>43404</v>
      </c>
      <c r="P642" s="2">
        <v>43404</v>
      </c>
      <c r="Q642" s="1" t="s">
        <v>2447</v>
      </c>
      <c r="S642" s="1" t="s">
        <v>2448</v>
      </c>
      <c r="T642" s="1" t="b">
        <v>1</v>
      </c>
      <c r="U642" s="1" t="s">
        <v>20</v>
      </c>
      <c r="V642" s="1" t="s">
        <v>43</v>
      </c>
      <c r="AA642" s="1" t="s">
        <v>53</v>
      </c>
      <c r="AB642" s="4">
        <v>43417.392584803201</v>
      </c>
      <c r="AC642" s="1" t="s">
        <v>2449</v>
      </c>
      <c r="AD642" s="1" t="s">
        <v>46</v>
      </c>
    </row>
    <row r="643" spans="1:30" ht="12.75" customHeight="1" x14ac:dyDescent="0.2">
      <c r="A643" s="1" t="s">
        <v>2450</v>
      </c>
      <c r="B643" s="1" t="s">
        <v>2451</v>
      </c>
      <c r="C643" s="1" t="s">
        <v>36</v>
      </c>
      <c r="D643" s="2">
        <v>43409</v>
      </c>
      <c r="E643" s="11">
        <v>57074</v>
      </c>
      <c r="G643" s="1" t="s">
        <v>37</v>
      </c>
      <c r="H643" s="1" t="s">
        <v>38</v>
      </c>
      <c r="I643" s="1" t="s">
        <v>39</v>
      </c>
      <c r="J643" s="1" t="s">
        <v>40</v>
      </c>
      <c r="O643" s="4">
        <v>43409</v>
      </c>
      <c r="P643" s="2">
        <v>43409</v>
      </c>
      <c r="Q643" s="1" t="s">
        <v>2452</v>
      </c>
      <c r="S643" s="1" t="s">
        <v>2453</v>
      </c>
      <c r="T643" s="1" t="b">
        <v>1</v>
      </c>
      <c r="U643" s="1" t="s">
        <v>20</v>
      </c>
      <c r="V643" s="1" t="s">
        <v>43</v>
      </c>
      <c r="AA643" s="1" t="s">
        <v>53</v>
      </c>
      <c r="AB643" s="4">
        <v>43423.403011539398</v>
      </c>
      <c r="AC643" s="1" t="s">
        <v>45</v>
      </c>
      <c r="AD643" s="1" t="s">
        <v>46</v>
      </c>
    </row>
    <row r="644" spans="1:30" ht="12.75" customHeight="1" x14ac:dyDescent="0.2">
      <c r="A644" s="1" t="s">
        <v>2454</v>
      </c>
      <c r="B644" s="1" t="s">
        <v>899</v>
      </c>
      <c r="C644" s="1" t="s">
        <v>36</v>
      </c>
      <c r="D644" s="2">
        <v>43413</v>
      </c>
      <c r="E644" s="11">
        <v>641.25</v>
      </c>
      <c r="G644" s="1" t="s">
        <v>37</v>
      </c>
      <c r="H644" s="1" t="s">
        <v>2455</v>
      </c>
      <c r="I644" s="1" t="s">
        <v>901</v>
      </c>
      <c r="J644" s="1" t="s">
        <v>40</v>
      </c>
      <c r="O644" s="4">
        <v>43413</v>
      </c>
      <c r="P644" s="2">
        <v>43413</v>
      </c>
      <c r="Q644" s="1" t="s">
        <v>2456</v>
      </c>
      <c r="S644" s="1" t="s">
        <v>2457</v>
      </c>
      <c r="T644" s="1" t="b">
        <v>1</v>
      </c>
      <c r="U644" s="1" t="s">
        <v>20</v>
      </c>
      <c r="V644" s="1" t="s">
        <v>2458</v>
      </c>
      <c r="AA644" s="1" t="s">
        <v>53</v>
      </c>
      <c r="AB644" s="4">
        <v>43446.527763229198</v>
      </c>
      <c r="AC644" s="1" t="s">
        <v>2459</v>
      </c>
      <c r="AD644" s="1" t="s">
        <v>46</v>
      </c>
    </row>
    <row r="645" spans="1:30" ht="12.75" customHeight="1" x14ac:dyDescent="0.2">
      <c r="A645" s="1" t="s">
        <v>2460</v>
      </c>
      <c r="B645" s="1" t="s">
        <v>2461</v>
      </c>
      <c r="C645" s="1" t="s">
        <v>36</v>
      </c>
      <c r="D645" s="2">
        <v>43420</v>
      </c>
      <c r="E645" s="11">
        <v>350</v>
      </c>
      <c r="G645" s="1" t="s">
        <v>37</v>
      </c>
      <c r="H645" s="1" t="s">
        <v>533</v>
      </c>
      <c r="I645" s="1" t="s">
        <v>2310</v>
      </c>
      <c r="J645" s="1" t="s">
        <v>40</v>
      </c>
      <c r="O645" s="4">
        <v>43420</v>
      </c>
      <c r="P645" s="2">
        <v>43420</v>
      </c>
      <c r="Q645" s="1" t="s">
        <v>2462</v>
      </c>
      <c r="S645" s="1" t="s">
        <v>2463</v>
      </c>
      <c r="T645" s="1" t="b">
        <v>1</v>
      </c>
      <c r="U645" s="1" t="s">
        <v>20</v>
      </c>
      <c r="V645" s="1" t="s">
        <v>43</v>
      </c>
      <c r="AA645" s="1" t="s">
        <v>44</v>
      </c>
      <c r="AB645" s="4">
        <v>43426.497352083301</v>
      </c>
      <c r="AC645" s="1" t="s">
        <v>538</v>
      </c>
      <c r="AD645" s="1" t="s">
        <v>46</v>
      </c>
    </row>
    <row r="646" spans="1:30" ht="12.75" customHeight="1" x14ac:dyDescent="0.2">
      <c r="A646" s="1" t="s">
        <v>2464</v>
      </c>
      <c r="B646" s="1" t="s">
        <v>2465</v>
      </c>
      <c r="C646" s="1" t="s">
        <v>36</v>
      </c>
      <c r="D646" s="2">
        <v>43423</v>
      </c>
      <c r="E646" s="11">
        <v>71822</v>
      </c>
      <c r="G646" s="1" t="s">
        <v>37</v>
      </c>
      <c r="H646" s="1" t="s">
        <v>67</v>
      </c>
      <c r="I646" s="1" t="s">
        <v>74</v>
      </c>
      <c r="J646" s="1" t="s">
        <v>40</v>
      </c>
      <c r="O646" s="4">
        <v>43404</v>
      </c>
      <c r="P646" s="2">
        <v>43404</v>
      </c>
      <c r="Q646" s="1" t="s">
        <v>2466</v>
      </c>
      <c r="S646" s="1" t="s">
        <v>2467</v>
      </c>
      <c r="T646" s="1" t="b">
        <v>1</v>
      </c>
      <c r="U646" s="1" t="s">
        <v>20</v>
      </c>
      <c r="V646" s="1" t="s">
        <v>43</v>
      </c>
      <c r="AA646" s="1" t="s">
        <v>44</v>
      </c>
      <c r="AB646" s="4">
        <v>43424.390075891199</v>
      </c>
      <c r="AC646" s="1" t="s">
        <v>71</v>
      </c>
      <c r="AD646" s="1" t="s">
        <v>46</v>
      </c>
    </row>
    <row r="647" spans="1:30" ht="12.75" customHeight="1" x14ac:dyDescent="0.2">
      <c r="A647" s="1" t="s">
        <v>2468</v>
      </c>
      <c r="B647" s="1" t="s">
        <v>2469</v>
      </c>
      <c r="C647" s="1" t="s">
        <v>36</v>
      </c>
      <c r="D647" s="2">
        <v>43423</v>
      </c>
      <c r="E647" s="11">
        <v>78042</v>
      </c>
      <c r="G647" s="1" t="s">
        <v>37</v>
      </c>
      <c r="H647" s="1" t="s">
        <v>67</v>
      </c>
      <c r="I647" s="1" t="s">
        <v>124</v>
      </c>
      <c r="J647" s="1" t="s">
        <v>40</v>
      </c>
      <c r="O647" s="4">
        <v>43404</v>
      </c>
      <c r="P647" s="2">
        <v>43404</v>
      </c>
      <c r="Q647" s="1" t="s">
        <v>2470</v>
      </c>
      <c r="S647" s="1" t="s">
        <v>2471</v>
      </c>
      <c r="T647" s="1" t="b">
        <v>1</v>
      </c>
      <c r="U647" s="1" t="s">
        <v>20</v>
      </c>
      <c r="V647" s="1" t="s">
        <v>43</v>
      </c>
      <c r="AA647" s="1" t="s">
        <v>44</v>
      </c>
      <c r="AB647" s="4">
        <v>43424.390082557897</v>
      </c>
      <c r="AC647" s="1" t="s">
        <v>71</v>
      </c>
      <c r="AD647" s="1" t="s">
        <v>46</v>
      </c>
    </row>
    <row r="648" spans="1:30" ht="12.75" customHeight="1" x14ac:dyDescent="0.2">
      <c r="A648" s="1" t="s">
        <v>2472</v>
      </c>
      <c r="B648" s="1" t="s">
        <v>48</v>
      </c>
      <c r="C648" s="1" t="s">
        <v>36</v>
      </c>
      <c r="D648" s="2">
        <v>43424</v>
      </c>
      <c r="E648" s="11">
        <v>13821</v>
      </c>
      <c r="G648" s="1" t="s">
        <v>37</v>
      </c>
      <c r="H648" s="1" t="s">
        <v>49</v>
      </c>
      <c r="I648" s="1" t="s">
        <v>50</v>
      </c>
      <c r="J648" s="1" t="s">
        <v>40</v>
      </c>
      <c r="O648" s="4">
        <v>43424</v>
      </c>
      <c r="P648" s="2">
        <v>43424</v>
      </c>
      <c r="Q648" s="1" t="s">
        <v>2473</v>
      </c>
      <c r="S648" s="1" t="s">
        <v>2474</v>
      </c>
      <c r="T648" s="1" t="b">
        <v>1</v>
      </c>
      <c r="U648" s="1" t="s">
        <v>20</v>
      </c>
      <c r="V648" s="1" t="s">
        <v>43</v>
      </c>
      <c r="AA648" s="1" t="s">
        <v>44</v>
      </c>
      <c r="AB648" s="4">
        <v>43432.356870833297</v>
      </c>
      <c r="AC648" s="1" t="s">
        <v>54</v>
      </c>
      <c r="AD648" s="1" t="s">
        <v>46</v>
      </c>
    </row>
    <row r="649" spans="1:30" ht="12.75" customHeight="1" x14ac:dyDescent="0.2">
      <c r="A649" s="1" t="s">
        <v>2475</v>
      </c>
      <c r="B649" s="1" t="s">
        <v>48</v>
      </c>
      <c r="C649" s="1" t="s">
        <v>36</v>
      </c>
      <c r="D649" s="2">
        <v>43426</v>
      </c>
      <c r="E649" s="11">
        <v>14789.83</v>
      </c>
      <c r="G649" s="1" t="s">
        <v>37</v>
      </c>
      <c r="H649" s="1" t="s">
        <v>49</v>
      </c>
      <c r="I649" s="1" t="s">
        <v>50</v>
      </c>
      <c r="J649" s="1" t="s">
        <v>40</v>
      </c>
      <c r="O649" s="4">
        <v>43426</v>
      </c>
      <c r="P649" s="2">
        <v>43426</v>
      </c>
      <c r="Q649" s="1" t="s">
        <v>2476</v>
      </c>
      <c r="S649" s="1" t="s">
        <v>2477</v>
      </c>
      <c r="T649" s="1" t="b">
        <v>1</v>
      </c>
      <c r="U649" s="1" t="s">
        <v>20</v>
      </c>
      <c r="V649" s="1" t="s">
        <v>43</v>
      </c>
      <c r="AA649" s="1" t="s">
        <v>44</v>
      </c>
      <c r="AB649" s="4">
        <v>43434.5866892708</v>
      </c>
      <c r="AC649" s="1" t="s">
        <v>54</v>
      </c>
      <c r="AD649" s="1" t="s">
        <v>46</v>
      </c>
    </row>
    <row r="650" spans="1:30" ht="12.75" customHeight="1" x14ac:dyDescent="0.2">
      <c r="A650" s="1" t="s">
        <v>2478</v>
      </c>
      <c r="B650" s="1" t="s">
        <v>48</v>
      </c>
      <c r="C650" s="1" t="s">
        <v>36</v>
      </c>
      <c r="D650" s="2">
        <v>43430</v>
      </c>
      <c r="E650" s="11">
        <v>14789.83</v>
      </c>
      <c r="G650" s="1" t="s">
        <v>37</v>
      </c>
      <c r="H650" s="1" t="s">
        <v>49</v>
      </c>
      <c r="I650" s="1" t="s">
        <v>50</v>
      </c>
      <c r="J650" s="1" t="s">
        <v>40</v>
      </c>
      <c r="O650" s="4">
        <v>43430</v>
      </c>
      <c r="P650" s="2">
        <v>43430</v>
      </c>
      <c r="Q650" s="1" t="s">
        <v>2479</v>
      </c>
      <c r="S650" s="1" t="s">
        <v>2480</v>
      </c>
      <c r="T650" s="1" t="b">
        <v>1</v>
      </c>
      <c r="U650" s="1" t="s">
        <v>20</v>
      </c>
      <c r="V650" s="1" t="s">
        <v>43</v>
      </c>
      <c r="AA650" s="1" t="s">
        <v>44</v>
      </c>
      <c r="AB650" s="4">
        <v>43434.586752928197</v>
      </c>
      <c r="AC650" s="1" t="s">
        <v>54</v>
      </c>
      <c r="AD650" s="1" t="s">
        <v>46</v>
      </c>
    </row>
    <row r="651" spans="1:30" ht="12.75" customHeight="1" x14ac:dyDescent="0.2">
      <c r="A651" s="1" t="s">
        <v>2481</v>
      </c>
      <c r="B651" s="1" t="s">
        <v>48</v>
      </c>
      <c r="C651" s="1" t="s">
        <v>36</v>
      </c>
      <c r="D651" s="2">
        <v>43433</v>
      </c>
      <c r="E651" s="11">
        <v>14789.83</v>
      </c>
      <c r="G651" s="1" t="s">
        <v>37</v>
      </c>
      <c r="H651" s="1" t="s">
        <v>49</v>
      </c>
      <c r="I651" s="1" t="s">
        <v>50</v>
      </c>
      <c r="J651" s="1" t="s">
        <v>40</v>
      </c>
      <c r="O651" s="4">
        <v>43433</v>
      </c>
      <c r="P651" s="2">
        <v>43433</v>
      </c>
      <c r="Q651" s="1" t="s">
        <v>2482</v>
      </c>
      <c r="S651" s="1" t="s">
        <v>2483</v>
      </c>
      <c r="T651" s="1" t="b">
        <v>1</v>
      </c>
      <c r="U651" s="1" t="s">
        <v>20</v>
      </c>
      <c r="V651" s="1" t="s">
        <v>43</v>
      </c>
      <c r="AA651" s="1" t="s">
        <v>53</v>
      </c>
      <c r="AB651" s="4">
        <v>43445.294508796302</v>
      </c>
      <c r="AC651" s="1" t="s">
        <v>54</v>
      </c>
      <c r="AD651" s="1" t="s">
        <v>46</v>
      </c>
    </row>
    <row r="652" spans="1:30" ht="12.75" customHeight="1" x14ac:dyDescent="0.2">
      <c r="A652" s="1" t="s">
        <v>2484</v>
      </c>
      <c r="B652" s="1" t="s">
        <v>2485</v>
      </c>
      <c r="C652" s="1" t="s">
        <v>36</v>
      </c>
      <c r="D652" s="2">
        <v>43434</v>
      </c>
      <c r="E652" s="11">
        <v>35500</v>
      </c>
      <c r="G652" s="1" t="s">
        <v>37</v>
      </c>
      <c r="H652" s="1" t="s">
        <v>1061</v>
      </c>
      <c r="I652" s="1" t="s">
        <v>1062</v>
      </c>
      <c r="J652" s="1" t="s">
        <v>1063</v>
      </c>
      <c r="O652" s="4">
        <v>43440</v>
      </c>
      <c r="P652" s="2">
        <v>43440</v>
      </c>
      <c r="Q652" s="1" t="s">
        <v>2486</v>
      </c>
      <c r="S652" s="1" t="s">
        <v>2487</v>
      </c>
      <c r="T652" s="1" t="b">
        <v>1</v>
      </c>
      <c r="U652" s="1" t="s">
        <v>20</v>
      </c>
      <c r="V652" s="1" t="s">
        <v>816</v>
      </c>
      <c r="AA652" s="1" t="s">
        <v>817</v>
      </c>
      <c r="AB652" s="4">
        <v>43440.627883993096</v>
      </c>
      <c r="AC652" s="1" t="s">
        <v>1066</v>
      </c>
      <c r="AD652" s="1" t="s">
        <v>1067</v>
      </c>
    </row>
    <row r="653" spans="1:30" ht="12.75" customHeight="1" x14ac:dyDescent="0.2">
      <c r="A653" s="1" t="s">
        <v>2488</v>
      </c>
      <c r="B653" s="1" t="s">
        <v>2489</v>
      </c>
      <c r="C653" s="1" t="s">
        <v>36</v>
      </c>
      <c r="D653" s="2">
        <v>43434</v>
      </c>
      <c r="E653" s="11">
        <v>4000</v>
      </c>
      <c r="G653" s="1" t="s">
        <v>37</v>
      </c>
      <c r="H653" s="1" t="s">
        <v>2490</v>
      </c>
      <c r="I653" s="1" t="s">
        <v>2491</v>
      </c>
      <c r="J653" s="1" t="s">
        <v>40</v>
      </c>
      <c r="O653" s="4">
        <v>43434</v>
      </c>
      <c r="P653" s="2">
        <v>43434</v>
      </c>
      <c r="Q653" s="1" t="s">
        <v>2492</v>
      </c>
      <c r="S653" s="1" t="s">
        <v>2493</v>
      </c>
      <c r="T653" s="1" t="b">
        <v>1</v>
      </c>
      <c r="U653" s="1" t="s">
        <v>20</v>
      </c>
      <c r="V653" s="1" t="s">
        <v>876</v>
      </c>
      <c r="AA653" s="1" t="s">
        <v>44</v>
      </c>
      <c r="AB653" s="4">
        <v>43447.387559525501</v>
      </c>
      <c r="AC653" s="1" t="s">
        <v>2494</v>
      </c>
      <c r="AD653" s="1" t="s">
        <v>46</v>
      </c>
    </row>
    <row r="654" spans="1:30" ht="12.75" customHeight="1" x14ac:dyDescent="0.2">
      <c r="A654" s="1" t="s">
        <v>2495</v>
      </c>
      <c r="B654" s="1" t="s">
        <v>2496</v>
      </c>
      <c r="C654" s="1" t="s">
        <v>36</v>
      </c>
      <c r="D654" s="2">
        <v>43440</v>
      </c>
      <c r="E654" s="11">
        <v>70299</v>
      </c>
      <c r="G654" s="1" t="s">
        <v>37</v>
      </c>
      <c r="H654" s="1" t="s">
        <v>38</v>
      </c>
      <c r="I654" s="1" t="s">
        <v>39</v>
      </c>
      <c r="J654" s="1" t="s">
        <v>40</v>
      </c>
      <c r="O654" s="4">
        <v>43440</v>
      </c>
      <c r="P654" s="2">
        <v>43440</v>
      </c>
      <c r="Q654" s="1" t="s">
        <v>2497</v>
      </c>
      <c r="S654" s="1" t="s">
        <v>2498</v>
      </c>
      <c r="T654" s="1" t="b">
        <v>1</v>
      </c>
      <c r="U654" s="1" t="s">
        <v>20</v>
      </c>
      <c r="V654" s="1" t="s">
        <v>43</v>
      </c>
      <c r="AA654" s="1" t="s">
        <v>53</v>
      </c>
      <c r="AB654" s="4">
        <v>43448.614245289398</v>
      </c>
      <c r="AC654" s="1" t="s">
        <v>45</v>
      </c>
      <c r="AD654" s="1" t="s">
        <v>46</v>
      </c>
    </row>
    <row r="655" spans="1:30" ht="12.75" customHeight="1" x14ac:dyDescent="0.2">
      <c r="A655" s="1" t="s">
        <v>2499</v>
      </c>
      <c r="B655" s="1" t="s">
        <v>48</v>
      </c>
      <c r="C655" s="1" t="s">
        <v>36</v>
      </c>
      <c r="D655" s="2">
        <v>43440</v>
      </c>
      <c r="E655" s="11">
        <v>14789.83</v>
      </c>
      <c r="G655" s="1" t="s">
        <v>37</v>
      </c>
      <c r="H655" s="1" t="s">
        <v>49</v>
      </c>
      <c r="I655" s="1" t="s">
        <v>50</v>
      </c>
      <c r="J655" s="1" t="s">
        <v>40</v>
      </c>
      <c r="O655" s="4">
        <v>43440</v>
      </c>
      <c r="P655" s="2">
        <v>43440</v>
      </c>
      <c r="Q655" s="1" t="s">
        <v>2500</v>
      </c>
      <c r="S655" s="1" t="s">
        <v>2501</v>
      </c>
      <c r="T655" s="1" t="b">
        <v>1</v>
      </c>
      <c r="U655" s="1" t="s">
        <v>20</v>
      </c>
      <c r="V655" s="1" t="s">
        <v>43</v>
      </c>
      <c r="AA655" s="1" t="s">
        <v>53</v>
      </c>
      <c r="AB655" s="4">
        <v>43448.614244409699</v>
      </c>
      <c r="AC655" s="1" t="s">
        <v>54</v>
      </c>
      <c r="AD655" s="1" t="s">
        <v>46</v>
      </c>
    </row>
    <row r="656" spans="1:30" ht="12.75" customHeight="1" x14ac:dyDescent="0.2">
      <c r="A656" s="1" t="s">
        <v>2502</v>
      </c>
      <c r="B656" s="1" t="s">
        <v>48</v>
      </c>
      <c r="C656" s="1" t="s">
        <v>36</v>
      </c>
      <c r="D656" s="2">
        <v>43445</v>
      </c>
      <c r="E656" s="11">
        <v>14789.83</v>
      </c>
      <c r="G656" s="1" t="s">
        <v>37</v>
      </c>
      <c r="H656" s="1" t="s">
        <v>49</v>
      </c>
      <c r="I656" s="1" t="s">
        <v>50</v>
      </c>
      <c r="J656" s="1" t="s">
        <v>40</v>
      </c>
      <c r="O656" s="4">
        <v>43445</v>
      </c>
      <c r="P656" s="2">
        <v>43445</v>
      </c>
      <c r="Q656" s="1" t="s">
        <v>2503</v>
      </c>
      <c r="S656" s="1" t="s">
        <v>2504</v>
      </c>
      <c r="T656" s="1" t="b">
        <v>1</v>
      </c>
      <c r="U656" s="1" t="s">
        <v>20</v>
      </c>
      <c r="V656" s="1" t="s">
        <v>43</v>
      </c>
      <c r="AA656" s="1" t="s">
        <v>44</v>
      </c>
      <c r="AB656" s="4">
        <v>43453.328780011601</v>
      </c>
      <c r="AC656" s="1" t="s">
        <v>54</v>
      </c>
      <c r="AD656" s="1" t="s">
        <v>46</v>
      </c>
    </row>
    <row r="657" spans="1:30" ht="12.75" customHeight="1" x14ac:dyDescent="0.2">
      <c r="A657" s="1" t="s">
        <v>2505</v>
      </c>
      <c r="B657" s="1" t="s">
        <v>137</v>
      </c>
      <c r="C657" s="1" t="s">
        <v>36</v>
      </c>
      <c r="D657" s="2">
        <v>43448</v>
      </c>
      <c r="E657" s="11">
        <v>19980</v>
      </c>
      <c r="G657" s="1" t="s">
        <v>37</v>
      </c>
      <c r="H657" s="1" t="s">
        <v>67</v>
      </c>
      <c r="I657" s="1" t="s">
        <v>138</v>
      </c>
      <c r="J657" s="1" t="s">
        <v>40</v>
      </c>
      <c r="O657" s="4">
        <v>43448</v>
      </c>
      <c r="P657" s="2">
        <v>43448</v>
      </c>
      <c r="Q657" s="1" t="s">
        <v>2506</v>
      </c>
      <c r="S657" s="1" t="s">
        <v>2507</v>
      </c>
      <c r="T657" s="1" t="b">
        <v>1</v>
      </c>
      <c r="U657" s="1" t="s">
        <v>20</v>
      </c>
      <c r="V657" s="1" t="s">
        <v>43</v>
      </c>
      <c r="AA657" s="1" t="s">
        <v>44</v>
      </c>
      <c r="AB657" s="4">
        <v>43468.560884224498</v>
      </c>
      <c r="AC657" s="1" t="s">
        <v>71</v>
      </c>
      <c r="AD657" s="1" t="s">
        <v>46</v>
      </c>
    </row>
    <row r="658" spans="1:30" ht="12.75" customHeight="1" x14ac:dyDescent="0.2">
      <c r="A658" s="1" t="s">
        <v>2508</v>
      </c>
      <c r="B658" s="1" t="s">
        <v>2509</v>
      </c>
      <c r="C658" s="1" t="s">
        <v>36</v>
      </c>
      <c r="D658" s="2">
        <v>43452</v>
      </c>
      <c r="E658" s="11">
        <v>30.6</v>
      </c>
      <c r="G658" s="1" t="s">
        <v>37</v>
      </c>
      <c r="H658" s="1" t="s">
        <v>1702</v>
      </c>
      <c r="I658" s="1" t="s">
        <v>518</v>
      </c>
      <c r="J658" s="1" t="s">
        <v>40</v>
      </c>
      <c r="O658" s="4">
        <v>43444</v>
      </c>
      <c r="P658" s="2">
        <v>43444</v>
      </c>
      <c r="Q658" s="1" t="s">
        <v>2510</v>
      </c>
      <c r="S658" s="1" t="s">
        <v>2511</v>
      </c>
      <c r="T658" s="1" t="b">
        <v>1</v>
      </c>
      <c r="U658" s="1" t="s">
        <v>20</v>
      </c>
      <c r="V658" s="1" t="s">
        <v>43</v>
      </c>
      <c r="AA658" s="1" t="s">
        <v>44</v>
      </c>
      <c r="AB658" s="4">
        <v>43453.3287720718</v>
      </c>
      <c r="AC658" s="1" t="s">
        <v>1705</v>
      </c>
      <c r="AD658" s="1" t="s">
        <v>46</v>
      </c>
    </row>
    <row r="659" spans="1:30" ht="12.75" customHeight="1" x14ac:dyDescent="0.2">
      <c r="A659" s="1" t="s">
        <v>2512</v>
      </c>
      <c r="B659" s="1" t="s">
        <v>2513</v>
      </c>
      <c r="C659" s="1" t="s">
        <v>36</v>
      </c>
      <c r="D659" s="2">
        <v>43452</v>
      </c>
      <c r="E659" s="11">
        <v>81086</v>
      </c>
      <c r="G659" s="1" t="s">
        <v>37</v>
      </c>
      <c r="H659" s="1" t="s">
        <v>67</v>
      </c>
      <c r="I659" s="1" t="s">
        <v>74</v>
      </c>
      <c r="J659" s="1" t="s">
        <v>40</v>
      </c>
      <c r="O659" s="4">
        <v>43434</v>
      </c>
      <c r="P659" s="2">
        <v>43434</v>
      </c>
      <c r="Q659" s="1" t="s">
        <v>2514</v>
      </c>
      <c r="S659" s="1" t="s">
        <v>2515</v>
      </c>
      <c r="T659" s="1" t="b">
        <v>1</v>
      </c>
      <c r="U659" s="1" t="s">
        <v>20</v>
      </c>
      <c r="V659" s="1" t="s">
        <v>43</v>
      </c>
      <c r="AA659" s="1" t="s">
        <v>44</v>
      </c>
      <c r="AB659" s="4">
        <v>43453.322506944402</v>
      </c>
      <c r="AC659" s="1" t="s">
        <v>71</v>
      </c>
      <c r="AD659" s="1" t="s">
        <v>46</v>
      </c>
    </row>
    <row r="660" spans="1:30" ht="12.75" customHeight="1" x14ac:dyDescent="0.2">
      <c r="A660" s="1" t="s">
        <v>2516</v>
      </c>
      <c r="B660" s="1" t="s">
        <v>2517</v>
      </c>
      <c r="C660" s="1" t="s">
        <v>36</v>
      </c>
      <c r="D660" s="2">
        <v>43452</v>
      </c>
      <c r="E660" s="11">
        <v>12148</v>
      </c>
      <c r="G660" s="1" t="s">
        <v>37</v>
      </c>
      <c r="H660" s="1" t="s">
        <v>49</v>
      </c>
      <c r="I660" s="1" t="s">
        <v>50</v>
      </c>
      <c r="J660" s="1" t="s">
        <v>40</v>
      </c>
      <c r="O660" s="4">
        <v>43452</v>
      </c>
      <c r="P660" s="2">
        <v>43452</v>
      </c>
      <c r="Q660" s="1" t="s">
        <v>2443</v>
      </c>
      <c r="S660" s="1" t="s">
        <v>2518</v>
      </c>
      <c r="T660" s="1" t="b">
        <v>1</v>
      </c>
      <c r="U660" s="1" t="s">
        <v>20</v>
      </c>
      <c r="V660" s="1" t="s">
        <v>43</v>
      </c>
      <c r="AA660" s="1" t="s">
        <v>44</v>
      </c>
      <c r="AB660" s="4">
        <v>43468.560897222203</v>
      </c>
      <c r="AC660" s="1" t="s">
        <v>54</v>
      </c>
      <c r="AD660" s="1" t="s">
        <v>46</v>
      </c>
    </row>
    <row r="661" spans="1:30" ht="12.75" customHeight="1" x14ac:dyDescent="0.2">
      <c r="A661" s="1" t="s">
        <v>2519</v>
      </c>
      <c r="B661" s="1" t="s">
        <v>2520</v>
      </c>
      <c r="C661" s="1" t="s">
        <v>36</v>
      </c>
      <c r="D661" s="2">
        <v>43452</v>
      </c>
      <c r="E661" s="11">
        <v>-14789.83</v>
      </c>
      <c r="G661" s="1" t="s">
        <v>37</v>
      </c>
      <c r="H661" s="1" t="s">
        <v>49</v>
      </c>
      <c r="I661" s="1" t="s">
        <v>50</v>
      </c>
      <c r="J661" s="1" t="s">
        <v>40</v>
      </c>
      <c r="O661" s="4">
        <v>43452</v>
      </c>
      <c r="P661" s="2">
        <v>43452</v>
      </c>
      <c r="Q661" s="1" t="s">
        <v>2443</v>
      </c>
      <c r="S661" s="1" t="s">
        <v>2521</v>
      </c>
      <c r="T661" s="1" t="b">
        <v>1</v>
      </c>
      <c r="U661" s="1" t="s">
        <v>20</v>
      </c>
      <c r="V661" s="1" t="s">
        <v>43</v>
      </c>
      <c r="AA661" s="1" t="s">
        <v>44</v>
      </c>
      <c r="AB661" s="4">
        <v>43453.554779826402</v>
      </c>
      <c r="AC661" s="1" t="s">
        <v>54</v>
      </c>
      <c r="AD661" s="1" t="s">
        <v>46</v>
      </c>
    </row>
    <row r="662" spans="1:30" ht="12.75" customHeight="1" x14ac:dyDescent="0.2">
      <c r="A662" s="1" t="s">
        <v>2522</v>
      </c>
      <c r="B662" s="1" t="s">
        <v>2469</v>
      </c>
      <c r="C662" s="1" t="s">
        <v>36</v>
      </c>
      <c r="D662" s="2">
        <v>43452</v>
      </c>
      <c r="E662" s="11">
        <v>54707</v>
      </c>
      <c r="G662" s="1" t="s">
        <v>37</v>
      </c>
      <c r="H662" s="1" t="s">
        <v>67</v>
      </c>
      <c r="I662" s="1" t="s">
        <v>124</v>
      </c>
      <c r="J662" s="1" t="s">
        <v>40</v>
      </c>
      <c r="O662" s="4">
        <v>43434</v>
      </c>
      <c r="P662" s="2">
        <v>43434</v>
      </c>
      <c r="Q662" s="1" t="s">
        <v>2523</v>
      </c>
      <c r="S662" s="1" t="s">
        <v>2524</v>
      </c>
      <c r="T662" s="1" t="b">
        <v>1</v>
      </c>
      <c r="U662" s="1" t="s">
        <v>20</v>
      </c>
      <c r="V662" s="1" t="s">
        <v>43</v>
      </c>
      <c r="AA662" s="1" t="s">
        <v>44</v>
      </c>
      <c r="AB662" s="4">
        <v>43453.322508761601</v>
      </c>
      <c r="AC662" s="1" t="s">
        <v>71</v>
      </c>
      <c r="AD662" s="1" t="s">
        <v>46</v>
      </c>
    </row>
    <row r="663" spans="1:30" ht="12.75" customHeight="1" x14ac:dyDescent="0.2">
      <c r="A663" s="1" t="s">
        <v>2525</v>
      </c>
      <c r="B663" s="1" t="s">
        <v>2526</v>
      </c>
      <c r="C663" s="1" t="s">
        <v>36</v>
      </c>
      <c r="D663" s="2">
        <v>43465</v>
      </c>
      <c r="E663" s="11">
        <v>500</v>
      </c>
      <c r="G663" s="1" t="s">
        <v>37</v>
      </c>
      <c r="H663" s="1" t="s">
        <v>1995</v>
      </c>
      <c r="I663" s="1" t="s">
        <v>1996</v>
      </c>
      <c r="J663" s="1" t="s">
        <v>40</v>
      </c>
      <c r="O663" s="4">
        <v>43427</v>
      </c>
      <c r="P663" s="2">
        <v>43427</v>
      </c>
      <c r="Q663" s="1" t="s">
        <v>2527</v>
      </c>
      <c r="S663" s="1" t="s">
        <v>2528</v>
      </c>
      <c r="T663" s="1" t="b">
        <v>1</v>
      </c>
      <c r="U663" s="1" t="s">
        <v>20</v>
      </c>
      <c r="V663" s="1" t="s">
        <v>1999</v>
      </c>
      <c r="AA663" s="1" t="s">
        <v>53</v>
      </c>
      <c r="AB663" s="4">
        <v>43467.570229282399</v>
      </c>
      <c r="AC663" s="1" t="s">
        <v>2000</v>
      </c>
      <c r="AD663" s="1" t="s">
        <v>46</v>
      </c>
    </row>
    <row r="664" spans="1:30" ht="12.75" customHeight="1" x14ac:dyDescent="0.2">
      <c r="A664" s="1" t="s">
        <v>2529</v>
      </c>
      <c r="B664" s="1" t="s">
        <v>2530</v>
      </c>
      <c r="C664" s="1" t="s">
        <v>36</v>
      </c>
      <c r="D664" s="2">
        <v>43465</v>
      </c>
      <c r="E664" s="11">
        <v>65205</v>
      </c>
      <c r="G664" s="1" t="s">
        <v>37</v>
      </c>
      <c r="H664" s="1" t="s">
        <v>38</v>
      </c>
      <c r="I664" s="1" t="s">
        <v>39</v>
      </c>
      <c r="J664" s="1" t="s">
        <v>40</v>
      </c>
      <c r="O664" s="4">
        <v>43465</v>
      </c>
      <c r="P664" s="2">
        <v>43465</v>
      </c>
      <c r="Q664" s="1" t="s">
        <v>2531</v>
      </c>
      <c r="S664" s="1" t="s">
        <v>2532</v>
      </c>
      <c r="T664" s="1" t="b">
        <v>1</v>
      </c>
      <c r="U664" s="1" t="s">
        <v>20</v>
      </c>
      <c r="V664" s="1" t="s">
        <v>43</v>
      </c>
      <c r="AA664" s="1" t="s">
        <v>53</v>
      </c>
      <c r="AB664" s="4">
        <v>43481.515378668999</v>
      </c>
      <c r="AC664" s="1" t="s">
        <v>45</v>
      </c>
      <c r="AD664" s="1" t="s">
        <v>46</v>
      </c>
    </row>
    <row r="665" spans="1:30" ht="12.75" customHeight="1" x14ac:dyDescent="0.2">
      <c r="A665" s="1" t="s">
        <v>2533</v>
      </c>
      <c r="B665" s="1" t="s">
        <v>2534</v>
      </c>
      <c r="C665" s="1" t="s">
        <v>36</v>
      </c>
      <c r="D665" s="2">
        <v>43465</v>
      </c>
      <c r="E665" s="11">
        <v>56310</v>
      </c>
      <c r="G665" s="1" t="s">
        <v>37</v>
      </c>
      <c r="H665" s="1" t="s">
        <v>67</v>
      </c>
      <c r="I665" s="1" t="s">
        <v>124</v>
      </c>
      <c r="J665" s="1" t="s">
        <v>40</v>
      </c>
      <c r="O665" s="4">
        <v>43465</v>
      </c>
      <c r="P665" s="2">
        <v>43465</v>
      </c>
      <c r="Q665" s="1" t="s">
        <v>2535</v>
      </c>
      <c r="S665" s="1" t="s">
        <v>2536</v>
      </c>
      <c r="T665" s="1" t="b">
        <v>1</v>
      </c>
      <c r="U665" s="1" t="s">
        <v>20</v>
      </c>
      <c r="V665" s="1" t="s">
        <v>43</v>
      </c>
      <c r="AA665" s="1" t="s">
        <v>53</v>
      </c>
      <c r="AB665" s="4">
        <v>43481.515379895798</v>
      </c>
      <c r="AC665" s="1" t="s">
        <v>71</v>
      </c>
      <c r="AD665" s="1" t="s">
        <v>46</v>
      </c>
    </row>
    <row r="666" spans="1:30" ht="12.75" customHeight="1" x14ac:dyDescent="0.2">
      <c r="A666" s="1" t="s">
        <v>2537</v>
      </c>
      <c r="B666" s="1" t="s">
        <v>2538</v>
      </c>
      <c r="C666" s="1" t="s">
        <v>36</v>
      </c>
      <c r="D666" s="2">
        <v>43465</v>
      </c>
      <c r="E666" s="11">
        <v>414</v>
      </c>
      <c r="G666" s="1" t="s">
        <v>37</v>
      </c>
      <c r="H666" s="1" t="s">
        <v>2539</v>
      </c>
      <c r="I666" s="1" t="s">
        <v>534</v>
      </c>
      <c r="J666" s="1" t="s">
        <v>40</v>
      </c>
      <c r="O666" s="4">
        <v>43465</v>
      </c>
      <c r="P666" s="2">
        <v>43465</v>
      </c>
      <c r="Q666" s="1" t="s">
        <v>2540</v>
      </c>
      <c r="S666" s="1" t="s">
        <v>2541</v>
      </c>
      <c r="T666" s="1" t="b">
        <v>1</v>
      </c>
      <c r="U666" s="1" t="s">
        <v>20</v>
      </c>
      <c r="V666" s="1" t="s">
        <v>2542</v>
      </c>
      <c r="AA666" s="1" t="s">
        <v>53</v>
      </c>
      <c r="AB666" s="4">
        <v>43475.578569560203</v>
      </c>
      <c r="AC666" s="1" t="s">
        <v>2543</v>
      </c>
      <c r="AD666" s="1" t="s">
        <v>46</v>
      </c>
    </row>
    <row r="667" spans="1:30" ht="12.75" customHeight="1" x14ac:dyDescent="0.2">
      <c r="A667" s="1" t="s">
        <v>2544</v>
      </c>
      <c r="B667" s="1" t="s">
        <v>2517</v>
      </c>
      <c r="C667" s="1" t="s">
        <v>36</v>
      </c>
      <c r="D667" s="2">
        <v>43472</v>
      </c>
      <c r="E667" s="11">
        <v>16483.830000000002</v>
      </c>
      <c r="G667" s="1" t="s">
        <v>37</v>
      </c>
      <c r="H667" s="1" t="s">
        <v>49</v>
      </c>
      <c r="I667" s="1" t="s">
        <v>50</v>
      </c>
      <c r="J667" s="1" t="s">
        <v>40</v>
      </c>
      <c r="O667" s="4">
        <v>43472</v>
      </c>
      <c r="P667" s="2">
        <v>43472</v>
      </c>
      <c r="Q667" s="1" t="s">
        <v>2545</v>
      </c>
      <c r="S667" s="1" t="s">
        <v>2546</v>
      </c>
      <c r="T667" s="1" t="b">
        <v>1</v>
      </c>
      <c r="U667" s="1" t="s">
        <v>20</v>
      </c>
      <c r="V667" s="1" t="s">
        <v>43</v>
      </c>
      <c r="AA667" s="1" t="s">
        <v>44</v>
      </c>
      <c r="AB667" s="4">
        <v>43476.338448229202</v>
      </c>
      <c r="AC667" s="1" t="s">
        <v>54</v>
      </c>
      <c r="AD667" s="1" t="s">
        <v>46</v>
      </c>
    </row>
    <row r="668" spans="1:30" ht="12.75" customHeight="1" x14ac:dyDescent="0.2">
      <c r="A668" s="1" t="s">
        <v>2547</v>
      </c>
      <c r="B668" s="1" t="s">
        <v>2548</v>
      </c>
      <c r="C668" s="1" t="s">
        <v>36</v>
      </c>
      <c r="D668" s="2">
        <v>43480</v>
      </c>
      <c r="E668" s="11">
        <v>51</v>
      </c>
      <c r="G668" s="1" t="s">
        <v>37</v>
      </c>
      <c r="H668" s="1" t="s">
        <v>822</v>
      </c>
      <c r="I668" s="1" t="s">
        <v>81</v>
      </c>
      <c r="J668" s="1" t="s">
        <v>40</v>
      </c>
      <c r="O668" s="4">
        <v>43480</v>
      </c>
      <c r="P668" s="2">
        <v>43480</v>
      </c>
      <c r="Q668" s="1" t="s">
        <v>2549</v>
      </c>
      <c r="S668" s="1" t="s">
        <v>2550</v>
      </c>
      <c r="T668" s="1" t="b">
        <v>1</v>
      </c>
      <c r="U668" s="1" t="s">
        <v>20</v>
      </c>
      <c r="V668" s="1" t="s">
        <v>43</v>
      </c>
      <c r="AA668" s="1" t="s">
        <v>44</v>
      </c>
      <c r="AB668" s="4">
        <v>43487.410150497701</v>
      </c>
      <c r="AC668" s="1" t="s">
        <v>825</v>
      </c>
      <c r="AD668" s="1" t="s">
        <v>46</v>
      </c>
    </row>
    <row r="669" spans="1:30" ht="12.75" customHeight="1" x14ac:dyDescent="0.2">
      <c r="A669" s="1" t="s">
        <v>2551</v>
      </c>
      <c r="B669" s="1" t="s">
        <v>2552</v>
      </c>
      <c r="C669" s="1" t="s">
        <v>36</v>
      </c>
      <c r="D669" s="2">
        <v>43480</v>
      </c>
      <c r="E669" s="11">
        <v>3986</v>
      </c>
      <c r="G669" s="1" t="s">
        <v>37</v>
      </c>
      <c r="H669" s="1" t="s">
        <v>2553</v>
      </c>
      <c r="I669" s="1" t="s">
        <v>534</v>
      </c>
      <c r="J669" s="1" t="s">
        <v>40</v>
      </c>
      <c r="O669" s="4">
        <v>43480</v>
      </c>
      <c r="P669" s="2">
        <v>43480</v>
      </c>
      <c r="Q669" s="1" t="s">
        <v>2554</v>
      </c>
      <c r="S669" s="1" t="s">
        <v>2555</v>
      </c>
      <c r="T669" s="1" t="b">
        <v>1</v>
      </c>
      <c r="U669" s="1" t="s">
        <v>20</v>
      </c>
      <c r="V669" s="1" t="s">
        <v>537</v>
      </c>
      <c r="AA669" s="1" t="s">
        <v>44</v>
      </c>
      <c r="AB669" s="4">
        <v>43487.4100293171</v>
      </c>
      <c r="AC669" s="1" t="s">
        <v>2556</v>
      </c>
      <c r="AD669" s="1" t="s">
        <v>46</v>
      </c>
    </row>
    <row r="670" spans="1:30" ht="12.75" customHeight="1" x14ac:dyDescent="0.2">
      <c r="A670" s="1" t="s">
        <v>2557</v>
      </c>
      <c r="B670" s="1" t="s">
        <v>2558</v>
      </c>
      <c r="C670" s="1" t="s">
        <v>36</v>
      </c>
      <c r="D670" s="2">
        <v>43480</v>
      </c>
      <c r="E670" s="11">
        <v>900</v>
      </c>
      <c r="G670" s="1" t="s">
        <v>37</v>
      </c>
      <c r="H670" s="1" t="s">
        <v>1727</v>
      </c>
      <c r="I670" s="1" t="s">
        <v>534</v>
      </c>
      <c r="J670" s="1" t="s">
        <v>40</v>
      </c>
      <c r="O670" s="4">
        <v>43480</v>
      </c>
      <c r="P670" s="2">
        <v>43480</v>
      </c>
      <c r="Q670" s="1" t="s">
        <v>2559</v>
      </c>
      <c r="S670" s="1" t="s">
        <v>2560</v>
      </c>
      <c r="T670" s="1" t="b">
        <v>1</v>
      </c>
      <c r="U670" s="1" t="s">
        <v>20</v>
      </c>
      <c r="V670" s="1" t="s">
        <v>537</v>
      </c>
      <c r="AA670" s="1" t="s">
        <v>44</v>
      </c>
      <c r="AB670" s="4">
        <v>43487.410032210602</v>
      </c>
      <c r="AC670" s="1" t="s">
        <v>1730</v>
      </c>
      <c r="AD670" s="1" t="s">
        <v>46</v>
      </c>
    </row>
    <row r="671" spans="1:30" ht="12.75" customHeight="1" x14ac:dyDescent="0.2">
      <c r="A671" s="1" t="s">
        <v>2561</v>
      </c>
      <c r="B671" s="1" t="s">
        <v>2562</v>
      </c>
      <c r="C671" s="1" t="s">
        <v>36</v>
      </c>
      <c r="D671" s="2">
        <v>43480</v>
      </c>
      <c r="E671" s="11">
        <v>1343</v>
      </c>
      <c r="G671" s="1" t="s">
        <v>37</v>
      </c>
      <c r="H671" s="1" t="s">
        <v>937</v>
      </c>
      <c r="I671" s="1" t="s">
        <v>534</v>
      </c>
      <c r="J671" s="1" t="s">
        <v>40</v>
      </c>
      <c r="O671" s="4">
        <v>43480</v>
      </c>
      <c r="P671" s="2">
        <v>43480</v>
      </c>
      <c r="Q671" s="1" t="s">
        <v>2563</v>
      </c>
      <c r="S671" s="1" t="s">
        <v>2564</v>
      </c>
      <c r="T671" s="1" t="b">
        <v>1</v>
      </c>
      <c r="U671" s="1" t="s">
        <v>20</v>
      </c>
      <c r="V671" s="1" t="s">
        <v>537</v>
      </c>
      <c r="AA671" s="1" t="s">
        <v>44</v>
      </c>
      <c r="AB671" s="4">
        <v>43487.410025543999</v>
      </c>
      <c r="AC671" s="1" t="s">
        <v>940</v>
      </c>
      <c r="AD671" s="1" t="s">
        <v>46</v>
      </c>
    </row>
    <row r="672" spans="1:30" ht="12.75" customHeight="1" x14ac:dyDescent="0.2">
      <c r="A672" s="1" t="s">
        <v>2561</v>
      </c>
      <c r="B672" s="1" t="s">
        <v>2562</v>
      </c>
      <c r="C672" s="1" t="s">
        <v>36</v>
      </c>
      <c r="D672" s="2">
        <v>43480</v>
      </c>
      <c r="E672" s="11">
        <v>1343</v>
      </c>
      <c r="G672" s="1" t="s">
        <v>37</v>
      </c>
      <c r="H672" s="1" t="s">
        <v>941</v>
      </c>
      <c r="I672" s="1" t="s">
        <v>534</v>
      </c>
      <c r="J672" s="1" t="s">
        <v>40</v>
      </c>
      <c r="O672" s="4">
        <v>43480</v>
      </c>
      <c r="P672" s="2">
        <v>43480</v>
      </c>
      <c r="Q672" s="1" t="s">
        <v>2563</v>
      </c>
      <c r="S672" s="1" t="s">
        <v>2564</v>
      </c>
      <c r="T672" s="1" t="b">
        <v>1</v>
      </c>
      <c r="U672" s="1" t="s">
        <v>20</v>
      </c>
      <c r="V672" s="1" t="s">
        <v>537</v>
      </c>
      <c r="AA672" s="1" t="s">
        <v>44</v>
      </c>
      <c r="AB672" s="4">
        <v>43487.410026423597</v>
      </c>
      <c r="AC672" s="1" t="s">
        <v>942</v>
      </c>
      <c r="AD672" s="1" t="s">
        <v>46</v>
      </c>
    </row>
    <row r="673" spans="1:30" ht="12.75" customHeight="1" x14ac:dyDescent="0.2">
      <c r="A673" s="1" t="s">
        <v>2565</v>
      </c>
      <c r="B673" s="1" t="s">
        <v>2517</v>
      </c>
      <c r="C673" s="1" t="s">
        <v>36</v>
      </c>
      <c r="D673" s="2">
        <v>43482</v>
      </c>
      <c r="E673" s="11">
        <v>16483.830000000002</v>
      </c>
      <c r="G673" s="1" t="s">
        <v>37</v>
      </c>
      <c r="H673" s="1" t="s">
        <v>49</v>
      </c>
      <c r="I673" s="1" t="s">
        <v>50</v>
      </c>
      <c r="J673" s="1" t="s">
        <v>40</v>
      </c>
      <c r="O673" s="4">
        <v>43482</v>
      </c>
      <c r="P673" s="2">
        <v>43482</v>
      </c>
      <c r="Q673" s="1" t="s">
        <v>2566</v>
      </c>
      <c r="S673" s="1" t="s">
        <v>2567</v>
      </c>
      <c r="T673" s="1" t="b">
        <v>1</v>
      </c>
      <c r="U673" s="1" t="s">
        <v>20</v>
      </c>
      <c r="V673" s="1" t="s">
        <v>43</v>
      </c>
      <c r="AA673" s="1" t="s">
        <v>44</v>
      </c>
      <c r="AB673" s="4">
        <v>43503.2861092245</v>
      </c>
      <c r="AC673" s="1" t="s">
        <v>54</v>
      </c>
      <c r="AD673" s="1" t="s">
        <v>46</v>
      </c>
    </row>
    <row r="674" spans="1:30" ht="12.75" customHeight="1" x14ac:dyDescent="0.2">
      <c r="A674" s="1" t="s">
        <v>2568</v>
      </c>
      <c r="B674" s="1" t="s">
        <v>2517</v>
      </c>
      <c r="C674" s="1" t="s">
        <v>36</v>
      </c>
      <c r="D674" s="2">
        <v>43487</v>
      </c>
      <c r="E674" s="11">
        <v>16483.830000000002</v>
      </c>
      <c r="G674" s="1" t="s">
        <v>37</v>
      </c>
      <c r="H674" s="1" t="s">
        <v>49</v>
      </c>
      <c r="I674" s="1" t="s">
        <v>50</v>
      </c>
      <c r="J674" s="1" t="s">
        <v>40</v>
      </c>
      <c r="O674" s="4">
        <v>43487</v>
      </c>
      <c r="P674" s="2">
        <v>43487</v>
      </c>
      <c r="Q674" s="1" t="s">
        <v>2569</v>
      </c>
      <c r="S674" s="1" t="s">
        <v>2570</v>
      </c>
      <c r="T674" s="1" t="b">
        <v>1</v>
      </c>
      <c r="U674" s="1" t="s">
        <v>20</v>
      </c>
      <c r="V674" s="1" t="s">
        <v>43</v>
      </c>
      <c r="AA674" s="1" t="s">
        <v>44</v>
      </c>
      <c r="AB674" s="4">
        <v>43503.286112465299</v>
      </c>
      <c r="AC674" s="1" t="s">
        <v>54</v>
      </c>
      <c r="AD674" s="1" t="s">
        <v>46</v>
      </c>
    </row>
    <row r="675" spans="1:30" ht="12.75" customHeight="1" x14ac:dyDescent="0.2">
      <c r="A675" s="1" t="s">
        <v>2571</v>
      </c>
      <c r="B675" s="1" t="s">
        <v>2572</v>
      </c>
      <c r="C675" s="1" t="s">
        <v>36</v>
      </c>
      <c r="D675" s="2">
        <v>43488</v>
      </c>
      <c r="E675" s="11">
        <v>499.2</v>
      </c>
      <c r="G675" s="1" t="s">
        <v>37</v>
      </c>
      <c r="H675" s="1" t="s">
        <v>517</v>
      </c>
      <c r="I675" s="1" t="s">
        <v>518</v>
      </c>
      <c r="J675" s="1" t="s">
        <v>40</v>
      </c>
      <c r="O675" s="4">
        <v>43488</v>
      </c>
      <c r="P675" s="2">
        <v>43488</v>
      </c>
      <c r="Q675" s="1" t="s">
        <v>2573</v>
      </c>
      <c r="S675" s="1" t="s">
        <v>2574</v>
      </c>
      <c r="T675" s="1" t="b">
        <v>1</v>
      </c>
      <c r="U675" s="1" t="s">
        <v>20</v>
      </c>
      <c r="V675" s="1" t="s">
        <v>43</v>
      </c>
      <c r="AA675" s="1" t="s">
        <v>53</v>
      </c>
      <c r="AB675" s="4">
        <v>43502.369703553202</v>
      </c>
      <c r="AC675" s="1" t="s">
        <v>521</v>
      </c>
      <c r="AD675" s="1" t="s">
        <v>46</v>
      </c>
    </row>
    <row r="676" spans="1:30" ht="12.75" customHeight="1" x14ac:dyDescent="0.2">
      <c r="A676" s="1" t="s">
        <v>2575</v>
      </c>
      <c r="B676" s="1" t="s">
        <v>2517</v>
      </c>
      <c r="C676" s="1" t="s">
        <v>36</v>
      </c>
      <c r="D676" s="2">
        <v>43488</v>
      </c>
      <c r="E676" s="11">
        <v>16483.830000000002</v>
      </c>
      <c r="G676" s="1" t="s">
        <v>37</v>
      </c>
      <c r="H676" s="1" t="s">
        <v>49</v>
      </c>
      <c r="I676" s="1" t="s">
        <v>50</v>
      </c>
      <c r="J676" s="1" t="s">
        <v>40</v>
      </c>
      <c r="O676" s="4">
        <v>43488</v>
      </c>
      <c r="P676" s="2">
        <v>43488</v>
      </c>
      <c r="Q676" s="1" t="s">
        <v>2576</v>
      </c>
      <c r="S676" s="1" t="s">
        <v>2577</v>
      </c>
      <c r="T676" s="1" t="b">
        <v>1</v>
      </c>
      <c r="U676" s="1" t="s">
        <v>20</v>
      </c>
      <c r="V676" s="1" t="s">
        <v>43</v>
      </c>
      <c r="AA676" s="1" t="s">
        <v>44</v>
      </c>
      <c r="AB676" s="4">
        <v>43503.2861164352</v>
      </c>
      <c r="AC676" s="1" t="s">
        <v>54</v>
      </c>
      <c r="AD676" s="1" t="s">
        <v>46</v>
      </c>
    </row>
    <row r="677" spans="1:30" ht="12.75" customHeight="1" x14ac:dyDescent="0.2">
      <c r="A677" s="1" t="s">
        <v>2578</v>
      </c>
      <c r="B677" s="1" t="s">
        <v>2579</v>
      </c>
      <c r="C677" s="1" t="s">
        <v>36</v>
      </c>
      <c r="D677" s="2">
        <v>43490</v>
      </c>
      <c r="E677" s="11">
        <v>200</v>
      </c>
      <c r="G677" s="1" t="s">
        <v>37</v>
      </c>
      <c r="H677" s="1" t="s">
        <v>80</v>
      </c>
      <c r="I677" s="1" t="s">
        <v>1898</v>
      </c>
      <c r="J677" s="1" t="s">
        <v>40</v>
      </c>
      <c r="O677" s="4">
        <v>43490</v>
      </c>
      <c r="P677" s="2">
        <v>43490</v>
      </c>
      <c r="Q677" s="1" t="s">
        <v>2580</v>
      </c>
      <c r="S677" s="1" t="s">
        <v>2581</v>
      </c>
      <c r="T677" s="1" t="b">
        <v>1</v>
      </c>
      <c r="U677" s="1" t="s">
        <v>20</v>
      </c>
      <c r="V677" s="1" t="s">
        <v>91</v>
      </c>
      <c r="AA677" s="1" t="s">
        <v>53</v>
      </c>
      <c r="AB677" s="4">
        <v>43500.417613622703</v>
      </c>
      <c r="AC677" s="1" t="s">
        <v>85</v>
      </c>
      <c r="AD677" s="1" t="s">
        <v>46</v>
      </c>
    </row>
    <row r="678" spans="1:30" ht="12.75" customHeight="1" x14ac:dyDescent="0.2">
      <c r="A678" s="1" t="s">
        <v>2582</v>
      </c>
      <c r="B678" s="1" t="s">
        <v>1792</v>
      </c>
      <c r="C678" s="1" t="s">
        <v>36</v>
      </c>
      <c r="D678" s="2">
        <v>43493</v>
      </c>
      <c r="E678" s="11">
        <v>44.2</v>
      </c>
      <c r="G678" s="1" t="s">
        <v>37</v>
      </c>
      <c r="H678" s="1" t="s">
        <v>117</v>
      </c>
      <c r="I678" s="1" t="s">
        <v>118</v>
      </c>
      <c r="J678" s="1" t="s">
        <v>40</v>
      </c>
      <c r="O678" s="4">
        <v>43493</v>
      </c>
      <c r="P678" s="2">
        <v>43493</v>
      </c>
      <c r="Q678" s="1" t="s">
        <v>2583</v>
      </c>
      <c r="S678" s="1" t="s">
        <v>2584</v>
      </c>
      <c r="T678" s="1" t="b">
        <v>1</v>
      </c>
      <c r="U678" s="1" t="s">
        <v>20</v>
      </c>
      <c r="V678" s="1" t="s">
        <v>43</v>
      </c>
      <c r="AA678" s="1" t="s">
        <v>44</v>
      </c>
      <c r="AB678" s="4">
        <v>43503.286134722199</v>
      </c>
      <c r="AC678" s="1" t="s">
        <v>121</v>
      </c>
      <c r="AD678" s="1" t="s">
        <v>46</v>
      </c>
    </row>
    <row r="679" spans="1:30" ht="12.75" customHeight="1" x14ac:dyDescent="0.2">
      <c r="A679" s="1" t="s">
        <v>2585</v>
      </c>
      <c r="B679" s="1" t="s">
        <v>66</v>
      </c>
      <c r="C679" s="1" t="s">
        <v>36</v>
      </c>
      <c r="D679" s="2">
        <v>43495</v>
      </c>
      <c r="E679" s="11">
        <v>25077.25</v>
      </c>
      <c r="G679" s="1" t="s">
        <v>37</v>
      </c>
      <c r="H679" s="1" t="s">
        <v>67</v>
      </c>
      <c r="I679" s="1" t="s">
        <v>68</v>
      </c>
      <c r="J679" s="1" t="s">
        <v>40</v>
      </c>
      <c r="O679" s="4">
        <v>43495</v>
      </c>
      <c r="P679" s="2">
        <v>43495</v>
      </c>
      <c r="Q679" s="1" t="s">
        <v>2586</v>
      </c>
      <c r="S679" s="1" t="s">
        <v>2587</v>
      </c>
      <c r="T679" s="1" t="b">
        <v>1</v>
      </c>
      <c r="U679" s="1" t="s">
        <v>20</v>
      </c>
      <c r="V679" s="1" t="s">
        <v>43</v>
      </c>
      <c r="AA679" s="1" t="s">
        <v>44</v>
      </c>
      <c r="AB679" s="4">
        <v>43503.286148460596</v>
      </c>
      <c r="AC679" s="1" t="s">
        <v>71</v>
      </c>
      <c r="AD679" s="1" t="s">
        <v>46</v>
      </c>
    </row>
    <row r="680" spans="1:30" ht="12.75" customHeight="1" x14ac:dyDescent="0.2">
      <c r="A680" s="1" t="s">
        <v>2588</v>
      </c>
      <c r="B680" s="1" t="s">
        <v>2517</v>
      </c>
      <c r="C680" s="1" t="s">
        <v>36</v>
      </c>
      <c r="D680" s="2">
        <v>43495</v>
      </c>
      <c r="E680" s="11">
        <v>16483.830000000002</v>
      </c>
      <c r="G680" s="1" t="s">
        <v>37</v>
      </c>
      <c r="H680" s="1" t="s">
        <v>49</v>
      </c>
      <c r="I680" s="1" t="s">
        <v>50</v>
      </c>
      <c r="J680" s="1" t="s">
        <v>40</v>
      </c>
      <c r="O680" s="4">
        <v>43495</v>
      </c>
      <c r="P680" s="2">
        <v>43495</v>
      </c>
      <c r="Q680" s="1" t="s">
        <v>2589</v>
      </c>
      <c r="S680" s="1" t="s">
        <v>2590</v>
      </c>
      <c r="T680" s="1" t="b">
        <v>1</v>
      </c>
      <c r="U680" s="1" t="s">
        <v>20</v>
      </c>
      <c r="V680" s="1" t="s">
        <v>43</v>
      </c>
      <c r="AA680" s="1" t="s">
        <v>44</v>
      </c>
      <c r="AB680" s="4">
        <v>43503.286142326397</v>
      </c>
      <c r="AC680" s="1" t="s">
        <v>54</v>
      </c>
      <c r="AD680" s="1" t="s">
        <v>46</v>
      </c>
    </row>
    <row r="681" spans="1:30" ht="12.75" customHeight="1" x14ac:dyDescent="0.2">
      <c r="A681" s="1" t="s">
        <v>2591</v>
      </c>
      <c r="B681" s="1" t="s">
        <v>2592</v>
      </c>
      <c r="C681" s="1" t="s">
        <v>36</v>
      </c>
      <c r="D681" s="2">
        <v>43496</v>
      </c>
      <c r="E681" s="11">
        <v>2963</v>
      </c>
      <c r="G681" s="1" t="s">
        <v>37</v>
      </c>
      <c r="H681" s="1" t="s">
        <v>117</v>
      </c>
      <c r="I681" s="1" t="s">
        <v>1874</v>
      </c>
      <c r="J681" s="1" t="s">
        <v>40</v>
      </c>
      <c r="O681" s="4">
        <v>43501</v>
      </c>
      <c r="P681" s="2">
        <v>43501</v>
      </c>
      <c r="Q681" s="1" t="s">
        <v>2593</v>
      </c>
      <c r="S681" s="1" t="s">
        <v>2594</v>
      </c>
      <c r="T681" s="1" t="b">
        <v>1</v>
      </c>
      <c r="U681" s="1" t="s">
        <v>20</v>
      </c>
      <c r="V681" s="1" t="s">
        <v>43</v>
      </c>
      <c r="AA681" s="1" t="s">
        <v>44</v>
      </c>
      <c r="AB681" s="4">
        <v>43510.282863043998</v>
      </c>
      <c r="AC681" s="1" t="s">
        <v>121</v>
      </c>
      <c r="AD681" s="1" t="s">
        <v>46</v>
      </c>
    </row>
    <row r="682" spans="1:30" ht="12.75" customHeight="1" x14ac:dyDescent="0.2">
      <c r="A682" s="1" t="s">
        <v>2595</v>
      </c>
      <c r="B682" s="1" t="s">
        <v>2596</v>
      </c>
      <c r="C682" s="1" t="s">
        <v>36</v>
      </c>
      <c r="D682" s="2">
        <v>43496</v>
      </c>
      <c r="E682" s="11">
        <v>351</v>
      </c>
      <c r="G682" s="1" t="s">
        <v>37</v>
      </c>
      <c r="H682" s="1" t="s">
        <v>2553</v>
      </c>
      <c r="I682" s="1" t="s">
        <v>534</v>
      </c>
      <c r="J682" s="1" t="s">
        <v>40</v>
      </c>
      <c r="O682" s="4">
        <v>43496</v>
      </c>
      <c r="P682" s="2">
        <v>43496</v>
      </c>
      <c r="Q682" s="1" t="s">
        <v>2597</v>
      </c>
      <c r="S682" s="1" t="s">
        <v>2598</v>
      </c>
      <c r="T682" s="1" t="b">
        <v>1</v>
      </c>
      <c r="U682" s="1" t="s">
        <v>20</v>
      </c>
      <c r="V682" s="1" t="s">
        <v>537</v>
      </c>
      <c r="AA682" s="1" t="s">
        <v>53</v>
      </c>
      <c r="AB682" s="4">
        <v>43502.369691817097</v>
      </c>
      <c r="AC682" s="1" t="s">
        <v>2556</v>
      </c>
      <c r="AD682" s="1" t="s">
        <v>46</v>
      </c>
    </row>
    <row r="683" spans="1:30" ht="12.75" customHeight="1" x14ac:dyDescent="0.2">
      <c r="A683" s="1" t="s">
        <v>2599</v>
      </c>
      <c r="B683" s="1" t="s">
        <v>2600</v>
      </c>
      <c r="C683" s="1" t="s">
        <v>36</v>
      </c>
      <c r="D683" s="2">
        <v>43496</v>
      </c>
      <c r="E683" s="11">
        <v>3231</v>
      </c>
      <c r="G683" s="1" t="s">
        <v>37</v>
      </c>
      <c r="H683" s="1" t="s">
        <v>1045</v>
      </c>
      <c r="I683" s="1" t="s">
        <v>534</v>
      </c>
      <c r="J683" s="1" t="s">
        <v>40</v>
      </c>
      <c r="O683" s="4">
        <v>43496</v>
      </c>
      <c r="P683" s="2">
        <v>43496</v>
      </c>
      <c r="Q683" s="1" t="s">
        <v>2601</v>
      </c>
      <c r="S683" s="1" t="s">
        <v>2602</v>
      </c>
      <c r="T683" s="1" t="b">
        <v>1</v>
      </c>
      <c r="U683" s="1" t="s">
        <v>20</v>
      </c>
      <c r="V683" s="1" t="s">
        <v>537</v>
      </c>
      <c r="AA683" s="1" t="s">
        <v>53</v>
      </c>
      <c r="AB683" s="4">
        <v>43502.369694872701</v>
      </c>
      <c r="AC683" s="1" t="s">
        <v>1048</v>
      </c>
      <c r="AD683" s="1" t="s">
        <v>46</v>
      </c>
    </row>
    <row r="684" spans="1:30" ht="12.75" customHeight="1" x14ac:dyDescent="0.2">
      <c r="A684" s="1" t="s">
        <v>2603</v>
      </c>
      <c r="B684" s="1" t="s">
        <v>2604</v>
      </c>
      <c r="C684" s="1" t="s">
        <v>36</v>
      </c>
      <c r="D684" s="2">
        <v>43509</v>
      </c>
      <c r="E684" s="11">
        <v>55</v>
      </c>
      <c r="G684" s="1" t="s">
        <v>37</v>
      </c>
      <c r="H684" s="1" t="s">
        <v>80</v>
      </c>
      <c r="I684" s="1" t="s">
        <v>2605</v>
      </c>
      <c r="J684" s="1" t="s">
        <v>40</v>
      </c>
      <c r="O684" s="4">
        <v>43509</v>
      </c>
      <c r="P684" s="2">
        <v>43509</v>
      </c>
      <c r="Q684" s="1" t="s">
        <v>2606</v>
      </c>
      <c r="S684" s="1" t="s">
        <v>2607</v>
      </c>
      <c r="T684" s="1" t="b">
        <v>1</v>
      </c>
      <c r="U684" s="1" t="s">
        <v>20</v>
      </c>
      <c r="V684" s="1" t="s">
        <v>91</v>
      </c>
      <c r="AA684" s="1" t="s">
        <v>44</v>
      </c>
      <c r="AB684" s="4">
        <v>43515.547628205997</v>
      </c>
      <c r="AC684" s="1" t="s">
        <v>85</v>
      </c>
      <c r="AD684" s="1" t="s">
        <v>46</v>
      </c>
    </row>
    <row r="685" spans="1:30" ht="12.75" customHeight="1" x14ac:dyDescent="0.2">
      <c r="A685" s="1" t="s">
        <v>2608</v>
      </c>
      <c r="B685" s="1" t="s">
        <v>2609</v>
      </c>
      <c r="C685" s="1" t="s">
        <v>36</v>
      </c>
      <c r="D685" s="2">
        <v>43511</v>
      </c>
      <c r="E685" s="11">
        <v>6574</v>
      </c>
      <c r="G685" s="1" t="s">
        <v>37</v>
      </c>
      <c r="H685" s="1" t="s">
        <v>980</v>
      </c>
      <c r="I685" s="1" t="s">
        <v>981</v>
      </c>
      <c r="J685" s="1" t="s">
        <v>40</v>
      </c>
      <c r="O685" s="4">
        <v>43511</v>
      </c>
      <c r="P685" s="2">
        <v>43511</v>
      </c>
      <c r="Q685" s="1" t="s">
        <v>2610</v>
      </c>
      <c r="S685" s="1" t="s">
        <v>2611</v>
      </c>
      <c r="T685" s="1" t="b">
        <v>1</v>
      </c>
      <c r="U685" s="1" t="s">
        <v>20</v>
      </c>
      <c r="V685" s="1" t="s">
        <v>43</v>
      </c>
      <c r="AA685" s="1" t="s">
        <v>53</v>
      </c>
      <c r="AB685" s="4">
        <v>43522.317030324099</v>
      </c>
      <c r="AC685" s="1" t="s">
        <v>984</v>
      </c>
      <c r="AD685" s="1" t="s">
        <v>46</v>
      </c>
    </row>
    <row r="686" spans="1:30" ht="12.75" customHeight="1" x14ac:dyDescent="0.2">
      <c r="A686" s="1" t="s">
        <v>2612</v>
      </c>
      <c r="B686" s="1" t="s">
        <v>2517</v>
      </c>
      <c r="C686" s="1" t="s">
        <v>36</v>
      </c>
      <c r="D686" s="2">
        <v>43511</v>
      </c>
      <c r="E686" s="11">
        <v>16483.830000000002</v>
      </c>
      <c r="G686" s="1" t="s">
        <v>37</v>
      </c>
      <c r="H686" s="1" t="s">
        <v>49</v>
      </c>
      <c r="I686" s="1" t="s">
        <v>50</v>
      </c>
      <c r="J686" s="1" t="s">
        <v>40</v>
      </c>
      <c r="O686" s="4">
        <v>43511</v>
      </c>
      <c r="P686" s="2">
        <v>43511</v>
      </c>
      <c r="Q686" s="1" t="s">
        <v>2613</v>
      </c>
      <c r="S686" s="1" t="s">
        <v>2614</v>
      </c>
      <c r="T686" s="1" t="b">
        <v>1</v>
      </c>
      <c r="U686" s="1" t="s">
        <v>20</v>
      </c>
      <c r="V686" s="1" t="s">
        <v>43</v>
      </c>
      <c r="AA686" s="1" t="s">
        <v>53</v>
      </c>
      <c r="AB686" s="4">
        <v>43524.5934746528</v>
      </c>
      <c r="AC686" s="1" t="s">
        <v>54</v>
      </c>
      <c r="AD686" s="1" t="s">
        <v>46</v>
      </c>
    </row>
    <row r="687" spans="1:30" ht="12.75" customHeight="1" x14ac:dyDescent="0.2">
      <c r="A687" s="1" t="s">
        <v>2615</v>
      </c>
      <c r="B687" s="1" t="s">
        <v>2616</v>
      </c>
      <c r="C687" s="1" t="s">
        <v>36</v>
      </c>
      <c r="D687" s="2">
        <v>43515</v>
      </c>
      <c r="E687" s="11">
        <v>68396</v>
      </c>
      <c r="G687" s="1" t="s">
        <v>37</v>
      </c>
      <c r="H687" s="1" t="s">
        <v>67</v>
      </c>
      <c r="I687" s="1" t="s">
        <v>74</v>
      </c>
      <c r="J687" s="1" t="s">
        <v>40</v>
      </c>
      <c r="O687" s="4">
        <v>43507</v>
      </c>
      <c r="P687" s="2">
        <v>43507</v>
      </c>
      <c r="Q687" s="1" t="s">
        <v>2617</v>
      </c>
      <c r="S687" s="1" t="s">
        <v>2618</v>
      </c>
      <c r="T687" s="1" t="b">
        <v>1</v>
      </c>
      <c r="U687" s="1" t="s">
        <v>20</v>
      </c>
      <c r="V687" s="1" t="s">
        <v>43</v>
      </c>
      <c r="AA687" s="1" t="s">
        <v>44</v>
      </c>
      <c r="AB687" s="4">
        <v>43517.282358136603</v>
      </c>
      <c r="AC687" s="1" t="s">
        <v>71</v>
      </c>
      <c r="AD687" s="1" t="s">
        <v>46</v>
      </c>
    </row>
    <row r="688" spans="1:30" ht="12.75" customHeight="1" x14ac:dyDescent="0.2">
      <c r="A688" s="1" t="s">
        <v>2619</v>
      </c>
      <c r="B688" s="1" t="s">
        <v>2620</v>
      </c>
      <c r="C688" s="1" t="s">
        <v>36</v>
      </c>
      <c r="D688" s="2">
        <v>43515</v>
      </c>
      <c r="E688" s="11">
        <v>33979</v>
      </c>
      <c r="G688" s="1" t="s">
        <v>37</v>
      </c>
      <c r="H688" s="1" t="s">
        <v>67</v>
      </c>
      <c r="I688" s="1" t="s">
        <v>124</v>
      </c>
      <c r="J688" s="1" t="s">
        <v>40</v>
      </c>
      <c r="O688" s="4">
        <v>43507</v>
      </c>
      <c r="P688" s="2">
        <v>43507</v>
      </c>
      <c r="Q688" s="1" t="s">
        <v>2621</v>
      </c>
      <c r="S688" s="1" t="s">
        <v>2622</v>
      </c>
      <c r="T688" s="1" t="b">
        <v>1</v>
      </c>
      <c r="U688" s="1" t="s">
        <v>20</v>
      </c>
      <c r="V688" s="1" t="s">
        <v>43</v>
      </c>
      <c r="AA688" s="1" t="s">
        <v>44</v>
      </c>
      <c r="AB688" s="4">
        <v>43517.282546030103</v>
      </c>
      <c r="AC688" s="1" t="s">
        <v>71</v>
      </c>
      <c r="AD688" s="1" t="s">
        <v>46</v>
      </c>
    </row>
    <row r="689" spans="1:30" ht="12.75" customHeight="1" x14ac:dyDescent="0.2">
      <c r="A689" s="1" t="s">
        <v>2623</v>
      </c>
      <c r="B689" s="1" t="s">
        <v>2624</v>
      </c>
      <c r="C689" s="1" t="s">
        <v>36</v>
      </c>
      <c r="D689" s="2">
        <v>43516</v>
      </c>
      <c r="E689" s="11">
        <v>2643</v>
      </c>
      <c r="G689" s="1" t="s">
        <v>37</v>
      </c>
      <c r="H689" s="1" t="s">
        <v>2435</v>
      </c>
      <c r="I689" s="1" t="s">
        <v>143</v>
      </c>
      <c r="J689" s="1" t="s">
        <v>40</v>
      </c>
      <c r="O689" s="4">
        <v>43516</v>
      </c>
      <c r="P689" s="2">
        <v>43516</v>
      </c>
      <c r="Q689" s="1" t="s">
        <v>2625</v>
      </c>
      <c r="S689" s="1" t="s">
        <v>2626</v>
      </c>
      <c r="T689" s="1" t="b">
        <v>1</v>
      </c>
      <c r="U689" s="1" t="s">
        <v>20</v>
      </c>
      <c r="V689" s="1" t="s">
        <v>43</v>
      </c>
      <c r="AA689" s="1" t="s">
        <v>53</v>
      </c>
      <c r="AB689" s="4">
        <v>43524.593555868101</v>
      </c>
      <c r="AC689" s="1" t="s">
        <v>2438</v>
      </c>
      <c r="AD689" s="1" t="s">
        <v>46</v>
      </c>
    </row>
    <row r="690" spans="1:30" ht="12.75" customHeight="1" x14ac:dyDescent="0.2">
      <c r="A690" s="1" t="s">
        <v>2627</v>
      </c>
      <c r="B690" s="1" t="s">
        <v>2517</v>
      </c>
      <c r="C690" s="1" t="s">
        <v>36</v>
      </c>
      <c r="D690" s="2">
        <v>43516</v>
      </c>
      <c r="E690" s="11">
        <v>16483.830000000002</v>
      </c>
      <c r="G690" s="1" t="s">
        <v>37</v>
      </c>
      <c r="H690" s="1" t="s">
        <v>49</v>
      </c>
      <c r="I690" s="1" t="s">
        <v>50</v>
      </c>
      <c r="J690" s="1" t="s">
        <v>40</v>
      </c>
      <c r="O690" s="4">
        <v>43516</v>
      </c>
      <c r="P690" s="2">
        <v>43516</v>
      </c>
      <c r="Q690" s="1" t="s">
        <v>2628</v>
      </c>
      <c r="S690" s="1" t="s">
        <v>2629</v>
      </c>
      <c r="T690" s="1" t="b">
        <v>1</v>
      </c>
      <c r="U690" s="1" t="s">
        <v>20</v>
      </c>
      <c r="V690" s="1" t="s">
        <v>43</v>
      </c>
      <c r="AA690" s="1" t="s">
        <v>53</v>
      </c>
      <c r="AB690" s="4">
        <v>43524.593584803202</v>
      </c>
      <c r="AC690" s="1" t="s">
        <v>54</v>
      </c>
      <c r="AD690" s="1" t="s">
        <v>46</v>
      </c>
    </row>
    <row r="691" spans="1:30" ht="12.75" customHeight="1" x14ac:dyDescent="0.2">
      <c r="A691" s="1" t="s">
        <v>2630</v>
      </c>
      <c r="B691" s="1" t="s">
        <v>2517</v>
      </c>
      <c r="C691" s="1" t="s">
        <v>36</v>
      </c>
      <c r="D691" s="2">
        <v>43516</v>
      </c>
      <c r="E691" s="11">
        <v>16483.830000000002</v>
      </c>
      <c r="G691" s="1" t="s">
        <v>37</v>
      </c>
      <c r="H691" s="1" t="s">
        <v>49</v>
      </c>
      <c r="I691" s="1" t="s">
        <v>50</v>
      </c>
      <c r="J691" s="1" t="s">
        <v>40</v>
      </c>
      <c r="O691" s="4">
        <v>43516</v>
      </c>
      <c r="P691" s="2">
        <v>43516</v>
      </c>
      <c r="Q691" s="1" t="s">
        <v>2631</v>
      </c>
      <c r="S691" s="1" t="s">
        <v>2632</v>
      </c>
      <c r="T691" s="1" t="b">
        <v>1</v>
      </c>
      <c r="U691" s="1" t="s">
        <v>20</v>
      </c>
      <c r="V691" s="1" t="s">
        <v>43</v>
      </c>
      <c r="AA691" s="1" t="s">
        <v>53</v>
      </c>
      <c r="AB691" s="4">
        <v>43524.5935876968</v>
      </c>
      <c r="AC691" s="1" t="s">
        <v>54</v>
      </c>
      <c r="AD691" s="1" t="s">
        <v>46</v>
      </c>
    </row>
    <row r="692" spans="1:30" ht="12.75" customHeight="1" x14ac:dyDescent="0.2">
      <c r="A692" s="1" t="s">
        <v>2633</v>
      </c>
      <c r="B692" s="1" t="s">
        <v>2634</v>
      </c>
      <c r="C692" s="1" t="s">
        <v>36</v>
      </c>
      <c r="D692" s="2">
        <v>43521</v>
      </c>
      <c r="E692" s="11">
        <v>181</v>
      </c>
      <c r="G692" s="1" t="s">
        <v>37</v>
      </c>
      <c r="H692" s="1" t="s">
        <v>80</v>
      </c>
      <c r="I692" s="1" t="s">
        <v>2635</v>
      </c>
      <c r="J692" s="1" t="s">
        <v>40</v>
      </c>
      <c r="O692" s="4">
        <v>43500</v>
      </c>
      <c r="P692" s="2">
        <v>43500</v>
      </c>
      <c r="Q692" s="1" t="s">
        <v>2636</v>
      </c>
      <c r="S692" s="1" t="s">
        <v>2637</v>
      </c>
      <c r="T692" s="1" t="b">
        <v>1</v>
      </c>
      <c r="U692" s="1" t="s">
        <v>20</v>
      </c>
      <c r="V692" s="1" t="s">
        <v>91</v>
      </c>
      <c r="AA692" s="1" t="s">
        <v>53</v>
      </c>
      <c r="AB692" s="4">
        <v>43521.515846331</v>
      </c>
      <c r="AC692" s="1" t="s">
        <v>85</v>
      </c>
      <c r="AD692" s="1" t="s">
        <v>46</v>
      </c>
    </row>
    <row r="693" spans="1:30" ht="12.75" customHeight="1" x14ac:dyDescent="0.2">
      <c r="A693" s="1" t="s">
        <v>2638</v>
      </c>
      <c r="B693" s="1" t="s">
        <v>2639</v>
      </c>
      <c r="C693" s="1" t="s">
        <v>36</v>
      </c>
      <c r="D693" s="2">
        <v>43521</v>
      </c>
      <c r="E693" s="11">
        <v>164.8</v>
      </c>
      <c r="G693" s="1" t="s">
        <v>37</v>
      </c>
      <c r="H693" s="1" t="s">
        <v>80</v>
      </c>
      <c r="I693" s="1" t="s">
        <v>2640</v>
      </c>
      <c r="J693" s="1" t="s">
        <v>40</v>
      </c>
      <c r="O693" s="4">
        <v>43521</v>
      </c>
      <c r="P693" s="2">
        <v>43521</v>
      </c>
      <c r="Q693" s="1" t="s">
        <v>2641</v>
      </c>
      <c r="S693" s="1" t="s">
        <v>2642</v>
      </c>
      <c r="T693" s="1" t="b">
        <v>1</v>
      </c>
      <c r="U693" s="1" t="s">
        <v>20</v>
      </c>
      <c r="V693" s="1" t="s">
        <v>91</v>
      </c>
      <c r="AA693" s="1" t="s">
        <v>53</v>
      </c>
      <c r="AB693" s="4">
        <v>43524.593657870399</v>
      </c>
      <c r="AC693" s="1" t="s">
        <v>85</v>
      </c>
      <c r="AD693" s="1" t="s">
        <v>46</v>
      </c>
    </row>
    <row r="694" spans="1:30" ht="12.75" customHeight="1" x14ac:dyDescent="0.2">
      <c r="A694" s="1" t="s">
        <v>2643</v>
      </c>
      <c r="B694" s="1" t="s">
        <v>2517</v>
      </c>
      <c r="C694" s="1" t="s">
        <v>36</v>
      </c>
      <c r="D694" s="2">
        <v>43521</v>
      </c>
      <c r="E694" s="11">
        <v>16483.830000000002</v>
      </c>
      <c r="G694" s="1" t="s">
        <v>37</v>
      </c>
      <c r="H694" s="1" t="s">
        <v>49</v>
      </c>
      <c r="I694" s="1" t="s">
        <v>50</v>
      </c>
      <c r="J694" s="1" t="s">
        <v>40</v>
      </c>
      <c r="O694" s="4">
        <v>43495</v>
      </c>
      <c r="P694" s="2">
        <v>43495</v>
      </c>
      <c r="Q694" s="1" t="s">
        <v>2644</v>
      </c>
      <c r="S694" s="1" t="s">
        <v>2645</v>
      </c>
      <c r="T694" s="1" t="b">
        <v>1</v>
      </c>
      <c r="U694" s="1" t="s">
        <v>20</v>
      </c>
      <c r="V694" s="1" t="s">
        <v>43</v>
      </c>
      <c r="AA694" s="1" t="s">
        <v>53</v>
      </c>
      <c r="AB694" s="4">
        <v>43521.513813044003</v>
      </c>
      <c r="AC694" s="1" t="s">
        <v>54</v>
      </c>
      <c r="AD694" s="1" t="s">
        <v>46</v>
      </c>
    </row>
    <row r="695" spans="1:30" ht="12.75" customHeight="1" x14ac:dyDescent="0.2">
      <c r="A695" s="1" t="s">
        <v>2646</v>
      </c>
      <c r="B695" s="1" t="s">
        <v>2647</v>
      </c>
      <c r="C695" s="1" t="s">
        <v>36</v>
      </c>
      <c r="D695" s="2">
        <v>43524</v>
      </c>
      <c r="E695" s="11">
        <v>766</v>
      </c>
      <c r="G695" s="1" t="s">
        <v>37</v>
      </c>
      <c r="H695" s="1" t="s">
        <v>921</v>
      </c>
      <c r="I695" s="1" t="s">
        <v>143</v>
      </c>
      <c r="J695" s="1" t="s">
        <v>40</v>
      </c>
      <c r="O695" s="4">
        <v>43530</v>
      </c>
      <c r="P695" s="2">
        <v>43530</v>
      </c>
      <c r="Q695" s="1" t="s">
        <v>2648</v>
      </c>
      <c r="S695" s="1" t="s">
        <v>2649</v>
      </c>
      <c r="T695" s="1" t="b">
        <v>1</v>
      </c>
      <c r="U695" s="1" t="s">
        <v>20</v>
      </c>
      <c r="V695" s="1" t="s">
        <v>43</v>
      </c>
      <c r="AA695" s="1" t="s">
        <v>44</v>
      </c>
      <c r="AB695" s="4">
        <v>43536.331076122697</v>
      </c>
      <c r="AC695" s="1" t="s">
        <v>925</v>
      </c>
      <c r="AD695" s="1" t="s">
        <v>46</v>
      </c>
    </row>
    <row r="696" spans="1:30" ht="12.75" customHeight="1" x14ac:dyDescent="0.2">
      <c r="A696" s="1" t="s">
        <v>2650</v>
      </c>
      <c r="B696" s="1" t="s">
        <v>2651</v>
      </c>
      <c r="C696" s="1" t="s">
        <v>36</v>
      </c>
      <c r="D696" s="2">
        <v>43524</v>
      </c>
      <c r="E696" s="11">
        <v>545</v>
      </c>
      <c r="G696" s="1" t="s">
        <v>37</v>
      </c>
      <c r="H696" s="1" t="s">
        <v>80</v>
      </c>
      <c r="I696" s="1" t="s">
        <v>1634</v>
      </c>
      <c r="J696" s="1" t="s">
        <v>40</v>
      </c>
      <c r="O696" s="4">
        <v>43530</v>
      </c>
      <c r="P696" s="2">
        <v>43530</v>
      </c>
      <c r="Q696" s="1" t="s">
        <v>2652</v>
      </c>
      <c r="S696" s="1" t="s">
        <v>2653</v>
      </c>
      <c r="T696" s="1" t="b">
        <v>1</v>
      </c>
      <c r="U696" s="1" t="s">
        <v>20</v>
      </c>
      <c r="V696" s="1" t="s">
        <v>91</v>
      </c>
      <c r="AA696" s="1" t="s">
        <v>53</v>
      </c>
      <c r="AB696" s="4">
        <v>43536.450415590298</v>
      </c>
      <c r="AC696" s="1" t="s">
        <v>85</v>
      </c>
      <c r="AD696" s="1" t="s">
        <v>46</v>
      </c>
    </row>
    <row r="697" spans="1:30" ht="12.75" customHeight="1" x14ac:dyDescent="0.2">
      <c r="A697" s="1" t="s">
        <v>2654</v>
      </c>
      <c r="B697" s="1" t="s">
        <v>920</v>
      </c>
      <c r="C697" s="1" t="s">
        <v>36</v>
      </c>
      <c r="D697" s="2">
        <v>43524</v>
      </c>
      <c r="E697" s="11">
        <v>5172.3500000000004</v>
      </c>
      <c r="G697" s="1" t="s">
        <v>37</v>
      </c>
      <c r="H697" s="1" t="s">
        <v>921</v>
      </c>
      <c r="I697" s="1" t="s">
        <v>922</v>
      </c>
      <c r="J697" s="1" t="s">
        <v>40</v>
      </c>
      <c r="O697" s="4">
        <v>43531</v>
      </c>
      <c r="P697" s="2">
        <v>43531</v>
      </c>
      <c r="Q697" s="1" t="s">
        <v>2655</v>
      </c>
      <c r="S697" s="1" t="s">
        <v>2656</v>
      </c>
      <c r="T697" s="1" t="b">
        <v>1</v>
      </c>
      <c r="U697" s="1" t="s">
        <v>20</v>
      </c>
      <c r="V697" s="1" t="s">
        <v>43</v>
      </c>
      <c r="AA697" s="1" t="s">
        <v>53</v>
      </c>
      <c r="AB697" s="4">
        <v>43537.526887963002</v>
      </c>
      <c r="AC697" s="1" t="s">
        <v>925</v>
      </c>
      <c r="AD697" s="1" t="s">
        <v>46</v>
      </c>
    </row>
    <row r="698" spans="1:30" ht="12.75" customHeight="1" x14ac:dyDescent="0.2">
      <c r="A698" s="1" t="s">
        <v>2657</v>
      </c>
      <c r="B698" s="1" t="s">
        <v>2658</v>
      </c>
      <c r="C698" s="1" t="s">
        <v>36</v>
      </c>
      <c r="D698" s="2">
        <v>43530</v>
      </c>
      <c r="E698" s="11">
        <v>515</v>
      </c>
      <c r="G698" s="1" t="s">
        <v>37</v>
      </c>
      <c r="H698" s="1" t="s">
        <v>80</v>
      </c>
      <c r="I698" s="1" t="s">
        <v>492</v>
      </c>
      <c r="J698" s="1" t="s">
        <v>40</v>
      </c>
      <c r="O698" s="4">
        <v>43530</v>
      </c>
      <c r="P698" s="2">
        <v>43530</v>
      </c>
      <c r="Q698" s="1" t="s">
        <v>2659</v>
      </c>
      <c r="S698" s="1" t="s">
        <v>2660</v>
      </c>
      <c r="T698" s="1" t="b">
        <v>1</v>
      </c>
      <c r="U698" s="1" t="s">
        <v>20</v>
      </c>
      <c r="V698" s="1" t="s">
        <v>91</v>
      </c>
      <c r="AA698" s="1" t="s">
        <v>44</v>
      </c>
      <c r="AB698" s="4">
        <v>43538.317951655103</v>
      </c>
      <c r="AC698" s="1" t="s">
        <v>85</v>
      </c>
      <c r="AD698" s="1" t="s">
        <v>46</v>
      </c>
    </row>
    <row r="699" spans="1:30" ht="12.75" customHeight="1" x14ac:dyDescent="0.2">
      <c r="A699" s="1" t="s">
        <v>2661</v>
      </c>
      <c r="B699" s="1" t="s">
        <v>2662</v>
      </c>
      <c r="C699" s="1" t="s">
        <v>36</v>
      </c>
      <c r="D699" s="2">
        <v>43536</v>
      </c>
      <c r="E699" s="11">
        <v>44585.5</v>
      </c>
      <c r="G699" s="1" t="s">
        <v>37</v>
      </c>
      <c r="H699" s="1" t="s">
        <v>38</v>
      </c>
      <c r="I699" s="1" t="s">
        <v>2663</v>
      </c>
      <c r="J699" s="1" t="s">
        <v>40</v>
      </c>
      <c r="O699" s="4">
        <v>43536</v>
      </c>
      <c r="P699" s="2">
        <v>43536</v>
      </c>
      <c r="Q699" s="1" t="s">
        <v>2664</v>
      </c>
      <c r="S699" s="1" t="s">
        <v>2665</v>
      </c>
      <c r="T699" s="1" t="b">
        <v>1</v>
      </c>
      <c r="U699" s="1" t="s">
        <v>20</v>
      </c>
      <c r="V699" s="1" t="s">
        <v>43</v>
      </c>
      <c r="AA699" s="1" t="s">
        <v>44</v>
      </c>
      <c r="AB699" s="4">
        <v>43550.265778738401</v>
      </c>
      <c r="AC699" s="1" t="s">
        <v>45</v>
      </c>
      <c r="AD699" s="1" t="s">
        <v>46</v>
      </c>
    </row>
    <row r="700" spans="1:30" ht="12.75" customHeight="1" x14ac:dyDescent="0.2">
      <c r="A700" s="1" t="s">
        <v>2666</v>
      </c>
      <c r="B700" s="1" t="s">
        <v>2667</v>
      </c>
      <c r="C700" s="1" t="s">
        <v>36</v>
      </c>
      <c r="D700" s="2">
        <v>43537</v>
      </c>
      <c r="E700" s="11">
        <v>37072</v>
      </c>
      <c r="G700" s="1" t="s">
        <v>37</v>
      </c>
      <c r="H700" s="1" t="s">
        <v>38</v>
      </c>
      <c r="I700" s="1" t="s">
        <v>39</v>
      </c>
      <c r="J700" s="1" t="s">
        <v>40</v>
      </c>
      <c r="O700" s="4">
        <v>43537</v>
      </c>
      <c r="P700" s="2">
        <v>43537</v>
      </c>
      <c r="Q700" s="1" t="s">
        <v>2668</v>
      </c>
      <c r="S700" s="1" t="s">
        <v>2669</v>
      </c>
      <c r="T700" s="1" t="b">
        <v>1</v>
      </c>
      <c r="U700" s="1" t="s">
        <v>20</v>
      </c>
      <c r="V700" s="1" t="s">
        <v>43</v>
      </c>
      <c r="AA700" s="1" t="s">
        <v>53</v>
      </c>
      <c r="AB700" s="4">
        <v>43553.311092557902</v>
      </c>
      <c r="AC700" s="1" t="s">
        <v>45</v>
      </c>
      <c r="AD700" s="1" t="s">
        <v>46</v>
      </c>
    </row>
    <row r="701" spans="1:30" ht="12.75" customHeight="1" x14ac:dyDescent="0.2">
      <c r="A701" s="1" t="s">
        <v>2670</v>
      </c>
      <c r="B701" s="1" t="s">
        <v>2671</v>
      </c>
      <c r="C701" s="1" t="s">
        <v>36</v>
      </c>
      <c r="D701" s="2">
        <v>43542</v>
      </c>
      <c r="E701" s="11">
        <v>334</v>
      </c>
      <c r="G701" s="1" t="s">
        <v>37</v>
      </c>
      <c r="H701" s="1" t="s">
        <v>80</v>
      </c>
      <c r="I701" s="1" t="s">
        <v>1874</v>
      </c>
      <c r="J701" s="1" t="s">
        <v>40</v>
      </c>
      <c r="O701" s="4">
        <v>43542</v>
      </c>
      <c r="P701" s="2">
        <v>43542</v>
      </c>
      <c r="Q701" s="1" t="s">
        <v>2672</v>
      </c>
      <c r="S701" s="1" t="s">
        <v>2673</v>
      </c>
      <c r="T701" s="1" t="b">
        <v>1</v>
      </c>
      <c r="U701" s="1" t="s">
        <v>20</v>
      </c>
      <c r="V701" s="1" t="s">
        <v>2674</v>
      </c>
      <c r="AA701" s="1" t="s">
        <v>53</v>
      </c>
      <c r="AB701" s="4">
        <v>43556.582905057898</v>
      </c>
      <c r="AC701" s="1" t="s">
        <v>85</v>
      </c>
      <c r="AD701" s="1" t="s">
        <v>46</v>
      </c>
    </row>
    <row r="702" spans="1:30" ht="12.75" customHeight="1" x14ac:dyDescent="0.2">
      <c r="A702" s="1" t="s">
        <v>2675</v>
      </c>
      <c r="B702" s="1" t="s">
        <v>2676</v>
      </c>
      <c r="C702" s="1" t="s">
        <v>36</v>
      </c>
      <c r="D702" s="2">
        <v>43543</v>
      </c>
      <c r="E702" s="11">
        <v>100</v>
      </c>
      <c r="G702" s="1" t="s">
        <v>37</v>
      </c>
      <c r="H702" s="1" t="s">
        <v>2677</v>
      </c>
      <c r="I702" s="1" t="s">
        <v>98</v>
      </c>
      <c r="J702" s="1" t="s">
        <v>40</v>
      </c>
      <c r="O702" s="4">
        <v>43543</v>
      </c>
      <c r="P702" s="2">
        <v>43543</v>
      </c>
      <c r="Q702" s="1" t="s">
        <v>2678</v>
      </c>
      <c r="S702" s="1" t="s">
        <v>2679</v>
      </c>
      <c r="T702" s="1" t="b">
        <v>1</v>
      </c>
      <c r="U702" s="1" t="s">
        <v>20</v>
      </c>
      <c r="V702" s="1" t="s">
        <v>43</v>
      </c>
      <c r="AA702" s="1" t="s">
        <v>53</v>
      </c>
      <c r="AB702" s="4">
        <v>43564.435909918997</v>
      </c>
      <c r="AC702" s="1" t="s">
        <v>2680</v>
      </c>
      <c r="AD702" s="1" t="s">
        <v>46</v>
      </c>
    </row>
    <row r="703" spans="1:30" ht="12.75" customHeight="1" x14ac:dyDescent="0.2">
      <c r="A703" s="1" t="s">
        <v>2681</v>
      </c>
      <c r="B703" s="1" t="s">
        <v>2682</v>
      </c>
      <c r="C703" s="1" t="s">
        <v>36</v>
      </c>
      <c r="D703" s="2">
        <v>43543</v>
      </c>
      <c r="E703" s="11">
        <v>38737</v>
      </c>
      <c r="G703" s="1" t="s">
        <v>37</v>
      </c>
      <c r="H703" s="1" t="s">
        <v>67</v>
      </c>
      <c r="I703" s="1" t="s">
        <v>124</v>
      </c>
      <c r="J703" s="1" t="s">
        <v>40</v>
      </c>
      <c r="O703" s="4">
        <v>43532</v>
      </c>
      <c r="P703" s="2">
        <v>43532</v>
      </c>
      <c r="Q703" s="1" t="s">
        <v>2683</v>
      </c>
      <c r="S703" s="1" t="s">
        <v>2684</v>
      </c>
      <c r="T703" s="1" t="b">
        <v>1</v>
      </c>
      <c r="U703" s="1" t="s">
        <v>20</v>
      </c>
      <c r="V703" s="1" t="s">
        <v>43</v>
      </c>
      <c r="AA703" s="1" t="s">
        <v>44</v>
      </c>
      <c r="AB703" s="4">
        <v>43543.366739814803</v>
      </c>
      <c r="AC703" s="1" t="s">
        <v>71</v>
      </c>
      <c r="AD703" s="1" t="s">
        <v>46</v>
      </c>
    </row>
    <row r="704" spans="1:30" ht="12.75" customHeight="1" x14ac:dyDescent="0.2">
      <c r="A704" s="1" t="s">
        <v>2685</v>
      </c>
      <c r="B704" s="1" t="s">
        <v>137</v>
      </c>
      <c r="C704" s="1" t="s">
        <v>36</v>
      </c>
      <c r="D704" s="2">
        <v>43544</v>
      </c>
      <c r="E704" s="11">
        <v>19944</v>
      </c>
      <c r="G704" s="1" t="s">
        <v>37</v>
      </c>
      <c r="H704" s="1" t="s">
        <v>67</v>
      </c>
      <c r="I704" s="1" t="s">
        <v>138</v>
      </c>
      <c r="J704" s="1" t="s">
        <v>40</v>
      </c>
      <c r="O704" s="4">
        <v>43544</v>
      </c>
      <c r="P704" s="2">
        <v>43544</v>
      </c>
      <c r="Q704" s="1" t="s">
        <v>2686</v>
      </c>
      <c r="S704" s="1" t="s">
        <v>2687</v>
      </c>
      <c r="T704" s="1" t="b">
        <v>1</v>
      </c>
      <c r="U704" s="1" t="s">
        <v>20</v>
      </c>
      <c r="V704" s="1" t="s">
        <v>43</v>
      </c>
      <c r="AA704" s="1" t="s">
        <v>53</v>
      </c>
      <c r="AB704" s="4">
        <v>43560.448679826397</v>
      </c>
      <c r="AC704" s="1" t="s">
        <v>71</v>
      </c>
      <c r="AD704" s="1" t="s">
        <v>46</v>
      </c>
    </row>
    <row r="705" spans="1:30" ht="12.75" customHeight="1" x14ac:dyDescent="0.2">
      <c r="A705" s="1" t="s">
        <v>2688</v>
      </c>
      <c r="B705" s="1" t="s">
        <v>2517</v>
      </c>
      <c r="C705" s="1" t="s">
        <v>36</v>
      </c>
      <c r="D705" s="2">
        <v>43545</v>
      </c>
      <c r="E705" s="11">
        <v>16483.830000000002</v>
      </c>
      <c r="G705" s="1" t="s">
        <v>37</v>
      </c>
      <c r="H705" s="1" t="s">
        <v>49</v>
      </c>
      <c r="I705" s="1" t="s">
        <v>50</v>
      </c>
      <c r="J705" s="1" t="s">
        <v>40</v>
      </c>
      <c r="O705" s="4">
        <v>43545</v>
      </c>
      <c r="P705" s="2">
        <v>43545</v>
      </c>
      <c r="Q705" s="1" t="s">
        <v>2689</v>
      </c>
      <c r="S705" s="1" t="s">
        <v>2690</v>
      </c>
      <c r="T705" s="1" t="b">
        <v>1</v>
      </c>
      <c r="U705" s="1" t="s">
        <v>20</v>
      </c>
      <c r="V705" s="1" t="s">
        <v>43</v>
      </c>
      <c r="AA705" s="1" t="s">
        <v>53</v>
      </c>
      <c r="AB705" s="4">
        <v>43553.311124386601</v>
      </c>
      <c r="AC705" s="1" t="s">
        <v>54</v>
      </c>
      <c r="AD705" s="1" t="s">
        <v>46</v>
      </c>
    </row>
    <row r="706" spans="1:30" ht="12.75" customHeight="1" x14ac:dyDescent="0.2">
      <c r="A706" s="1" t="s">
        <v>2691</v>
      </c>
      <c r="B706" s="1" t="s">
        <v>2692</v>
      </c>
      <c r="C706" s="1" t="s">
        <v>36</v>
      </c>
      <c r="D706" s="2">
        <v>43546</v>
      </c>
      <c r="E706" s="11">
        <v>26911</v>
      </c>
      <c r="G706" s="1" t="s">
        <v>37</v>
      </c>
      <c r="H706" s="1" t="s">
        <v>2693</v>
      </c>
      <c r="I706" s="1" t="s">
        <v>61</v>
      </c>
      <c r="J706" s="1" t="s">
        <v>40</v>
      </c>
      <c r="O706" s="4">
        <v>43546</v>
      </c>
      <c r="P706" s="2">
        <v>43546</v>
      </c>
      <c r="Q706" s="1" t="s">
        <v>2694</v>
      </c>
      <c r="S706" s="1" t="s">
        <v>2695</v>
      </c>
      <c r="T706" s="1" t="b">
        <v>1</v>
      </c>
      <c r="U706" s="1" t="s">
        <v>20</v>
      </c>
      <c r="V706" s="1" t="s">
        <v>43</v>
      </c>
      <c r="AA706" s="1" t="s">
        <v>53</v>
      </c>
      <c r="AB706" s="4">
        <v>43553.311271794002</v>
      </c>
      <c r="AC706" s="1" t="s">
        <v>2696</v>
      </c>
      <c r="AD706" s="1" t="s">
        <v>46</v>
      </c>
    </row>
    <row r="707" spans="1:30" ht="12.75" customHeight="1" x14ac:dyDescent="0.2">
      <c r="A707" s="1" t="s">
        <v>2697</v>
      </c>
      <c r="B707" s="1" t="s">
        <v>2698</v>
      </c>
      <c r="C707" s="1" t="s">
        <v>36</v>
      </c>
      <c r="D707" s="2">
        <v>43565</v>
      </c>
      <c r="E707" s="11">
        <v>1299.08</v>
      </c>
      <c r="G707" s="1" t="s">
        <v>37</v>
      </c>
      <c r="H707" s="1" t="s">
        <v>80</v>
      </c>
      <c r="I707" s="1" t="s">
        <v>2699</v>
      </c>
      <c r="J707" s="1" t="s">
        <v>40</v>
      </c>
      <c r="O707" s="4">
        <v>43565</v>
      </c>
      <c r="P707" s="2">
        <v>43565</v>
      </c>
      <c r="Q707" s="1" t="s">
        <v>2700</v>
      </c>
      <c r="S707" s="1" t="s">
        <v>2701</v>
      </c>
      <c r="T707" s="1" t="b">
        <v>1</v>
      </c>
      <c r="U707" s="1" t="s">
        <v>20</v>
      </c>
      <c r="V707" s="1" t="s">
        <v>816</v>
      </c>
      <c r="AA707" s="1" t="s">
        <v>53</v>
      </c>
      <c r="AB707" s="4">
        <v>43573.306932557898</v>
      </c>
      <c r="AC707" s="1" t="s">
        <v>85</v>
      </c>
      <c r="AD707" s="1" t="s">
        <v>46</v>
      </c>
    </row>
    <row r="708" spans="1:30" ht="12.75" customHeight="1" x14ac:dyDescent="0.2">
      <c r="A708" s="1" t="s">
        <v>2702</v>
      </c>
      <c r="B708" s="1" t="s">
        <v>2517</v>
      </c>
      <c r="C708" s="1" t="s">
        <v>36</v>
      </c>
      <c r="D708" s="2">
        <v>43565</v>
      </c>
      <c r="E708" s="11">
        <v>8134.83</v>
      </c>
      <c r="G708" s="1" t="s">
        <v>37</v>
      </c>
      <c r="H708" s="1" t="s">
        <v>49</v>
      </c>
      <c r="I708" s="1" t="s">
        <v>50</v>
      </c>
      <c r="J708" s="1" t="s">
        <v>40</v>
      </c>
      <c r="O708" s="4">
        <v>43565</v>
      </c>
      <c r="P708" s="2">
        <v>43565</v>
      </c>
      <c r="Q708" s="1" t="s">
        <v>2703</v>
      </c>
      <c r="S708" s="1" t="s">
        <v>2704</v>
      </c>
      <c r="T708" s="1" t="b">
        <v>1</v>
      </c>
      <c r="U708" s="1" t="s">
        <v>20</v>
      </c>
      <c r="V708" s="1" t="s">
        <v>43</v>
      </c>
      <c r="AA708" s="1" t="s">
        <v>44</v>
      </c>
      <c r="AB708" s="4">
        <v>43579.279506562503</v>
      </c>
      <c r="AC708" s="1" t="s">
        <v>54</v>
      </c>
      <c r="AD708" s="1" t="s">
        <v>46</v>
      </c>
    </row>
    <row r="709" spans="1:30" ht="12.75" customHeight="1" x14ac:dyDescent="0.2">
      <c r="A709" s="1" t="s">
        <v>2705</v>
      </c>
      <c r="B709" s="1" t="s">
        <v>2517</v>
      </c>
      <c r="C709" s="1" t="s">
        <v>36</v>
      </c>
      <c r="D709" s="2">
        <v>43566</v>
      </c>
      <c r="E709" s="11">
        <v>8134.83</v>
      </c>
      <c r="G709" s="1" t="s">
        <v>37</v>
      </c>
      <c r="H709" s="1" t="s">
        <v>49</v>
      </c>
      <c r="I709" s="1" t="s">
        <v>50</v>
      </c>
      <c r="J709" s="1" t="s">
        <v>40</v>
      </c>
      <c r="O709" s="4">
        <v>43566</v>
      </c>
      <c r="P709" s="2">
        <v>43566</v>
      </c>
      <c r="Q709" s="1" t="s">
        <v>2706</v>
      </c>
      <c r="S709" s="1" t="s">
        <v>2707</v>
      </c>
      <c r="T709" s="1" t="b">
        <v>1</v>
      </c>
      <c r="U709" s="1" t="s">
        <v>20</v>
      </c>
      <c r="V709" s="1" t="s">
        <v>43</v>
      </c>
      <c r="AA709" s="1" t="s">
        <v>44</v>
      </c>
      <c r="AB709" s="4">
        <v>43579.279612002298</v>
      </c>
      <c r="AC709" s="1" t="s">
        <v>54</v>
      </c>
      <c r="AD709" s="1" t="s">
        <v>46</v>
      </c>
    </row>
    <row r="710" spans="1:30" ht="12.75" customHeight="1" x14ac:dyDescent="0.2">
      <c r="A710" s="1" t="s">
        <v>2708</v>
      </c>
      <c r="B710" s="1" t="s">
        <v>2709</v>
      </c>
      <c r="C710" s="1" t="s">
        <v>36</v>
      </c>
      <c r="D710" s="2">
        <v>43572</v>
      </c>
      <c r="E710" s="11">
        <v>158540.54</v>
      </c>
      <c r="G710" s="1" t="s">
        <v>37</v>
      </c>
      <c r="H710" s="1" t="s">
        <v>151</v>
      </c>
      <c r="I710" s="1" t="s">
        <v>2710</v>
      </c>
      <c r="J710" s="1" t="s">
        <v>153</v>
      </c>
      <c r="O710" s="4">
        <v>43572</v>
      </c>
      <c r="P710" s="2">
        <v>43572</v>
      </c>
      <c r="Q710" s="1" t="s">
        <v>2711</v>
      </c>
      <c r="S710" s="1" t="s">
        <v>2712</v>
      </c>
      <c r="T710" s="1" t="b">
        <v>1</v>
      </c>
      <c r="U710" s="1" t="s">
        <v>20</v>
      </c>
      <c r="V710" s="1" t="s">
        <v>43</v>
      </c>
      <c r="X710" s="3">
        <v>22.632999999999999</v>
      </c>
      <c r="Y710" s="3">
        <v>7004.84</v>
      </c>
      <c r="Z710" s="1" t="s">
        <v>156</v>
      </c>
      <c r="AA710" s="1" t="s">
        <v>44</v>
      </c>
      <c r="AB710" s="4">
        <v>43580.575484838002</v>
      </c>
      <c r="AC710" s="1" t="s">
        <v>157</v>
      </c>
      <c r="AD710" s="1" t="s">
        <v>158</v>
      </c>
    </row>
    <row r="711" spans="1:30" ht="12.75" customHeight="1" x14ac:dyDescent="0.2">
      <c r="A711" s="1" t="s">
        <v>2713</v>
      </c>
      <c r="B711" s="1" t="s">
        <v>2662</v>
      </c>
      <c r="C711" s="1" t="s">
        <v>36</v>
      </c>
      <c r="D711" s="2">
        <v>43578</v>
      </c>
      <c r="E711" s="11">
        <v>28750</v>
      </c>
      <c r="G711" s="1" t="s">
        <v>37</v>
      </c>
      <c r="H711" s="1" t="s">
        <v>1528</v>
      </c>
      <c r="I711" s="1" t="s">
        <v>2663</v>
      </c>
      <c r="J711" s="1" t="s">
        <v>40</v>
      </c>
      <c r="O711" s="4">
        <v>43536</v>
      </c>
      <c r="P711" s="2">
        <v>43536</v>
      </c>
      <c r="Q711" s="1" t="s">
        <v>2714</v>
      </c>
      <c r="S711" s="1" t="s">
        <v>2715</v>
      </c>
      <c r="T711" s="1" t="b">
        <v>1</v>
      </c>
      <c r="U711" s="1" t="s">
        <v>20</v>
      </c>
      <c r="V711" s="1" t="s">
        <v>43</v>
      </c>
      <c r="AA711" s="1" t="s">
        <v>44</v>
      </c>
      <c r="AB711" s="4">
        <v>43579.279477465301</v>
      </c>
      <c r="AC711" s="1" t="s">
        <v>1532</v>
      </c>
      <c r="AD711" s="1" t="s">
        <v>46</v>
      </c>
    </row>
    <row r="712" spans="1:30" ht="12.75" customHeight="1" x14ac:dyDescent="0.2">
      <c r="A712" s="1" t="s">
        <v>2716</v>
      </c>
      <c r="B712" s="1" t="s">
        <v>2662</v>
      </c>
      <c r="C712" s="1" t="s">
        <v>36</v>
      </c>
      <c r="D712" s="2">
        <v>43578</v>
      </c>
      <c r="E712" s="11">
        <v>28750</v>
      </c>
      <c r="G712" s="1" t="s">
        <v>37</v>
      </c>
      <c r="H712" s="1" t="s">
        <v>1528</v>
      </c>
      <c r="I712" s="1" t="s">
        <v>2663</v>
      </c>
      <c r="J712" s="1" t="s">
        <v>40</v>
      </c>
      <c r="O712" s="4">
        <v>43536</v>
      </c>
      <c r="P712" s="2">
        <v>43536</v>
      </c>
      <c r="Q712" s="1" t="s">
        <v>2717</v>
      </c>
      <c r="S712" s="1" t="s">
        <v>2718</v>
      </c>
      <c r="T712" s="1" t="b">
        <v>1</v>
      </c>
      <c r="U712" s="1" t="s">
        <v>20</v>
      </c>
      <c r="V712" s="1" t="s">
        <v>43</v>
      </c>
      <c r="AA712" s="1" t="s">
        <v>44</v>
      </c>
      <c r="AB712" s="4">
        <v>43579.279482326398</v>
      </c>
      <c r="AC712" s="1" t="s">
        <v>1532</v>
      </c>
      <c r="AD712" s="1" t="s">
        <v>46</v>
      </c>
    </row>
    <row r="713" spans="1:30" ht="12.75" customHeight="1" x14ac:dyDescent="0.2">
      <c r="A713" s="1" t="s">
        <v>2719</v>
      </c>
      <c r="B713" s="1" t="s">
        <v>2517</v>
      </c>
      <c r="C713" s="1" t="s">
        <v>36</v>
      </c>
      <c r="D713" s="2">
        <v>43579</v>
      </c>
      <c r="E713" s="11">
        <v>8134.83</v>
      </c>
      <c r="G713" s="1" t="s">
        <v>37</v>
      </c>
      <c r="H713" s="1" t="s">
        <v>49</v>
      </c>
      <c r="I713" s="1" t="s">
        <v>50</v>
      </c>
      <c r="J713" s="1" t="s">
        <v>40</v>
      </c>
      <c r="O713" s="4">
        <v>43579</v>
      </c>
      <c r="P713" s="2">
        <v>43579</v>
      </c>
      <c r="Q713" s="1" t="s">
        <v>2720</v>
      </c>
      <c r="S713" s="1" t="s">
        <v>2721</v>
      </c>
      <c r="T713" s="1" t="b">
        <v>1</v>
      </c>
      <c r="U713" s="1" t="s">
        <v>20</v>
      </c>
      <c r="V713" s="1" t="s">
        <v>43</v>
      </c>
      <c r="AA713" s="1" t="s">
        <v>44</v>
      </c>
      <c r="AB713" s="4">
        <v>43592.376617627298</v>
      </c>
      <c r="AC713" s="1" t="s">
        <v>54</v>
      </c>
      <c r="AD713" s="1" t="s">
        <v>46</v>
      </c>
    </row>
    <row r="714" spans="1:30" ht="12.75" customHeight="1" x14ac:dyDescent="0.2">
      <c r="A714" s="1" t="s">
        <v>2722</v>
      </c>
      <c r="B714" s="1" t="s">
        <v>2624</v>
      </c>
      <c r="C714" s="1" t="s">
        <v>36</v>
      </c>
      <c r="D714" s="2">
        <v>43580</v>
      </c>
      <c r="E714" s="11">
        <v>2643</v>
      </c>
      <c r="G714" s="1" t="s">
        <v>37</v>
      </c>
      <c r="H714" s="1" t="s">
        <v>2435</v>
      </c>
      <c r="I714" s="1" t="s">
        <v>143</v>
      </c>
      <c r="J714" s="1" t="s">
        <v>40</v>
      </c>
      <c r="O714" s="4">
        <v>43580</v>
      </c>
      <c r="P714" s="2">
        <v>43580</v>
      </c>
      <c r="Q714" s="1" t="s">
        <v>2723</v>
      </c>
      <c r="S714" s="1" t="s">
        <v>2724</v>
      </c>
      <c r="T714" s="1" t="b">
        <v>1</v>
      </c>
      <c r="U714" s="1" t="s">
        <v>20</v>
      </c>
      <c r="V714" s="1" t="s">
        <v>43</v>
      </c>
      <c r="AA714" s="1" t="s">
        <v>44</v>
      </c>
      <c r="AB714" s="4">
        <v>43587.566180671303</v>
      </c>
      <c r="AC714" s="1" t="s">
        <v>2438</v>
      </c>
      <c r="AD714" s="1" t="s">
        <v>46</v>
      </c>
    </row>
    <row r="715" spans="1:30" ht="12.75" customHeight="1" x14ac:dyDescent="0.2">
      <c r="A715" s="1" t="s">
        <v>2725</v>
      </c>
      <c r="B715" s="1" t="s">
        <v>2726</v>
      </c>
      <c r="C715" s="1" t="s">
        <v>36</v>
      </c>
      <c r="D715" s="2">
        <v>43580</v>
      </c>
      <c r="E715" s="11">
        <v>-3700</v>
      </c>
      <c r="G715" s="1" t="s">
        <v>37</v>
      </c>
      <c r="H715" s="1" t="s">
        <v>67</v>
      </c>
      <c r="I715" s="1" t="s">
        <v>124</v>
      </c>
      <c r="J715" s="1" t="s">
        <v>40</v>
      </c>
      <c r="O715" s="4">
        <v>43580</v>
      </c>
      <c r="P715" s="2">
        <v>43580</v>
      </c>
      <c r="Q715" s="1" t="s">
        <v>2727</v>
      </c>
      <c r="S715" s="1" t="s">
        <v>2728</v>
      </c>
      <c r="T715" s="1" t="b">
        <v>1</v>
      </c>
      <c r="U715" s="1" t="s">
        <v>20</v>
      </c>
      <c r="V715" s="1" t="s">
        <v>43</v>
      </c>
      <c r="AA715" s="1" t="s">
        <v>44</v>
      </c>
      <c r="AB715" s="4">
        <v>43592.376506597197</v>
      </c>
      <c r="AC715" s="1" t="s">
        <v>71</v>
      </c>
      <c r="AD715" s="1" t="s">
        <v>46</v>
      </c>
    </row>
    <row r="716" spans="1:30" ht="12.75" customHeight="1" x14ac:dyDescent="0.2">
      <c r="A716" s="1" t="s">
        <v>2729</v>
      </c>
      <c r="B716" s="1" t="s">
        <v>2730</v>
      </c>
      <c r="C716" s="1" t="s">
        <v>36</v>
      </c>
      <c r="D716" s="2">
        <v>43581</v>
      </c>
      <c r="E716" s="11">
        <v>33927</v>
      </c>
      <c r="G716" s="1" t="s">
        <v>37</v>
      </c>
      <c r="H716" s="1" t="s">
        <v>67</v>
      </c>
      <c r="I716" s="1" t="s">
        <v>74</v>
      </c>
      <c r="J716" s="1" t="s">
        <v>40</v>
      </c>
      <c r="O716" s="4">
        <v>43581</v>
      </c>
      <c r="P716" s="2">
        <v>43581</v>
      </c>
      <c r="Q716" s="1" t="s">
        <v>2731</v>
      </c>
      <c r="S716" s="1" t="s">
        <v>2732</v>
      </c>
      <c r="T716" s="1" t="b">
        <v>1</v>
      </c>
      <c r="U716" s="1" t="s">
        <v>20</v>
      </c>
      <c r="V716" s="1" t="s">
        <v>43</v>
      </c>
      <c r="AA716" s="1" t="s">
        <v>53</v>
      </c>
      <c r="AB716" s="4">
        <v>43592.506598263899</v>
      </c>
      <c r="AC716" s="1" t="s">
        <v>71</v>
      </c>
      <c r="AD716" s="1" t="s">
        <v>46</v>
      </c>
    </row>
    <row r="717" spans="1:30" ht="12.75" customHeight="1" x14ac:dyDescent="0.2">
      <c r="A717" s="1" t="s">
        <v>2733</v>
      </c>
      <c r="B717" s="1" t="s">
        <v>2734</v>
      </c>
      <c r="C717" s="1" t="s">
        <v>36</v>
      </c>
      <c r="D717" s="2">
        <v>43585</v>
      </c>
      <c r="E717" s="11">
        <v>389</v>
      </c>
      <c r="G717" s="1" t="s">
        <v>37</v>
      </c>
      <c r="H717" s="1" t="s">
        <v>980</v>
      </c>
      <c r="I717" s="1" t="s">
        <v>981</v>
      </c>
      <c r="J717" s="1" t="s">
        <v>40</v>
      </c>
      <c r="O717" s="4">
        <v>43585</v>
      </c>
      <c r="P717" s="2">
        <v>43585</v>
      </c>
      <c r="Q717" s="1" t="s">
        <v>2735</v>
      </c>
      <c r="S717" s="1" t="s">
        <v>2736</v>
      </c>
      <c r="T717" s="1" t="b">
        <v>1</v>
      </c>
      <c r="U717" s="1" t="s">
        <v>20</v>
      </c>
      <c r="V717" s="1" t="s">
        <v>43</v>
      </c>
      <c r="AA717" s="1" t="s">
        <v>44</v>
      </c>
      <c r="AB717" s="4">
        <v>43599.260790474502</v>
      </c>
      <c r="AC717" s="1" t="s">
        <v>984</v>
      </c>
      <c r="AD717" s="1" t="s">
        <v>46</v>
      </c>
    </row>
    <row r="718" spans="1:30" ht="12.75" customHeight="1" x14ac:dyDescent="0.2">
      <c r="A718" s="1" t="s">
        <v>2737</v>
      </c>
      <c r="B718" s="1" t="s">
        <v>2738</v>
      </c>
      <c r="C718" s="1" t="s">
        <v>36</v>
      </c>
      <c r="D718" s="2">
        <v>43585</v>
      </c>
      <c r="E718" s="11">
        <v>66194</v>
      </c>
      <c r="G718" s="1" t="s">
        <v>37</v>
      </c>
      <c r="H718" s="1" t="s">
        <v>67</v>
      </c>
      <c r="I718" s="1" t="s">
        <v>74</v>
      </c>
      <c r="J718" s="1" t="s">
        <v>40</v>
      </c>
      <c r="O718" s="4">
        <v>43588</v>
      </c>
      <c r="P718" s="2">
        <v>43588</v>
      </c>
      <c r="Q718" s="1" t="s">
        <v>2739</v>
      </c>
      <c r="S718" s="1" t="s">
        <v>2740</v>
      </c>
      <c r="T718" s="1" t="b">
        <v>1</v>
      </c>
      <c r="U718" s="1" t="s">
        <v>20</v>
      </c>
      <c r="V718" s="1" t="s">
        <v>43</v>
      </c>
      <c r="AA718" s="1" t="s">
        <v>53</v>
      </c>
      <c r="AB718" s="4">
        <v>43599.324736493101</v>
      </c>
      <c r="AC718" s="1" t="s">
        <v>71</v>
      </c>
      <c r="AD718" s="1" t="s">
        <v>46</v>
      </c>
    </row>
    <row r="719" spans="1:30" ht="12.75" customHeight="1" x14ac:dyDescent="0.2">
      <c r="A719" s="1" t="s">
        <v>2741</v>
      </c>
      <c r="B719" s="1" t="s">
        <v>2742</v>
      </c>
      <c r="C719" s="1" t="s">
        <v>36</v>
      </c>
      <c r="D719" s="2">
        <v>43585</v>
      </c>
      <c r="E719" s="11">
        <v>56446</v>
      </c>
      <c r="G719" s="1" t="s">
        <v>37</v>
      </c>
      <c r="H719" s="1" t="s">
        <v>67</v>
      </c>
      <c r="I719" s="1" t="s">
        <v>74</v>
      </c>
      <c r="J719" s="1" t="s">
        <v>40</v>
      </c>
      <c r="O719" s="4">
        <v>43588</v>
      </c>
      <c r="P719" s="2">
        <v>43588</v>
      </c>
      <c r="Q719" s="1" t="s">
        <v>2743</v>
      </c>
      <c r="S719" s="1" t="s">
        <v>2744</v>
      </c>
      <c r="T719" s="1" t="b">
        <v>1</v>
      </c>
      <c r="U719" s="1" t="s">
        <v>20</v>
      </c>
      <c r="V719" s="1" t="s">
        <v>43</v>
      </c>
      <c r="AA719" s="1" t="s">
        <v>53</v>
      </c>
      <c r="AB719" s="4">
        <v>43599.324747338003</v>
      </c>
      <c r="AC719" s="1" t="s">
        <v>71</v>
      </c>
      <c r="AD719" s="1" t="s">
        <v>46</v>
      </c>
    </row>
    <row r="720" spans="1:30" ht="12.75" customHeight="1" x14ac:dyDescent="0.2">
      <c r="A720" s="1" t="s">
        <v>2745</v>
      </c>
      <c r="B720" s="1" t="s">
        <v>2746</v>
      </c>
      <c r="C720" s="1" t="s">
        <v>36</v>
      </c>
      <c r="D720" s="2">
        <v>43585</v>
      </c>
      <c r="E720" s="11">
        <v>25000</v>
      </c>
      <c r="G720" s="1" t="s">
        <v>37</v>
      </c>
      <c r="H720" s="1" t="s">
        <v>67</v>
      </c>
      <c r="I720" s="1" t="s">
        <v>124</v>
      </c>
      <c r="J720" s="1" t="s">
        <v>40</v>
      </c>
      <c r="O720" s="4">
        <v>43560</v>
      </c>
      <c r="P720" s="2">
        <v>43560</v>
      </c>
      <c r="Q720" s="1" t="s">
        <v>2747</v>
      </c>
      <c r="S720" s="1" t="s">
        <v>2728</v>
      </c>
      <c r="T720" s="1" t="b">
        <v>1</v>
      </c>
      <c r="U720" s="1" t="s">
        <v>20</v>
      </c>
      <c r="V720" s="1" t="s">
        <v>43</v>
      </c>
      <c r="AA720" s="1" t="s">
        <v>53</v>
      </c>
      <c r="AB720" s="4">
        <v>43592.506556863402</v>
      </c>
      <c r="AC720" s="1" t="s">
        <v>71</v>
      </c>
      <c r="AD720" s="1" t="s">
        <v>46</v>
      </c>
    </row>
    <row r="721" spans="1:30" ht="12.75" customHeight="1" x14ac:dyDescent="0.2">
      <c r="A721" s="1" t="s">
        <v>2748</v>
      </c>
      <c r="B721" s="1" t="s">
        <v>2749</v>
      </c>
      <c r="C721" s="1" t="s">
        <v>36</v>
      </c>
      <c r="D721" s="2">
        <v>43594</v>
      </c>
      <c r="E721" s="11">
        <v>39088</v>
      </c>
      <c r="G721" s="1" t="s">
        <v>37</v>
      </c>
      <c r="H721" s="1" t="s">
        <v>38</v>
      </c>
      <c r="I721" s="1" t="s">
        <v>39</v>
      </c>
      <c r="J721" s="1" t="s">
        <v>40</v>
      </c>
      <c r="O721" s="4">
        <v>43594</v>
      </c>
      <c r="P721" s="2">
        <v>43594</v>
      </c>
      <c r="Q721" s="1" t="s">
        <v>2750</v>
      </c>
      <c r="S721" s="1" t="s">
        <v>2751</v>
      </c>
      <c r="T721" s="1" t="b">
        <v>1</v>
      </c>
      <c r="U721" s="1" t="s">
        <v>20</v>
      </c>
      <c r="V721" s="1" t="s">
        <v>43</v>
      </c>
      <c r="AA721" s="1" t="s">
        <v>53</v>
      </c>
      <c r="AB721" s="4">
        <v>43602.346669594903</v>
      </c>
      <c r="AC721" s="1" t="s">
        <v>45</v>
      </c>
      <c r="AD721" s="1" t="s">
        <v>46</v>
      </c>
    </row>
    <row r="722" spans="1:30" ht="12.75" customHeight="1" x14ac:dyDescent="0.2">
      <c r="A722" s="1" t="s">
        <v>2752</v>
      </c>
      <c r="B722" s="1" t="s">
        <v>2753</v>
      </c>
      <c r="C722" s="1" t="s">
        <v>36</v>
      </c>
      <c r="D722" s="2">
        <v>43600</v>
      </c>
      <c r="E722" s="11">
        <v>681930.11</v>
      </c>
      <c r="G722" s="1" t="s">
        <v>37</v>
      </c>
      <c r="H722" s="1" t="s">
        <v>151</v>
      </c>
      <c r="I722" s="1" t="s">
        <v>2754</v>
      </c>
      <c r="J722" s="1" t="s">
        <v>153</v>
      </c>
      <c r="O722" s="4">
        <v>43594</v>
      </c>
      <c r="P722" s="2">
        <v>43594</v>
      </c>
      <c r="Q722" s="1" t="s">
        <v>2755</v>
      </c>
      <c r="S722" s="1" t="s">
        <v>2756</v>
      </c>
      <c r="T722" s="1" t="b">
        <v>1</v>
      </c>
      <c r="U722" s="1" t="s">
        <v>20</v>
      </c>
      <c r="V722" s="1" t="s">
        <v>43</v>
      </c>
      <c r="X722" s="3">
        <v>23.091000000000001</v>
      </c>
      <c r="Y722" s="3">
        <v>29532.29</v>
      </c>
      <c r="Z722" s="1" t="s">
        <v>156</v>
      </c>
      <c r="AA722" s="1" t="s">
        <v>2757</v>
      </c>
      <c r="AB722" s="4">
        <v>43600.431646990699</v>
      </c>
      <c r="AC722" s="1" t="s">
        <v>157</v>
      </c>
      <c r="AD722" s="1" t="s">
        <v>158</v>
      </c>
    </row>
    <row r="723" spans="1:30" ht="12.75" customHeight="1" x14ac:dyDescent="0.2">
      <c r="A723" s="1" t="s">
        <v>2758</v>
      </c>
      <c r="B723" s="1" t="s">
        <v>2753</v>
      </c>
      <c r="C723" s="1" t="s">
        <v>36</v>
      </c>
      <c r="D723" s="2">
        <v>43600</v>
      </c>
      <c r="E723" s="11">
        <v>55603.96</v>
      </c>
      <c r="G723" s="1" t="s">
        <v>37</v>
      </c>
      <c r="H723" s="1" t="s">
        <v>151</v>
      </c>
      <c r="I723" s="1" t="s">
        <v>2754</v>
      </c>
      <c r="J723" s="1" t="s">
        <v>153</v>
      </c>
      <c r="O723" s="4">
        <v>43594</v>
      </c>
      <c r="P723" s="2">
        <v>43594</v>
      </c>
      <c r="Q723" s="1" t="s">
        <v>2755</v>
      </c>
      <c r="S723" s="1" t="s">
        <v>2759</v>
      </c>
      <c r="T723" s="1" t="b">
        <v>1</v>
      </c>
      <c r="U723" s="1" t="s">
        <v>20</v>
      </c>
      <c r="V723" s="1" t="s">
        <v>43</v>
      </c>
      <c r="X723" s="3">
        <v>23.091000000000001</v>
      </c>
      <c r="Y723" s="3">
        <v>2408.04</v>
      </c>
      <c r="Z723" s="1" t="s">
        <v>156</v>
      </c>
      <c r="AA723" s="1" t="s">
        <v>2757</v>
      </c>
      <c r="AB723" s="4">
        <v>43600.429843784703</v>
      </c>
      <c r="AC723" s="1" t="s">
        <v>157</v>
      </c>
      <c r="AD723" s="1" t="s">
        <v>158</v>
      </c>
    </row>
    <row r="724" spans="1:30" ht="12.75" customHeight="1" x14ac:dyDescent="0.2">
      <c r="A724" s="1" t="s">
        <v>2760</v>
      </c>
      <c r="B724" s="1" t="s">
        <v>2761</v>
      </c>
      <c r="C724" s="1" t="s">
        <v>36</v>
      </c>
      <c r="D724" s="2">
        <v>43602</v>
      </c>
      <c r="E724" s="11">
        <v>21878</v>
      </c>
      <c r="G724" s="1" t="s">
        <v>37</v>
      </c>
      <c r="H724" s="1" t="s">
        <v>67</v>
      </c>
      <c r="I724" s="1" t="s">
        <v>124</v>
      </c>
      <c r="J724" s="1" t="s">
        <v>40</v>
      </c>
      <c r="O724" s="4">
        <v>43591</v>
      </c>
      <c r="P724" s="2">
        <v>43591</v>
      </c>
      <c r="Q724" s="1" t="s">
        <v>2762</v>
      </c>
      <c r="S724" s="1" t="s">
        <v>2763</v>
      </c>
      <c r="T724" s="1" t="b">
        <v>1</v>
      </c>
      <c r="U724" s="1" t="s">
        <v>20</v>
      </c>
      <c r="V724" s="1" t="s">
        <v>43</v>
      </c>
      <c r="AA724" s="1" t="s">
        <v>53</v>
      </c>
      <c r="AB724" s="4">
        <v>43602.346732372702</v>
      </c>
      <c r="AC724" s="1" t="s">
        <v>71</v>
      </c>
      <c r="AD724" s="1" t="s">
        <v>46</v>
      </c>
    </row>
    <row r="725" spans="1:30" ht="12.75" customHeight="1" x14ac:dyDescent="0.2">
      <c r="A725" s="1" t="s">
        <v>2764</v>
      </c>
      <c r="B725" s="1" t="s">
        <v>2765</v>
      </c>
      <c r="C725" s="1" t="s">
        <v>36</v>
      </c>
      <c r="D725" s="2">
        <v>43607</v>
      </c>
      <c r="E725" s="11">
        <v>406</v>
      </c>
      <c r="G725" s="1" t="s">
        <v>37</v>
      </c>
      <c r="H725" s="1" t="s">
        <v>80</v>
      </c>
      <c r="I725" s="1" t="s">
        <v>2766</v>
      </c>
      <c r="J725" s="1" t="s">
        <v>40</v>
      </c>
      <c r="O725" s="4">
        <v>43607</v>
      </c>
      <c r="P725" s="2">
        <v>43607</v>
      </c>
      <c r="Q725" s="1" t="s">
        <v>2767</v>
      </c>
      <c r="S725" s="1" t="s">
        <v>2768</v>
      </c>
      <c r="T725" s="1" t="b">
        <v>1</v>
      </c>
      <c r="U725" s="1" t="s">
        <v>20</v>
      </c>
      <c r="V725" s="1" t="s">
        <v>816</v>
      </c>
      <c r="AA725" s="1" t="s">
        <v>44</v>
      </c>
      <c r="AB725" s="4">
        <v>43612.320133368099</v>
      </c>
      <c r="AC725" s="1" t="s">
        <v>85</v>
      </c>
      <c r="AD725" s="1" t="s">
        <v>46</v>
      </c>
    </row>
    <row r="726" spans="1:30" ht="12.75" customHeight="1" x14ac:dyDescent="0.2">
      <c r="A726" s="1" t="s">
        <v>2769</v>
      </c>
      <c r="B726" s="1" t="s">
        <v>2517</v>
      </c>
      <c r="C726" s="1" t="s">
        <v>36</v>
      </c>
      <c r="D726" s="2">
        <v>43607</v>
      </c>
      <c r="E726" s="11">
        <v>8134.83</v>
      </c>
      <c r="G726" s="1" t="s">
        <v>37</v>
      </c>
      <c r="H726" s="1" t="s">
        <v>49</v>
      </c>
      <c r="I726" s="1" t="s">
        <v>50</v>
      </c>
      <c r="J726" s="1" t="s">
        <v>40</v>
      </c>
      <c r="O726" s="4">
        <v>43607</v>
      </c>
      <c r="P726" s="2">
        <v>43607</v>
      </c>
      <c r="Q726" s="1" t="s">
        <v>2770</v>
      </c>
      <c r="S726" s="1" t="s">
        <v>2771</v>
      </c>
      <c r="T726" s="1" t="b">
        <v>1</v>
      </c>
      <c r="U726" s="1" t="s">
        <v>20</v>
      </c>
      <c r="V726" s="1" t="s">
        <v>43</v>
      </c>
      <c r="AA726" s="1" t="s">
        <v>44</v>
      </c>
      <c r="AB726" s="4">
        <v>43614.339350080998</v>
      </c>
      <c r="AC726" s="1" t="s">
        <v>54</v>
      </c>
      <c r="AD726" s="1" t="s">
        <v>46</v>
      </c>
    </row>
    <row r="727" spans="1:30" ht="12.75" customHeight="1" x14ac:dyDescent="0.2">
      <c r="A727" s="1" t="s">
        <v>2772</v>
      </c>
      <c r="B727" s="1" t="s">
        <v>2773</v>
      </c>
      <c r="C727" s="1" t="s">
        <v>36</v>
      </c>
      <c r="D727" s="2">
        <v>43609</v>
      </c>
      <c r="E727" s="11">
        <v>29817</v>
      </c>
      <c r="G727" s="1" t="s">
        <v>37</v>
      </c>
      <c r="H727" s="1" t="s">
        <v>38</v>
      </c>
      <c r="I727" s="1" t="s">
        <v>39</v>
      </c>
      <c r="J727" s="1" t="s">
        <v>40</v>
      </c>
      <c r="O727" s="4">
        <v>43594</v>
      </c>
      <c r="P727" s="2">
        <v>43594</v>
      </c>
      <c r="Q727" s="1" t="s">
        <v>2774</v>
      </c>
      <c r="S727" s="1" t="s">
        <v>2775</v>
      </c>
      <c r="T727" s="1" t="b">
        <v>1</v>
      </c>
      <c r="U727" s="1" t="s">
        <v>20</v>
      </c>
      <c r="V727" s="1" t="s">
        <v>43</v>
      </c>
      <c r="AA727" s="1" t="s">
        <v>44</v>
      </c>
      <c r="AB727" s="4">
        <v>43612.319858298601</v>
      </c>
      <c r="AC727" s="1" t="s">
        <v>45</v>
      </c>
      <c r="AD727" s="1" t="s">
        <v>46</v>
      </c>
    </row>
    <row r="728" spans="1:30" ht="12.75" customHeight="1" x14ac:dyDescent="0.2">
      <c r="A728" s="1" t="s">
        <v>2776</v>
      </c>
      <c r="B728" s="1" t="s">
        <v>2777</v>
      </c>
      <c r="C728" s="1" t="s">
        <v>36</v>
      </c>
      <c r="D728" s="2">
        <v>43612</v>
      </c>
      <c r="E728" s="11">
        <v>108</v>
      </c>
      <c r="G728" s="1" t="s">
        <v>37</v>
      </c>
      <c r="H728" s="1" t="s">
        <v>80</v>
      </c>
      <c r="I728" s="1" t="s">
        <v>1224</v>
      </c>
      <c r="J728" s="1" t="s">
        <v>40</v>
      </c>
      <c r="O728" s="4">
        <v>43612</v>
      </c>
      <c r="P728" s="2">
        <v>43612</v>
      </c>
      <c r="Q728" s="1" t="s">
        <v>2778</v>
      </c>
      <c r="S728" s="1" t="s">
        <v>2779</v>
      </c>
      <c r="T728" s="1" t="b">
        <v>1</v>
      </c>
      <c r="U728" s="1" t="s">
        <v>20</v>
      </c>
      <c r="V728" s="1" t="s">
        <v>816</v>
      </c>
      <c r="AA728" s="1" t="s">
        <v>44</v>
      </c>
      <c r="AB728" s="4">
        <v>43619.588633182902</v>
      </c>
      <c r="AC728" s="1" t="s">
        <v>85</v>
      </c>
      <c r="AD728" s="1" t="s">
        <v>46</v>
      </c>
    </row>
    <row r="729" spans="1:30" ht="12.75" customHeight="1" x14ac:dyDescent="0.2">
      <c r="A729" s="1" t="s">
        <v>2780</v>
      </c>
      <c r="B729" s="1" t="s">
        <v>2781</v>
      </c>
      <c r="C729" s="1" t="s">
        <v>36</v>
      </c>
      <c r="D729" s="2">
        <v>43612</v>
      </c>
      <c r="E729" s="11">
        <v>79292.399999999994</v>
      </c>
      <c r="G729" s="1" t="s">
        <v>37</v>
      </c>
      <c r="H729" s="1" t="s">
        <v>1674</v>
      </c>
      <c r="I729" s="1" t="s">
        <v>2782</v>
      </c>
      <c r="J729" s="1" t="s">
        <v>40</v>
      </c>
      <c r="O729" s="4">
        <v>43612</v>
      </c>
      <c r="P729" s="2">
        <v>43612</v>
      </c>
      <c r="Q729" s="1" t="s">
        <v>2783</v>
      </c>
      <c r="S729" s="1" t="s">
        <v>2784</v>
      </c>
      <c r="T729" s="1" t="b">
        <v>1</v>
      </c>
      <c r="U729" s="1" t="s">
        <v>20</v>
      </c>
      <c r="V729" s="1" t="s">
        <v>43</v>
      </c>
      <c r="AA729" s="1" t="s">
        <v>44</v>
      </c>
      <c r="AB729" s="4">
        <v>43622.359700381901</v>
      </c>
      <c r="AC729" s="1" t="s">
        <v>1677</v>
      </c>
      <c r="AD729" s="1" t="s">
        <v>46</v>
      </c>
    </row>
    <row r="730" spans="1:30" ht="12.75" customHeight="1" x14ac:dyDescent="0.2">
      <c r="A730" s="1" t="s">
        <v>2785</v>
      </c>
      <c r="B730" s="1" t="s">
        <v>2786</v>
      </c>
      <c r="C730" s="1" t="s">
        <v>36</v>
      </c>
      <c r="D730" s="2">
        <v>43623</v>
      </c>
      <c r="E730" s="11">
        <v>762</v>
      </c>
      <c r="G730" s="1" t="s">
        <v>37</v>
      </c>
      <c r="H730" s="1" t="s">
        <v>2787</v>
      </c>
      <c r="I730" s="1" t="s">
        <v>534</v>
      </c>
      <c r="J730" s="1" t="s">
        <v>40</v>
      </c>
      <c r="O730" s="4">
        <v>43623</v>
      </c>
      <c r="P730" s="2">
        <v>43623</v>
      </c>
      <c r="Q730" s="1" t="s">
        <v>2788</v>
      </c>
      <c r="S730" s="1" t="s">
        <v>2789</v>
      </c>
      <c r="T730" s="1" t="b">
        <v>1</v>
      </c>
      <c r="U730" s="1" t="s">
        <v>20</v>
      </c>
      <c r="V730" s="1" t="s">
        <v>537</v>
      </c>
      <c r="AA730" s="1" t="s">
        <v>44</v>
      </c>
      <c r="AB730" s="4">
        <v>43633.3931711806</v>
      </c>
      <c r="AC730" s="1" t="s">
        <v>2790</v>
      </c>
      <c r="AD730" s="1" t="s">
        <v>46</v>
      </c>
    </row>
    <row r="731" spans="1:30" ht="12.75" customHeight="1" x14ac:dyDescent="0.2">
      <c r="A731" s="1" t="s">
        <v>2791</v>
      </c>
      <c r="B731" s="1" t="s">
        <v>2792</v>
      </c>
      <c r="C731" s="1" t="s">
        <v>36</v>
      </c>
      <c r="D731" s="2">
        <v>43626</v>
      </c>
      <c r="E731" s="11">
        <v>3986</v>
      </c>
      <c r="G731" s="1" t="s">
        <v>37</v>
      </c>
      <c r="H731" s="1" t="s">
        <v>2553</v>
      </c>
      <c r="I731" s="1" t="s">
        <v>534</v>
      </c>
      <c r="J731" s="1" t="s">
        <v>2793</v>
      </c>
      <c r="O731" s="4">
        <v>43626</v>
      </c>
      <c r="P731" s="2">
        <v>43626</v>
      </c>
      <c r="Q731" s="1" t="s">
        <v>2794</v>
      </c>
      <c r="S731" s="1" t="s">
        <v>2795</v>
      </c>
      <c r="T731" s="1" t="b">
        <v>1</v>
      </c>
      <c r="U731" s="1" t="s">
        <v>20</v>
      </c>
      <c r="V731" s="1" t="s">
        <v>537</v>
      </c>
      <c r="AA731" s="1" t="s">
        <v>44</v>
      </c>
      <c r="AB731" s="4">
        <v>43633.393174224497</v>
      </c>
      <c r="AC731" s="1" t="s">
        <v>2556</v>
      </c>
      <c r="AD731" s="1" t="s">
        <v>2796</v>
      </c>
    </row>
    <row r="732" spans="1:30" ht="12.75" customHeight="1" x14ac:dyDescent="0.2">
      <c r="A732" s="1" t="s">
        <v>2797</v>
      </c>
      <c r="B732" s="1" t="s">
        <v>2517</v>
      </c>
      <c r="C732" s="1" t="s">
        <v>36</v>
      </c>
      <c r="D732" s="2">
        <v>43628</v>
      </c>
      <c r="E732" s="11">
        <v>8134.83</v>
      </c>
      <c r="G732" s="1" t="s">
        <v>37</v>
      </c>
      <c r="H732" s="1" t="s">
        <v>49</v>
      </c>
      <c r="I732" s="1" t="s">
        <v>50</v>
      </c>
      <c r="J732" s="1" t="s">
        <v>40</v>
      </c>
      <c r="O732" s="4">
        <v>43628</v>
      </c>
      <c r="P732" s="2">
        <v>43628</v>
      </c>
      <c r="Q732" s="1" t="s">
        <v>2798</v>
      </c>
      <c r="S732" s="1" t="s">
        <v>2799</v>
      </c>
      <c r="T732" s="1" t="b">
        <v>1</v>
      </c>
      <c r="U732" s="1" t="s">
        <v>20</v>
      </c>
      <c r="V732" s="1" t="s">
        <v>43</v>
      </c>
      <c r="AA732" s="1" t="s">
        <v>53</v>
      </c>
      <c r="AB732" s="4">
        <v>43641.595037696803</v>
      </c>
      <c r="AC732" s="1" t="s">
        <v>54</v>
      </c>
      <c r="AD732" s="1" t="s">
        <v>46</v>
      </c>
    </row>
    <row r="733" spans="1:30" ht="12.75" customHeight="1" x14ac:dyDescent="0.2">
      <c r="A733" s="1" t="s">
        <v>2800</v>
      </c>
      <c r="B733" s="1" t="s">
        <v>137</v>
      </c>
      <c r="C733" s="1" t="s">
        <v>36</v>
      </c>
      <c r="D733" s="2">
        <v>43629</v>
      </c>
      <c r="E733" s="11">
        <v>19926</v>
      </c>
      <c r="G733" s="1" t="s">
        <v>37</v>
      </c>
      <c r="H733" s="1" t="s">
        <v>67</v>
      </c>
      <c r="I733" s="1" t="s">
        <v>138</v>
      </c>
      <c r="J733" s="1" t="s">
        <v>40</v>
      </c>
      <c r="O733" s="4">
        <v>43629</v>
      </c>
      <c r="P733" s="2">
        <v>43629</v>
      </c>
      <c r="Q733" s="1" t="s">
        <v>2801</v>
      </c>
      <c r="S733" s="1" t="s">
        <v>2802</v>
      </c>
      <c r="T733" s="1" t="b">
        <v>1</v>
      </c>
      <c r="U733" s="1" t="s">
        <v>20</v>
      </c>
      <c r="V733" s="1" t="s">
        <v>43</v>
      </c>
      <c r="AA733" s="1" t="s">
        <v>53</v>
      </c>
      <c r="AB733" s="4">
        <v>43641.595117789402</v>
      </c>
      <c r="AC733" s="1" t="s">
        <v>71</v>
      </c>
      <c r="AD733" s="1" t="s">
        <v>46</v>
      </c>
    </row>
    <row r="734" spans="1:30" ht="12.75" customHeight="1" x14ac:dyDescent="0.2">
      <c r="A734" s="1" t="s">
        <v>2803</v>
      </c>
      <c r="B734" s="1" t="s">
        <v>2804</v>
      </c>
      <c r="C734" s="1" t="s">
        <v>36</v>
      </c>
      <c r="D734" s="2">
        <v>43629</v>
      </c>
      <c r="E734" s="11">
        <v>94960</v>
      </c>
      <c r="G734" s="1" t="s">
        <v>37</v>
      </c>
      <c r="H734" s="1" t="s">
        <v>67</v>
      </c>
      <c r="I734" s="1" t="s">
        <v>74</v>
      </c>
      <c r="J734" s="1" t="s">
        <v>40</v>
      </c>
      <c r="O734" s="4">
        <v>43620</v>
      </c>
      <c r="P734" s="2">
        <v>43620</v>
      </c>
      <c r="Q734" s="1" t="s">
        <v>2805</v>
      </c>
      <c r="S734" s="1" t="s">
        <v>2806</v>
      </c>
      <c r="T734" s="1" t="b">
        <v>1</v>
      </c>
      <c r="U734" s="1" t="s">
        <v>20</v>
      </c>
      <c r="V734" s="1" t="s">
        <v>43</v>
      </c>
      <c r="AA734" s="1" t="s">
        <v>44</v>
      </c>
      <c r="AB734" s="4">
        <v>43630.274247650501</v>
      </c>
      <c r="AC734" s="1" t="s">
        <v>71</v>
      </c>
      <c r="AD734" s="1" t="s">
        <v>46</v>
      </c>
    </row>
    <row r="735" spans="1:30" ht="12.75" customHeight="1" x14ac:dyDescent="0.2">
      <c r="A735" s="1" t="s">
        <v>2807</v>
      </c>
      <c r="B735" s="1" t="s">
        <v>2808</v>
      </c>
      <c r="C735" s="1" t="s">
        <v>36</v>
      </c>
      <c r="D735" s="2">
        <v>43630</v>
      </c>
      <c r="E735" s="11">
        <v>146</v>
      </c>
      <c r="G735" s="1" t="s">
        <v>37</v>
      </c>
      <c r="H735" s="1" t="s">
        <v>80</v>
      </c>
      <c r="I735" s="1" t="s">
        <v>2809</v>
      </c>
      <c r="J735" s="1" t="s">
        <v>40</v>
      </c>
      <c r="O735" s="4">
        <v>43630</v>
      </c>
      <c r="P735" s="2">
        <v>43630</v>
      </c>
      <c r="Q735" s="1" t="s">
        <v>2810</v>
      </c>
      <c r="S735" s="1" t="s">
        <v>2811</v>
      </c>
      <c r="T735" s="1" t="b">
        <v>1</v>
      </c>
      <c r="U735" s="1" t="s">
        <v>20</v>
      </c>
      <c r="V735" s="1" t="s">
        <v>91</v>
      </c>
      <c r="AA735" s="1" t="s">
        <v>53</v>
      </c>
      <c r="AB735" s="4">
        <v>43641.595295370404</v>
      </c>
      <c r="AC735" s="1" t="s">
        <v>85</v>
      </c>
      <c r="AD735" s="1" t="s">
        <v>46</v>
      </c>
    </row>
    <row r="736" spans="1:30" ht="12.75" customHeight="1" x14ac:dyDescent="0.2">
      <c r="A736" s="1" t="s">
        <v>2812</v>
      </c>
      <c r="B736" s="1" t="s">
        <v>2813</v>
      </c>
      <c r="C736" s="1" t="s">
        <v>36</v>
      </c>
      <c r="D736" s="2">
        <v>43630</v>
      </c>
      <c r="E736" s="11">
        <v>806.36</v>
      </c>
      <c r="G736" s="1" t="s">
        <v>37</v>
      </c>
      <c r="H736" s="1" t="s">
        <v>80</v>
      </c>
      <c r="I736" s="1" t="s">
        <v>1634</v>
      </c>
      <c r="J736" s="1" t="s">
        <v>40</v>
      </c>
      <c r="O736" s="4">
        <v>43628</v>
      </c>
      <c r="P736" s="2">
        <v>43628</v>
      </c>
      <c r="Q736" s="1" t="s">
        <v>2814</v>
      </c>
      <c r="S736" s="1" t="s">
        <v>2815</v>
      </c>
      <c r="T736" s="1" t="b">
        <v>1</v>
      </c>
      <c r="U736" s="1" t="s">
        <v>20</v>
      </c>
      <c r="V736" s="1" t="s">
        <v>816</v>
      </c>
      <c r="AA736" s="1" t="s">
        <v>44</v>
      </c>
      <c r="AB736" s="4">
        <v>43633.393144212998</v>
      </c>
      <c r="AC736" s="1" t="s">
        <v>85</v>
      </c>
      <c r="AD736" s="1" t="s">
        <v>46</v>
      </c>
    </row>
    <row r="737" spans="1:30" ht="12.75" customHeight="1" x14ac:dyDescent="0.2">
      <c r="A737" s="1" t="s">
        <v>2816</v>
      </c>
      <c r="B737" s="1" t="s">
        <v>2817</v>
      </c>
      <c r="C737" s="1" t="s">
        <v>36</v>
      </c>
      <c r="D737" s="2">
        <v>43630</v>
      </c>
      <c r="E737" s="11">
        <v>900</v>
      </c>
      <c r="G737" s="1" t="s">
        <v>37</v>
      </c>
      <c r="H737" s="1" t="s">
        <v>1727</v>
      </c>
      <c r="I737" s="1" t="s">
        <v>534</v>
      </c>
      <c r="J737" s="1" t="s">
        <v>2793</v>
      </c>
      <c r="O737" s="4">
        <v>43630</v>
      </c>
      <c r="P737" s="2">
        <v>43630</v>
      </c>
      <c r="Q737" s="1" t="s">
        <v>2818</v>
      </c>
      <c r="S737" s="1" t="s">
        <v>2819</v>
      </c>
      <c r="T737" s="1" t="b">
        <v>1</v>
      </c>
      <c r="U737" s="1" t="s">
        <v>20</v>
      </c>
      <c r="V737" s="1" t="s">
        <v>537</v>
      </c>
      <c r="AA737" s="1" t="s">
        <v>44</v>
      </c>
      <c r="AB737" s="4">
        <v>43635.448033217603</v>
      </c>
      <c r="AC737" s="1" t="s">
        <v>1730</v>
      </c>
      <c r="AD737" s="1" t="s">
        <v>2796</v>
      </c>
    </row>
    <row r="738" spans="1:30" ht="12.75" customHeight="1" x14ac:dyDescent="0.2">
      <c r="A738" s="1" t="s">
        <v>2820</v>
      </c>
      <c r="B738" s="1" t="s">
        <v>2821</v>
      </c>
      <c r="C738" s="1" t="s">
        <v>36</v>
      </c>
      <c r="D738" s="2">
        <v>43633</v>
      </c>
      <c r="E738" s="11">
        <v>9050</v>
      </c>
      <c r="G738" s="1" t="s">
        <v>37</v>
      </c>
      <c r="H738" s="1" t="s">
        <v>67</v>
      </c>
      <c r="I738" s="1" t="s">
        <v>124</v>
      </c>
      <c r="J738" s="1" t="s">
        <v>40</v>
      </c>
      <c r="O738" s="4">
        <v>43626</v>
      </c>
      <c r="P738" s="2">
        <v>43626</v>
      </c>
      <c r="Q738" s="1" t="s">
        <v>2822</v>
      </c>
      <c r="S738" s="1" t="s">
        <v>2823</v>
      </c>
      <c r="T738" s="1" t="b">
        <v>1</v>
      </c>
      <c r="U738" s="1" t="s">
        <v>20</v>
      </c>
      <c r="V738" s="1" t="s">
        <v>43</v>
      </c>
      <c r="AA738" s="1" t="s">
        <v>44</v>
      </c>
      <c r="AB738" s="4">
        <v>43634.441291585601</v>
      </c>
      <c r="AC738" s="1" t="s">
        <v>71</v>
      </c>
      <c r="AD738" s="1" t="s">
        <v>46</v>
      </c>
    </row>
    <row r="739" spans="1:30" ht="12.75" customHeight="1" x14ac:dyDescent="0.2">
      <c r="A739" s="1" t="s">
        <v>2824</v>
      </c>
      <c r="B739" s="1" t="s">
        <v>2825</v>
      </c>
      <c r="C739" s="1" t="s">
        <v>36</v>
      </c>
      <c r="D739" s="2">
        <v>43636</v>
      </c>
      <c r="E739" s="11">
        <v>25029</v>
      </c>
      <c r="G739" s="1" t="s">
        <v>37</v>
      </c>
      <c r="H739" s="1" t="s">
        <v>38</v>
      </c>
      <c r="I739" s="1" t="s">
        <v>39</v>
      </c>
      <c r="J739" s="1" t="s">
        <v>40</v>
      </c>
      <c r="O739" s="4">
        <v>43636</v>
      </c>
      <c r="P739" s="2">
        <v>43636</v>
      </c>
      <c r="Q739" s="1" t="s">
        <v>2826</v>
      </c>
      <c r="S739" s="1" t="s">
        <v>2827</v>
      </c>
      <c r="T739" s="1" t="b">
        <v>1</v>
      </c>
      <c r="U739" s="1" t="s">
        <v>20</v>
      </c>
      <c r="V739" s="1" t="s">
        <v>43</v>
      </c>
      <c r="AA739" s="1" t="s">
        <v>44</v>
      </c>
      <c r="AB739" s="4">
        <v>43647.526590706002</v>
      </c>
      <c r="AC739" s="1" t="s">
        <v>45</v>
      </c>
      <c r="AD739" s="1" t="s">
        <v>46</v>
      </c>
    </row>
    <row r="740" spans="1:30" ht="12.75" customHeight="1" x14ac:dyDescent="0.2">
      <c r="A740" s="1" t="s">
        <v>2828</v>
      </c>
      <c r="B740" s="1" t="s">
        <v>2829</v>
      </c>
      <c r="C740" s="1" t="s">
        <v>36</v>
      </c>
      <c r="D740" s="2">
        <v>43636</v>
      </c>
      <c r="E740" s="11">
        <v>90.1</v>
      </c>
      <c r="G740" s="1" t="s">
        <v>37</v>
      </c>
      <c r="H740" s="1" t="s">
        <v>517</v>
      </c>
      <c r="I740" s="1" t="s">
        <v>118</v>
      </c>
      <c r="J740" s="1" t="s">
        <v>40</v>
      </c>
      <c r="O740" s="4">
        <v>43636</v>
      </c>
      <c r="P740" s="2">
        <v>43636</v>
      </c>
      <c r="Q740" s="1" t="s">
        <v>2830</v>
      </c>
      <c r="S740" s="1" t="s">
        <v>2831</v>
      </c>
      <c r="T740" s="1" t="b">
        <v>1</v>
      </c>
      <c r="U740" s="1" t="s">
        <v>20</v>
      </c>
      <c r="V740" s="1" t="s">
        <v>43</v>
      </c>
      <c r="AA740" s="1" t="s">
        <v>44</v>
      </c>
      <c r="AB740" s="4">
        <v>43647.526581331003</v>
      </c>
      <c r="AC740" s="1" t="s">
        <v>521</v>
      </c>
      <c r="AD740" s="1" t="s">
        <v>46</v>
      </c>
    </row>
    <row r="741" spans="1:30" ht="12.75" customHeight="1" x14ac:dyDescent="0.2">
      <c r="A741" s="1" t="s">
        <v>2832</v>
      </c>
      <c r="B741" s="1" t="s">
        <v>2833</v>
      </c>
      <c r="C741" s="1" t="s">
        <v>36</v>
      </c>
      <c r="D741" s="2">
        <v>43641</v>
      </c>
      <c r="E741" s="11">
        <v>2664</v>
      </c>
      <c r="G741" s="1" t="s">
        <v>37</v>
      </c>
      <c r="H741" s="1" t="s">
        <v>80</v>
      </c>
      <c r="I741" s="1" t="s">
        <v>518</v>
      </c>
      <c r="J741" s="1" t="s">
        <v>40</v>
      </c>
      <c r="O741" s="4">
        <v>43626</v>
      </c>
      <c r="P741" s="2">
        <v>43626</v>
      </c>
      <c r="Q741" s="1" t="s">
        <v>2834</v>
      </c>
      <c r="S741" s="1" t="s">
        <v>2835</v>
      </c>
      <c r="T741" s="1" t="b">
        <v>1</v>
      </c>
      <c r="U741" s="1" t="s">
        <v>20</v>
      </c>
      <c r="V741" s="1" t="s">
        <v>91</v>
      </c>
      <c r="AA741" s="1" t="s">
        <v>53</v>
      </c>
      <c r="AB741" s="4">
        <v>43641.594958645801</v>
      </c>
      <c r="AC741" s="1" t="s">
        <v>85</v>
      </c>
      <c r="AD741" s="1" t="s">
        <v>46</v>
      </c>
    </row>
    <row r="742" spans="1:30" ht="12.75" customHeight="1" x14ac:dyDescent="0.2">
      <c r="A742" s="1" t="s">
        <v>2836</v>
      </c>
      <c r="B742" s="1" t="s">
        <v>2517</v>
      </c>
      <c r="C742" s="1" t="s">
        <v>36</v>
      </c>
      <c r="D742" s="2">
        <v>43643</v>
      </c>
      <c r="E742" s="11">
        <v>8134.83</v>
      </c>
      <c r="G742" s="1" t="s">
        <v>37</v>
      </c>
      <c r="H742" s="1" t="s">
        <v>49</v>
      </c>
      <c r="I742" s="1" t="s">
        <v>50</v>
      </c>
      <c r="J742" s="1" t="s">
        <v>40</v>
      </c>
      <c r="O742" s="4">
        <v>43643</v>
      </c>
      <c r="P742" s="2">
        <v>43643</v>
      </c>
      <c r="Q742" s="1" t="s">
        <v>2837</v>
      </c>
      <c r="S742" s="1" t="s">
        <v>2838</v>
      </c>
      <c r="T742" s="1" t="b">
        <v>1</v>
      </c>
      <c r="U742" s="1" t="s">
        <v>20</v>
      </c>
      <c r="V742" s="1" t="s">
        <v>43</v>
      </c>
      <c r="AA742" s="1" t="s">
        <v>44</v>
      </c>
      <c r="AB742" s="4">
        <v>43649.2669094097</v>
      </c>
      <c r="AC742" s="1" t="s">
        <v>54</v>
      </c>
      <c r="AD742" s="1" t="s">
        <v>46</v>
      </c>
    </row>
    <row r="743" spans="1:30" ht="12.75" customHeight="1" x14ac:dyDescent="0.2">
      <c r="A743" s="1" t="s">
        <v>2839</v>
      </c>
      <c r="B743" s="1" t="s">
        <v>2517</v>
      </c>
      <c r="C743" s="1" t="s">
        <v>36</v>
      </c>
      <c r="D743" s="2">
        <v>43643</v>
      </c>
      <c r="E743" s="11">
        <v>8134.83</v>
      </c>
      <c r="G743" s="1" t="s">
        <v>37</v>
      </c>
      <c r="H743" s="1" t="s">
        <v>49</v>
      </c>
      <c r="I743" s="1" t="s">
        <v>50</v>
      </c>
      <c r="J743" s="1" t="s">
        <v>40</v>
      </c>
      <c r="O743" s="4">
        <v>43643</v>
      </c>
      <c r="P743" s="2">
        <v>43643</v>
      </c>
      <c r="Q743" s="1" t="s">
        <v>2840</v>
      </c>
      <c r="S743" s="1" t="s">
        <v>2841</v>
      </c>
      <c r="T743" s="1" t="b">
        <v>1</v>
      </c>
      <c r="U743" s="1" t="s">
        <v>20</v>
      </c>
      <c r="V743" s="1" t="s">
        <v>43</v>
      </c>
      <c r="AA743" s="1" t="s">
        <v>44</v>
      </c>
      <c r="AB743" s="4">
        <v>43649.266912152802</v>
      </c>
      <c r="AC743" s="1" t="s">
        <v>54</v>
      </c>
      <c r="AD743" s="1" t="s">
        <v>46</v>
      </c>
    </row>
    <row r="744" spans="1:30" ht="12.75" customHeight="1" x14ac:dyDescent="0.2">
      <c r="A744" s="1" t="s">
        <v>2842</v>
      </c>
      <c r="B744" s="1" t="s">
        <v>2765</v>
      </c>
      <c r="C744" s="1" t="s">
        <v>36</v>
      </c>
      <c r="D744" s="2">
        <v>43643</v>
      </c>
      <c r="E744" s="11">
        <v>904</v>
      </c>
      <c r="G744" s="1" t="s">
        <v>37</v>
      </c>
      <c r="H744" s="1" t="s">
        <v>2843</v>
      </c>
      <c r="I744" s="1" t="s">
        <v>922</v>
      </c>
      <c r="J744" s="1" t="s">
        <v>40</v>
      </c>
      <c r="O744" s="4">
        <v>43643</v>
      </c>
      <c r="P744" s="2">
        <v>43643</v>
      </c>
      <c r="Q744" s="1" t="s">
        <v>2844</v>
      </c>
      <c r="S744" s="1" t="s">
        <v>2845</v>
      </c>
      <c r="T744" s="1" t="b">
        <v>1</v>
      </c>
      <c r="U744" s="1" t="s">
        <v>20</v>
      </c>
      <c r="V744" s="1" t="s">
        <v>43</v>
      </c>
      <c r="AA744" s="1" t="s">
        <v>44</v>
      </c>
      <c r="AB744" s="4">
        <v>43649.266914664397</v>
      </c>
      <c r="AC744" s="1" t="s">
        <v>2846</v>
      </c>
      <c r="AD744" s="1" t="s">
        <v>46</v>
      </c>
    </row>
    <row r="745" spans="1:30" ht="12.75" customHeight="1" x14ac:dyDescent="0.2">
      <c r="A745" s="1" t="s">
        <v>2847</v>
      </c>
      <c r="B745" s="1" t="s">
        <v>2848</v>
      </c>
      <c r="C745" s="1" t="s">
        <v>36</v>
      </c>
      <c r="D745" s="2">
        <v>43646</v>
      </c>
      <c r="E745" s="11">
        <v>242</v>
      </c>
      <c r="G745" s="1" t="s">
        <v>37</v>
      </c>
      <c r="H745" s="1" t="s">
        <v>80</v>
      </c>
      <c r="I745" s="1" t="s">
        <v>2849</v>
      </c>
      <c r="J745" s="1" t="s">
        <v>40</v>
      </c>
      <c r="O745" s="4">
        <v>43654</v>
      </c>
      <c r="P745" s="2">
        <v>43654</v>
      </c>
      <c r="Q745" s="1" t="s">
        <v>2850</v>
      </c>
      <c r="S745" s="1" t="s">
        <v>2851</v>
      </c>
      <c r="T745" s="1" t="b">
        <v>1</v>
      </c>
      <c r="U745" s="1" t="s">
        <v>20</v>
      </c>
      <c r="V745" s="1" t="s">
        <v>91</v>
      </c>
      <c r="AA745" s="1" t="s">
        <v>53</v>
      </c>
      <c r="AB745" s="4">
        <v>43656.361254780102</v>
      </c>
      <c r="AC745" s="1" t="s">
        <v>85</v>
      </c>
      <c r="AD745" s="1" t="s">
        <v>46</v>
      </c>
    </row>
    <row r="746" spans="1:30" ht="12.75" customHeight="1" x14ac:dyDescent="0.2">
      <c r="A746" s="1" t="s">
        <v>2852</v>
      </c>
      <c r="B746" s="1" t="s">
        <v>2753</v>
      </c>
      <c r="C746" s="1" t="s">
        <v>36</v>
      </c>
      <c r="D746" s="2">
        <v>43646</v>
      </c>
      <c r="E746" s="11">
        <v>76377</v>
      </c>
      <c r="G746" s="1" t="s">
        <v>37</v>
      </c>
      <c r="H746" s="1" t="s">
        <v>151</v>
      </c>
      <c r="I746" s="1" t="s">
        <v>2754</v>
      </c>
      <c r="J746" s="1" t="s">
        <v>153</v>
      </c>
      <c r="O746" s="4">
        <v>43616</v>
      </c>
      <c r="P746" s="2">
        <v>43616</v>
      </c>
      <c r="Q746" s="1" t="s">
        <v>2853</v>
      </c>
      <c r="S746" s="1" t="s">
        <v>2854</v>
      </c>
      <c r="T746" s="1" t="b">
        <v>1</v>
      </c>
      <c r="U746" s="1" t="s">
        <v>20</v>
      </c>
      <c r="V746" s="1" t="s">
        <v>43</v>
      </c>
      <c r="X746" s="3">
        <v>23.088999999999999</v>
      </c>
      <c r="Y746" s="3">
        <v>3307.94</v>
      </c>
      <c r="Z746" s="1" t="s">
        <v>156</v>
      </c>
      <c r="AA746" s="1" t="s">
        <v>2757</v>
      </c>
      <c r="AB746" s="4">
        <v>43648.537366585602</v>
      </c>
      <c r="AC746" s="1" t="s">
        <v>157</v>
      </c>
      <c r="AD746" s="1" t="s">
        <v>158</v>
      </c>
    </row>
    <row r="747" spans="1:30" ht="12.75" customHeight="1" x14ac:dyDescent="0.2">
      <c r="A747" s="1" t="s">
        <v>2855</v>
      </c>
      <c r="B747" s="1" t="s">
        <v>2856</v>
      </c>
      <c r="C747" s="1" t="s">
        <v>36</v>
      </c>
      <c r="D747" s="2">
        <v>43655</v>
      </c>
      <c r="E747" s="11">
        <v>31750</v>
      </c>
      <c r="G747" s="1" t="s">
        <v>37</v>
      </c>
      <c r="H747" s="1" t="s">
        <v>67</v>
      </c>
      <c r="I747" s="1" t="s">
        <v>124</v>
      </c>
      <c r="J747" s="1" t="s">
        <v>40</v>
      </c>
      <c r="O747" s="4">
        <v>43655</v>
      </c>
      <c r="P747" s="2">
        <v>43655</v>
      </c>
      <c r="Q747" s="1" t="s">
        <v>2857</v>
      </c>
      <c r="S747" s="1" t="s">
        <v>2858</v>
      </c>
      <c r="T747" s="1" t="b">
        <v>1</v>
      </c>
      <c r="U747" s="1" t="s">
        <v>20</v>
      </c>
      <c r="V747" s="1" t="s">
        <v>43</v>
      </c>
      <c r="AA747" s="1" t="s">
        <v>44</v>
      </c>
      <c r="AB747" s="4">
        <v>43665.283729895797</v>
      </c>
      <c r="AC747" s="1" t="s">
        <v>71</v>
      </c>
      <c r="AD747" s="1" t="s">
        <v>46</v>
      </c>
    </row>
    <row r="748" spans="1:30" ht="12.75" customHeight="1" x14ac:dyDescent="0.2">
      <c r="A748" s="1" t="s">
        <v>2859</v>
      </c>
      <c r="B748" s="1" t="s">
        <v>2517</v>
      </c>
      <c r="C748" s="1" t="s">
        <v>36</v>
      </c>
      <c r="D748" s="2">
        <v>43657</v>
      </c>
      <c r="E748" s="11">
        <v>8134.83</v>
      </c>
      <c r="G748" s="1" t="s">
        <v>37</v>
      </c>
      <c r="H748" s="1" t="s">
        <v>49</v>
      </c>
      <c r="I748" s="1" t="s">
        <v>50</v>
      </c>
      <c r="J748" s="1" t="s">
        <v>40</v>
      </c>
      <c r="O748" s="4">
        <v>43657</v>
      </c>
      <c r="P748" s="2">
        <v>43657</v>
      </c>
      <c r="Q748" s="1" t="s">
        <v>2860</v>
      </c>
      <c r="S748" s="1" t="s">
        <v>2861</v>
      </c>
      <c r="T748" s="1" t="b">
        <v>1</v>
      </c>
      <c r="U748" s="1" t="s">
        <v>20</v>
      </c>
      <c r="V748" s="1" t="s">
        <v>43</v>
      </c>
      <c r="AA748" s="1" t="s">
        <v>44</v>
      </c>
      <c r="AB748" s="4">
        <v>43665.285453553202</v>
      </c>
      <c r="AC748" s="1" t="s">
        <v>54</v>
      </c>
      <c r="AD748" s="1" t="s">
        <v>46</v>
      </c>
    </row>
    <row r="749" spans="1:30" ht="12.75" customHeight="1" x14ac:dyDescent="0.2">
      <c r="A749" s="1" t="s">
        <v>2862</v>
      </c>
      <c r="B749" s="1" t="s">
        <v>2863</v>
      </c>
      <c r="C749" s="1" t="s">
        <v>36</v>
      </c>
      <c r="D749" s="2">
        <v>43658</v>
      </c>
      <c r="E749" s="11">
        <v>25506</v>
      </c>
      <c r="G749" s="1" t="s">
        <v>37</v>
      </c>
      <c r="H749" s="1" t="s">
        <v>38</v>
      </c>
      <c r="I749" s="1" t="s">
        <v>39</v>
      </c>
      <c r="J749" s="1" t="s">
        <v>40</v>
      </c>
      <c r="O749" s="4">
        <v>43658</v>
      </c>
      <c r="P749" s="2">
        <v>43658</v>
      </c>
      <c r="Q749" s="1" t="s">
        <v>2864</v>
      </c>
      <c r="S749" s="1" t="s">
        <v>2865</v>
      </c>
      <c r="T749" s="1" t="b">
        <v>1</v>
      </c>
      <c r="U749" s="1" t="s">
        <v>20</v>
      </c>
      <c r="V749" s="1" t="s">
        <v>43</v>
      </c>
      <c r="AA749" s="1" t="s">
        <v>44</v>
      </c>
      <c r="AB749" s="4">
        <v>43665.3444360301</v>
      </c>
      <c r="AC749" s="1" t="s">
        <v>45</v>
      </c>
      <c r="AD749" s="1" t="s">
        <v>46</v>
      </c>
    </row>
    <row r="750" spans="1:30" ht="12.75" customHeight="1" x14ac:dyDescent="0.2">
      <c r="A750" s="1" t="s">
        <v>2866</v>
      </c>
      <c r="B750" s="1" t="s">
        <v>2829</v>
      </c>
      <c r="C750" s="1" t="s">
        <v>36</v>
      </c>
      <c r="D750" s="2">
        <v>43662</v>
      </c>
      <c r="E750" s="11">
        <v>540.6</v>
      </c>
      <c r="G750" s="1" t="s">
        <v>37</v>
      </c>
      <c r="H750" s="1" t="s">
        <v>517</v>
      </c>
      <c r="I750" s="1" t="s">
        <v>118</v>
      </c>
      <c r="J750" s="1" t="s">
        <v>40</v>
      </c>
      <c r="O750" s="4">
        <v>43662</v>
      </c>
      <c r="P750" s="2">
        <v>43662</v>
      </c>
      <c r="Q750" s="1" t="s">
        <v>2867</v>
      </c>
      <c r="S750" s="1" t="s">
        <v>2868</v>
      </c>
      <c r="T750" s="1" t="b">
        <v>1</v>
      </c>
      <c r="U750" s="1" t="s">
        <v>20</v>
      </c>
      <c r="V750" s="1" t="s">
        <v>43</v>
      </c>
      <c r="AA750" s="1" t="s">
        <v>44</v>
      </c>
      <c r="AB750" s="4">
        <v>43672.341239664398</v>
      </c>
      <c r="AC750" s="1" t="s">
        <v>521</v>
      </c>
      <c r="AD750" s="1" t="s">
        <v>46</v>
      </c>
    </row>
    <row r="751" spans="1:30" ht="12.75" customHeight="1" x14ac:dyDescent="0.2">
      <c r="A751" s="1" t="s">
        <v>2869</v>
      </c>
      <c r="B751" s="1" t="s">
        <v>2870</v>
      </c>
      <c r="C751" s="1" t="s">
        <v>36</v>
      </c>
      <c r="D751" s="2">
        <v>43663</v>
      </c>
      <c r="E751" s="11">
        <v>29566</v>
      </c>
      <c r="G751" s="1" t="s">
        <v>37</v>
      </c>
      <c r="H751" s="1" t="s">
        <v>67</v>
      </c>
      <c r="I751" s="1" t="s">
        <v>74</v>
      </c>
      <c r="J751" s="1" t="s">
        <v>40</v>
      </c>
      <c r="O751" s="4">
        <v>43655</v>
      </c>
      <c r="P751" s="2">
        <v>43655</v>
      </c>
      <c r="Q751" s="1" t="s">
        <v>2871</v>
      </c>
      <c r="S751" s="1" t="s">
        <v>2872</v>
      </c>
      <c r="T751" s="1" t="b">
        <v>1</v>
      </c>
      <c r="U751" s="1" t="s">
        <v>20</v>
      </c>
      <c r="V751" s="1" t="s">
        <v>43</v>
      </c>
      <c r="AA751" s="1" t="s">
        <v>44</v>
      </c>
      <c r="AB751" s="4">
        <v>43664.288362696803</v>
      </c>
      <c r="AC751" s="1" t="s">
        <v>71</v>
      </c>
      <c r="AD751" s="1" t="s">
        <v>46</v>
      </c>
    </row>
    <row r="752" spans="1:30" ht="12.75" customHeight="1" x14ac:dyDescent="0.2">
      <c r="A752" s="1" t="s">
        <v>2873</v>
      </c>
      <c r="B752" s="1" t="s">
        <v>2874</v>
      </c>
      <c r="C752" s="1" t="s">
        <v>36</v>
      </c>
      <c r="D752" s="2">
        <v>43665</v>
      </c>
      <c r="E752" s="11">
        <v>203</v>
      </c>
      <c r="G752" s="1" t="s">
        <v>37</v>
      </c>
      <c r="H752" s="1" t="s">
        <v>80</v>
      </c>
      <c r="I752" s="1" t="s">
        <v>524</v>
      </c>
      <c r="J752" s="1" t="s">
        <v>40</v>
      </c>
      <c r="O752" s="4">
        <v>43665</v>
      </c>
      <c r="P752" s="2">
        <v>43665</v>
      </c>
      <c r="Q752" s="1" t="s">
        <v>2875</v>
      </c>
      <c r="S752" s="1" t="s">
        <v>2876</v>
      </c>
      <c r="T752" s="1" t="b">
        <v>1</v>
      </c>
      <c r="U752" s="1" t="s">
        <v>20</v>
      </c>
      <c r="V752" s="1" t="s">
        <v>91</v>
      </c>
      <c r="AA752" s="1" t="s">
        <v>44</v>
      </c>
      <c r="AB752" s="4">
        <v>43671.279969872703</v>
      </c>
      <c r="AC752" s="1" t="s">
        <v>85</v>
      </c>
      <c r="AD752" s="1" t="s">
        <v>46</v>
      </c>
    </row>
    <row r="753" spans="1:30" ht="12.75" customHeight="1" x14ac:dyDescent="0.2">
      <c r="A753" s="1" t="s">
        <v>2877</v>
      </c>
      <c r="B753" s="1" t="s">
        <v>2878</v>
      </c>
      <c r="C753" s="1" t="s">
        <v>36</v>
      </c>
      <c r="D753" s="2">
        <v>43668</v>
      </c>
      <c r="E753" s="11">
        <v>36225</v>
      </c>
      <c r="G753" s="1" t="s">
        <v>37</v>
      </c>
      <c r="H753" s="1" t="s">
        <v>80</v>
      </c>
      <c r="I753" s="1" t="s">
        <v>2879</v>
      </c>
      <c r="J753" s="1" t="s">
        <v>40</v>
      </c>
      <c r="O753" s="4">
        <v>43668</v>
      </c>
      <c r="P753" s="2">
        <v>43668</v>
      </c>
      <c r="Q753" s="1" t="s">
        <v>2880</v>
      </c>
      <c r="S753" s="1" t="s">
        <v>2881</v>
      </c>
      <c r="T753" s="1" t="b">
        <v>1</v>
      </c>
      <c r="U753" s="1" t="s">
        <v>20</v>
      </c>
      <c r="V753" s="1" t="s">
        <v>2882</v>
      </c>
      <c r="AA753" s="1" t="s">
        <v>44</v>
      </c>
      <c r="AB753" s="4">
        <v>43672.341270023098</v>
      </c>
      <c r="AC753" s="1" t="s">
        <v>85</v>
      </c>
      <c r="AD753" s="1" t="s">
        <v>46</v>
      </c>
    </row>
    <row r="754" spans="1:30" ht="12.75" customHeight="1" x14ac:dyDescent="0.2">
      <c r="A754" s="1" t="s">
        <v>2883</v>
      </c>
      <c r="B754" s="1" t="s">
        <v>2884</v>
      </c>
      <c r="C754" s="1" t="s">
        <v>36</v>
      </c>
      <c r="D754" s="2">
        <v>43677</v>
      </c>
      <c r="E754" s="11">
        <v>330.58</v>
      </c>
      <c r="G754" s="1" t="s">
        <v>37</v>
      </c>
      <c r="H754" s="1" t="s">
        <v>2885</v>
      </c>
      <c r="I754" s="1" t="s">
        <v>1547</v>
      </c>
      <c r="J754" s="1" t="s">
        <v>40</v>
      </c>
      <c r="O754" s="4">
        <v>43679</v>
      </c>
      <c r="P754" s="2">
        <v>43679</v>
      </c>
      <c r="Q754" s="1" t="s">
        <v>2886</v>
      </c>
      <c r="S754" s="1" t="s">
        <v>2887</v>
      </c>
      <c r="T754" s="1" t="b">
        <v>1</v>
      </c>
      <c r="U754" s="1" t="s">
        <v>20</v>
      </c>
      <c r="V754" s="1" t="s">
        <v>43</v>
      </c>
      <c r="AA754" s="1" t="s">
        <v>44</v>
      </c>
      <c r="AB754" s="4">
        <v>43683.494745104203</v>
      </c>
      <c r="AC754" s="1" t="s">
        <v>2888</v>
      </c>
      <c r="AD754" s="1" t="s">
        <v>46</v>
      </c>
    </row>
    <row r="755" spans="1:30" ht="12.75" customHeight="1" x14ac:dyDescent="0.2">
      <c r="A755" s="1" t="s">
        <v>2889</v>
      </c>
      <c r="B755" s="1" t="s">
        <v>2890</v>
      </c>
      <c r="C755" s="1" t="s">
        <v>36</v>
      </c>
      <c r="D755" s="2">
        <v>43677</v>
      </c>
      <c r="E755" s="11">
        <v>55622</v>
      </c>
      <c r="G755" s="1" t="s">
        <v>37</v>
      </c>
      <c r="H755" s="1" t="s">
        <v>67</v>
      </c>
      <c r="I755" s="1" t="s">
        <v>74</v>
      </c>
      <c r="J755" s="1" t="s">
        <v>40</v>
      </c>
      <c r="O755" s="4">
        <v>43530</v>
      </c>
      <c r="P755" s="2">
        <v>43530</v>
      </c>
      <c r="Q755" s="1" t="s">
        <v>2891</v>
      </c>
      <c r="S755" s="1" t="s">
        <v>2892</v>
      </c>
      <c r="T755" s="1" t="b">
        <v>1</v>
      </c>
      <c r="U755" s="1" t="s">
        <v>20</v>
      </c>
      <c r="V755" s="1" t="s">
        <v>43</v>
      </c>
      <c r="AA755" s="1" t="s">
        <v>44</v>
      </c>
      <c r="AB755" s="4">
        <v>43679.590507523098</v>
      </c>
      <c r="AC755" s="1" t="s">
        <v>71</v>
      </c>
      <c r="AD755" s="1" t="s">
        <v>46</v>
      </c>
    </row>
    <row r="756" spans="1:30" ht="12.75" customHeight="1" x14ac:dyDescent="0.2">
      <c r="A756" s="1" t="s">
        <v>2893</v>
      </c>
      <c r="B756" s="1" t="s">
        <v>2894</v>
      </c>
      <c r="C756" s="1" t="s">
        <v>36</v>
      </c>
      <c r="D756" s="2">
        <v>43682</v>
      </c>
      <c r="E756" s="11">
        <v>809</v>
      </c>
      <c r="G756" s="1" t="s">
        <v>37</v>
      </c>
      <c r="H756" s="1" t="s">
        <v>80</v>
      </c>
      <c r="I756" s="1" t="s">
        <v>2895</v>
      </c>
      <c r="J756" s="1" t="s">
        <v>40</v>
      </c>
      <c r="O756" s="4">
        <v>43682</v>
      </c>
      <c r="P756" s="2">
        <v>43682</v>
      </c>
      <c r="Q756" s="1" t="s">
        <v>2896</v>
      </c>
      <c r="S756" s="1" t="s">
        <v>2897</v>
      </c>
      <c r="T756" s="1" t="b">
        <v>1</v>
      </c>
      <c r="U756" s="1" t="s">
        <v>20</v>
      </c>
      <c r="V756" s="1" t="s">
        <v>816</v>
      </c>
      <c r="AA756" s="1" t="s">
        <v>44</v>
      </c>
      <c r="AB756" s="4">
        <v>43690.5197533912</v>
      </c>
      <c r="AC756" s="1" t="s">
        <v>85</v>
      </c>
      <c r="AD756" s="1" t="s">
        <v>46</v>
      </c>
    </row>
    <row r="757" spans="1:30" ht="12.75" customHeight="1" x14ac:dyDescent="0.2">
      <c r="A757" s="1" t="s">
        <v>2898</v>
      </c>
      <c r="B757" s="1" t="s">
        <v>1792</v>
      </c>
      <c r="C757" s="1" t="s">
        <v>36</v>
      </c>
      <c r="D757" s="2">
        <v>43690</v>
      </c>
      <c r="E757" s="11">
        <v>450</v>
      </c>
      <c r="G757" s="1" t="s">
        <v>37</v>
      </c>
      <c r="H757" s="1" t="s">
        <v>517</v>
      </c>
      <c r="I757" s="1" t="s">
        <v>118</v>
      </c>
      <c r="J757" s="1" t="s">
        <v>40</v>
      </c>
      <c r="O757" s="4">
        <v>43690</v>
      </c>
      <c r="P757" s="2">
        <v>43690</v>
      </c>
      <c r="Q757" s="1" t="s">
        <v>2899</v>
      </c>
      <c r="S757" s="1" t="s">
        <v>2900</v>
      </c>
      <c r="T757" s="1" t="b">
        <v>1</v>
      </c>
      <c r="U757" s="1" t="s">
        <v>20</v>
      </c>
      <c r="V757" s="1" t="s">
        <v>43</v>
      </c>
      <c r="AA757" s="1" t="s">
        <v>53</v>
      </c>
      <c r="AB757" s="4">
        <v>43699.353930787001</v>
      </c>
      <c r="AC757" s="1" t="s">
        <v>521</v>
      </c>
      <c r="AD757" s="1" t="s">
        <v>46</v>
      </c>
    </row>
    <row r="758" spans="1:30" ht="12.75" customHeight="1" x14ac:dyDescent="0.2">
      <c r="A758" s="1" t="s">
        <v>2901</v>
      </c>
      <c r="B758" s="1" t="s">
        <v>2902</v>
      </c>
      <c r="C758" s="1" t="s">
        <v>36</v>
      </c>
      <c r="D758" s="2">
        <v>43692</v>
      </c>
      <c r="E758" s="11">
        <v>398</v>
      </c>
      <c r="G758" s="1" t="s">
        <v>37</v>
      </c>
      <c r="H758" s="1" t="s">
        <v>67</v>
      </c>
      <c r="I758" s="1" t="s">
        <v>74</v>
      </c>
      <c r="J758" s="1" t="s">
        <v>40</v>
      </c>
      <c r="O758" s="4">
        <v>43684</v>
      </c>
      <c r="P758" s="2">
        <v>43684</v>
      </c>
      <c r="Q758" s="1" t="s">
        <v>2903</v>
      </c>
      <c r="S758" s="1" t="s">
        <v>2904</v>
      </c>
      <c r="T758" s="1" t="b">
        <v>1</v>
      </c>
      <c r="U758" s="1" t="s">
        <v>20</v>
      </c>
      <c r="V758" s="1" t="s">
        <v>43</v>
      </c>
      <c r="AA758" s="1" t="s">
        <v>44</v>
      </c>
      <c r="AB758" s="4">
        <v>43693.301498182896</v>
      </c>
      <c r="AC758" s="1" t="s">
        <v>71</v>
      </c>
      <c r="AD758" s="1" t="s">
        <v>46</v>
      </c>
    </row>
    <row r="759" spans="1:30" ht="12.75" customHeight="1" x14ac:dyDescent="0.2">
      <c r="A759" s="1" t="s">
        <v>2905</v>
      </c>
      <c r="B759" s="1" t="s">
        <v>2906</v>
      </c>
      <c r="C759" s="1" t="s">
        <v>36</v>
      </c>
      <c r="D759" s="2">
        <v>43692</v>
      </c>
      <c r="E759" s="11">
        <v>828.35</v>
      </c>
      <c r="G759" s="1" t="s">
        <v>37</v>
      </c>
      <c r="H759" s="1" t="s">
        <v>80</v>
      </c>
      <c r="I759" s="1" t="s">
        <v>1634</v>
      </c>
      <c r="J759" s="1" t="s">
        <v>40</v>
      </c>
      <c r="O759" s="4">
        <v>43692</v>
      </c>
      <c r="P759" s="2">
        <v>43692</v>
      </c>
      <c r="Q759" s="1" t="s">
        <v>2907</v>
      </c>
      <c r="S759" s="1" t="s">
        <v>2908</v>
      </c>
      <c r="T759" s="1" t="b">
        <v>1</v>
      </c>
      <c r="U759" s="1" t="s">
        <v>20</v>
      </c>
      <c r="V759" s="1" t="s">
        <v>816</v>
      </c>
      <c r="AA759" s="1" t="s">
        <v>53</v>
      </c>
      <c r="AB759" s="4">
        <v>43697.304832326401</v>
      </c>
      <c r="AC759" s="1" t="s">
        <v>85</v>
      </c>
      <c r="AD759" s="1" t="s">
        <v>46</v>
      </c>
    </row>
    <row r="760" spans="1:30" ht="12.75" customHeight="1" x14ac:dyDescent="0.2">
      <c r="A760" s="1" t="s">
        <v>2909</v>
      </c>
      <c r="B760" s="1" t="s">
        <v>2910</v>
      </c>
      <c r="C760" s="1" t="s">
        <v>36</v>
      </c>
      <c r="D760" s="2">
        <v>43700</v>
      </c>
      <c r="E760" s="11">
        <v>19574</v>
      </c>
      <c r="G760" s="1" t="s">
        <v>37</v>
      </c>
      <c r="H760" s="1" t="s">
        <v>38</v>
      </c>
      <c r="I760" s="1" t="s">
        <v>39</v>
      </c>
      <c r="J760" s="1" t="s">
        <v>40</v>
      </c>
      <c r="O760" s="4">
        <v>43686</v>
      </c>
      <c r="P760" s="2">
        <v>43686</v>
      </c>
      <c r="Q760" s="1" t="s">
        <v>2911</v>
      </c>
      <c r="S760" s="1" t="s">
        <v>2912</v>
      </c>
      <c r="T760" s="1" t="b">
        <v>1</v>
      </c>
      <c r="U760" s="1" t="s">
        <v>20</v>
      </c>
      <c r="V760" s="1" t="s">
        <v>43</v>
      </c>
      <c r="AA760" s="1" t="s">
        <v>44</v>
      </c>
      <c r="AB760" s="4">
        <v>43703.313982256899</v>
      </c>
      <c r="AC760" s="1" t="s">
        <v>45</v>
      </c>
      <c r="AD760" s="1" t="s">
        <v>46</v>
      </c>
    </row>
    <row r="761" spans="1:30" ht="12.75" customHeight="1" x14ac:dyDescent="0.2">
      <c r="A761" s="1" t="s">
        <v>2913</v>
      </c>
      <c r="B761" s="1" t="s">
        <v>2517</v>
      </c>
      <c r="C761" s="1" t="s">
        <v>36</v>
      </c>
      <c r="D761" s="2">
        <v>43700</v>
      </c>
      <c r="E761" s="11">
        <v>8134.83</v>
      </c>
      <c r="G761" s="1" t="s">
        <v>37</v>
      </c>
      <c r="H761" s="1" t="s">
        <v>49</v>
      </c>
      <c r="I761" s="1" t="s">
        <v>50</v>
      </c>
      <c r="J761" s="1" t="s">
        <v>40</v>
      </c>
      <c r="O761" s="4">
        <v>43700</v>
      </c>
      <c r="P761" s="2">
        <v>43700</v>
      </c>
      <c r="Q761" s="1" t="s">
        <v>2914</v>
      </c>
      <c r="S761" s="1" t="s">
        <v>2915</v>
      </c>
      <c r="T761" s="1" t="b">
        <v>1</v>
      </c>
      <c r="U761" s="1" t="s">
        <v>20</v>
      </c>
      <c r="V761" s="1" t="s">
        <v>43</v>
      </c>
      <c r="AA761" s="1" t="s">
        <v>44</v>
      </c>
      <c r="AB761" s="4">
        <v>43710.257351504602</v>
      </c>
      <c r="AC761" s="1" t="s">
        <v>54</v>
      </c>
      <c r="AD761" s="1" t="s">
        <v>46</v>
      </c>
    </row>
    <row r="762" spans="1:30" ht="12.75" customHeight="1" x14ac:dyDescent="0.2">
      <c r="A762" s="1" t="s">
        <v>2916</v>
      </c>
      <c r="B762" s="1" t="s">
        <v>2517</v>
      </c>
      <c r="C762" s="1" t="s">
        <v>36</v>
      </c>
      <c r="D762" s="2">
        <v>43704</v>
      </c>
      <c r="E762" s="11">
        <v>8134.83</v>
      </c>
      <c r="G762" s="1" t="s">
        <v>37</v>
      </c>
      <c r="H762" s="1" t="s">
        <v>49</v>
      </c>
      <c r="I762" s="1" t="s">
        <v>50</v>
      </c>
      <c r="J762" s="1" t="s">
        <v>40</v>
      </c>
      <c r="O762" s="4">
        <v>43704</v>
      </c>
      <c r="P762" s="2">
        <v>43704</v>
      </c>
      <c r="Q762" s="1" t="s">
        <v>2917</v>
      </c>
      <c r="S762" s="1" t="s">
        <v>2918</v>
      </c>
      <c r="T762" s="1" t="b">
        <v>1</v>
      </c>
      <c r="U762" s="1" t="s">
        <v>20</v>
      </c>
      <c r="V762" s="1" t="s">
        <v>43</v>
      </c>
      <c r="AA762" s="1" t="s">
        <v>44</v>
      </c>
      <c r="AB762" s="4">
        <v>43711.316765428201</v>
      </c>
      <c r="AC762" s="1" t="s">
        <v>54</v>
      </c>
      <c r="AD762" s="1" t="s">
        <v>46</v>
      </c>
    </row>
    <row r="763" spans="1:30" ht="12.75" customHeight="1" x14ac:dyDescent="0.2">
      <c r="A763" s="1" t="s">
        <v>2919</v>
      </c>
      <c r="B763" s="1" t="s">
        <v>2517</v>
      </c>
      <c r="C763" s="1" t="s">
        <v>36</v>
      </c>
      <c r="D763" s="2">
        <v>43705</v>
      </c>
      <c r="E763" s="11">
        <v>8134.83</v>
      </c>
      <c r="G763" s="1" t="s">
        <v>37</v>
      </c>
      <c r="H763" s="1" t="s">
        <v>49</v>
      </c>
      <c r="I763" s="1" t="s">
        <v>50</v>
      </c>
      <c r="J763" s="1" t="s">
        <v>40</v>
      </c>
      <c r="O763" s="4">
        <v>43705</v>
      </c>
      <c r="P763" s="2">
        <v>43705</v>
      </c>
      <c r="Q763" s="1" t="s">
        <v>2920</v>
      </c>
      <c r="S763" s="1" t="s">
        <v>2921</v>
      </c>
      <c r="T763" s="1" t="b">
        <v>1</v>
      </c>
      <c r="U763" s="1" t="s">
        <v>20</v>
      </c>
      <c r="V763" s="1" t="s">
        <v>43</v>
      </c>
      <c r="AA763" s="1" t="s">
        <v>44</v>
      </c>
      <c r="AB763" s="4">
        <v>43711.316800497698</v>
      </c>
      <c r="AC763" s="1" t="s">
        <v>54</v>
      </c>
      <c r="AD763" s="1" t="s">
        <v>46</v>
      </c>
    </row>
    <row r="764" spans="1:30" ht="12.75" customHeight="1" x14ac:dyDescent="0.2">
      <c r="A764" s="1" t="s">
        <v>2922</v>
      </c>
      <c r="B764" s="1" t="s">
        <v>2517</v>
      </c>
      <c r="C764" s="1" t="s">
        <v>36</v>
      </c>
      <c r="D764" s="2">
        <v>43706</v>
      </c>
      <c r="E764" s="11">
        <v>8134.83</v>
      </c>
      <c r="G764" s="1" t="s">
        <v>37</v>
      </c>
      <c r="H764" s="1" t="s">
        <v>49</v>
      </c>
      <c r="I764" s="1" t="s">
        <v>50</v>
      </c>
      <c r="J764" s="1" t="s">
        <v>40</v>
      </c>
      <c r="O764" s="4">
        <v>43706</v>
      </c>
      <c r="P764" s="2">
        <v>43706</v>
      </c>
      <c r="Q764" s="1" t="s">
        <v>2923</v>
      </c>
      <c r="S764" s="1" t="s">
        <v>2924</v>
      </c>
      <c r="T764" s="1" t="b">
        <v>1</v>
      </c>
      <c r="U764" s="1" t="s">
        <v>20</v>
      </c>
      <c r="V764" s="1" t="s">
        <v>43</v>
      </c>
      <c r="AA764" s="1" t="s">
        <v>44</v>
      </c>
      <c r="AB764" s="4">
        <v>43712.569049270802</v>
      </c>
      <c r="AC764" s="1" t="s">
        <v>54</v>
      </c>
      <c r="AD764" s="1" t="s">
        <v>46</v>
      </c>
    </row>
    <row r="765" spans="1:30" ht="12.75" customHeight="1" x14ac:dyDescent="0.2">
      <c r="A765" s="1" t="s">
        <v>2925</v>
      </c>
      <c r="B765" s="1" t="s">
        <v>2517</v>
      </c>
      <c r="C765" s="1" t="s">
        <v>36</v>
      </c>
      <c r="D765" s="2">
        <v>43712</v>
      </c>
      <c r="E765" s="11">
        <v>8134.83</v>
      </c>
      <c r="G765" s="1" t="s">
        <v>37</v>
      </c>
      <c r="H765" s="1" t="s">
        <v>49</v>
      </c>
      <c r="I765" s="1" t="s">
        <v>50</v>
      </c>
      <c r="J765" s="1" t="s">
        <v>40</v>
      </c>
      <c r="O765" s="4">
        <v>43712</v>
      </c>
      <c r="P765" s="2">
        <v>43712</v>
      </c>
      <c r="Q765" s="1" t="s">
        <v>2926</v>
      </c>
      <c r="S765" s="1" t="s">
        <v>2927</v>
      </c>
      <c r="T765" s="1" t="b">
        <v>0</v>
      </c>
      <c r="U765" s="1" t="s">
        <v>20</v>
      </c>
      <c r="V765" s="1" t="s">
        <v>43</v>
      </c>
      <c r="AA765" s="1" t="s">
        <v>44</v>
      </c>
      <c r="AB765" s="4">
        <v>43724.404389039402</v>
      </c>
      <c r="AC765" s="1" t="s">
        <v>54</v>
      </c>
      <c r="AD765" s="1" t="s">
        <v>46</v>
      </c>
    </row>
    <row r="766" spans="1:30" ht="12.75" customHeight="1" x14ac:dyDescent="0.2">
      <c r="A766" s="1" t="s">
        <v>2928</v>
      </c>
      <c r="B766" s="1" t="s">
        <v>137</v>
      </c>
      <c r="C766" s="1" t="s">
        <v>36</v>
      </c>
      <c r="D766" s="2">
        <v>43713</v>
      </c>
      <c r="E766" s="11">
        <v>19980</v>
      </c>
      <c r="G766" s="1" t="s">
        <v>37</v>
      </c>
      <c r="H766" s="1" t="s">
        <v>67</v>
      </c>
      <c r="I766" s="1" t="s">
        <v>138</v>
      </c>
      <c r="J766" s="1" t="s">
        <v>40</v>
      </c>
      <c r="O766" s="4">
        <v>43713</v>
      </c>
      <c r="P766" s="2">
        <v>43713</v>
      </c>
      <c r="Q766" s="1" t="s">
        <v>2929</v>
      </c>
      <c r="S766" s="1" t="s">
        <v>2930</v>
      </c>
      <c r="T766" s="1" t="b">
        <v>0</v>
      </c>
      <c r="U766" s="1" t="s">
        <v>20</v>
      </c>
      <c r="V766" s="1" t="s">
        <v>43</v>
      </c>
      <c r="AA766" s="1" t="s">
        <v>53</v>
      </c>
      <c r="AB766" s="4">
        <v>43725.5329670949</v>
      </c>
      <c r="AC766" s="1" t="s">
        <v>71</v>
      </c>
      <c r="AD766" s="1" t="s">
        <v>46</v>
      </c>
    </row>
    <row r="767" spans="1:30" ht="12.75" customHeight="1" x14ac:dyDescent="0.2">
      <c r="A767" s="1" t="s">
        <v>2931</v>
      </c>
      <c r="B767" s="1" t="s">
        <v>2753</v>
      </c>
      <c r="C767" s="1" t="s">
        <v>36</v>
      </c>
      <c r="D767" s="2">
        <v>43722</v>
      </c>
      <c r="E767" s="11">
        <v>15507.82</v>
      </c>
      <c r="G767" s="1" t="s">
        <v>37</v>
      </c>
      <c r="H767" s="1" t="s">
        <v>151</v>
      </c>
      <c r="I767" s="1" t="s">
        <v>2754</v>
      </c>
      <c r="J767" s="1" t="s">
        <v>153</v>
      </c>
      <c r="O767" s="4">
        <v>43731</v>
      </c>
      <c r="P767" s="2">
        <v>43731</v>
      </c>
      <c r="Q767" s="1" t="s">
        <v>2853</v>
      </c>
      <c r="S767" s="1" t="s">
        <v>2932</v>
      </c>
      <c r="T767" s="1" t="b">
        <v>0</v>
      </c>
      <c r="U767" s="1" t="s">
        <v>20</v>
      </c>
      <c r="V767" s="1" t="s">
        <v>43</v>
      </c>
      <c r="X767" s="3">
        <v>23.286000000000001</v>
      </c>
      <c r="Y767" s="3">
        <v>665.97</v>
      </c>
      <c r="Z767" s="1" t="s">
        <v>156</v>
      </c>
      <c r="AA767" s="1" t="s">
        <v>2757</v>
      </c>
      <c r="AB767" s="4">
        <v>43741.518946955999</v>
      </c>
      <c r="AC767" s="1" t="s">
        <v>157</v>
      </c>
      <c r="AD767" s="1" t="s">
        <v>158</v>
      </c>
    </row>
    <row r="768" spans="1:30" ht="12.75" customHeight="1" x14ac:dyDescent="0.2">
      <c r="A768" s="1" t="s">
        <v>2933</v>
      </c>
      <c r="B768" s="1" t="s">
        <v>2934</v>
      </c>
      <c r="C768" s="1" t="s">
        <v>36</v>
      </c>
      <c r="D768" s="2">
        <v>43724</v>
      </c>
      <c r="E768" s="11">
        <v>150</v>
      </c>
      <c r="G768" s="1" t="s">
        <v>37</v>
      </c>
      <c r="H768" s="1" t="s">
        <v>2446</v>
      </c>
      <c r="I768" s="1" t="s">
        <v>2935</v>
      </c>
      <c r="J768" s="1" t="s">
        <v>40</v>
      </c>
      <c r="O768" s="4">
        <v>43724</v>
      </c>
      <c r="P768" s="2">
        <v>43724</v>
      </c>
      <c r="Q768" s="1" t="s">
        <v>2936</v>
      </c>
      <c r="S768" s="1" t="s">
        <v>2937</v>
      </c>
      <c r="T768" s="1" t="b">
        <v>0</v>
      </c>
      <c r="U768" s="1" t="s">
        <v>20</v>
      </c>
      <c r="V768" s="1" t="s">
        <v>43</v>
      </c>
      <c r="AA768" s="1" t="s">
        <v>44</v>
      </c>
      <c r="AB768" s="4">
        <v>43738.301487187498</v>
      </c>
      <c r="AC768" s="1" t="s">
        <v>2449</v>
      </c>
      <c r="AD768" s="1" t="s">
        <v>46</v>
      </c>
    </row>
    <row r="769" spans="1:30" ht="12.75" customHeight="1" x14ac:dyDescent="0.2">
      <c r="A769" s="1" t="s">
        <v>2938</v>
      </c>
      <c r="B769" s="1" t="s">
        <v>471</v>
      </c>
      <c r="C769" s="1" t="s">
        <v>36</v>
      </c>
      <c r="D769" s="2">
        <v>43724</v>
      </c>
      <c r="E769" s="11">
        <v>195611.67</v>
      </c>
      <c r="G769" s="1" t="s">
        <v>37</v>
      </c>
      <c r="H769" s="1" t="s">
        <v>151</v>
      </c>
      <c r="I769" s="1" t="s">
        <v>472</v>
      </c>
      <c r="J769" s="1" t="s">
        <v>153</v>
      </c>
      <c r="O769" s="4">
        <v>43724</v>
      </c>
      <c r="P769" s="2">
        <v>43724</v>
      </c>
      <c r="Q769" s="1" t="s">
        <v>2939</v>
      </c>
      <c r="S769" s="1" t="s">
        <v>2940</v>
      </c>
      <c r="T769" s="1" t="b">
        <v>0</v>
      </c>
      <c r="U769" s="1" t="s">
        <v>20</v>
      </c>
      <c r="V769" s="1" t="s">
        <v>43</v>
      </c>
      <c r="X769" s="3">
        <v>22.742000000000001</v>
      </c>
      <c r="Y769" s="3">
        <v>8601.34</v>
      </c>
      <c r="Z769" s="1" t="s">
        <v>156</v>
      </c>
      <c r="AA769" s="1" t="s">
        <v>2757</v>
      </c>
      <c r="AB769" s="4">
        <v>43732.574707719898</v>
      </c>
      <c r="AC769" s="1" t="s">
        <v>157</v>
      </c>
      <c r="AD769" s="1" t="s">
        <v>158</v>
      </c>
    </row>
    <row r="770" spans="1:30" ht="12.75" customHeight="1" x14ac:dyDescent="0.2">
      <c r="A770" s="1" t="s">
        <v>2941</v>
      </c>
      <c r="B770" s="1" t="s">
        <v>2942</v>
      </c>
      <c r="C770" s="1" t="s">
        <v>36</v>
      </c>
      <c r="D770" s="2">
        <v>43734</v>
      </c>
      <c r="E770" s="11">
        <v>14358</v>
      </c>
      <c r="G770" s="1" t="s">
        <v>37</v>
      </c>
      <c r="H770" s="1" t="s">
        <v>38</v>
      </c>
      <c r="I770" s="1" t="s">
        <v>39</v>
      </c>
      <c r="J770" s="1" t="s">
        <v>40</v>
      </c>
      <c r="O770" s="4">
        <v>43734</v>
      </c>
      <c r="P770" s="2">
        <v>43734</v>
      </c>
      <c r="Q770" s="1" t="s">
        <v>2943</v>
      </c>
      <c r="S770" s="1" t="s">
        <v>2944</v>
      </c>
      <c r="T770" s="1" t="b">
        <v>0</v>
      </c>
      <c r="U770" s="1" t="s">
        <v>20</v>
      </c>
      <c r="V770" s="1" t="s">
        <v>43</v>
      </c>
      <c r="AA770" s="1" t="s">
        <v>44</v>
      </c>
      <c r="AB770" s="4">
        <v>43746.589376388903</v>
      </c>
      <c r="AC770" s="1" t="s">
        <v>45</v>
      </c>
      <c r="AD770" s="1" t="s">
        <v>46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518 74 010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dcterms:modified xsi:type="dcterms:W3CDTF">2019-11-11T13:14:16Z</dcterms:modified>
</cp:coreProperties>
</file>