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Rozpočet FNOL 2020\OEC\"/>
    </mc:Choice>
  </mc:AlternateContent>
  <xr:revisionPtr revIDLastSave="0" documentId="13_ncr:1_{5ED461F0-AF02-47C0-931A-A7B9A530443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calcPr calcId="18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2" l="1"/>
  <c r="Y3" i="1" l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" i="1"/>
  <c r="B16" i="2"/>
  <c r="B17" i="2" l="1"/>
</calcChain>
</file>

<file path=xl/sharedStrings.xml><?xml version="1.0" encoding="utf-8"?>
<sst xmlns="http://schemas.openxmlformats.org/spreadsheetml/2006/main" count="3970" uniqueCount="349">
  <si>
    <t>Evidenční číslo dokladu</t>
  </si>
  <si>
    <t>Popis</t>
  </si>
  <si>
    <t>Index DPH</t>
  </si>
  <si>
    <t>Datum zaúčtování</t>
  </si>
  <si>
    <t>Částka MD</t>
  </si>
  <si>
    <t>Částka DAL</t>
  </si>
  <si>
    <t>Hospodářské středisko</t>
  </si>
  <si>
    <t>Protiúčet</t>
  </si>
  <si>
    <t>Akce</t>
  </si>
  <si>
    <t>Název hospodářského střediska</t>
  </si>
  <si>
    <t>Obchodní partner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</si>
  <si>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</si>
  <si>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</si>
  <si>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</si>
  <si>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</si>
  <si>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</si>
  <si>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</si>
  <si>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Kalkulační jednice</t>
  </si>
  <si>
    <t>Zaúčtoval</t>
  </si>
  <si>
    <t>Zaúčtováno</t>
  </si>
  <si>
    <t>Poznámka k dokladu</t>
  </si>
  <si>
    <t>Poznámka k položce</t>
  </si>
  <si>
    <t>Účetní kurz</t>
  </si>
  <si>
    <t>Cena na dokladu v cizí měně</t>
  </si>
  <si>
    <t>Okamžik zápisu</t>
  </si>
  <si>
    <t>Název akce</t>
  </si>
  <si>
    <t>Název kalkulační jednice</t>
  </si>
  <si>
    <t>Obor</t>
  </si>
  <si>
    <t>Zdroj</t>
  </si>
  <si>
    <t>Okruh</t>
  </si>
  <si>
    <t>Název oboru</t>
  </si>
  <si>
    <t>Název zdroje</t>
  </si>
  <si>
    <t>Název okruhu</t>
  </si>
  <si>
    <t>FP-2019-10-000136</t>
  </si>
  <si>
    <t>Klíče, popisky</t>
  </si>
  <si>
    <t>000</t>
  </si>
  <si>
    <t>1421</t>
  </si>
  <si>
    <t>39520002</t>
  </si>
  <si>
    <t>HC</t>
  </si>
  <si>
    <t>OCNI: ambulance</t>
  </si>
  <si>
    <t>Miroslav Novák</t>
  </si>
  <si>
    <t>17190031</t>
  </si>
  <si>
    <t>315507774,10870</t>
  </si>
  <si>
    <t>Jakšová Jana</t>
  </si>
  <si>
    <t>OSB</t>
  </si>
  <si>
    <t>Hlavní činnost</t>
  </si>
  <si>
    <t>0121</t>
  </si>
  <si>
    <t>1IK: ambulance</t>
  </si>
  <si>
    <t>2421</t>
  </si>
  <si>
    <t xml:space="preserve">ZUBNI: ambulance </t>
  </si>
  <si>
    <t>0131</t>
  </si>
  <si>
    <t xml:space="preserve">1IK: JIP </t>
  </si>
  <si>
    <t>0321</t>
  </si>
  <si>
    <t>3IK: ambulance</t>
  </si>
  <si>
    <t>1631</t>
  </si>
  <si>
    <t>PLIC: JIP 24A</t>
  </si>
  <si>
    <t>9308</t>
  </si>
  <si>
    <t>SklOstProv: Parková skupina</t>
  </si>
  <si>
    <t>2111</t>
  </si>
  <si>
    <t>ONK: lůžkové oddělení 42A</t>
  </si>
  <si>
    <t>0421</t>
  </si>
  <si>
    <t>1CHIR: ambulance</t>
  </si>
  <si>
    <t>9209</t>
  </si>
  <si>
    <t>Údrž. Provoz.: Areál - ulice Profesora Fuky</t>
  </si>
  <si>
    <t>9501</t>
  </si>
  <si>
    <t>STRAV: Provoz stravování - ostatní stravování</t>
  </si>
  <si>
    <t>5011</t>
  </si>
  <si>
    <t>KCHIR: lůžkové oddělení 50</t>
  </si>
  <si>
    <t>2701</t>
  </si>
  <si>
    <t>KTVL: vedení klinického pracoviště</t>
  </si>
  <si>
    <t>0732</t>
  </si>
  <si>
    <t>KARIM: NIP, DIOP</t>
  </si>
  <si>
    <t>9204</t>
  </si>
  <si>
    <t>Údrž. Provoz.: Stavby, Areál FNOL</t>
  </si>
  <si>
    <t>0801</t>
  </si>
  <si>
    <t>PORGYN: vedení klinického pracoviště</t>
  </si>
  <si>
    <t>FP-2019-10-000878</t>
  </si>
  <si>
    <t>1121</t>
  </si>
  <si>
    <t>ORT: ambulance</t>
  </si>
  <si>
    <t>17190137</t>
  </si>
  <si>
    <t>328057773,10870</t>
  </si>
  <si>
    <t>1821</t>
  </si>
  <si>
    <t>PSY: ambulance</t>
  </si>
  <si>
    <t>9655</t>
  </si>
  <si>
    <t xml:space="preserve">Ubytování: Byty </t>
  </si>
  <si>
    <t>9051</t>
  </si>
  <si>
    <t>UHTS: Útvar hospodářsko - technické správy</t>
  </si>
  <si>
    <t>0312</t>
  </si>
  <si>
    <t>3IK: lůžkové oddělení 39B + 39C</t>
  </si>
  <si>
    <t>2511</t>
  </si>
  <si>
    <t>UCOCH: lůžkové oddělení 33</t>
  </si>
  <si>
    <t>1721</t>
  </si>
  <si>
    <t>NEUR: ambulance</t>
  </si>
  <si>
    <t>0331</t>
  </si>
  <si>
    <t>3IK: JIP 39D</t>
  </si>
  <si>
    <t>1611</t>
  </si>
  <si>
    <t>PLIC: lůžkové oddělení 26</t>
  </si>
  <si>
    <t>0621</t>
  </si>
  <si>
    <t>NCHIR: ambulance</t>
  </si>
  <si>
    <t>9081</t>
  </si>
  <si>
    <t>UIT: Úsek informačních technologií</t>
  </si>
  <si>
    <t>1015</t>
  </si>
  <si>
    <t>DK: lůžkové oddělení 28D</t>
  </si>
  <si>
    <t>9306</t>
  </si>
  <si>
    <t>SklOstProv: Ostraha FNOL</t>
  </si>
  <si>
    <t>2721</t>
  </si>
  <si>
    <t>KTVL: TVL ambulance</t>
  </si>
  <si>
    <t>0352</t>
  </si>
  <si>
    <t>3IK: hemodialyzační středisko</t>
  </si>
  <si>
    <t>3590</t>
  </si>
  <si>
    <t>TO: výroba</t>
  </si>
  <si>
    <t>0601</t>
  </si>
  <si>
    <t>NCHIR: vedení klinického pracoviště</t>
  </si>
  <si>
    <t>FP-2019-10-001378</t>
  </si>
  <si>
    <t>3231</t>
  </si>
  <si>
    <t>HOK: JIP 5B</t>
  </si>
  <si>
    <t>17190200</t>
  </si>
  <si>
    <t>331154897,10870</t>
  </si>
  <si>
    <t>Buzková Eva</t>
  </si>
  <si>
    <t>2611</t>
  </si>
  <si>
    <t>RHC: lůžkové oddělení 44 a 45</t>
  </si>
  <si>
    <t>0818</t>
  </si>
  <si>
    <t>PORGYN: Intermediální jednotka (17A)</t>
  </si>
  <si>
    <t>0401</t>
  </si>
  <si>
    <t>1CHIR: vedení klinického pracoviště</t>
  </si>
  <si>
    <t>9410</t>
  </si>
  <si>
    <t>Prov. služby: Údržba ZVIT</t>
  </si>
  <si>
    <t>0311</t>
  </si>
  <si>
    <t>3IK: lůžkové oddělení 39A + 39R</t>
  </si>
  <si>
    <t>1001</t>
  </si>
  <si>
    <t>DK: vedení klinického pracoviště</t>
  </si>
  <si>
    <t>3131</t>
  </si>
  <si>
    <t>TRAU: JIP 27</t>
  </si>
  <si>
    <t>1221</t>
  </si>
  <si>
    <t xml:space="preserve">UROL: ambulance </t>
  </si>
  <si>
    <t>0521</t>
  </si>
  <si>
    <t>2CHIR: ambulance</t>
  </si>
  <si>
    <t>5695</t>
  </si>
  <si>
    <t>COSS: OCS - detašované pracoviště Ortopedie</t>
  </si>
  <si>
    <t>2622</t>
  </si>
  <si>
    <t>RHC: RHC ambulance + kineziologie,kinezioterapie</t>
  </si>
  <si>
    <t>9096</t>
  </si>
  <si>
    <t>OBU: Odbor marketingu</t>
  </si>
  <si>
    <t>3451</t>
  </si>
  <si>
    <t>RTG: přístr. pracoviště -SVLS + magnet. rezonance</t>
  </si>
  <si>
    <t>FP-2019-10-002117</t>
  </si>
  <si>
    <t>tisk magnetických jmenovek</t>
  </si>
  <si>
    <t>2001</t>
  </si>
  <si>
    <t>MKT NAV</t>
  </si>
  <si>
    <t>KOZNI: vedení klinického pracoviště</t>
  </si>
  <si>
    <t>PROPERUS, s.r.o.</t>
  </si>
  <si>
    <t>2120190440</t>
  </si>
  <si>
    <t>335340861,10870</t>
  </si>
  <si>
    <t>OMAR</t>
  </si>
  <si>
    <t>orientační systém</t>
  </si>
  <si>
    <t>1301</t>
  </si>
  <si>
    <t>ORL: vedení klinického pracoviště</t>
  </si>
  <si>
    <t>0201</t>
  </si>
  <si>
    <t>2IK-GER: vedení klinického prac. gastroenterologie</t>
  </si>
  <si>
    <t>FP-2019-10-002264</t>
  </si>
  <si>
    <t>2011</t>
  </si>
  <si>
    <t>KOZNI: lůžkové oddělení 10</t>
  </si>
  <si>
    <t>17190316</t>
  </si>
  <si>
    <t>336362496,10870</t>
  </si>
  <si>
    <t>9031</t>
  </si>
  <si>
    <t>OHS: Odbor hlavní sestry</t>
  </si>
  <si>
    <t>9401</t>
  </si>
  <si>
    <t>Prov. služby: Provoz prádelny</t>
  </si>
  <si>
    <t>1021</t>
  </si>
  <si>
    <t>DK: ambulance</t>
  </si>
  <si>
    <t>2151</t>
  </si>
  <si>
    <t>ONK: ozařovny-přístrojové pracoviště</t>
  </si>
  <si>
    <t>0823</t>
  </si>
  <si>
    <t>PORGYN: centrum asistované reprodukce</t>
  </si>
  <si>
    <t>5931</t>
  </si>
  <si>
    <t>IPCHO: JIP 51</t>
  </si>
  <si>
    <t>3242</t>
  </si>
  <si>
    <t>HOK: tkáňová banka</t>
  </si>
  <si>
    <t>6022</t>
  </si>
  <si>
    <t>URGENT: ambulance</t>
  </si>
  <si>
    <t>3232</t>
  </si>
  <si>
    <t>HOK: JIP 5C</t>
  </si>
  <si>
    <t>3111</t>
  </si>
  <si>
    <t>TRAU: lůžkové oddělení 27</t>
  </si>
  <si>
    <t>0817</t>
  </si>
  <si>
    <t>PORGYN: lůžkové oddělení 17 (operativní gyn.)</t>
  </si>
  <si>
    <t>3452</t>
  </si>
  <si>
    <t>RTG: přístr. pracoviště -detašová prac.+screen.m.</t>
  </si>
  <si>
    <t>2201</t>
  </si>
  <si>
    <t>KNM: vedení klinického pracoviště</t>
  </si>
  <si>
    <t>1101</t>
  </si>
  <si>
    <t>ORT: vedení klinického pracoviště</t>
  </si>
  <si>
    <t>0111</t>
  </si>
  <si>
    <t xml:space="preserve">1IK: lůžkové oddělení 1 </t>
  </si>
  <si>
    <t>0471</t>
  </si>
  <si>
    <t>1CHIR: odd. invaz. vyš. metotody-endoskopie</t>
  </si>
  <si>
    <t>FP-2019-10-002765</t>
  </si>
  <si>
    <t>17190394</t>
  </si>
  <si>
    <t>339194348,10870</t>
  </si>
  <si>
    <t>1211</t>
  </si>
  <si>
    <t xml:space="preserve">UROL: lůžkové oddělení </t>
  </si>
  <si>
    <t>0631</t>
  </si>
  <si>
    <t xml:space="preserve">NCHIR: JIP </t>
  </si>
  <si>
    <t>2101</t>
  </si>
  <si>
    <t>ONK: vedení klinického pracoviště</t>
  </si>
  <si>
    <t>1712</t>
  </si>
  <si>
    <t>NEUR: lůžkové oddělení 31B</t>
  </si>
  <si>
    <t>1521</t>
  </si>
  <si>
    <t>ALG: ambulance</t>
  </si>
  <si>
    <t>5693</t>
  </si>
  <si>
    <t>COSS: oddělení centrální sterilizace</t>
  </si>
  <si>
    <t>1311</t>
  </si>
  <si>
    <t>ORL: lůžkové oddělení 14</t>
  </si>
  <si>
    <t>0113</t>
  </si>
  <si>
    <t xml:space="preserve">1IK: lůžkové oddělení 4 </t>
  </si>
  <si>
    <t>2021</t>
  </si>
  <si>
    <t>KOZNI: ambulance + operační sál lokální</t>
  </si>
  <si>
    <t>1033</t>
  </si>
  <si>
    <t>DK: JIP 21C (pro větší děti)</t>
  </si>
  <si>
    <t>9405</t>
  </si>
  <si>
    <t>Prov. služby: Provoz dopravy - sanitní - převoz ZP</t>
  </si>
  <si>
    <t>2821</t>
  </si>
  <si>
    <t>GEN: ambulance</t>
  </si>
  <si>
    <t>0762</t>
  </si>
  <si>
    <t>KARIM: operační sál - lok. prac. anesteziologů</t>
  </si>
  <si>
    <t>1711</t>
  </si>
  <si>
    <t xml:space="preserve">NEUR: lůžkové oddělení 31A  </t>
  </si>
  <si>
    <t>9402</t>
  </si>
  <si>
    <t>Prov. služby: Provoz dopravy - sanitní - přev.FNOL</t>
  </si>
  <si>
    <t>0501</t>
  </si>
  <si>
    <t>2CHIR: vedení klinického pracoviště</t>
  </si>
  <si>
    <t>FP-2019-10-003448</t>
  </si>
  <si>
    <t>1701</t>
  </si>
  <si>
    <t>NEUR: vedení klinického pracoviště</t>
  </si>
  <si>
    <t>17190477</t>
  </si>
  <si>
    <t>342083787,10870</t>
  </si>
  <si>
    <t>4141</t>
  </si>
  <si>
    <t>IMUNO: imunologie - laboratoř</t>
  </si>
  <si>
    <t>9601</t>
  </si>
  <si>
    <t>Ubytování: Ubytovny</t>
  </si>
  <si>
    <t>6029</t>
  </si>
  <si>
    <t>URGENT: emergency</t>
  </si>
  <si>
    <t>0731</t>
  </si>
  <si>
    <t>KARIM: JIP</t>
  </si>
  <si>
    <t>1013</t>
  </si>
  <si>
    <t>DK: lůžkové oddělení 21A</t>
  </si>
  <si>
    <t>0216</t>
  </si>
  <si>
    <t>2IK-GER: metabolická jednotka 30M</t>
  </si>
  <si>
    <t>2801</t>
  </si>
  <si>
    <t>GEN: vedení klinického pracoviště</t>
  </si>
  <si>
    <t>3101</t>
  </si>
  <si>
    <t>TRAU: vedení klinického pracoviště</t>
  </si>
  <si>
    <t>1362</t>
  </si>
  <si>
    <t>ORL: operační sál - lokální</t>
  </si>
  <si>
    <t>FP-2019-10-004348</t>
  </si>
  <si>
    <t>27190478</t>
  </si>
  <si>
    <t>346311527,10870</t>
  </si>
  <si>
    <t>5031</t>
  </si>
  <si>
    <t>KCHIR: JIP 50B</t>
  </si>
  <si>
    <t>2112</t>
  </si>
  <si>
    <t>ONK: lůžkové oddělení 42B</t>
  </si>
  <si>
    <t>3211</t>
  </si>
  <si>
    <t>HOK: lůžkové oddělení 5A</t>
  </si>
  <si>
    <t>0821</t>
  </si>
  <si>
    <t>PORGYN: ambulance</t>
  </si>
  <si>
    <t>1112</t>
  </si>
  <si>
    <t>ORT: lůžkové oddělení 29B</t>
  </si>
  <si>
    <t>2841</t>
  </si>
  <si>
    <t>GEN: laboratoř</t>
  </si>
  <si>
    <t>1201</t>
  </si>
  <si>
    <t>UROL: vedení klinického pracoviště</t>
  </si>
  <si>
    <t>0701</t>
  </si>
  <si>
    <t>KARIM: vedení klinického pracoviště</t>
  </si>
  <si>
    <t>0271</t>
  </si>
  <si>
    <t>2IK-GER: endoskopie</t>
  </si>
  <si>
    <t>4801</t>
  </si>
  <si>
    <t>LEK: lékárna - vedení klinického pracoviště</t>
  </si>
  <si>
    <t>9091</t>
  </si>
  <si>
    <t>OBU: Obchodní úsek</t>
  </si>
  <si>
    <t>3011</t>
  </si>
  <si>
    <t>2IK-GER: lůžkové oddělení 46</t>
  </si>
  <si>
    <t>FP-2019-10-004919</t>
  </si>
  <si>
    <t>27190577</t>
  </si>
  <si>
    <t>349754701,10870</t>
  </si>
  <si>
    <t>2901</t>
  </si>
  <si>
    <t>PCHIR: vedení klinického pracoviště</t>
  </si>
  <si>
    <t>1801</t>
  </si>
  <si>
    <t>PSY: vedení klinického pracoviště</t>
  </si>
  <si>
    <t>9084</t>
  </si>
  <si>
    <t>UIT: Oddělení centrální spisovny</t>
  </si>
  <si>
    <t>3121</t>
  </si>
  <si>
    <t>TRAU: ambulance</t>
  </si>
  <si>
    <t>9029</t>
  </si>
  <si>
    <t>ULP: Projekt paliativní péče</t>
  </si>
  <si>
    <t>1111</t>
  </si>
  <si>
    <t>ORT: lůžkové oddělení 29A</t>
  </si>
  <si>
    <t>3341</t>
  </si>
  <si>
    <t>OKB: centrální laboratoř</t>
  </si>
  <si>
    <t>0411</t>
  </si>
  <si>
    <t>1CHIR: lůžkové oddělení 8</t>
  </si>
  <si>
    <t>2522</t>
  </si>
  <si>
    <t>UCOCH: LPS stomatologická</t>
  </si>
  <si>
    <t>1321</t>
  </si>
  <si>
    <t>ORL: ambulance</t>
  </si>
  <si>
    <t>FP-2019-15-000022</t>
  </si>
  <si>
    <t>ZAFI CZ spol. s r.o.</t>
  </si>
  <si>
    <t>11190013</t>
  </si>
  <si>
    <t>315421854,10870</t>
  </si>
  <si>
    <t>FP-2019-15-000023</t>
  </si>
  <si>
    <t>11190014</t>
  </si>
  <si>
    <t>315422111,10870</t>
  </si>
  <si>
    <t>FP-2019-15-000153</t>
  </si>
  <si>
    <t>11190160</t>
  </si>
  <si>
    <t>330093611,10870</t>
  </si>
  <si>
    <t>ID-2019-400-000194</t>
  </si>
  <si>
    <t>oprava účtování</t>
  </si>
  <si>
    <t>39520000</t>
  </si>
  <si>
    <t>336516603,10870</t>
  </si>
  <si>
    <t>Reifová Milada</t>
  </si>
  <si>
    <t>Kolářová-oprava klíčů</t>
  </si>
  <si>
    <t>PV-2019-1-000327</t>
  </si>
  <si>
    <t>výroba klíčů</t>
  </si>
  <si>
    <t>152</t>
  </si>
  <si>
    <t>26101000</t>
  </si>
  <si>
    <t>Kolářová Marcela</t>
  </si>
  <si>
    <t>321423507,10870</t>
  </si>
  <si>
    <t>Lexová Martina</t>
  </si>
  <si>
    <t>252</t>
  </si>
  <si>
    <t>PV-2019-1-002107</t>
  </si>
  <si>
    <t>199</t>
  </si>
  <si>
    <t>Koutná Jaroslava</t>
  </si>
  <si>
    <t>348467454,10870</t>
  </si>
  <si>
    <t>299</t>
  </si>
  <si>
    <t>Měsíc</t>
  </si>
  <si>
    <t>Popisky řádků</t>
  </si>
  <si>
    <t>Celkový součet</t>
  </si>
  <si>
    <t>Popisky sloupců</t>
  </si>
  <si>
    <t>Součet z Částka MD</t>
  </si>
  <si>
    <t>Rozpočet 2018</t>
  </si>
  <si>
    <t>Skutečnost 2018</t>
  </si>
  <si>
    <t>Rozpočet 2019</t>
  </si>
  <si>
    <t>Skutečnost  1- 8 / 2019</t>
  </si>
  <si>
    <t>Dopočet     1- 12 / 2019</t>
  </si>
  <si>
    <t>Rozpočet 2020</t>
  </si>
  <si>
    <t>549 10 003</t>
  </si>
  <si>
    <t>JG</t>
  </si>
  <si>
    <t>Havrlant - orientační systém</t>
  </si>
  <si>
    <t>Skutečnost  1- 10 / 2019</t>
  </si>
  <si>
    <t>Pozn - plán 2019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</si>
</sst>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0;\-0.00"/>
    <numFmt numFmtId="165" formatCode="dd/mm/yyyy\ h:mm:ss"/>
  </numFmts>
  <fonts count="6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 applyFill="1" applyAlignment="1">
      <alignment vertical="top"/>
    </xf>
    <xf numFmtId="14" fontId="0" fillId="0" borderId="0" xfId="0" applyNumberFormat="1" applyFont="1" applyFill="1" applyAlignment="1">
      <alignment horizontal="right" vertical="top"/>
    </xf>
    <xf numFmtId="16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4" fontId="3" fillId="2" borderId="1" xfId="0" applyNumberFormat="1" applyFont="1" applyFill="1" applyBorder="1"/>
    <xf numFmtId="4" fontId="0" fillId="3" borderId="0" xfId="0" applyNumberFormat="1" applyFill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/>
    <xf numFmtId="0" fontId="5" fillId="0" borderId="0" xfId="0" applyFont="1"/>
    <xf numFmtId="44" fontId="1" fillId="0" borderId="0" xfId="1" applyFont="1" applyFill="1" applyAlignment="1">
      <alignment horizontal="center"/>
    </xf>
    <xf numFmtId="44" fontId="1" fillId="0" borderId="0" xfId="1" applyFont="1" applyFill="1"/>
  </cellXfs>
  <cellStyles count="2">
    <cellStyle name="Měna" xfId="1" builtinId="4"/>
    <cellStyle name="Normální" xfId="0" builtinId="0"/>
  </cellStyles>
  <dxfs count="2">
    <dxf>
      <fill>
        <patternFill patternType="solid">
          <bgColor theme="3" tint="0.59999389629810485"/>
        </patternFill>
      </fill>
    </dxf>
    <dxf>
      <numFmt numFmtId="4" formatCode="#,##0.00"/>
    </dxf>
  </dxfs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7.420759259257" createdVersion="6" refreshedVersion="6" minRefreshableVersion="3" recordCount="274" xr:uid="{6A31991E-5C4E-4FA5-A4D5-12CF14D41595}">
  <cacheSource type="worksheet">
    <worksheetSource ref="A1:AH275" sheet="Sheet1"/>
  </cacheSource>
  <cacheFields count="34">
    <cacheField name="Evidenční číslo dokladu" numFmtId="0">
      <sharedItems/>
    </cacheField>
    <cacheField name="Popis" numFmtId="0">
      <sharedItems count="4">
        <s v="Klíče, popisky"/>
        <s v="tisk magnetických jmenovek"/>
        <s v="oprava účtování"/>
        <s v="výroba klíčů"/>
      </sharedItems>
    </cacheField>
    <cacheField name="Index DPH" numFmtId="0">
      <sharedItems/>
    </cacheField>
    <cacheField name="Datum zaúčtování" numFmtId="14">
      <sharedItems containsSemiMixedTypes="0" containsNonDate="0" containsDate="1" containsString="0" minDate="2019-01-17T00:00:00" maxDate="2019-09-01T00:00:00"/>
    </cacheField>
    <cacheField name="Částka MD" numFmtId="164">
      <sharedItems containsSemiMixedTypes="0" containsString="0" containsNumber="1" minValue="6.92" maxValue="8780.5"/>
    </cacheField>
    <cacheField name="Částka DAL" numFmtId="0">
      <sharedItems containsNonDate="0" containsString="0" containsBlank="1"/>
    </cacheField>
    <cacheField name="Hospodářské středisko" numFmtId="0">
      <sharedItems/>
    </cacheField>
    <cacheField name="Protiúčet" numFmtId="0">
      <sharedItems/>
    </cacheField>
    <cacheField name="Akce" numFmtId="0">
      <sharedItems/>
    </cacheField>
    <cacheField name="Název hospodářského střediska" numFmtId="0">
      <sharedItems/>
    </cacheField>
    <cacheField name="Obchodní partner" numFmtId="0">
      <sharedItems containsBlank="1"/>
    </cacheField>
    <cacheField name="Datum dokladu" numFmtId="165">
      <sharedItems containsSemiMixedTypes="0" containsNonDate="0" containsDate="1" containsString="0" minDate="2019-01-17T00:00:00" maxDate="2019-09-06T00:00:00"/>
    </cacheField>
    <cacheField name="Datum uplatnění zd. plnění" numFmtId="0">
      <sharedItems containsNonDate="0" containsDate="1" containsString="0" containsBlank="1" minDate="2019-01-17T00:00:00" maxDate="2019-09-06T00:00:00"/>
    </cacheField>
    <cacheField name="Variabilní symbol" numFmtId="0">
      <sharedItems containsBlank="1"/>
    </cacheField>
    <cacheField name="Účetní skupina zboží" numFmtId="0">
      <sharedItems containsNonDate="0" containsString="0" containsBlank="1"/>
    </cacheField>
    <cacheField name="Párovací skupina" numFmtId="0">
      <sharedItems/>
    </cacheField>
    <cacheField name="Audit" numFmtId="0">
      <sharedItems/>
    </cacheField>
    <cacheField name="Kalkulační jednice" numFmtId="0">
      <sharedItems containsNonDate="0" containsString="0" containsBlank="1"/>
    </cacheField>
    <cacheField name="Zaúčtoval" numFmtId="0">
      <sharedItems/>
    </cacheField>
    <cacheField name="Zaúčtováno" numFmtId="0">
      <sharedItems/>
    </cacheField>
    <cacheField name="Poznámka k dokladu" numFmtId="0">
      <sharedItems containsBlank="1"/>
    </cacheField>
    <cacheField name="Poznámka k položce" numFmtId="0">
      <sharedItems containsNonDate="0" containsString="0" containsBlank="1"/>
    </cacheField>
    <cacheField name="Účetní kurz" numFmtId="0">
      <sharedItems containsNonDate="0" containsString="0" containsBlank="1"/>
    </cacheField>
    <cacheField name="Cena na dokladu v cizí měně" numFmtId="0">
      <sharedItems containsNonDate="0" containsString="0" containsBlank="1"/>
    </cacheField>
    <cacheField name="Měsíc" numFmtId="0">
      <sharedItems containsSemiMixedTypes="0" containsString="0" containsNumber="1" containsInteger="1" minValue="1" maxValue="9" count="8">
        <n v="1"/>
        <n v="2"/>
        <n v="3"/>
        <n v="4"/>
        <n v="5"/>
        <n v="6"/>
        <n v="8"/>
        <n v="9"/>
      </sharedItems>
    </cacheField>
    <cacheField name="Okamžik zápisu" numFmtId="165">
      <sharedItems containsSemiMixedTypes="0" containsNonDate="0" containsDate="1" containsString="0" minDate="2019-01-22T09:51:18" maxDate="2019-09-11T06:44:11"/>
    </cacheField>
    <cacheField name="Název akce" numFmtId="0">
      <sharedItems/>
    </cacheField>
    <cacheField name="Název kalkulační jednice" numFmtId="0">
      <sharedItems containsNonDate="0" containsString="0" containsBlank="1"/>
    </cacheField>
    <cacheField name="Obor" numFmtId="0">
      <sharedItems containsNonDate="0" containsString="0" containsBlank="1"/>
    </cacheField>
    <cacheField name="Zdroj" numFmtId="0">
      <sharedItems containsNonDate="0" containsString="0" containsBlank="1"/>
    </cacheField>
    <cacheField name="Okruh" numFmtId="0">
      <sharedItems containsNonDate="0" containsString="0" containsBlank="1"/>
    </cacheField>
    <cacheField name="Název oboru" numFmtId="0">
      <sharedItems containsNonDate="0" containsString="0" containsBlank="1"/>
    </cacheField>
    <cacheField name="Název zdroje" numFmtId="0">
      <sharedItems containsNonDate="0" containsString="0" containsBlank="1"/>
    </cacheField>
    <cacheField name="Název okruhu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4">
  <r>
    <s v="FP-2019-10-000136"/>
    <x v="0"/>
    <s v="000"/>
    <d v="2019-01-17T00:00:00"/>
    <n v="224.4"/>
    <m/>
    <s v="1421"/>
    <s v="39520002"/>
    <s v="HC"/>
    <s v="OCNI: ambulance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7"/>
    <s v="Hlavní činnost"/>
    <m/>
    <m/>
    <m/>
    <m/>
    <m/>
    <m/>
    <m/>
  </r>
  <r>
    <s v="FP-2019-10-000136"/>
    <x v="0"/>
    <s v="000"/>
    <d v="2019-01-17T00:00:00"/>
    <n v="331.5"/>
    <m/>
    <s v="0121"/>
    <s v="39520002"/>
    <s v="HC"/>
    <s v="1IK: ambulance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7"/>
    <s v="Hlavní činnost"/>
    <m/>
    <m/>
    <m/>
    <m/>
    <m/>
    <m/>
    <m/>
  </r>
  <r>
    <s v="FP-2019-10-000136"/>
    <x v="0"/>
    <s v="000"/>
    <d v="2019-01-17T00:00:00"/>
    <n v="198.9"/>
    <m/>
    <s v="0121"/>
    <s v="39520002"/>
    <s v="HC"/>
    <s v="1IK: ambulance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7"/>
    <s v="Hlavní činnost"/>
    <m/>
    <m/>
    <m/>
    <m/>
    <m/>
    <m/>
    <m/>
  </r>
  <r>
    <s v="FP-2019-10-000136"/>
    <x v="0"/>
    <s v="000"/>
    <d v="2019-01-17T00:00:00"/>
    <n v="1657.5"/>
    <m/>
    <s v="2421"/>
    <s v="39520002"/>
    <s v="HC"/>
    <s v="ZUBNI: ambulance 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8"/>
    <s v="Hlavní činnost"/>
    <m/>
    <m/>
    <m/>
    <m/>
    <m/>
    <m/>
    <m/>
  </r>
  <r>
    <s v="FP-2019-10-000136"/>
    <x v="0"/>
    <s v="000"/>
    <d v="2019-01-17T00:00:00"/>
    <n v="165.75"/>
    <m/>
    <s v="0121"/>
    <s v="39520002"/>
    <s v="HC"/>
    <s v="1IK: ambulance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36"/>
    <s v="Hlavní činnost"/>
    <m/>
    <m/>
    <m/>
    <m/>
    <m/>
    <m/>
    <m/>
  </r>
  <r>
    <s v="FP-2019-10-000136"/>
    <x v="0"/>
    <s v="000"/>
    <d v="2019-01-17T00:00:00"/>
    <n v="132.6"/>
    <m/>
    <s v="0131"/>
    <s v="39520002"/>
    <s v="HC"/>
    <s v="1IK: JIP 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36"/>
    <s v="Hlavní činnost"/>
    <m/>
    <m/>
    <m/>
    <m/>
    <m/>
    <m/>
    <m/>
  </r>
  <r>
    <s v="FP-2019-10-000136"/>
    <x v="0"/>
    <s v="000"/>
    <d v="2019-01-17T00:00:00"/>
    <n v="124.95"/>
    <m/>
    <s v="0321"/>
    <s v="39520002"/>
    <s v="HC"/>
    <s v="3IK: ambulance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36"/>
    <s v="Hlavní činnost"/>
    <m/>
    <m/>
    <m/>
    <m/>
    <m/>
    <m/>
    <m/>
  </r>
  <r>
    <s v="FP-2019-10-000136"/>
    <x v="0"/>
    <s v="000"/>
    <d v="2019-01-17T00:00:00"/>
    <n v="74.8"/>
    <m/>
    <s v="1631"/>
    <s v="39520002"/>
    <s v="HC"/>
    <s v="PLIC: JIP 24A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37"/>
    <s v="Hlavní činnost"/>
    <m/>
    <m/>
    <m/>
    <m/>
    <m/>
    <m/>
    <m/>
  </r>
  <r>
    <s v="FP-2019-10-000136"/>
    <x v="0"/>
    <s v="000"/>
    <d v="2019-01-17T00:00:00"/>
    <n v="99.45"/>
    <m/>
    <s v="1421"/>
    <s v="39520002"/>
    <s v="HC"/>
    <s v="OCNI: ambulance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7"/>
    <s v="Hlavní činnost"/>
    <m/>
    <m/>
    <m/>
    <m/>
    <m/>
    <m/>
    <m/>
  </r>
  <r>
    <s v="FP-2019-10-000136"/>
    <x v="0"/>
    <s v="000"/>
    <d v="2019-01-17T00:00:00"/>
    <n v="99.45"/>
    <m/>
    <s v="1421"/>
    <s v="39520002"/>
    <s v="HC"/>
    <s v="OCNI: ambulance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7"/>
    <s v="Hlavní činnost"/>
    <m/>
    <m/>
    <m/>
    <m/>
    <m/>
    <m/>
    <m/>
  </r>
  <r>
    <s v="FP-2019-10-000136"/>
    <x v="0"/>
    <s v="000"/>
    <d v="2019-01-17T00:00:00"/>
    <n v="258.39999999999998"/>
    <m/>
    <s v="9308"/>
    <s v="39520002"/>
    <s v="HC"/>
    <s v="SklOstProv: Parková skupina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8"/>
    <s v="Hlavní činnost"/>
    <m/>
    <m/>
    <m/>
    <m/>
    <m/>
    <m/>
    <m/>
  </r>
  <r>
    <s v="FP-2019-10-000136"/>
    <x v="0"/>
    <s v="000"/>
    <d v="2019-01-17T00:00:00"/>
    <n v="165.75"/>
    <m/>
    <s v="0131"/>
    <s v="39520002"/>
    <s v="HC"/>
    <s v="1IK: JIP 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36"/>
    <s v="Hlavní činnost"/>
    <m/>
    <m/>
    <m/>
    <m/>
    <m/>
    <m/>
    <m/>
  </r>
  <r>
    <s v="FP-2019-10-000136"/>
    <x v="0"/>
    <s v="000"/>
    <d v="2019-01-17T00:00:00"/>
    <n v="238"/>
    <m/>
    <s v="2111"/>
    <s v="39520002"/>
    <s v="HC"/>
    <s v="ONK: lůžkové oddělení 42A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7"/>
    <s v="Hlavní činnost"/>
    <m/>
    <m/>
    <m/>
    <m/>
    <m/>
    <m/>
    <m/>
  </r>
  <r>
    <s v="FP-2019-10-000136"/>
    <x v="0"/>
    <s v="000"/>
    <d v="2019-01-17T00:00:00"/>
    <n v="124.9"/>
    <m/>
    <s v="0421"/>
    <s v="39520002"/>
    <s v="HC"/>
    <s v="1CHIR: ambulance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7"/>
    <s v="Hlavní činnost"/>
    <m/>
    <m/>
    <m/>
    <m/>
    <m/>
    <m/>
    <m/>
  </r>
  <r>
    <s v="FP-2019-10-000136"/>
    <x v="0"/>
    <s v="000"/>
    <d v="2019-01-17T00:00:00"/>
    <n v="265.2"/>
    <m/>
    <s v="9209"/>
    <s v="39520002"/>
    <s v="HC"/>
    <s v="Údrž. Provoz.: Areál - ulice Profesora Fuky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8"/>
    <s v="Hlavní činnost"/>
    <m/>
    <m/>
    <m/>
    <m/>
    <m/>
    <m/>
    <m/>
  </r>
  <r>
    <s v="FP-2019-10-000136"/>
    <x v="0"/>
    <s v="000"/>
    <d v="2019-01-17T00:00:00"/>
    <n v="232"/>
    <m/>
    <s v="9501"/>
    <s v="39520002"/>
    <s v="HC"/>
    <s v="STRAV: Provoz stravování - ostatní stravování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8"/>
    <s v="Hlavní činnost"/>
    <m/>
    <m/>
    <m/>
    <m/>
    <m/>
    <m/>
    <m/>
  </r>
  <r>
    <s v="FP-2019-10-000136"/>
    <x v="0"/>
    <s v="000"/>
    <d v="2019-01-17T00:00:00"/>
    <n v="99.45"/>
    <m/>
    <s v="0131"/>
    <s v="39520002"/>
    <s v="HC"/>
    <s v="1IK: JIP 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9"/>
    <s v="Hlavní činnost"/>
    <m/>
    <m/>
    <m/>
    <m/>
    <m/>
    <m/>
    <m/>
  </r>
  <r>
    <s v="FP-2019-10-000136"/>
    <x v="0"/>
    <s v="000"/>
    <d v="2019-01-17T00:00:00"/>
    <n v="276.25"/>
    <m/>
    <s v="0121"/>
    <s v="39520002"/>
    <s v="HC"/>
    <s v="1IK: ambulance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36"/>
    <s v="Hlavní činnost"/>
    <m/>
    <m/>
    <m/>
    <m/>
    <m/>
    <m/>
    <m/>
  </r>
  <r>
    <s v="FP-2019-10-000136"/>
    <x v="0"/>
    <s v="000"/>
    <d v="2019-01-17T00:00:00"/>
    <n v="198.9"/>
    <m/>
    <s v="5011"/>
    <s v="39520002"/>
    <s v="HC"/>
    <s v="KCHIR: lůžkové oddělení 50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36"/>
    <s v="Hlavní činnost"/>
    <m/>
    <m/>
    <m/>
    <m/>
    <m/>
    <m/>
    <m/>
  </r>
  <r>
    <s v="FP-2019-10-000136"/>
    <x v="0"/>
    <s v="000"/>
    <d v="2019-01-17T00:00:00"/>
    <n v="165.75"/>
    <m/>
    <s v="2701"/>
    <s v="39520002"/>
    <s v="HC"/>
    <s v="KTVL: vedení klinického pracoviště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36"/>
    <s v="Hlavní činnost"/>
    <m/>
    <m/>
    <m/>
    <m/>
    <m/>
    <m/>
    <m/>
  </r>
  <r>
    <s v="FP-2019-10-000136"/>
    <x v="0"/>
    <s v="000"/>
    <d v="2019-01-17T00:00:00"/>
    <n v="779.4"/>
    <m/>
    <s v="0732"/>
    <s v="39520002"/>
    <s v="HC"/>
    <s v="KARIM: NIP, DIOP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8"/>
    <s v="Hlavní činnost"/>
    <m/>
    <m/>
    <m/>
    <m/>
    <m/>
    <m/>
    <m/>
  </r>
  <r>
    <s v="FP-2019-10-000136"/>
    <x v="0"/>
    <s v="000"/>
    <d v="2019-01-17T00:00:00"/>
    <n v="99.45"/>
    <m/>
    <s v="1421"/>
    <s v="39520002"/>
    <s v="HC"/>
    <s v="OCNI: ambulance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7"/>
    <s v="Hlavní činnost"/>
    <m/>
    <m/>
    <m/>
    <m/>
    <m/>
    <m/>
    <m/>
  </r>
  <r>
    <s v="FP-2019-10-000136"/>
    <x v="0"/>
    <s v="000"/>
    <d v="2019-01-17T00:00:00"/>
    <n v="1759.5"/>
    <m/>
    <s v="2421"/>
    <s v="39520002"/>
    <s v="HC"/>
    <s v="ZUBNI: ambulance 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8"/>
    <s v="Hlavní činnost"/>
    <m/>
    <m/>
    <m/>
    <m/>
    <m/>
    <m/>
    <m/>
  </r>
  <r>
    <s v="FP-2019-10-000136"/>
    <x v="0"/>
    <s v="000"/>
    <d v="2019-01-17T00:00:00"/>
    <n v="66.3"/>
    <m/>
    <s v="9204"/>
    <s v="39520002"/>
    <s v="HC"/>
    <s v="Údrž. Provoz.: Stavby, Areál FNOL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28"/>
    <s v="Hlavní činnost"/>
    <m/>
    <m/>
    <m/>
    <m/>
    <m/>
    <m/>
    <m/>
  </r>
  <r>
    <s v="FP-2019-10-000136"/>
    <x v="0"/>
    <s v="000"/>
    <d v="2019-01-17T00:00:00"/>
    <n v="33.15"/>
    <m/>
    <s v="0801"/>
    <s v="39520002"/>
    <s v="HC"/>
    <s v="PORGYN: vedení klinického pracoviště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36"/>
    <s v="Hlavní činnost"/>
    <m/>
    <m/>
    <m/>
    <m/>
    <m/>
    <m/>
    <m/>
  </r>
  <r>
    <s v="FP-2019-10-000136"/>
    <x v="0"/>
    <s v="000"/>
    <d v="2019-01-17T00:00:00"/>
    <n v="66.3"/>
    <m/>
    <s v="1631"/>
    <s v="39520002"/>
    <s v="HC"/>
    <s v="PLIC: JIP 24A"/>
    <s v="Miroslav Novák"/>
    <d v="2019-01-17T00:00:00"/>
    <d v="2019-01-17T00:00:00"/>
    <s v="17190031"/>
    <m/>
    <s v="315507774,10870"/>
    <b v="1"/>
    <m/>
    <s v="Jakšová Jana"/>
    <s v="Zaúčtováno"/>
    <s v="OSB"/>
    <m/>
    <m/>
    <m/>
    <x v="0"/>
    <d v="2019-01-30T13:08:36"/>
    <s v="Hlavní činnost"/>
    <m/>
    <m/>
    <m/>
    <m/>
    <m/>
    <m/>
    <m/>
  </r>
  <r>
    <s v="FP-2019-10-000878"/>
    <x v="0"/>
    <s v="000"/>
    <d v="2019-02-21T00:00:00"/>
    <n v="331.5"/>
    <m/>
    <s v="1121"/>
    <s v="39520002"/>
    <s v="HC"/>
    <s v="ORT: ambulance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1"/>
    <s v="Hlavní činnost"/>
    <m/>
    <m/>
    <m/>
    <m/>
    <m/>
    <m/>
    <m/>
  </r>
  <r>
    <s v="FP-2019-10-000878"/>
    <x v="0"/>
    <s v="000"/>
    <d v="2019-02-21T00:00:00"/>
    <n v="83.3"/>
    <m/>
    <s v="1821"/>
    <s v="39520002"/>
    <s v="HC"/>
    <s v="PSY: ambulance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0"/>
    <s v="Hlavní činnost"/>
    <m/>
    <m/>
    <m/>
    <m/>
    <m/>
    <m/>
    <m/>
  </r>
  <r>
    <s v="FP-2019-10-000878"/>
    <x v="0"/>
    <s v="000"/>
    <d v="2019-02-21T00:00:00"/>
    <n v="198.9"/>
    <m/>
    <s v="9655"/>
    <s v="39520002"/>
    <s v="HC"/>
    <s v="Ubytování: Byty 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1"/>
    <s v="Hlavní činnost"/>
    <m/>
    <m/>
    <m/>
    <m/>
    <m/>
    <m/>
    <m/>
  </r>
  <r>
    <s v="FP-2019-10-000878"/>
    <x v="0"/>
    <s v="000"/>
    <d v="2019-02-21T00:00:00"/>
    <n v="167.75"/>
    <m/>
    <s v="9051"/>
    <s v="39520002"/>
    <s v="HC"/>
    <s v="UHTS: Útvar hospodářsko - technické správy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1"/>
    <s v="Hlavní činnost"/>
    <m/>
    <m/>
    <m/>
    <m/>
    <m/>
    <m/>
    <m/>
  </r>
  <r>
    <s v="FP-2019-10-000878"/>
    <x v="0"/>
    <s v="000"/>
    <d v="2019-02-21T00:00:00"/>
    <n v="165.75"/>
    <m/>
    <s v="0312"/>
    <s v="39520002"/>
    <s v="HC"/>
    <s v="3IK: lůžkové oddělení 39B + 39C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2"/>
    <s v="Hlavní činnost"/>
    <m/>
    <m/>
    <m/>
    <m/>
    <m/>
    <m/>
    <m/>
  </r>
  <r>
    <s v="FP-2019-10-000878"/>
    <x v="0"/>
    <s v="000"/>
    <d v="2019-02-21T00:00:00"/>
    <n v="83.3"/>
    <m/>
    <s v="2511"/>
    <s v="39520002"/>
    <s v="HC"/>
    <s v="UCOCH: lůžkové oddělení 33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3"/>
    <s v="Hlavní činnost"/>
    <m/>
    <m/>
    <m/>
    <m/>
    <m/>
    <m/>
    <m/>
  </r>
  <r>
    <s v="FP-2019-10-000878"/>
    <x v="0"/>
    <s v="000"/>
    <d v="2019-02-21T00:00:00"/>
    <n v="132.6"/>
    <m/>
    <s v="1721"/>
    <s v="39520002"/>
    <s v="HC"/>
    <s v="NEUR: ambulance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0"/>
    <s v="Hlavní činnost"/>
    <m/>
    <m/>
    <m/>
    <m/>
    <m/>
    <m/>
    <m/>
  </r>
  <r>
    <s v="FP-2019-10-000878"/>
    <x v="0"/>
    <s v="000"/>
    <d v="2019-02-21T00:00:00"/>
    <n v="33.15"/>
    <m/>
    <s v="9204"/>
    <s v="39520002"/>
    <s v="HC"/>
    <s v="Údrž. Provoz.: Stavby, Areál FNOL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1"/>
    <s v="Hlavní činnost"/>
    <m/>
    <m/>
    <m/>
    <m/>
    <m/>
    <m/>
    <m/>
  </r>
  <r>
    <s v="FP-2019-10-000878"/>
    <x v="0"/>
    <s v="000"/>
    <d v="2019-02-21T00:00:00"/>
    <n v="331.5"/>
    <m/>
    <s v="0331"/>
    <s v="39520002"/>
    <s v="HC"/>
    <s v="3IK: JIP 39D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1"/>
    <s v="Hlavní činnost"/>
    <m/>
    <m/>
    <m/>
    <m/>
    <m/>
    <m/>
    <m/>
  </r>
  <r>
    <s v="FP-2019-10-000878"/>
    <x v="0"/>
    <s v="000"/>
    <d v="2019-02-21T00:00:00"/>
    <n v="1827.5"/>
    <m/>
    <s v="1121"/>
    <s v="39520002"/>
    <s v="HC"/>
    <s v="ORT: ambulance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1"/>
    <s v="Hlavní činnost"/>
    <m/>
    <m/>
    <m/>
    <m/>
    <m/>
    <m/>
    <m/>
  </r>
  <r>
    <s v="FP-2019-10-000878"/>
    <x v="0"/>
    <s v="000"/>
    <d v="2019-02-21T00:00:00"/>
    <n v="497.25"/>
    <m/>
    <s v="1611"/>
    <s v="39520002"/>
    <s v="HC"/>
    <s v="PLIC: lůžkové oddělení 26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2"/>
    <s v="Hlavní činnost"/>
    <m/>
    <m/>
    <m/>
    <m/>
    <m/>
    <m/>
    <m/>
  </r>
  <r>
    <s v="FP-2019-10-000878"/>
    <x v="0"/>
    <s v="000"/>
    <d v="2019-02-21T00:00:00"/>
    <n v="196.85"/>
    <m/>
    <s v="2421"/>
    <s v="39520002"/>
    <s v="HC"/>
    <s v="ZUBNI: ambulance 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2"/>
    <s v="Hlavní činnost"/>
    <m/>
    <m/>
    <m/>
    <m/>
    <m/>
    <m/>
    <m/>
  </r>
  <r>
    <s v="FP-2019-10-000878"/>
    <x v="0"/>
    <s v="000"/>
    <d v="2019-02-21T00:00:00"/>
    <n v="198.9"/>
    <m/>
    <s v="1721"/>
    <s v="39520002"/>
    <s v="HC"/>
    <s v="NEUR: ambulance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1"/>
    <s v="Hlavní činnost"/>
    <m/>
    <m/>
    <m/>
    <m/>
    <m/>
    <m/>
    <m/>
  </r>
  <r>
    <s v="FP-2019-10-000878"/>
    <x v="0"/>
    <s v="000"/>
    <d v="2019-02-21T00:00:00"/>
    <n v="191.25"/>
    <m/>
    <s v="1721"/>
    <s v="39520002"/>
    <s v="HC"/>
    <s v="NEUR: ambulance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1"/>
    <s v="Hlavní činnost"/>
    <m/>
    <m/>
    <m/>
    <m/>
    <m/>
    <m/>
    <m/>
  </r>
  <r>
    <s v="FP-2019-10-000878"/>
    <x v="0"/>
    <s v="000"/>
    <d v="2019-02-21T00:00:00"/>
    <n v="456.45"/>
    <m/>
    <s v="0621"/>
    <s v="39520002"/>
    <s v="HC"/>
    <s v="NCHIR: ambulance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1"/>
    <s v="Hlavní činnost"/>
    <m/>
    <m/>
    <m/>
    <m/>
    <m/>
    <m/>
    <m/>
  </r>
  <r>
    <s v="FP-2019-10-000878"/>
    <x v="0"/>
    <s v="000"/>
    <d v="2019-02-21T00:00:00"/>
    <n v="33.15"/>
    <m/>
    <s v="9204"/>
    <s v="39520002"/>
    <s v="HC"/>
    <s v="Údrž. Provoz.: Stavby, Areál FNOL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2"/>
    <s v="Hlavní činnost"/>
    <m/>
    <m/>
    <m/>
    <m/>
    <m/>
    <m/>
    <m/>
  </r>
  <r>
    <s v="FP-2019-10-000878"/>
    <x v="0"/>
    <s v="000"/>
    <d v="2019-02-21T00:00:00"/>
    <n v="497.25"/>
    <m/>
    <s v="1721"/>
    <s v="39520002"/>
    <s v="HC"/>
    <s v="NEUR: ambulance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2"/>
    <s v="Hlavní činnost"/>
    <m/>
    <m/>
    <m/>
    <m/>
    <m/>
    <m/>
    <m/>
  </r>
  <r>
    <s v="FP-2019-10-000878"/>
    <x v="0"/>
    <s v="000"/>
    <d v="2019-02-21T00:00:00"/>
    <n v="386.75"/>
    <m/>
    <s v="9081"/>
    <s v="39520002"/>
    <s v="HC"/>
    <s v="UIT: Úsek informačních technologií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2"/>
    <s v="Hlavní činnost"/>
    <m/>
    <m/>
    <m/>
    <m/>
    <m/>
    <m/>
    <m/>
  </r>
  <r>
    <s v="FP-2019-10-000878"/>
    <x v="0"/>
    <s v="000"/>
    <d v="2019-02-21T00:00:00"/>
    <n v="166.6"/>
    <m/>
    <s v="9204"/>
    <s v="39520002"/>
    <s v="HC"/>
    <s v="Údrž. Provoz.: Stavby, Areál FNOL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2"/>
    <s v="Hlavní činnost"/>
    <m/>
    <m/>
    <m/>
    <m/>
    <m/>
    <m/>
    <m/>
  </r>
  <r>
    <s v="FP-2019-10-000878"/>
    <x v="0"/>
    <s v="000"/>
    <d v="2019-02-21T00:00:00"/>
    <n v="2218.5"/>
    <m/>
    <s v="1015"/>
    <s v="39520002"/>
    <s v="HC"/>
    <s v="DK: lůžkové oddělení 28D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3"/>
    <s v="Hlavní činnost"/>
    <m/>
    <m/>
    <m/>
    <m/>
    <m/>
    <m/>
    <m/>
  </r>
  <r>
    <s v="FP-2019-10-000878"/>
    <x v="0"/>
    <s v="000"/>
    <d v="2019-02-21T00:00:00"/>
    <n v="33.15"/>
    <m/>
    <s v="9306"/>
    <s v="39520002"/>
    <s v="HC"/>
    <s v="SklOstProv: Ostraha FNOL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1"/>
    <s v="Hlavní činnost"/>
    <m/>
    <m/>
    <m/>
    <m/>
    <m/>
    <m/>
    <m/>
  </r>
  <r>
    <s v="FP-2019-10-000878"/>
    <x v="0"/>
    <s v="000"/>
    <d v="2019-02-21T00:00:00"/>
    <n v="609.45000000000005"/>
    <m/>
    <s v="2721"/>
    <s v="39520002"/>
    <s v="HC"/>
    <s v="KTVL: TVL ambulance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1"/>
    <s v="Hlavní činnost"/>
    <m/>
    <m/>
    <m/>
    <m/>
    <m/>
    <m/>
    <m/>
  </r>
  <r>
    <s v="FP-2019-10-000878"/>
    <x v="0"/>
    <s v="000"/>
    <d v="2019-02-21T00:00:00"/>
    <n v="232.05"/>
    <m/>
    <s v="0352"/>
    <s v="39520002"/>
    <s v="HC"/>
    <s v="3IK: hemodialyzační středisko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2"/>
    <s v="Hlavní činnost"/>
    <m/>
    <m/>
    <m/>
    <m/>
    <m/>
    <m/>
    <m/>
  </r>
  <r>
    <s v="FP-2019-10-000878"/>
    <x v="0"/>
    <s v="000"/>
    <d v="2019-02-21T00:00:00"/>
    <n v="99.45"/>
    <m/>
    <s v="9501"/>
    <s v="39520002"/>
    <s v="HC"/>
    <s v="STRAV: Provoz stravování - ostatní stravování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1"/>
    <s v="Hlavní činnost"/>
    <m/>
    <m/>
    <m/>
    <m/>
    <m/>
    <m/>
    <m/>
  </r>
  <r>
    <s v="FP-2019-10-000878"/>
    <x v="0"/>
    <s v="000"/>
    <d v="2019-02-21T00:00:00"/>
    <n v="66.3"/>
    <m/>
    <s v="3590"/>
    <s v="39520002"/>
    <s v="HC"/>
    <s v="TO: výroba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2"/>
    <s v="Hlavní činnost"/>
    <m/>
    <m/>
    <m/>
    <m/>
    <m/>
    <m/>
    <m/>
  </r>
  <r>
    <s v="FP-2019-10-000878"/>
    <x v="0"/>
    <s v="000"/>
    <d v="2019-02-21T00:00:00"/>
    <n v="1119.45"/>
    <m/>
    <s v="0601"/>
    <s v="39520002"/>
    <s v="HC"/>
    <s v="NCHIR: vedení klinického pracoviště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2"/>
    <s v="Hlavní činnost"/>
    <m/>
    <m/>
    <m/>
    <m/>
    <m/>
    <m/>
    <m/>
  </r>
  <r>
    <s v="FP-2019-10-000878"/>
    <x v="0"/>
    <s v="000"/>
    <d v="2019-02-21T00:00:00"/>
    <n v="83.3"/>
    <m/>
    <s v="2511"/>
    <s v="39520002"/>
    <s v="HC"/>
    <s v="UCOCH: lůžkové oddělení 33"/>
    <s v="Miroslav Novák"/>
    <d v="2019-02-21T00:00:00"/>
    <d v="2019-02-21T00:00:00"/>
    <s v="17190137"/>
    <m/>
    <s v="328057773,10870"/>
    <b v="1"/>
    <m/>
    <s v="Jakšová Jana"/>
    <s v="Zaúčtováno"/>
    <s v="OSB"/>
    <m/>
    <m/>
    <m/>
    <x v="1"/>
    <d v="2019-02-25T12:35:22"/>
    <s v="Hlavní činnost"/>
    <m/>
    <m/>
    <m/>
    <m/>
    <m/>
    <m/>
    <m/>
  </r>
  <r>
    <s v="FP-2019-10-001378"/>
    <x v="0"/>
    <s v="000"/>
    <d v="2019-03-15T00:00:00"/>
    <n v="33.15"/>
    <m/>
    <s v="3231"/>
    <s v="39520002"/>
    <s v="HC"/>
    <s v="HOK: JIP 5B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4"/>
    <s v="Hlavní činnost"/>
    <m/>
    <m/>
    <m/>
    <m/>
    <m/>
    <m/>
    <m/>
  </r>
  <r>
    <s v="FP-2019-10-001378"/>
    <x v="0"/>
    <s v="000"/>
    <d v="2019-03-15T00:00:00"/>
    <n v="99.45"/>
    <m/>
    <s v="3590"/>
    <s v="39520002"/>
    <s v="HC"/>
    <s v="TO: výroba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331.5"/>
    <m/>
    <s v="1121"/>
    <s v="39520002"/>
    <s v="HC"/>
    <s v="ORT: ambulance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331.5"/>
    <m/>
    <s v="2611"/>
    <s v="39520002"/>
    <s v="HC"/>
    <s v="RHC: lůžkové oddělení 44 a 45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265.2"/>
    <m/>
    <s v="2421"/>
    <s v="39520002"/>
    <s v="HC"/>
    <s v="ZUBNI: ambulance 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6"/>
    <s v="Hlavní činnost"/>
    <m/>
    <m/>
    <m/>
    <m/>
    <m/>
    <m/>
    <m/>
  </r>
  <r>
    <s v="FP-2019-10-001378"/>
    <x v="0"/>
    <s v="000"/>
    <d v="2019-03-15T00:00:00"/>
    <n v="316.2"/>
    <m/>
    <s v="9501"/>
    <s v="39520002"/>
    <s v="HC"/>
    <s v="STRAV: Provoz stravování - ostatní stravování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6"/>
    <s v="Hlavní činnost"/>
    <m/>
    <m/>
    <m/>
    <m/>
    <m/>
    <m/>
    <m/>
  </r>
  <r>
    <s v="FP-2019-10-001378"/>
    <x v="0"/>
    <s v="000"/>
    <d v="2019-03-15T00:00:00"/>
    <n v="99.45"/>
    <m/>
    <s v="0818"/>
    <s v="39520002"/>
    <s v="HC"/>
    <s v="PORGYN: Intermediální jednotka (17A)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3"/>
    <s v="Hlavní činnost"/>
    <m/>
    <m/>
    <m/>
    <m/>
    <m/>
    <m/>
    <m/>
  </r>
  <r>
    <s v="FP-2019-10-001378"/>
    <x v="0"/>
    <s v="000"/>
    <d v="2019-03-15T00:00:00"/>
    <n v="99.45"/>
    <m/>
    <s v="0401"/>
    <s v="39520002"/>
    <s v="HC"/>
    <s v="1CHIR: vedení klinického pracoviště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3"/>
    <s v="Hlavní činnost"/>
    <m/>
    <m/>
    <m/>
    <m/>
    <m/>
    <m/>
    <m/>
  </r>
  <r>
    <s v="FP-2019-10-001378"/>
    <x v="0"/>
    <s v="000"/>
    <d v="2019-03-15T00:00:00"/>
    <n v="165.75"/>
    <m/>
    <s v="0352"/>
    <s v="39520002"/>
    <s v="HC"/>
    <s v="3IK: hemodialyzační středisko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33.15"/>
    <m/>
    <s v="9410"/>
    <s v="39520002"/>
    <s v="HC"/>
    <s v="Prov. služby: Údržba ZVIT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497.25"/>
    <m/>
    <s v="0311"/>
    <s v="39520002"/>
    <s v="HC"/>
    <s v="3IK: lůžkové oddělení 39A + 39R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1550.4"/>
    <m/>
    <s v="0818"/>
    <s v="39520002"/>
    <s v="HC"/>
    <s v="PORGYN: Intermediální jednotka (17A)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6"/>
    <s v="Hlavní činnost"/>
    <m/>
    <m/>
    <m/>
    <m/>
    <m/>
    <m/>
    <m/>
  </r>
  <r>
    <s v="FP-2019-10-001378"/>
    <x v="0"/>
    <s v="000"/>
    <d v="2019-03-15T00:00:00"/>
    <n v="198.9"/>
    <m/>
    <s v="1121"/>
    <s v="39520002"/>
    <s v="HC"/>
    <s v="ORT: ambulance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132.6"/>
    <m/>
    <s v="1001"/>
    <s v="39520002"/>
    <s v="HC"/>
    <s v="DK: vedení klinického pracoviště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331.5"/>
    <m/>
    <s v="0311"/>
    <s v="39520002"/>
    <s v="HC"/>
    <s v="3IK: lůžkové oddělení 39A + 39R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249.9"/>
    <m/>
    <s v="3131"/>
    <s v="39520002"/>
    <s v="HC"/>
    <s v="TRAU: JIP 27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165.75"/>
    <m/>
    <s v="2421"/>
    <s v="39520002"/>
    <s v="HC"/>
    <s v="ZUBNI: ambulance 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6"/>
    <s v="Hlavní činnost"/>
    <m/>
    <m/>
    <m/>
    <m/>
    <m/>
    <m/>
    <m/>
  </r>
  <r>
    <s v="FP-2019-10-001378"/>
    <x v="0"/>
    <s v="000"/>
    <d v="2019-03-15T00:00:00"/>
    <n v="729.3"/>
    <m/>
    <s v="0121"/>
    <s v="39520002"/>
    <s v="HC"/>
    <s v="1IK: ambulance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6"/>
    <s v="Hlavní činnost"/>
    <m/>
    <m/>
    <m/>
    <m/>
    <m/>
    <m/>
    <m/>
  </r>
  <r>
    <s v="FP-2019-10-001378"/>
    <x v="0"/>
    <s v="000"/>
    <d v="2019-03-15T00:00:00"/>
    <n v="331.5"/>
    <m/>
    <s v="1221"/>
    <s v="39520002"/>
    <s v="HC"/>
    <s v="UROL: ambulance 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443.7"/>
    <m/>
    <s v="0521"/>
    <s v="39520002"/>
    <s v="HC"/>
    <s v="2CHIR: ambulance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6"/>
    <s v="Hlavní činnost"/>
    <m/>
    <m/>
    <m/>
    <m/>
    <m/>
    <m/>
    <m/>
  </r>
  <r>
    <s v="FP-2019-10-001378"/>
    <x v="0"/>
    <s v="000"/>
    <d v="2019-03-15T00:00:00"/>
    <n v="331.5"/>
    <m/>
    <s v="5695"/>
    <s v="39520002"/>
    <s v="HC"/>
    <s v="COSS: OCS - detašované pracoviště Ortopedie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66.3"/>
    <m/>
    <s v="5011"/>
    <s v="39520002"/>
    <s v="HC"/>
    <s v="KCHIR: lůžkové oddělení 50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1674.5"/>
    <m/>
    <s v="2622"/>
    <s v="39520002"/>
    <s v="HC"/>
    <s v="RHC: RHC ambulance + kineziologie,kinezioterapie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165.75"/>
    <m/>
    <s v="1121"/>
    <s v="39520002"/>
    <s v="HC"/>
    <s v="ORT: ambulance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5"/>
    <s v="Hlavní činnost"/>
    <m/>
    <m/>
    <m/>
    <m/>
    <m/>
    <m/>
    <m/>
  </r>
  <r>
    <s v="FP-2019-10-001378"/>
    <x v="0"/>
    <s v="000"/>
    <d v="2019-03-15T00:00:00"/>
    <n v="66.3"/>
    <m/>
    <s v="9096"/>
    <s v="39520002"/>
    <s v="HC"/>
    <s v="OBU: Odbor marketingu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6"/>
    <s v="Hlavní činnost"/>
    <m/>
    <m/>
    <m/>
    <m/>
    <m/>
    <m/>
    <m/>
  </r>
  <r>
    <s v="FP-2019-10-001378"/>
    <x v="0"/>
    <s v="000"/>
    <d v="2019-03-15T00:00:00"/>
    <n v="783.75"/>
    <m/>
    <s v="9655"/>
    <s v="39520002"/>
    <s v="HC"/>
    <s v="Ubytování: Byty 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6"/>
    <s v="Hlavní činnost"/>
    <m/>
    <m/>
    <m/>
    <m/>
    <m/>
    <m/>
    <m/>
  </r>
  <r>
    <s v="FP-2019-10-001378"/>
    <x v="0"/>
    <s v="000"/>
    <d v="2019-03-15T00:00:00"/>
    <n v="66.3"/>
    <m/>
    <s v="3451"/>
    <s v="39520002"/>
    <s v="HC"/>
    <s v="RTG: přístr. pracoviště -SVLS + magnet. rezonance"/>
    <s v="Miroslav Novák"/>
    <d v="2019-03-15T00:00:00"/>
    <d v="2019-03-15T00:00:00"/>
    <s v="17190200"/>
    <m/>
    <s v="331154897,10870"/>
    <b v="1"/>
    <m/>
    <s v="Buzková Eva"/>
    <s v="Zaúčtováno"/>
    <s v="OSB"/>
    <m/>
    <m/>
    <m/>
    <x v="2"/>
    <d v="2019-03-28T06:44:16"/>
    <s v="Hlavní činnost"/>
    <m/>
    <m/>
    <m/>
    <m/>
    <m/>
    <m/>
    <m/>
  </r>
  <r>
    <s v="FP-2019-10-002117"/>
    <x v="1"/>
    <s v="000"/>
    <d v="2019-07-31T00:00:00"/>
    <n v="193.76"/>
    <m/>
    <s v="2001"/>
    <s v="39520002"/>
    <s v="MKT NAV"/>
    <s v="KOZNI: vedení klinického pracoviště"/>
    <s v="PROPERUS, s.r.o."/>
    <d v="2019-04-18T00:00:00"/>
    <d v="2019-04-18T00:00:00"/>
    <s v="2120190440"/>
    <m/>
    <s v="335340861,10870"/>
    <b v="1"/>
    <m/>
    <s v="Buzková Eva"/>
    <s v="Zaúčtováno"/>
    <s v="OMAR"/>
    <m/>
    <m/>
    <m/>
    <x v="3"/>
    <d v="2019-08-02T14:10:28"/>
    <s v="orientační systém"/>
    <m/>
    <m/>
    <m/>
    <m/>
    <m/>
    <m/>
    <m/>
  </r>
  <r>
    <s v="FP-2019-10-002117"/>
    <x v="1"/>
    <s v="000"/>
    <d v="2019-07-31T00:00:00"/>
    <n v="387.52"/>
    <m/>
    <s v="0601"/>
    <s v="39520002"/>
    <s v="MKT NAV"/>
    <s v="NCHIR: vedení klinického pracoviště"/>
    <s v="PROPERUS, s.r.o."/>
    <d v="2019-04-18T00:00:00"/>
    <d v="2019-04-18T00:00:00"/>
    <s v="2120190440"/>
    <m/>
    <s v="335340861,10870"/>
    <b v="1"/>
    <m/>
    <s v="Buzková Eva"/>
    <s v="Zaúčtováno"/>
    <s v="OMAR"/>
    <m/>
    <m/>
    <m/>
    <x v="3"/>
    <d v="2019-08-02T14:10:20"/>
    <s v="orientační systém"/>
    <m/>
    <m/>
    <m/>
    <m/>
    <m/>
    <m/>
    <m/>
  </r>
  <r>
    <s v="FP-2019-10-002117"/>
    <x v="1"/>
    <s v="000"/>
    <d v="2019-07-31T00:00:00"/>
    <n v="560.52"/>
    <m/>
    <s v="1301"/>
    <s v="39520002"/>
    <s v="MKT NAV"/>
    <s v="ORL: vedení klinického pracoviště"/>
    <s v="PROPERUS, s.r.o."/>
    <d v="2019-04-18T00:00:00"/>
    <d v="2019-04-18T00:00:00"/>
    <s v="2120190440"/>
    <m/>
    <s v="335340861,10870"/>
    <b v="1"/>
    <m/>
    <s v="Buzková Eva"/>
    <s v="Zaúčtováno"/>
    <s v="OMAR"/>
    <m/>
    <m/>
    <m/>
    <x v="3"/>
    <d v="2019-08-02T14:10:28"/>
    <s v="orientační systém"/>
    <m/>
    <m/>
    <m/>
    <m/>
    <m/>
    <m/>
    <m/>
  </r>
  <r>
    <s v="FP-2019-10-002117"/>
    <x v="1"/>
    <s v="000"/>
    <d v="2019-07-31T00:00:00"/>
    <n v="581.28"/>
    <m/>
    <s v="0732"/>
    <s v="39520002"/>
    <s v="MKT NAV"/>
    <s v="KARIM: NIP, DIOP"/>
    <s v="PROPERUS, s.r.o."/>
    <d v="2019-04-18T00:00:00"/>
    <d v="2019-04-18T00:00:00"/>
    <s v="2120190440"/>
    <m/>
    <s v="335340861,10870"/>
    <b v="1"/>
    <m/>
    <s v="Buzková Eva"/>
    <s v="Zaúčtováno"/>
    <s v="OMAR"/>
    <m/>
    <m/>
    <m/>
    <x v="3"/>
    <d v="2019-08-02T14:10:28"/>
    <s v="orientační systém"/>
    <m/>
    <m/>
    <m/>
    <m/>
    <m/>
    <m/>
    <m/>
  </r>
  <r>
    <s v="FP-2019-10-002117"/>
    <x v="1"/>
    <s v="000"/>
    <d v="2019-07-31T00:00:00"/>
    <n v="6.92"/>
    <m/>
    <s v="0201"/>
    <s v="39520002"/>
    <s v="MKT NAV"/>
    <s v="2IK-GER: vedení klinického prac. gastroenterologie"/>
    <s v="PROPERUS, s.r.o."/>
    <d v="2019-04-18T00:00:00"/>
    <d v="2019-04-18T00:00:00"/>
    <s v="2120190440"/>
    <m/>
    <s v="335340861,10870"/>
    <b v="1"/>
    <m/>
    <s v="Buzková Eva"/>
    <s v="Zaúčtováno"/>
    <s v="OMAR"/>
    <m/>
    <m/>
    <m/>
    <x v="3"/>
    <d v="2019-08-02T14:10:20"/>
    <s v="orientační systém"/>
    <m/>
    <m/>
    <m/>
    <m/>
    <m/>
    <m/>
    <m/>
  </r>
  <r>
    <s v="FP-2019-10-002264"/>
    <x v="0"/>
    <s v="000"/>
    <d v="2019-04-26T00:00:00"/>
    <n v="41.65"/>
    <m/>
    <s v="2011"/>
    <s v="39520002"/>
    <s v="HC"/>
    <s v="KOZNI: lůžkové oddělení 10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17"/>
    <s v="Hlavní činnost"/>
    <m/>
    <m/>
    <m/>
    <m/>
    <m/>
    <m/>
    <m/>
  </r>
  <r>
    <s v="FP-2019-10-002264"/>
    <x v="0"/>
    <s v="000"/>
    <d v="2019-04-26T00:00:00"/>
    <n v="1420.35"/>
    <m/>
    <s v="9031"/>
    <s v="39520002"/>
    <s v="HC"/>
    <s v="OHS: Odbor hlavní sestry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17"/>
    <s v="Hlavní činnost"/>
    <m/>
    <m/>
    <m/>
    <m/>
    <m/>
    <m/>
    <m/>
  </r>
  <r>
    <s v="FP-2019-10-002264"/>
    <x v="0"/>
    <s v="000"/>
    <d v="2019-04-26T00:00:00"/>
    <n v="572.04999999999995"/>
    <m/>
    <s v="9401"/>
    <s v="39520002"/>
    <s v="HC"/>
    <s v="Prov. služby: Provoz prádelny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18"/>
    <s v="Hlavní činnost"/>
    <m/>
    <m/>
    <m/>
    <m/>
    <m/>
    <m/>
    <m/>
  </r>
  <r>
    <s v="FP-2019-10-002264"/>
    <x v="0"/>
    <s v="000"/>
    <d v="2019-04-26T00:00:00"/>
    <n v="83.53"/>
    <m/>
    <s v="1631"/>
    <s v="39520002"/>
    <s v="HC"/>
    <s v="PLIC: JIP 24A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1"/>
    <s v="Hlavní činnost"/>
    <m/>
    <m/>
    <m/>
    <m/>
    <m/>
    <m/>
    <m/>
  </r>
  <r>
    <s v="FP-2019-10-002264"/>
    <x v="0"/>
    <s v="000"/>
    <d v="2019-04-26T00:00:00"/>
    <n v="331.5"/>
    <m/>
    <s v="0352"/>
    <s v="39520002"/>
    <s v="HC"/>
    <s v="3IK: hemodialyzační středisko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1"/>
    <s v="Hlavní činnost"/>
    <m/>
    <m/>
    <m/>
    <m/>
    <m/>
    <m/>
    <m/>
  </r>
  <r>
    <s v="FP-2019-10-002264"/>
    <x v="0"/>
    <s v="000"/>
    <d v="2019-04-26T00:00:00"/>
    <n v="1440.75"/>
    <m/>
    <s v="1021"/>
    <s v="39520002"/>
    <s v="HC"/>
    <s v="DK: ambulance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1"/>
    <s v="Hlavní činnost"/>
    <m/>
    <m/>
    <m/>
    <m/>
    <m/>
    <m/>
    <m/>
  </r>
  <r>
    <s v="FP-2019-10-002264"/>
    <x v="0"/>
    <s v="000"/>
    <d v="2019-04-26T00:00:00"/>
    <n v="99.45"/>
    <m/>
    <s v="2151"/>
    <s v="39520002"/>
    <s v="HC"/>
    <s v="ONK: ozařovny-přístrojové pracoviště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17"/>
    <s v="Hlavní činnost"/>
    <m/>
    <m/>
    <m/>
    <m/>
    <m/>
    <m/>
    <m/>
  </r>
  <r>
    <s v="FP-2019-10-002264"/>
    <x v="0"/>
    <s v="000"/>
    <d v="2019-04-26T00:00:00"/>
    <n v="198.9"/>
    <m/>
    <s v="0823"/>
    <s v="39520002"/>
    <s v="HC"/>
    <s v="PORGYN: centrum asistované reprodukce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17"/>
    <s v="Hlavní činnost"/>
    <m/>
    <m/>
    <m/>
    <m/>
    <m/>
    <m/>
    <m/>
  </r>
  <r>
    <s v="FP-2019-10-002264"/>
    <x v="0"/>
    <s v="000"/>
    <d v="2019-04-26T00:00:00"/>
    <n v="66.3"/>
    <m/>
    <s v="2421"/>
    <s v="39520002"/>
    <s v="HC"/>
    <s v="ZUBNI: ambulance 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1"/>
    <s v="Hlavní činnost"/>
    <m/>
    <m/>
    <m/>
    <m/>
    <m/>
    <m/>
    <m/>
  </r>
  <r>
    <s v="FP-2019-10-002264"/>
    <x v="0"/>
    <s v="000"/>
    <d v="2019-04-26T00:00:00"/>
    <n v="326.39999999999998"/>
    <m/>
    <s v="5931"/>
    <s v="39520002"/>
    <s v="HC"/>
    <s v="IPCHO: JIP 51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17"/>
    <s v="Hlavní činnost"/>
    <m/>
    <m/>
    <m/>
    <m/>
    <m/>
    <m/>
    <m/>
  </r>
  <r>
    <s v="FP-2019-10-002264"/>
    <x v="0"/>
    <s v="000"/>
    <d v="2019-04-26T00:00:00"/>
    <n v="99.45"/>
    <m/>
    <s v="3242"/>
    <s v="39520002"/>
    <s v="HC"/>
    <s v="HOK: tkáňová banka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18"/>
    <s v="Hlavní činnost"/>
    <m/>
    <m/>
    <m/>
    <m/>
    <m/>
    <m/>
    <m/>
  </r>
  <r>
    <s v="FP-2019-10-002264"/>
    <x v="0"/>
    <s v="000"/>
    <d v="2019-04-26T00:00:00"/>
    <n v="165.75"/>
    <m/>
    <s v="6022"/>
    <s v="39520002"/>
    <s v="HC"/>
    <s v="URGENT: ambulance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18"/>
    <s v="Hlavní činnost"/>
    <m/>
    <m/>
    <m/>
    <m/>
    <m/>
    <m/>
    <m/>
  </r>
  <r>
    <s v="FP-2019-10-002264"/>
    <x v="0"/>
    <s v="000"/>
    <d v="2019-04-26T00:00:00"/>
    <n v="198.9"/>
    <m/>
    <s v="3232"/>
    <s v="39520002"/>
    <s v="HC"/>
    <s v="HOK: JIP 5C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0"/>
    <s v="Hlavní činnost"/>
    <m/>
    <m/>
    <m/>
    <m/>
    <m/>
    <m/>
    <m/>
  </r>
  <r>
    <s v="FP-2019-10-002264"/>
    <x v="0"/>
    <s v="000"/>
    <d v="2019-04-26T00:00:00"/>
    <n v="99.45"/>
    <m/>
    <s v="3111"/>
    <s v="39520002"/>
    <s v="HC"/>
    <s v="TRAU: lůžkové oddělení 27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1"/>
    <s v="Hlavní činnost"/>
    <m/>
    <m/>
    <m/>
    <m/>
    <m/>
    <m/>
    <m/>
  </r>
  <r>
    <s v="FP-2019-10-002264"/>
    <x v="0"/>
    <s v="000"/>
    <d v="2019-04-26T00:00:00"/>
    <n v="99.45"/>
    <m/>
    <s v="0817"/>
    <s v="39520002"/>
    <s v="HC"/>
    <s v="PORGYN: lůžkové oddělení 17 (operativní gyn.)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1"/>
    <s v="Hlavní činnost"/>
    <m/>
    <m/>
    <m/>
    <m/>
    <m/>
    <m/>
    <m/>
  </r>
  <r>
    <s v="FP-2019-10-002264"/>
    <x v="0"/>
    <s v="000"/>
    <d v="2019-04-26T00:00:00"/>
    <n v="397.8"/>
    <m/>
    <s v="1421"/>
    <s v="39520002"/>
    <s v="HC"/>
    <s v="OCNI: ambulance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4"/>
    <s v="Hlavní činnost"/>
    <m/>
    <m/>
    <m/>
    <m/>
    <m/>
    <m/>
    <m/>
  </r>
  <r>
    <s v="FP-2019-10-002264"/>
    <x v="0"/>
    <s v="000"/>
    <d v="2019-04-26T00:00:00"/>
    <n v="663"/>
    <m/>
    <s v="0121"/>
    <s v="39520002"/>
    <s v="HC"/>
    <s v="1IK: ambulance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7"/>
    <s v="Hlavní činnost"/>
    <m/>
    <m/>
    <m/>
    <m/>
    <m/>
    <m/>
    <m/>
  </r>
  <r>
    <s v="FP-2019-10-002264"/>
    <x v="0"/>
    <s v="000"/>
    <d v="2019-04-26T00:00:00"/>
    <n v="663"/>
    <m/>
    <s v="2611"/>
    <s v="39520002"/>
    <s v="HC"/>
    <s v="RHC: lůžkové oddělení 44 a 45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7"/>
    <s v="Hlavní činnost"/>
    <m/>
    <m/>
    <m/>
    <m/>
    <m/>
    <m/>
    <m/>
  </r>
  <r>
    <s v="FP-2019-10-002264"/>
    <x v="0"/>
    <s v="000"/>
    <d v="2019-04-26T00:00:00"/>
    <n v="331.5"/>
    <m/>
    <s v="0121"/>
    <s v="39520002"/>
    <s v="HC"/>
    <s v="1IK: ambulance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99.45"/>
    <m/>
    <s v="2611"/>
    <s v="39520002"/>
    <s v="HC"/>
    <s v="RHC: lůžkové oddělení 44 a 45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99.45"/>
    <m/>
    <s v="3111"/>
    <s v="39520002"/>
    <s v="HC"/>
    <s v="TRAU: lůžkové oddělení 27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33.15"/>
    <m/>
    <s v="3111"/>
    <s v="39520002"/>
    <s v="HC"/>
    <s v="TRAU: lůžkové oddělení 27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232.02"/>
    <m/>
    <s v="3452"/>
    <s v="39520002"/>
    <s v="HC"/>
    <s v="RTG: přístr. pracoviště -detašová prac.+screen.m.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657.9"/>
    <m/>
    <s v="0331"/>
    <s v="39520002"/>
    <s v="HC"/>
    <s v="3IK: JIP 39D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166.6"/>
    <m/>
    <s v="0311"/>
    <s v="39520002"/>
    <s v="HC"/>
    <s v="3IK: lůžkové oddělení 39A + 39R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3"/>
    <s v="Hlavní činnost"/>
    <m/>
    <m/>
    <m/>
    <m/>
    <m/>
    <m/>
    <m/>
  </r>
  <r>
    <s v="FP-2019-10-002264"/>
    <x v="0"/>
    <s v="000"/>
    <d v="2019-04-26T00:00:00"/>
    <n v="584.79999999999995"/>
    <m/>
    <s v="6022"/>
    <s v="39520002"/>
    <s v="HC"/>
    <s v="URGENT: ambulance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4"/>
    <s v="Hlavní činnost"/>
    <m/>
    <m/>
    <m/>
    <m/>
    <m/>
    <m/>
    <m/>
  </r>
  <r>
    <s v="FP-2019-10-002264"/>
    <x v="0"/>
    <s v="000"/>
    <d v="2019-04-26T00:00:00"/>
    <n v="497.25"/>
    <m/>
    <s v="3111"/>
    <s v="39520002"/>
    <s v="HC"/>
    <s v="TRAU: lůžkové oddělení 27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66.3"/>
    <m/>
    <s v="9501"/>
    <s v="39520002"/>
    <s v="HC"/>
    <s v="STRAV: Provoz stravování - ostatní stravování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2380"/>
    <m/>
    <s v="2201"/>
    <s v="39520002"/>
    <s v="HC"/>
    <s v="KNM: vedení klinického pracoviště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99.45"/>
    <m/>
    <s v="3111"/>
    <s v="39520002"/>
    <s v="HC"/>
    <s v="TRAU: lůžkové oddělení 27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134.30000000000001"/>
    <m/>
    <s v="2421"/>
    <s v="39520002"/>
    <s v="HC"/>
    <s v="ZUBNI: ambulance 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33.15"/>
    <m/>
    <s v="1101"/>
    <s v="39520002"/>
    <s v="HC"/>
    <s v="ORT: vedení klinického pracoviště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33.15"/>
    <m/>
    <s v="1101"/>
    <s v="39520002"/>
    <s v="HC"/>
    <s v="ORT: vedení klinického pracoviště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8"/>
    <s v="Hlavní činnost"/>
    <m/>
    <m/>
    <m/>
    <m/>
    <m/>
    <m/>
    <m/>
  </r>
  <r>
    <s v="FP-2019-10-002264"/>
    <x v="0"/>
    <s v="000"/>
    <d v="2019-04-26T00:00:00"/>
    <n v="33.15"/>
    <m/>
    <s v="9204"/>
    <s v="39520002"/>
    <s v="HC"/>
    <s v="Údrž. Provoz.: Stavby, Areál FNOL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17"/>
    <s v="Hlavní činnost"/>
    <m/>
    <m/>
    <m/>
    <m/>
    <m/>
    <m/>
    <m/>
  </r>
  <r>
    <s v="FP-2019-10-002264"/>
    <x v="0"/>
    <s v="000"/>
    <d v="2019-04-26T00:00:00"/>
    <n v="99.45"/>
    <m/>
    <s v="0111"/>
    <s v="39520002"/>
    <s v="HC"/>
    <s v="1IK: lůžkové oddělení 1 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17"/>
    <s v="Hlavní činnost"/>
    <m/>
    <m/>
    <m/>
    <m/>
    <m/>
    <m/>
    <m/>
  </r>
  <r>
    <s v="FP-2019-10-002264"/>
    <x v="0"/>
    <s v="000"/>
    <d v="2019-04-26T00:00:00"/>
    <n v="331.5"/>
    <m/>
    <s v="0471"/>
    <s v="39520002"/>
    <s v="HC"/>
    <s v="1CHIR: odd. invaz. vyš. metotody-endoskopie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18"/>
    <s v="Hlavní činnost"/>
    <m/>
    <m/>
    <m/>
    <m/>
    <m/>
    <m/>
    <m/>
  </r>
  <r>
    <s v="FP-2019-10-002264"/>
    <x v="0"/>
    <s v="000"/>
    <d v="2019-04-26T00:00:00"/>
    <n v="377.4"/>
    <m/>
    <s v="0471"/>
    <s v="39520002"/>
    <s v="HC"/>
    <s v="1CHIR: odd. invaz. vyš. metotody-endoskopie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18"/>
    <s v="Hlavní činnost"/>
    <m/>
    <m/>
    <m/>
    <m/>
    <m/>
    <m/>
    <m/>
  </r>
  <r>
    <s v="FP-2019-10-002264"/>
    <x v="0"/>
    <s v="000"/>
    <d v="2019-04-26T00:00:00"/>
    <n v="198.9"/>
    <m/>
    <s v="0801"/>
    <s v="39520002"/>
    <s v="HC"/>
    <s v="PORGYN: vedení klinického pracoviště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0"/>
    <s v="Hlavní činnost"/>
    <m/>
    <m/>
    <m/>
    <m/>
    <m/>
    <m/>
    <m/>
  </r>
  <r>
    <s v="FP-2019-10-002264"/>
    <x v="0"/>
    <s v="000"/>
    <d v="2019-04-26T00:00:00"/>
    <n v="99.45"/>
    <m/>
    <s v="3111"/>
    <s v="39520002"/>
    <s v="HC"/>
    <s v="TRAU: lůžkové oddělení 27"/>
    <s v="Miroslav Novák"/>
    <d v="2019-04-26T00:00:00"/>
    <d v="2019-04-26T00:00:00"/>
    <s v="17190316"/>
    <m/>
    <s v="336362496,10870"/>
    <b v="1"/>
    <m/>
    <s v="Buzková Eva"/>
    <s v="Zaúčtováno"/>
    <s v="OSB"/>
    <m/>
    <m/>
    <m/>
    <x v="3"/>
    <d v="2019-05-07T09:02:21"/>
    <s v="Hlavní činnost"/>
    <m/>
    <m/>
    <m/>
    <m/>
    <m/>
    <m/>
    <m/>
  </r>
  <r>
    <s v="FP-2019-10-002765"/>
    <x v="0"/>
    <s v="000"/>
    <d v="2019-05-22T00:00:00"/>
    <n v="165.75"/>
    <m/>
    <s v="9204"/>
    <s v="39520002"/>
    <s v="HC"/>
    <s v="Údrž. Provoz.: Stavby, Areál FNOL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7"/>
    <s v="Hlavní činnost"/>
    <m/>
    <m/>
    <m/>
    <m/>
    <m/>
    <m/>
    <m/>
  </r>
  <r>
    <s v="FP-2019-10-002765"/>
    <x v="0"/>
    <s v="000"/>
    <d v="2019-05-22T00:00:00"/>
    <n v="165.75"/>
    <m/>
    <s v="1211"/>
    <s v="39520002"/>
    <s v="HC"/>
    <s v="UROL: lůžkové oddělení 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7"/>
    <s v="Hlavní činnost"/>
    <m/>
    <m/>
    <m/>
    <m/>
    <m/>
    <m/>
    <m/>
  </r>
  <r>
    <s v="FP-2019-10-002765"/>
    <x v="0"/>
    <s v="000"/>
    <d v="2019-05-22T00:00:00"/>
    <n v="652.79999999999995"/>
    <m/>
    <s v="0631"/>
    <s v="39520002"/>
    <s v="HC"/>
    <s v="NCHIR: JIP 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7"/>
    <s v="Hlavní činnost"/>
    <m/>
    <m/>
    <m/>
    <m/>
    <m/>
    <m/>
    <m/>
  </r>
  <r>
    <s v="FP-2019-10-002765"/>
    <x v="0"/>
    <s v="000"/>
    <d v="2019-05-22T00:00:00"/>
    <n v="198.9"/>
    <m/>
    <s v="2101"/>
    <s v="39520002"/>
    <s v="HC"/>
    <s v="ONK: vedení klinického pracoviště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8"/>
    <s v="Hlavní činnost"/>
    <m/>
    <m/>
    <m/>
    <m/>
    <m/>
    <m/>
    <m/>
  </r>
  <r>
    <s v="FP-2019-10-002765"/>
    <x v="0"/>
    <s v="000"/>
    <d v="2019-05-22T00:00:00"/>
    <n v="1326"/>
    <m/>
    <s v="1712"/>
    <s v="39520002"/>
    <s v="HC"/>
    <s v="NEUR: lůžkové oddělení 31B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9"/>
    <s v="Hlavní činnost"/>
    <m/>
    <m/>
    <m/>
    <m/>
    <m/>
    <m/>
    <m/>
  </r>
  <r>
    <s v="FP-2019-10-002765"/>
    <x v="0"/>
    <s v="000"/>
    <d v="2019-05-22T00:00:00"/>
    <n v="166.6"/>
    <m/>
    <s v="1521"/>
    <s v="39520002"/>
    <s v="HC"/>
    <s v="ALG: ambulance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7"/>
    <s v="Hlavní činnost"/>
    <m/>
    <m/>
    <m/>
    <m/>
    <m/>
    <m/>
    <m/>
  </r>
  <r>
    <s v="FP-2019-10-002765"/>
    <x v="0"/>
    <s v="000"/>
    <d v="2019-05-22T00:00:00"/>
    <n v="132.6"/>
    <m/>
    <s v="5693"/>
    <s v="39520002"/>
    <s v="HC"/>
    <s v="COSS: oddělení centrální sterilizace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8"/>
    <s v="Hlavní činnost"/>
    <m/>
    <m/>
    <m/>
    <m/>
    <m/>
    <m/>
    <m/>
  </r>
  <r>
    <s v="FP-2019-10-002765"/>
    <x v="0"/>
    <s v="000"/>
    <d v="2019-05-22T00:00:00"/>
    <n v="2834.75"/>
    <m/>
    <s v="3451"/>
    <s v="39520002"/>
    <s v="HC"/>
    <s v="RTG: přístr. pracoviště -SVLS + magnet. rezonance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8"/>
    <s v="Hlavní činnost"/>
    <m/>
    <m/>
    <m/>
    <m/>
    <m/>
    <m/>
    <m/>
  </r>
  <r>
    <s v="FP-2019-10-002765"/>
    <x v="0"/>
    <s v="000"/>
    <d v="2019-05-22T00:00:00"/>
    <n v="134.30000000000001"/>
    <m/>
    <s v="0331"/>
    <s v="39520002"/>
    <s v="HC"/>
    <s v="3IK: JIP 39D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8"/>
    <s v="Hlavní činnost"/>
    <m/>
    <m/>
    <m/>
    <m/>
    <m/>
    <m/>
    <m/>
  </r>
  <r>
    <s v="FP-2019-10-002765"/>
    <x v="0"/>
    <s v="000"/>
    <d v="2019-05-22T00:00:00"/>
    <n v="191.25"/>
    <m/>
    <s v="1311"/>
    <s v="39520002"/>
    <s v="HC"/>
    <s v="ORL: lůžkové oddělení 14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9"/>
    <s v="Hlavní činnost"/>
    <m/>
    <m/>
    <m/>
    <m/>
    <m/>
    <m/>
    <m/>
  </r>
  <r>
    <s v="FP-2019-10-002765"/>
    <x v="0"/>
    <s v="000"/>
    <d v="2019-05-22T00:00:00"/>
    <n v="446.25"/>
    <m/>
    <s v="0352"/>
    <s v="39520002"/>
    <s v="HC"/>
    <s v="3IK: hemodialyzační středisko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7"/>
    <s v="Hlavní činnost"/>
    <m/>
    <m/>
    <m/>
    <m/>
    <m/>
    <m/>
    <m/>
  </r>
  <r>
    <s v="FP-2019-10-002765"/>
    <x v="0"/>
    <s v="000"/>
    <d v="2019-05-22T00:00:00"/>
    <n v="1535.95"/>
    <m/>
    <s v="1721"/>
    <s v="39520002"/>
    <s v="HC"/>
    <s v="NEUR: ambulance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9"/>
    <s v="Hlavní činnost"/>
    <m/>
    <m/>
    <m/>
    <m/>
    <m/>
    <m/>
    <m/>
  </r>
  <r>
    <s v="FP-2019-10-002765"/>
    <x v="0"/>
    <s v="000"/>
    <d v="2019-05-22T00:00:00"/>
    <n v="132.6"/>
    <m/>
    <s v="0113"/>
    <s v="39520002"/>
    <s v="HC"/>
    <s v="1IK: lůžkové oddělení 4 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9"/>
    <s v="Hlavní činnost"/>
    <m/>
    <m/>
    <m/>
    <m/>
    <m/>
    <m/>
    <m/>
  </r>
  <r>
    <s v="FP-2019-10-002765"/>
    <x v="0"/>
    <s v="000"/>
    <d v="2019-05-22T00:00:00"/>
    <n v="165.75"/>
    <m/>
    <s v="2021"/>
    <s v="39520002"/>
    <s v="HC"/>
    <s v="KOZNI: ambulance + operační sál lokální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9"/>
    <s v="Hlavní činnost"/>
    <m/>
    <m/>
    <m/>
    <m/>
    <m/>
    <m/>
    <m/>
  </r>
  <r>
    <s v="FP-2019-10-002765"/>
    <x v="0"/>
    <s v="000"/>
    <d v="2019-05-22T00:00:00"/>
    <n v="33.15"/>
    <m/>
    <s v="1033"/>
    <s v="39520002"/>
    <s v="HC"/>
    <s v="DK: JIP 21C (pro větší děti)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8"/>
    <s v="Hlavní činnost"/>
    <m/>
    <m/>
    <m/>
    <m/>
    <m/>
    <m/>
    <m/>
  </r>
  <r>
    <s v="FP-2019-10-002765"/>
    <x v="0"/>
    <s v="000"/>
    <d v="2019-05-22T00:00:00"/>
    <n v="998.75"/>
    <m/>
    <s v="9501"/>
    <s v="39520002"/>
    <s v="HC"/>
    <s v="STRAV: Provoz stravování - ostatní stravování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8"/>
    <s v="Hlavní činnost"/>
    <m/>
    <m/>
    <m/>
    <m/>
    <m/>
    <m/>
    <m/>
  </r>
  <r>
    <s v="FP-2019-10-002765"/>
    <x v="0"/>
    <s v="000"/>
    <d v="2019-05-22T00:00:00"/>
    <n v="902.55"/>
    <m/>
    <s v="9405"/>
    <s v="39520002"/>
    <s v="HC"/>
    <s v="Prov. služby: Provoz dopravy - sanitní - převoz ZP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8"/>
    <s v="Hlavní činnost"/>
    <m/>
    <m/>
    <m/>
    <m/>
    <m/>
    <m/>
    <m/>
  </r>
  <r>
    <s v="FP-2019-10-002765"/>
    <x v="0"/>
    <s v="000"/>
    <d v="2019-05-22T00:00:00"/>
    <n v="33.15"/>
    <m/>
    <s v="2821"/>
    <s v="39520002"/>
    <s v="HC"/>
    <s v="GEN: ambulance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9"/>
    <s v="Hlavní činnost"/>
    <m/>
    <m/>
    <m/>
    <m/>
    <m/>
    <m/>
    <m/>
  </r>
  <r>
    <s v="FP-2019-10-002765"/>
    <x v="0"/>
    <s v="000"/>
    <d v="2019-05-22T00:00:00"/>
    <n v="99.45"/>
    <m/>
    <s v="9204"/>
    <s v="39520002"/>
    <s v="HC"/>
    <s v="Údrž. Provoz.: Stavby, Areál FNOL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7"/>
    <s v="Hlavní činnost"/>
    <m/>
    <m/>
    <m/>
    <m/>
    <m/>
    <m/>
    <m/>
  </r>
  <r>
    <s v="FP-2019-10-002765"/>
    <x v="0"/>
    <s v="000"/>
    <d v="2019-05-22T00:00:00"/>
    <n v="99.45"/>
    <m/>
    <s v="0762"/>
    <s v="39520002"/>
    <s v="HC"/>
    <s v="KARIM: operační sál - lok. prac. anesteziologů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8"/>
    <s v="Hlavní činnost"/>
    <m/>
    <m/>
    <m/>
    <m/>
    <m/>
    <m/>
    <m/>
  </r>
  <r>
    <s v="FP-2019-10-002765"/>
    <x v="0"/>
    <s v="000"/>
    <d v="2019-05-22T00:00:00"/>
    <n v="4105.5"/>
    <m/>
    <s v="1711"/>
    <s v="39520002"/>
    <s v="HC"/>
    <s v="NEUR: lůžkové oddělení 31A  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9"/>
    <s v="Hlavní činnost"/>
    <m/>
    <m/>
    <m/>
    <m/>
    <m/>
    <m/>
    <m/>
  </r>
  <r>
    <s v="FP-2019-10-002765"/>
    <x v="0"/>
    <s v="000"/>
    <d v="2019-05-22T00:00:00"/>
    <n v="895.05"/>
    <m/>
    <s v="1711"/>
    <s v="39520002"/>
    <s v="HC"/>
    <s v="NEUR: lůžkové oddělení 31A  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9"/>
    <s v="Hlavní činnost"/>
    <m/>
    <m/>
    <m/>
    <m/>
    <m/>
    <m/>
    <m/>
  </r>
  <r>
    <s v="FP-2019-10-002765"/>
    <x v="0"/>
    <s v="000"/>
    <d v="2019-05-22T00:00:00"/>
    <n v="4420"/>
    <m/>
    <s v="9402"/>
    <s v="39520002"/>
    <s v="HC"/>
    <s v="Prov. služby: Provoz dopravy - sanitní - přev.FNOL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7"/>
    <s v="Hlavní činnost"/>
    <m/>
    <m/>
    <m/>
    <m/>
    <m/>
    <m/>
    <m/>
  </r>
  <r>
    <s v="FP-2019-10-002765"/>
    <x v="0"/>
    <s v="000"/>
    <d v="2019-05-22T00:00:00"/>
    <n v="882.3"/>
    <m/>
    <s v="3590"/>
    <s v="39520002"/>
    <s v="HC"/>
    <s v="TO: výroba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8"/>
    <s v="Hlavní činnost"/>
    <m/>
    <m/>
    <m/>
    <m/>
    <m/>
    <m/>
    <m/>
  </r>
  <r>
    <s v="FP-2019-10-002765"/>
    <x v="0"/>
    <s v="000"/>
    <d v="2019-05-22T00:00:00"/>
    <n v="198.9"/>
    <m/>
    <s v="0501"/>
    <s v="39520002"/>
    <s v="HC"/>
    <s v="2CHIR: vedení klinického pracoviště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8"/>
    <s v="Hlavní činnost"/>
    <m/>
    <m/>
    <m/>
    <m/>
    <m/>
    <m/>
    <m/>
  </r>
  <r>
    <s v="FP-2019-10-002765"/>
    <x v="0"/>
    <s v="000"/>
    <d v="2019-05-22T00:00:00"/>
    <n v="552.5"/>
    <m/>
    <s v="2611"/>
    <s v="39520002"/>
    <s v="HC"/>
    <s v="RHC: lůžkové oddělení 44 a 45"/>
    <s v="Miroslav Novák"/>
    <d v="2019-05-22T00:00:00"/>
    <d v="2019-05-22T00:00:00"/>
    <s v="17190394"/>
    <m/>
    <s v="339194348,10870"/>
    <b v="1"/>
    <m/>
    <s v="Buzková Eva"/>
    <s v="Zaúčtováno"/>
    <s v="OSB"/>
    <m/>
    <m/>
    <m/>
    <x v="4"/>
    <d v="2019-05-28T11:37:59"/>
    <s v="Hlavní činnost"/>
    <m/>
    <m/>
    <m/>
    <m/>
    <m/>
    <m/>
    <m/>
  </r>
  <r>
    <s v="FP-2019-10-003448"/>
    <x v="0"/>
    <s v="000"/>
    <d v="2019-06-19T00:00:00"/>
    <n v="99.45"/>
    <m/>
    <s v="1701"/>
    <s v="39520002"/>
    <s v="HC"/>
    <s v="NEUR: vedení klinického pracoviště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7"/>
    <s v="Hlavní činnost"/>
    <m/>
    <m/>
    <m/>
    <m/>
    <m/>
    <m/>
    <m/>
  </r>
  <r>
    <s v="FP-2019-10-003448"/>
    <x v="0"/>
    <s v="000"/>
    <d v="2019-06-19T00:00:00"/>
    <n v="456.45"/>
    <m/>
    <s v="4141"/>
    <s v="39520002"/>
    <s v="HC"/>
    <s v="IMUNO: imunologie - laboratoř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8"/>
    <s v="Hlavní činnost"/>
    <m/>
    <m/>
    <m/>
    <m/>
    <m/>
    <m/>
    <m/>
  </r>
  <r>
    <s v="FP-2019-10-003448"/>
    <x v="0"/>
    <s v="000"/>
    <d v="2019-06-19T00:00:00"/>
    <n v="663"/>
    <m/>
    <s v="4141"/>
    <s v="39520002"/>
    <s v="HC"/>
    <s v="IMUNO: imunologie - laboratoř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8"/>
    <s v="Hlavní činnost"/>
    <m/>
    <m/>
    <m/>
    <m/>
    <m/>
    <m/>
    <m/>
  </r>
  <r>
    <s v="FP-2019-10-003448"/>
    <x v="0"/>
    <s v="000"/>
    <d v="2019-06-19T00:00:00"/>
    <n v="33.15"/>
    <m/>
    <s v="9601"/>
    <s v="39520002"/>
    <s v="HC"/>
    <s v="Ubytování: Ubytovny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8"/>
    <s v="Hlavní činnost"/>
    <m/>
    <m/>
    <m/>
    <m/>
    <m/>
    <m/>
    <m/>
  </r>
  <r>
    <s v="FP-2019-10-003448"/>
    <x v="0"/>
    <s v="000"/>
    <d v="2019-06-19T00:00:00"/>
    <n v="99.45"/>
    <m/>
    <s v="0501"/>
    <s v="39520002"/>
    <s v="HC"/>
    <s v="2CHIR: vedení klinického pracoviště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8"/>
    <s v="Hlavní činnost"/>
    <m/>
    <m/>
    <m/>
    <m/>
    <m/>
    <m/>
    <m/>
  </r>
  <r>
    <s v="FP-2019-10-003448"/>
    <x v="0"/>
    <s v="000"/>
    <d v="2019-06-19T00:00:00"/>
    <n v="198.9"/>
    <m/>
    <s v="3452"/>
    <s v="39520002"/>
    <s v="HC"/>
    <s v="RTG: přístr. pracoviště -detašová prac.+screen.m.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8"/>
    <s v="Hlavní činnost"/>
    <m/>
    <m/>
    <m/>
    <m/>
    <m/>
    <m/>
    <m/>
  </r>
  <r>
    <s v="FP-2019-10-003448"/>
    <x v="0"/>
    <s v="000"/>
    <d v="2019-06-19T00:00:00"/>
    <n v="132.6"/>
    <m/>
    <s v="6029"/>
    <s v="39520002"/>
    <s v="HC"/>
    <s v="URGENT: emergency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8"/>
    <s v="Hlavní činnost"/>
    <m/>
    <m/>
    <m/>
    <m/>
    <m/>
    <m/>
    <m/>
  </r>
  <r>
    <s v="FP-2019-10-003448"/>
    <x v="0"/>
    <s v="000"/>
    <d v="2019-06-19T00:00:00"/>
    <n v="607.75"/>
    <m/>
    <s v="0731"/>
    <s v="39520002"/>
    <s v="HC"/>
    <s v="KARIM: JIP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5"/>
    <s v="Hlavní činnost"/>
    <m/>
    <m/>
    <m/>
    <m/>
    <m/>
    <m/>
    <m/>
  </r>
  <r>
    <s v="FP-2019-10-003448"/>
    <x v="0"/>
    <s v="000"/>
    <d v="2019-06-19T00:00:00"/>
    <n v="958.8"/>
    <m/>
    <s v="9204"/>
    <s v="39520002"/>
    <s v="HC"/>
    <s v="Údrž. Provoz.: Stavby, Areál FNOL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8"/>
    <s v="Hlavní činnost"/>
    <m/>
    <m/>
    <m/>
    <m/>
    <m/>
    <m/>
    <m/>
  </r>
  <r>
    <s v="FP-2019-10-003448"/>
    <x v="0"/>
    <s v="000"/>
    <d v="2019-06-19T00:00:00"/>
    <n v="414.8"/>
    <m/>
    <s v="9402"/>
    <s v="39520002"/>
    <s v="HC"/>
    <s v="Prov. služby: Provoz dopravy - sanitní - přev.FNOL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8"/>
    <s v="Hlavní činnost"/>
    <m/>
    <m/>
    <m/>
    <m/>
    <m/>
    <m/>
    <m/>
  </r>
  <r>
    <s v="FP-2019-10-003448"/>
    <x v="0"/>
    <s v="000"/>
    <d v="2019-06-19T00:00:00"/>
    <n v="684.25"/>
    <m/>
    <s v="1013"/>
    <s v="39520002"/>
    <s v="HC"/>
    <s v="DK: lůžkové oddělení 21A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9"/>
    <s v="Hlavní činnost"/>
    <m/>
    <m/>
    <m/>
    <m/>
    <m/>
    <m/>
    <m/>
  </r>
  <r>
    <s v="FP-2019-10-003448"/>
    <x v="0"/>
    <s v="000"/>
    <d v="2019-06-19T00:00:00"/>
    <n v="1425.45"/>
    <m/>
    <s v="0216"/>
    <s v="39520002"/>
    <s v="HC"/>
    <s v="2IK-GER: metabolická jednotka 30M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5"/>
    <s v="Hlavní činnost"/>
    <m/>
    <m/>
    <m/>
    <m/>
    <m/>
    <m/>
    <m/>
  </r>
  <r>
    <s v="FP-2019-10-003448"/>
    <x v="0"/>
    <s v="000"/>
    <d v="2019-06-19T00:00:00"/>
    <n v="165.75"/>
    <m/>
    <s v="1712"/>
    <s v="39520002"/>
    <s v="HC"/>
    <s v="NEUR: lůžkové oddělení 31B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6"/>
    <s v="Hlavní činnost"/>
    <m/>
    <m/>
    <m/>
    <m/>
    <m/>
    <m/>
    <m/>
  </r>
  <r>
    <s v="FP-2019-10-003448"/>
    <x v="0"/>
    <s v="000"/>
    <d v="2019-06-19T00:00:00"/>
    <n v="66.3"/>
    <m/>
    <s v="2821"/>
    <s v="39520002"/>
    <s v="HC"/>
    <s v="GEN: ambulance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6"/>
    <s v="Hlavní činnost"/>
    <m/>
    <m/>
    <m/>
    <m/>
    <m/>
    <m/>
    <m/>
  </r>
  <r>
    <s v="FP-2019-10-003448"/>
    <x v="0"/>
    <s v="000"/>
    <d v="2019-06-19T00:00:00"/>
    <n v="663"/>
    <m/>
    <s v="1121"/>
    <s v="39520002"/>
    <s v="HC"/>
    <s v="ORT: ambulance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7"/>
    <s v="Hlavní činnost"/>
    <m/>
    <m/>
    <m/>
    <m/>
    <m/>
    <m/>
    <m/>
  </r>
  <r>
    <s v="FP-2019-10-003448"/>
    <x v="0"/>
    <s v="000"/>
    <d v="2019-06-19T00:00:00"/>
    <n v="165.75"/>
    <m/>
    <s v="1701"/>
    <s v="39520002"/>
    <s v="HC"/>
    <s v="NEUR: vedení klinického pracoviště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8"/>
    <s v="Hlavní činnost"/>
    <m/>
    <m/>
    <m/>
    <m/>
    <m/>
    <m/>
    <m/>
  </r>
  <r>
    <s v="FP-2019-10-003448"/>
    <x v="0"/>
    <s v="000"/>
    <d v="2019-06-19T00:00:00"/>
    <n v="276.25"/>
    <m/>
    <s v="9204"/>
    <s v="39520002"/>
    <s v="HC"/>
    <s v="Údrž. Provoz.: Stavby, Areál FNOL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8"/>
    <s v="Hlavní činnost"/>
    <m/>
    <m/>
    <m/>
    <m/>
    <m/>
    <m/>
    <m/>
  </r>
  <r>
    <s v="FP-2019-10-003448"/>
    <x v="0"/>
    <s v="000"/>
    <d v="2019-06-19T00:00:00"/>
    <n v="270.3"/>
    <m/>
    <s v="2611"/>
    <s v="39520002"/>
    <s v="HC"/>
    <s v="RHC: lůžkové oddělení 44 a 45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9"/>
    <s v="Hlavní činnost"/>
    <m/>
    <m/>
    <m/>
    <m/>
    <m/>
    <m/>
    <m/>
  </r>
  <r>
    <s v="FP-2019-10-003448"/>
    <x v="0"/>
    <s v="000"/>
    <d v="2019-06-19T00:00:00"/>
    <n v="515.95000000000005"/>
    <m/>
    <s v="9204"/>
    <s v="39520002"/>
    <s v="HC"/>
    <s v="Údrž. Provoz.: Stavby, Areál FNOL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5"/>
    <s v="Hlavní činnost"/>
    <m/>
    <m/>
    <m/>
    <m/>
    <m/>
    <m/>
    <m/>
  </r>
  <r>
    <s v="FP-2019-10-003448"/>
    <x v="0"/>
    <s v="000"/>
    <d v="2019-06-19T00:00:00"/>
    <n v="1300.3"/>
    <m/>
    <s v="1121"/>
    <s v="39520002"/>
    <s v="HC"/>
    <s v="ORT: ambulance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6"/>
    <s v="Hlavní činnost"/>
    <m/>
    <m/>
    <m/>
    <m/>
    <m/>
    <m/>
    <m/>
  </r>
  <r>
    <s v="FP-2019-10-003448"/>
    <x v="0"/>
    <s v="000"/>
    <d v="2019-06-19T00:00:00"/>
    <n v="652.79999999999995"/>
    <m/>
    <s v="0321"/>
    <s v="39520002"/>
    <s v="HC"/>
    <s v="3IK: ambulance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6"/>
    <s v="Hlavní činnost"/>
    <m/>
    <m/>
    <m/>
    <m/>
    <m/>
    <m/>
    <m/>
  </r>
  <r>
    <s v="FP-2019-10-003448"/>
    <x v="0"/>
    <s v="000"/>
    <d v="2019-06-19T00:00:00"/>
    <n v="331.5"/>
    <m/>
    <s v="2801"/>
    <s v="39520002"/>
    <s v="HC"/>
    <s v="GEN: vedení klinického pracoviště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8"/>
    <s v="Hlavní činnost"/>
    <m/>
    <m/>
    <m/>
    <m/>
    <m/>
    <m/>
    <m/>
  </r>
  <r>
    <s v="FP-2019-10-003448"/>
    <x v="0"/>
    <s v="000"/>
    <d v="2019-06-19T00:00:00"/>
    <n v="132.6"/>
    <m/>
    <s v="0311"/>
    <s v="39520002"/>
    <s v="HC"/>
    <s v="3IK: lůžkové oddělení 39A + 39R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8"/>
    <s v="Hlavní činnost"/>
    <m/>
    <m/>
    <m/>
    <m/>
    <m/>
    <m/>
    <m/>
  </r>
  <r>
    <s v="FP-2019-10-003448"/>
    <x v="0"/>
    <s v="000"/>
    <d v="2019-06-19T00:00:00"/>
    <n v="5102.55"/>
    <m/>
    <s v="1221"/>
    <s v="39520002"/>
    <s v="HC"/>
    <s v="UROL: ambulance 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9"/>
    <s v="Hlavní činnost"/>
    <m/>
    <m/>
    <m/>
    <m/>
    <m/>
    <m/>
    <m/>
  </r>
  <r>
    <s v="FP-2019-10-003448"/>
    <x v="0"/>
    <s v="000"/>
    <d v="2019-06-19T00:00:00"/>
    <n v="986"/>
    <m/>
    <s v="3101"/>
    <s v="39520002"/>
    <s v="HC"/>
    <s v="TRAU: vedení klinického pracoviště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6"/>
    <s v="Hlavní činnost"/>
    <m/>
    <m/>
    <m/>
    <m/>
    <m/>
    <m/>
    <m/>
  </r>
  <r>
    <s v="FP-2019-10-003448"/>
    <x v="0"/>
    <s v="000"/>
    <d v="2019-06-19T00:00:00"/>
    <n v="958.8"/>
    <m/>
    <s v="9051"/>
    <s v="39520002"/>
    <s v="HC"/>
    <s v="UHTS: Útvar hospodářsko - technické správy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7"/>
    <s v="Hlavní činnost"/>
    <m/>
    <m/>
    <m/>
    <m/>
    <m/>
    <m/>
    <m/>
  </r>
  <r>
    <s v="FP-2019-10-003448"/>
    <x v="0"/>
    <s v="000"/>
    <d v="2019-06-19T00:00:00"/>
    <n v="265.2"/>
    <m/>
    <s v="1362"/>
    <s v="39520002"/>
    <s v="HC"/>
    <s v="ORL: operační sál - lokální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8"/>
    <s v="Hlavní činnost"/>
    <m/>
    <m/>
    <m/>
    <m/>
    <m/>
    <m/>
    <m/>
  </r>
  <r>
    <s v="FP-2019-10-003448"/>
    <x v="0"/>
    <s v="000"/>
    <d v="2019-06-19T00:00:00"/>
    <n v="651.1"/>
    <m/>
    <s v="2611"/>
    <s v="39520002"/>
    <s v="HC"/>
    <s v="RHC: lůžkové oddělení 44 a 45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8"/>
    <s v="Hlavní činnost"/>
    <m/>
    <m/>
    <m/>
    <m/>
    <m/>
    <m/>
    <m/>
  </r>
  <r>
    <s v="FP-2019-10-003448"/>
    <x v="0"/>
    <s v="000"/>
    <d v="2019-06-19T00:00:00"/>
    <n v="497.25"/>
    <m/>
    <s v="9306"/>
    <s v="39520002"/>
    <s v="HC"/>
    <s v="SklOstProv: Ostraha FNOL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19"/>
    <s v="Hlavní činnost"/>
    <m/>
    <m/>
    <m/>
    <m/>
    <m/>
    <m/>
    <m/>
  </r>
  <r>
    <s v="FP-2019-10-003448"/>
    <x v="0"/>
    <s v="000"/>
    <d v="2019-06-19T00:00:00"/>
    <n v="224.4"/>
    <m/>
    <s v="3590"/>
    <s v="39520002"/>
    <s v="HC"/>
    <s v="TO: výroba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5"/>
    <s v="Hlavní činnost"/>
    <m/>
    <m/>
    <m/>
    <m/>
    <m/>
    <m/>
    <m/>
  </r>
  <r>
    <s v="FP-2019-10-003448"/>
    <x v="0"/>
    <s v="000"/>
    <d v="2019-06-19T00:00:00"/>
    <n v="33.15"/>
    <m/>
    <s v="1001"/>
    <s v="39520002"/>
    <s v="HC"/>
    <s v="DK: vedení klinického pracoviště"/>
    <s v="Miroslav Novák"/>
    <d v="2019-06-19T00:00:00"/>
    <d v="2019-06-19T00:00:00"/>
    <s v="17190477"/>
    <m/>
    <s v="342083787,10870"/>
    <b v="1"/>
    <m/>
    <s v="Jakšová Jana"/>
    <s v="Zaúčtováno"/>
    <s v="OSB"/>
    <m/>
    <m/>
    <m/>
    <x v="5"/>
    <d v="2019-06-27T12:17:28"/>
    <s v="Hlavní činnost"/>
    <m/>
    <m/>
    <m/>
    <m/>
    <m/>
    <m/>
    <m/>
  </r>
  <r>
    <s v="FP-2019-10-004348"/>
    <x v="0"/>
    <s v="000"/>
    <d v="2019-08-15T00:00:00"/>
    <n v="208.25"/>
    <m/>
    <s v="2611"/>
    <s v="39520002"/>
    <s v="HC"/>
    <s v="RHC: lůžkové oddělení 44 a 45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0"/>
    <s v="Hlavní činnost"/>
    <m/>
    <m/>
    <m/>
    <m/>
    <m/>
    <m/>
    <m/>
  </r>
  <r>
    <s v="FP-2019-10-004348"/>
    <x v="0"/>
    <s v="000"/>
    <d v="2019-08-15T00:00:00"/>
    <n v="165.75"/>
    <m/>
    <s v="1721"/>
    <s v="39520002"/>
    <s v="HC"/>
    <s v="NEUR: ambulance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0"/>
    <s v="Hlavní činnost"/>
    <m/>
    <m/>
    <m/>
    <m/>
    <m/>
    <m/>
    <m/>
  </r>
  <r>
    <s v="FP-2019-10-004348"/>
    <x v="0"/>
    <s v="000"/>
    <d v="2019-08-15T00:00:00"/>
    <n v="66.3"/>
    <m/>
    <s v="3101"/>
    <s v="39520002"/>
    <s v="HC"/>
    <s v="TRAU: vedení klinického pracoviště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3"/>
    <s v="Hlavní činnost"/>
    <m/>
    <m/>
    <m/>
    <m/>
    <m/>
    <m/>
    <m/>
  </r>
  <r>
    <s v="FP-2019-10-004348"/>
    <x v="0"/>
    <s v="000"/>
    <d v="2019-08-15T00:00:00"/>
    <n v="66.3"/>
    <m/>
    <s v="5031"/>
    <s v="39520002"/>
    <s v="HC"/>
    <s v="KCHIR: JIP 50B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4"/>
    <s v="Hlavní činnost"/>
    <m/>
    <m/>
    <m/>
    <m/>
    <m/>
    <m/>
    <m/>
  </r>
  <r>
    <s v="FP-2019-10-004348"/>
    <x v="0"/>
    <s v="000"/>
    <d v="2019-08-15T00:00:00"/>
    <n v="165.75"/>
    <m/>
    <s v="1721"/>
    <s v="39520002"/>
    <s v="HC"/>
    <s v="NEUR: ambulance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0"/>
    <s v="Hlavní činnost"/>
    <m/>
    <m/>
    <m/>
    <m/>
    <m/>
    <m/>
    <m/>
  </r>
  <r>
    <s v="FP-2019-10-004348"/>
    <x v="0"/>
    <s v="000"/>
    <d v="2019-08-15T00:00:00"/>
    <n v="149.6"/>
    <m/>
    <s v="9601"/>
    <s v="39520002"/>
    <s v="HC"/>
    <s v="Ubytování: Ubytovny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1"/>
    <s v="Hlavní činnost"/>
    <m/>
    <m/>
    <m/>
    <m/>
    <m/>
    <m/>
    <m/>
  </r>
  <r>
    <s v="FP-2019-10-004348"/>
    <x v="0"/>
    <s v="000"/>
    <d v="2019-08-15T00:00:00"/>
    <n v="132.6"/>
    <m/>
    <s v="0801"/>
    <s v="39520002"/>
    <s v="HC"/>
    <s v="PORGYN: vedení klinického pracoviště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1"/>
    <s v="Hlavní činnost"/>
    <m/>
    <m/>
    <m/>
    <m/>
    <m/>
    <m/>
    <m/>
  </r>
  <r>
    <s v="FP-2019-10-004348"/>
    <x v="0"/>
    <s v="000"/>
    <d v="2019-08-15T00:00:00"/>
    <n v="780.3"/>
    <m/>
    <s v="9204"/>
    <s v="39520002"/>
    <s v="HC"/>
    <s v="Údrž. Provoz.: Stavby, Areál FNOL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1"/>
    <s v="Hlavní činnost"/>
    <m/>
    <m/>
    <m/>
    <m/>
    <m/>
    <m/>
    <m/>
  </r>
  <r>
    <s v="FP-2019-10-004348"/>
    <x v="0"/>
    <s v="000"/>
    <d v="2019-08-15T00:00:00"/>
    <n v="83.3"/>
    <m/>
    <s v="0352"/>
    <s v="39520002"/>
    <s v="HC"/>
    <s v="3IK: hemodialyzační středisko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2"/>
    <s v="Hlavní činnost"/>
    <m/>
    <m/>
    <m/>
    <m/>
    <m/>
    <m/>
    <m/>
  </r>
  <r>
    <s v="FP-2019-10-004348"/>
    <x v="0"/>
    <s v="000"/>
    <d v="2019-08-15T00:00:00"/>
    <n v="232.05"/>
    <m/>
    <s v="2112"/>
    <s v="39520002"/>
    <s v="HC"/>
    <s v="ONK: lůžkové oddělení 42B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2"/>
    <s v="Hlavní činnost"/>
    <m/>
    <m/>
    <m/>
    <m/>
    <m/>
    <m/>
    <m/>
  </r>
  <r>
    <s v="FP-2019-10-004348"/>
    <x v="0"/>
    <s v="000"/>
    <d v="2019-08-15T00:00:00"/>
    <n v="116.45"/>
    <m/>
    <s v="9402"/>
    <s v="39520002"/>
    <s v="HC"/>
    <s v="Prov. služby: Provoz dopravy - sanitní - přev.FNOL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3"/>
    <s v="Hlavní činnost"/>
    <m/>
    <m/>
    <m/>
    <m/>
    <m/>
    <m/>
    <m/>
  </r>
  <r>
    <s v="FP-2019-10-004348"/>
    <x v="0"/>
    <s v="000"/>
    <d v="2019-08-15T00:00:00"/>
    <n v="198.9"/>
    <m/>
    <s v="0121"/>
    <s v="39520002"/>
    <s v="HC"/>
    <s v="1IK: ambulance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3"/>
    <s v="Hlavní činnost"/>
    <m/>
    <m/>
    <m/>
    <m/>
    <m/>
    <m/>
    <m/>
  </r>
  <r>
    <s v="FP-2019-10-004348"/>
    <x v="0"/>
    <s v="000"/>
    <d v="2019-08-15T00:00:00"/>
    <n v="83.3"/>
    <m/>
    <s v="1631"/>
    <s v="39520002"/>
    <s v="HC"/>
    <s v="PLIC: JIP 24A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0"/>
    <s v="Hlavní činnost"/>
    <m/>
    <m/>
    <m/>
    <m/>
    <m/>
    <m/>
    <m/>
  </r>
  <r>
    <s v="FP-2019-10-004348"/>
    <x v="0"/>
    <s v="000"/>
    <d v="2019-08-15T00:00:00"/>
    <n v="83.3"/>
    <m/>
    <s v="3590"/>
    <s v="39520002"/>
    <s v="HC"/>
    <s v="TO: výroba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0"/>
    <s v="Hlavní činnost"/>
    <m/>
    <m/>
    <m/>
    <m/>
    <m/>
    <m/>
    <m/>
  </r>
  <r>
    <s v="FP-2019-10-004348"/>
    <x v="0"/>
    <s v="000"/>
    <d v="2019-08-15T00:00:00"/>
    <n v="189.9"/>
    <m/>
    <s v="3211"/>
    <s v="39520002"/>
    <s v="HC"/>
    <s v="HOK: lůžkové oddělení 5A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2"/>
    <s v="Hlavní činnost"/>
    <m/>
    <m/>
    <m/>
    <m/>
    <m/>
    <m/>
    <m/>
  </r>
  <r>
    <s v="FP-2019-10-004348"/>
    <x v="0"/>
    <s v="000"/>
    <d v="2019-08-15T00:00:00"/>
    <n v="552.5"/>
    <m/>
    <s v="9204"/>
    <s v="39520002"/>
    <s v="HC"/>
    <s v="Údrž. Provoz.: Stavby, Areál FNOL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3"/>
    <s v="Hlavní činnost"/>
    <m/>
    <m/>
    <m/>
    <m/>
    <m/>
    <m/>
    <m/>
  </r>
  <r>
    <s v="FP-2019-10-004348"/>
    <x v="0"/>
    <s v="000"/>
    <d v="2019-08-15T00:00:00"/>
    <n v="143.65"/>
    <m/>
    <s v="9204"/>
    <s v="39520002"/>
    <s v="HC"/>
    <s v="Údrž. Provoz.: Stavby, Areál FNOL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4"/>
    <s v="Hlavní činnost"/>
    <m/>
    <m/>
    <m/>
    <m/>
    <m/>
    <m/>
    <m/>
  </r>
  <r>
    <s v="FP-2019-10-004348"/>
    <x v="0"/>
    <s v="000"/>
    <d v="2019-08-15T00:00:00"/>
    <n v="165.75"/>
    <m/>
    <s v="0821"/>
    <s v="39520002"/>
    <s v="HC"/>
    <s v="PORGYN: ambulance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4"/>
    <s v="Hlavní činnost"/>
    <m/>
    <m/>
    <m/>
    <m/>
    <m/>
    <m/>
    <m/>
  </r>
  <r>
    <s v="FP-2019-10-004348"/>
    <x v="0"/>
    <s v="000"/>
    <d v="2019-08-15T00:00:00"/>
    <n v="66.3"/>
    <m/>
    <s v="9601"/>
    <s v="39520002"/>
    <s v="HC"/>
    <s v="Ubytování: Ubytovny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1"/>
    <s v="Hlavní činnost"/>
    <m/>
    <m/>
    <m/>
    <m/>
    <m/>
    <m/>
    <m/>
  </r>
  <r>
    <s v="FP-2019-10-004348"/>
    <x v="0"/>
    <s v="000"/>
    <d v="2019-08-15T00:00:00"/>
    <n v="696.15"/>
    <m/>
    <s v="1112"/>
    <s v="39520002"/>
    <s v="HC"/>
    <s v="ORT: lůžkové oddělení 29B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1"/>
    <s v="Hlavní činnost"/>
    <m/>
    <m/>
    <m/>
    <m/>
    <m/>
    <m/>
    <m/>
  </r>
  <r>
    <s v="FP-2019-10-004348"/>
    <x v="0"/>
    <s v="000"/>
    <d v="2019-08-15T00:00:00"/>
    <n v="377.4"/>
    <m/>
    <s v="2841"/>
    <s v="39520002"/>
    <s v="HC"/>
    <s v="GEN: laboratoř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1"/>
    <s v="Hlavní činnost"/>
    <m/>
    <m/>
    <m/>
    <m/>
    <m/>
    <m/>
    <m/>
  </r>
  <r>
    <s v="FP-2019-10-004348"/>
    <x v="0"/>
    <s v="000"/>
    <d v="2019-08-15T00:00:00"/>
    <n v="132.6"/>
    <m/>
    <s v="2111"/>
    <s v="39520002"/>
    <s v="HC"/>
    <s v="ONK: lůžkové oddělení 42A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2"/>
    <s v="Hlavní činnost"/>
    <m/>
    <m/>
    <m/>
    <m/>
    <m/>
    <m/>
    <m/>
  </r>
  <r>
    <s v="FP-2019-10-004348"/>
    <x v="0"/>
    <s v="000"/>
    <d v="2019-08-15T00:00:00"/>
    <n v="198.9"/>
    <m/>
    <s v="1201"/>
    <s v="39520002"/>
    <s v="HC"/>
    <s v="UROL: vedení klinického pracoviště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3"/>
    <s v="Hlavní činnost"/>
    <m/>
    <m/>
    <m/>
    <m/>
    <m/>
    <m/>
    <m/>
  </r>
  <r>
    <s v="FP-2019-10-004348"/>
    <x v="0"/>
    <s v="000"/>
    <d v="2019-08-15T00:00:00"/>
    <n v="99.45"/>
    <m/>
    <s v="0701"/>
    <s v="39520002"/>
    <s v="HC"/>
    <s v="KARIM: vedení klinického pracoviště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3"/>
    <s v="Hlavní činnost"/>
    <m/>
    <m/>
    <m/>
    <m/>
    <m/>
    <m/>
    <m/>
  </r>
  <r>
    <s v="FP-2019-10-004348"/>
    <x v="0"/>
    <s v="000"/>
    <d v="2019-08-15T00:00:00"/>
    <n v="787.95"/>
    <m/>
    <s v="1121"/>
    <s v="39520002"/>
    <s v="HC"/>
    <s v="ORT: ambulance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3"/>
    <s v="Hlavní činnost"/>
    <m/>
    <m/>
    <m/>
    <m/>
    <m/>
    <m/>
    <m/>
  </r>
  <r>
    <s v="FP-2019-10-004348"/>
    <x v="0"/>
    <s v="000"/>
    <d v="2019-08-15T00:00:00"/>
    <n v="83.3"/>
    <m/>
    <s v="2511"/>
    <s v="39520002"/>
    <s v="HC"/>
    <s v="UCOCH: lůžkové oddělení 33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4"/>
    <s v="Hlavní činnost"/>
    <m/>
    <m/>
    <m/>
    <m/>
    <m/>
    <m/>
    <m/>
  </r>
  <r>
    <s v="FP-2019-10-004348"/>
    <x v="0"/>
    <s v="000"/>
    <d v="2019-08-15T00:00:00"/>
    <n v="165.75"/>
    <m/>
    <s v="1721"/>
    <s v="39520002"/>
    <s v="HC"/>
    <s v="NEUR: ambulance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0"/>
    <s v="Hlavní činnost"/>
    <m/>
    <m/>
    <m/>
    <m/>
    <m/>
    <m/>
    <m/>
  </r>
  <r>
    <s v="FP-2019-10-004348"/>
    <x v="0"/>
    <s v="000"/>
    <d v="2019-08-15T00:00:00"/>
    <n v="8780.5"/>
    <m/>
    <s v="0732"/>
    <s v="39520002"/>
    <s v="HC"/>
    <s v="KARIM: NIP, DIOP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0"/>
    <s v="Hlavní činnost"/>
    <m/>
    <m/>
    <m/>
    <m/>
    <m/>
    <m/>
    <m/>
  </r>
  <r>
    <s v="FP-2019-10-004348"/>
    <x v="0"/>
    <s v="000"/>
    <d v="2019-08-15T00:00:00"/>
    <n v="416.5"/>
    <m/>
    <s v="0271"/>
    <s v="39520002"/>
    <s v="HC"/>
    <s v="2IK-GER: endoskopie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0"/>
    <s v="Hlavní činnost"/>
    <m/>
    <m/>
    <m/>
    <m/>
    <m/>
    <m/>
    <m/>
  </r>
  <r>
    <s v="FP-2019-10-004348"/>
    <x v="0"/>
    <s v="000"/>
    <d v="2019-08-15T00:00:00"/>
    <n v="165.75"/>
    <m/>
    <s v="2611"/>
    <s v="39520002"/>
    <s v="HC"/>
    <s v="RHC: lůžkové oddělení 44 a 45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1"/>
    <s v="Hlavní činnost"/>
    <m/>
    <m/>
    <m/>
    <m/>
    <m/>
    <m/>
    <m/>
  </r>
  <r>
    <s v="FP-2019-10-004348"/>
    <x v="0"/>
    <s v="000"/>
    <d v="2019-08-15T00:00:00"/>
    <n v="165.75"/>
    <m/>
    <s v="0823"/>
    <s v="39520002"/>
    <s v="HC"/>
    <s v="PORGYN: centrum asistované reprodukce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1"/>
    <s v="Hlavní činnost"/>
    <m/>
    <m/>
    <m/>
    <m/>
    <m/>
    <m/>
    <m/>
  </r>
  <r>
    <s v="FP-2019-10-004348"/>
    <x v="0"/>
    <s v="000"/>
    <d v="2019-08-15T00:00:00"/>
    <n v="390.15"/>
    <m/>
    <s v="2421"/>
    <s v="39520002"/>
    <s v="HC"/>
    <s v="ZUBNI: ambulance 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1"/>
    <s v="Hlavní činnost"/>
    <m/>
    <m/>
    <m/>
    <m/>
    <m/>
    <m/>
    <m/>
  </r>
  <r>
    <s v="FP-2019-10-004348"/>
    <x v="0"/>
    <s v="000"/>
    <d v="2019-08-15T00:00:00"/>
    <n v="332.2"/>
    <m/>
    <s v="2151"/>
    <s v="39520002"/>
    <s v="HC"/>
    <s v="ONK: ozařovny-přístrojové pracoviště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2"/>
    <s v="Hlavní činnost"/>
    <m/>
    <m/>
    <m/>
    <m/>
    <m/>
    <m/>
    <m/>
  </r>
  <r>
    <s v="FP-2019-10-004348"/>
    <x v="0"/>
    <s v="000"/>
    <d v="2019-08-15T00:00:00"/>
    <n v="232.05"/>
    <m/>
    <s v="2111"/>
    <s v="39520002"/>
    <s v="HC"/>
    <s v="ONK: lůžkové oddělení 42A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2"/>
    <s v="Hlavní činnost"/>
    <m/>
    <m/>
    <m/>
    <m/>
    <m/>
    <m/>
    <m/>
  </r>
  <r>
    <s v="FP-2019-10-004348"/>
    <x v="0"/>
    <s v="000"/>
    <d v="2019-08-15T00:00:00"/>
    <n v="663"/>
    <m/>
    <s v="2111"/>
    <s v="39520002"/>
    <s v="HC"/>
    <s v="ONK: lůžkové oddělení 42A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4"/>
    <s v="Hlavní činnost"/>
    <m/>
    <m/>
    <m/>
    <m/>
    <m/>
    <m/>
    <m/>
  </r>
  <r>
    <s v="FP-2019-10-004348"/>
    <x v="0"/>
    <s v="000"/>
    <d v="2019-08-15T00:00:00"/>
    <n v="208.25"/>
    <m/>
    <s v="3590"/>
    <s v="39520002"/>
    <s v="HC"/>
    <s v="TO: výroba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4"/>
    <s v="Hlavní činnost"/>
    <m/>
    <m/>
    <m/>
    <m/>
    <m/>
    <m/>
    <m/>
  </r>
  <r>
    <s v="FP-2019-10-004348"/>
    <x v="0"/>
    <s v="000"/>
    <d v="2019-08-15T00:00:00"/>
    <n v="249.9"/>
    <m/>
    <s v="2511"/>
    <s v="39520002"/>
    <s v="HC"/>
    <s v="UCOCH: lůžkové oddělení 33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4"/>
    <s v="Hlavní činnost"/>
    <m/>
    <m/>
    <m/>
    <m/>
    <m/>
    <m/>
    <m/>
  </r>
  <r>
    <s v="FP-2019-10-004348"/>
    <x v="0"/>
    <s v="000"/>
    <d v="2019-08-15T00:00:00"/>
    <n v="1051.4100000000001"/>
    <m/>
    <s v="0321"/>
    <s v="39520002"/>
    <s v="HC"/>
    <s v="3IK: ambulance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0"/>
    <s v="Hlavní činnost"/>
    <m/>
    <m/>
    <m/>
    <m/>
    <m/>
    <m/>
    <m/>
  </r>
  <r>
    <s v="FP-2019-10-004348"/>
    <x v="0"/>
    <s v="000"/>
    <d v="2019-08-15T00:00:00"/>
    <n v="33.15"/>
    <m/>
    <s v="4801"/>
    <s v="39520002"/>
    <s v="HC"/>
    <s v="LEK: lékárna - vedení klinického pracoviště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1"/>
    <s v="Hlavní činnost"/>
    <m/>
    <m/>
    <m/>
    <m/>
    <m/>
    <m/>
    <m/>
  </r>
  <r>
    <s v="FP-2019-10-004348"/>
    <x v="0"/>
    <s v="000"/>
    <d v="2019-08-15T00:00:00"/>
    <n v="99.44"/>
    <m/>
    <s v="9091"/>
    <s v="39520002"/>
    <s v="HC"/>
    <s v="OBU: Obchodní úsek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2"/>
    <s v="Hlavní činnost"/>
    <m/>
    <m/>
    <m/>
    <m/>
    <m/>
    <m/>
    <m/>
  </r>
  <r>
    <s v="FP-2019-10-004348"/>
    <x v="0"/>
    <s v="000"/>
    <d v="2019-08-15T00:00:00"/>
    <n v="333.2"/>
    <m/>
    <s v="3011"/>
    <s v="39520002"/>
    <s v="HC"/>
    <s v="2IK-GER: lůžkové oddělení 46"/>
    <s v="Miroslav Novák"/>
    <d v="2019-08-06T00:00:00"/>
    <d v="2019-08-06T00:00:00"/>
    <s v="27190478"/>
    <m/>
    <s v="346311527,10870"/>
    <b v="1"/>
    <m/>
    <s v="Buzková Eva"/>
    <s v="Zaúčtováno"/>
    <s v="OSB"/>
    <m/>
    <m/>
    <m/>
    <x v="6"/>
    <d v="2019-08-16T07:14:13"/>
    <s v="Hlavní činnost"/>
    <m/>
    <m/>
    <m/>
    <m/>
    <m/>
    <m/>
    <m/>
  </r>
  <r>
    <s v="FP-2019-10-004919"/>
    <x v="0"/>
    <s v="000"/>
    <d v="2019-08-31T00:00:00"/>
    <n v="132.6"/>
    <m/>
    <s v="3211"/>
    <s v="39520002"/>
    <s v="HC"/>
    <s v="HOK: lůžkové oddělení 5A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5681.4"/>
    <m/>
    <s v="0201"/>
    <s v="39520002"/>
    <s v="HC"/>
    <s v="2IK-GER: vedení klinického prac. gastroenterologie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46.75"/>
    <m/>
    <s v="1631"/>
    <s v="39520002"/>
    <s v="HC"/>
    <s v="PLIC: JIP 24A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6311.65"/>
    <m/>
    <s v="2901"/>
    <s v="39520002"/>
    <s v="HC"/>
    <s v="PCHIR: vedení klinického pracoviště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93.5"/>
    <m/>
    <s v="2901"/>
    <s v="39520002"/>
    <s v="HC"/>
    <s v="PCHIR: vedení klinického pracoviště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765"/>
    <m/>
    <s v="9204"/>
    <s v="39520002"/>
    <s v="HC"/>
    <s v="Údrž. Provoz.: Stavby, Areál FNOL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1"/>
    <s v="Hlavní činnost"/>
    <m/>
    <m/>
    <m/>
    <m/>
    <m/>
    <m/>
    <m/>
  </r>
  <r>
    <s v="FP-2019-10-004919"/>
    <x v="0"/>
    <s v="000"/>
    <d v="2019-08-31T00:00:00"/>
    <n v="5045.6000000000004"/>
    <m/>
    <s v="1801"/>
    <s v="39520002"/>
    <s v="HC"/>
    <s v="PSY: vedení klinického pracoviště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7"/>
    <s v="Hlavní činnost"/>
    <m/>
    <m/>
    <m/>
    <m/>
    <m/>
    <m/>
    <m/>
  </r>
  <r>
    <s v="FP-2019-10-004919"/>
    <x v="0"/>
    <s v="000"/>
    <d v="2019-08-31T00:00:00"/>
    <n v="4734.5"/>
    <m/>
    <s v="3011"/>
    <s v="39520002"/>
    <s v="HC"/>
    <s v="2IK-GER: lůžkové oddělení 46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85"/>
    <m/>
    <s v="9051"/>
    <s v="39520002"/>
    <s v="HC"/>
    <s v="UHTS: Útvar hospodářsko - technické správy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66.3"/>
    <m/>
    <s v="9051"/>
    <s v="39520002"/>
    <s v="HC"/>
    <s v="UHTS: Útvar hospodářsko - technické správy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33.15"/>
    <m/>
    <s v="3211"/>
    <s v="39520002"/>
    <s v="HC"/>
    <s v="HOK: lůžkové oddělení 5A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4419.1499999999996"/>
    <m/>
    <s v="9084"/>
    <s v="39520002"/>
    <s v="HC"/>
    <s v="UIT: Oddělení centrální spisovny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323.85000000000002"/>
    <m/>
    <s v="2421"/>
    <s v="39520002"/>
    <s v="HC"/>
    <s v="ZUBNI: ambulance 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38.25"/>
    <m/>
    <s v="3590"/>
    <s v="39520002"/>
    <s v="HC"/>
    <s v="TO: výroba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729.3"/>
    <m/>
    <s v="3121"/>
    <s v="39520002"/>
    <s v="HC"/>
    <s v="TRAU: ambulance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114.75"/>
    <m/>
    <s v="2421"/>
    <s v="39520002"/>
    <s v="HC"/>
    <s v="ZUBNI: ambulance 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1"/>
    <s v="Hlavní činnost"/>
    <m/>
    <m/>
    <m/>
    <m/>
    <m/>
    <m/>
    <m/>
  </r>
  <r>
    <s v="FP-2019-10-004919"/>
    <x v="0"/>
    <s v="000"/>
    <d v="2019-08-31T00:00:00"/>
    <n v="246.5"/>
    <m/>
    <s v="0421"/>
    <s v="39520002"/>
    <s v="HC"/>
    <s v="1CHIR: ambulance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1"/>
    <s v="Hlavní činnost"/>
    <m/>
    <m/>
    <m/>
    <m/>
    <m/>
    <m/>
    <m/>
  </r>
  <r>
    <s v="FP-2019-10-004919"/>
    <x v="0"/>
    <s v="000"/>
    <d v="2019-08-31T00:00:00"/>
    <n v="41.65"/>
    <m/>
    <s v="9029"/>
    <s v="39520002"/>
    <s v="HC"/>
    <s v="ULP: Projekt paliativní péče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7"/>
    <s v="Hlavní činnost"/>
    <m/>
    <m/>
    <m/>
    <m/>
    <m/>
    <m/>
    <m/>
  </r>
  <r>
    <s v="FP-2019-10-004919"/>
    <x v="0"/>
    <s v="000"/>
    <d v="2019-08-31T00:00:00"/>
    <n v="208.25"/>
    <m/>
    <s v="1111"/>
    <s v="39520002"/>
    <s v="HC"/>
    <s v="ORT: lůžkové oddělení 29A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473.45"/>
    <m/>
    <s v="9031"/>
    <s v="39520002"/>
    <s v="HC"/>
    <s v="OHS: Odbor hlavní sestry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5115.3"/>
    <m/>
    <s v="9655"/>
    <s v="39520002"/>
    <s v="HC"/>
    <s v="Ubytování: Byty 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9"/>
    <s v="Hlavní činnost"/>
    <m/>
    <m/>
    <m/>
    <m/>
    <m/>
    <m/>
    <m/>
  </r>
  <r>
    <s v="FP-2019-10-004919"/>
    <x v="0"/>
    <s v="000"/>
    <d v="2019-08-31T00:00:00"/>
    <n v="114.75"/>
    <m/>
    <s v="6022"/>
    <s v="39520002"/>
    <s v="HC"/>
    <s v="URGENT: ambulance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9"/>
    <s v="Hlavní činnost"/>
    <m/>
    <m/>
    <m/>
    <m/>
    <m/>
    <m/>
    <m/>
  </r>
  <r>
    <s v="FP-2019-10-004919"/>
    <x v="0"/>
    <s v="000"/>
    <d v="2019-08-31T00:00:00"/>
    <n v="93.5"/>
    <m/>
    <s v="3341"/>
    <s v="39520002"/>
    <s v="HC"/>
    <s v="OKB: centrální laboratoř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9"/>
    <s v="Hlavní činnost"/>
    <m/>
    <m/>
    <m/>
    <m/>
    <m/>
    <m/>
    <m/>
  </r>
  <r>
    <s v="FP-2019-10-004919"/>
    <x v="0"/>
    <s v="000"/>
    <d v="2019-08-31T00:00:00"/>
    <n v="107.95"/>
    <m/>
    <s v="2421"/>
    <s v="39520002"/>
    <s v="HC"/>
    <s v="ZUBNI: ambulance 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9"/>
    <s v="Hlavní činnost"/>
    <m/>
    <m/>
    <m/>
    <m/>
    <m/>
    <m/>
    <m/>
  </r>
  <r>
    <s v="FP-2019-10-004919"/>
    <x v="0"/>
    <s v="000"/>
    <d v="2019-08-31T00:00:00"/>
    <n v="114.75"/>
    <m/>
    <s v="9601"/>
    <s v="39520002"/>
    <s v="HC"/>
    <s v="Ubytování: Ubytovny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153"/>
    <m/>
    <s v="0401"/>
    <s v="39520002"/>
    <s v="HC"/>
    <s v="1CHIR: vedení klinického pracoviště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153"/>
    <m/>
    <s v="5011"/>
    <s v="39520002"/>
    <s v="HC"/>
    <s v="KCHIR: lůžkové oddělení 50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176.8"/>
    <m/>
    <s v="9204"/>
    <s v="39520002"/>
    <s v="HC"/>
    <s v="Údrž. Provoz.: Stavby, Areál FNOL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326.39999999999998"/>
    <m/>
    <s v="0411"/>
    <s v="39520002"/>
    <s v="HC"/>
    <s v="1CHIR: lůžkové oddělení 8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124.95"/>
    <m/>
    <s v="2901"/>
    <s v="39520002"/>
    <s v="HC"/>
    <s v="PCHIR: vedení klinického pracoviště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99.45"/>
    <m/>
    <s v="2421"/>
    <s v="39520002"/>
    <s v="HC"/>
    <s v="ZUBNI: ambulance 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9"/>
    <s v="Hlavní činnost"/>
    <m/>
    <m/>
    <m/>
    <m/>
    <m/>
    <m/>
    <m/>
  </r>
  <r>
    <s v="FP-2019-10-004919"/>
    <x v="0"/>
    <s v="000"/>
    <d v="2019-08-31T00:00:00"/>
    <n v="492.15"/>
    <m/>
    <s v="3452"/>
    <s v="39520002"/>
    <s v="HC"/>
    <s v="RTG: přístr. pracoviště -detašová prac.+screen.m.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1280.0999999999999"/>
    <m/>
    <s v="9601"/>
    <s v="39520002"/>
    <s v="HC"/>
    <s v="Ubytování: Ubytovny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140.25"/>
    <m/>
    <s v="2901"/>
    <s v="39520002"/>
    <s v="HC"/>
    <s v="PCHIR: vedení klinického pracoviště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165.75"/>
    <m/>
    <s v="1631"/>
    <s v="39520002"/>
    <s v="HC"/>
    <s v="PLIC: JIP 24A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473.45"/>
    <m/>
    <s v="9031"/>
    <s v="39520002"/>
    <s v="HC"/>
    <s v="OHS: Odbor hlavní sestry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9"/>
    <s v="Hlavní činnost"/>
    <m/>
    <m/>
    <m/>
    <m/>
    <m/>
    <m/>
    <m/>
  </r>
  <r>
    <s v="FP-2019-10-004919"/>
    <x v="0"/>
    <s v="000"/>
    <d v="2019-08-31T00:00:00"/>
    <n v="76.5"/>
    <m/>
    <s v="2421"/>
    <s v="39520002"/>
    <s v="HC"/>
    <s v="ZUBNI: ambulance 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9"/>
    <s v="Hlavní činnost"/>
    <m/>
    <m/>
    <m/>
    <m/>
    <m/>
    <m/>
    <m/>
  </r>
  <r>
    <s v="FP-2019-10-004919"/>
    <x v="0"/>
    <s v="000"/>
    <d v="2019-08-31T00:00:00"/>
    <n v="229.5"/>
    <m/>
    <s v="5693"/>
    <s v="39520002"/>
    <s v="HC"/>
    <s v="COSS: oddělení centrální sterilizace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382.5"/>
    <m/>
    <s v="2522"/>
    <s v="39520002"/>
    <s v="HC"/>
    <s v="UCOCH: LPS stomatologická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132.6"/>
    <m/>
    <s v="3451"/>
    <s v="39520002"/>
    <s v="HC"/>
    <s v="RTG: přístr. pracoviště -SVLS + magnet. rezonance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8"/>
    <s v="Hlavní činnost"/>
    <m/>
    <m/>
    <m/>
    <m/>
    <m/>
    <m/>
    <m/>
  </r>
  <r>
    <s v="FP-2019-10-004919"/>
    <x v="0"/>
    <s v="000"/>
    <d v="2019-08-31T00:00:00"/>
    <n v="191.25"/>
    <m/>
    <s v="1321"/>
    <s v="39520002"/>
    <s v="HC"/>
    <s v="ORL: ambulance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9"/>
    <s v="Hlavní činnost"/>
    <m/>
    <m/>
    <m/>
    <m/>
    <m/>
    <m/>
    <m/>
  </r>
  <r>
    <s v="FP-2019-10-004919"/>
    <x v="0"/>
    <s v="000"/>
    <d v="2019-08-31T00:00:00"/>
    <n v="114.75"/>
    <m/>
    <s v="2021"/>
    <s v="39520002"/>
    <s v="HC"/>
    <s v="KOZNI: ambulance + operační sál lokální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09"/>
    <s v="Hlavní činnost"/>
    <m/>
    <m/>
    <m/>
    <m/>
    <m/>
    <m/>
    <m/>
  </r>
  <r>
    <s v="FP-2019-10-004919"/>
    <x v="0"/>
    <s v="000"/>
    <d v="2019-08-31T00:00:00"/>
    <n v="191.25"/>
    <m/>
    <s v="1721"/>
    <s v="39520002"/>
    <s v="HC"/>
    <s v="NEUR: ambulance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0-004919"/>
    <x v="0"/>
    <s v="000"/>
    <d v="2019-08-31T00:00:00"/>
    <n v="382.5"/>
    <m/>
    <s v="0701"/>
    <s v="39520002"/>
    <s v="HC"/>
    <s v="KARIM: vedení klinického pracoviště"/>
    <s v="Miroslav Novák"/>
    <d v="2019-09-05T00:00:00"/>
    <d v="2019-09-05T00:00:00"/>
    <s v="27190577"/>
    <m/>
    <s v="349754701,10870"/>
    <b v="1"/>
    <m/>
    <s v="Buzková Eva"/>
    <s v="Zaúčtováno"/>
    <s v="OSB"/>
    <m/>
    <m/>
    <m/>
    <x v="7"/>
    <d v="2019-09-11T06:44:10"/>
    <s v="Hlavní činnost"/>
    <m/>
    <m/>
    <m/>
    <m/>
    <m/>
    <m/>
    <m/>
  </r>
  <r>
    <s v="FP-2019-15-000022"/>
    <x v="0"/>
    <s v="000"/>
    <d v="2019-01-17T00:00:00"/>
    <n v="5336.1"/>
    <m/>
    <s v="0621"/>
    <s v="39520002"/>
    <s v="HC"/>
    <s v="NCHIR: ambulance"/>
    <s v="ZAFI CZ spol. s r.o."/>
    <d v="2019-01-17T00:00:00"/>
    <d v="2019-01-17T00:00:00"/>
    <s v="11190013"/>
    <m/>
    <s v="315421854,10870"/>
    <b v="1"/>
    <m/>
    <s v="Buzková Eva"/>
    <s v="Zaúčtováno"/>
    <s v="OSB"/>
    <m/>
    <m/>
    <m/>
    <x v="0"/>
    <d v="2019-01-22T09:51:18"/>
    <s v="Hlavní činnost"/>
    <m/>
    <m/>
    <m/>
    <m/>
    <m/>
    <m/>
    <m/>
  </r>
  <r>
    <s v="FP-2019-15-000023"/>
    <x v="0"/>
    <s v="000"/>
    <d v="2019-01-17T00:00:00"/>
    <n v="3872"/>
    <m/>
    <s v="5011"/>
    <s v="39520002"/>
    <s v="HC"/>
    <s v="KCHIR: lůžkové oddělení 50"/>
    <s v="ZAFI CZ spol. s r.o."/>
    <d v="2019-01-17T00:00:00"/>
    <d v="2019-01-17T00:00:00"/>
    <s v="11190014"/>
    <m/>
    <s v="315422111,10870"/>
    <b v="1"/>
    <m/>
    <s v="Buzková Eva"/>
    <s v="Zaúčtováno"/>
    <s v="OSB"/>
    <m/>
    <m/>
    <m/>
    <x v="0"/>
    <d v="2019-01-22T09:51:19"/>
    <s v="Hlavní činnost"/>
    <m/>
    <m/>
    <m/>
    <m/>
    <m/>
    <m/>
    <m/>
  </r>
  <r>
    <s v="FP-2019-15-000153"/>
    <x v="0"/>
    <s v="000"/>
    <d v="2019-03-11T00:00:00"/>
    <n v="6083.88"/>
    <m/>
    <s v="3590"/>
    <s v="39520002"/>
    <s v="HC"/>
    <s v="TO: výroba"/>
    <s v="ZAFI CZ spol. s r.o."/>
    <d v="2019-03-11T00:00:00"/>
    <d v="2019-03-11T00:00:00"/>
    <s v="11190160"/>
    <m/>
    <s v="330093611,10870"/>
    <b v="1"/>
    <m/>
    <s v="Buzková Eva"/>
    <s v="Zaúčtováno"/>
    <s v="OSB"/>
    <m/>
    <m/>
    <m/>
    <x v="2"/>
    <d v="2019-03-28T06:44:39"/>
    <s v="Hlavní činnost"/>
    <m/>
    <m/>
    <m/>
    <m/>
    <m/>
    <m/>
    <m/>
  </r>
  <r>
    <s v="ID-2019-400-000194"/>
    <x v="2"/>
    <s v="000"/>
    <d v="2019-04-29T00:00:00"/>
    <n v="325"/>
    <m/>
    <s v="9051"/>
    <s v="39520000"/>
    <s v="HC"/>
    <s v="UHTS: Útvar hospodářsko - technické správy"/>
    <m/>
    <d v="2019-04-29T00:00:00"/>
    <m/>
    <m/>
    <m/>
    <s v="336516603,10870"/>
    <b v="1"/>
    <m/>
    <s v="Reifová Milada"/>
    <s v="Zaúčtováno"/>
    <s v="Kolářová-oprava klíčů"/>
    <m/>
    <m/>
    <m/>
    <x v="3"/>
    <d v="2019-04-29T10:15:18"/>
    <s v="Hlavní činnost"/>
    <m/>
    <m/>
    <m/>
    <m/>
    <m/>
    <m/>
    <m/>
  </r>
  <r>
    <s v="PV-2019-1-000327"/>
    <x v="3"/>
    <s v="152"/>
    <d v="2019-01-30T00:00:00"/>
    <n v="931.4"/>
    <m/>
    <s v="9051"/>
    <s v="26101000"/>
    <s v="HC"/>
    <s v="UHTS: Útvar hospodářsko - technické správy"/>
    <s v="Kolářová Marcela"/>
    <d v="2019-01-30T10:52:31"/>
    <d v="2019-01-30T00:00:00"/>
    <m/>
    <m/>
    <s v="321423507,10870"/>
    <b v="1"/>
    <m/>
    <s v="Lexová Martina"/>
    <s v="Zaúčtováno"/>
    <m/>
    <m/>
    <m/>
    <m/>
    <x v="0"/>
    <d v="2019-02-05T08:42:42"/>
    <s v="Hlavní činnost"/>
    <m/>
    <m/>
    <m/>
    <m/>
    <m/>
    <m/>
    <m/>
  </r>
  <r>
    <s v="PV-2019-1-000327"/>
    <x v="3"/>
    <s v="252"/>
    <d v="2019-01-30T00:00:00"/>
    <n v="195.6"/>
    <m/>
    <s v="9051"/>
    <s v="26101000"/>
    <s v="HC"/>
    <s v="UHTS: Útvar hospodářsko - technické správy"/>
    <s v="Kolářová Marcela"/>
    <d v="2019-01-30T10:52:31"/>
    <d v="2019-01-30T00:00:00"/>
    <m/>
    <m/>
    <s v="321423507,10870"/>
    <b v="1"/>
    <m/>
    <s v="Lexová Martina"/>
    <s v="Zaúčtováno"/>
    <m/>
    <m/>
    <m/>
    <m/>
    <x v="0"/>
    <d v="2019-02-05T08:42:42"/>
    <s v="Hlavní činnost"/>
    <m/>
    <m/>
    <m/>
    <m/>
    <m/>
    <m/>
    <m/>
  </r>
  <r>
    <s v="PV-2019-1-002107"/>
    <x v="3"/>
    <s v="199"/>
    <d v="2019-08-22T00:00:00"/>
    <n v="421.46"/>
    <m/>
    <s v="2421"/>
    <s v="26101000"/>
    <s v="HC"/>
    <s v="ZUBNI: ambulance "/>
    <s v="Koutná Jaroslava"/>
    <d v="2019-08-22T09:44:26"/>
    <d v="2019-08-22T00:00:00"/>
    <m/>
    <m/>
    <s v="348467454,10870"/>
    <b v="1"/>
    <m/>
    <s v="Lexová Martina"/>
    <s v="Zaúčtováno"/>
    <m/>
    <m/>
    <m/>
    <m/>
    <x v="6"/>
    <d v="2019-08-29T09:29:43"/>
    <s v="Hlavní činnost"/>
    <m/>
    <m/>
    <m/>
    <m/>
    <m/>
    <m/>
    <m/>
  </r>
  <r>
    <s v="PV-2019-1-002107"/>
    <x v="3"/>
    <s v="299"/>
    <d v="2019-08-22T00:00:00"/>
    <n v="88.54"/>
    <m/>
    <s v="2421"/>
    <s v="26101000"/>
    <s v="HC"/>
    <s v="ZUBNI: ambulance "/>
    <s v="Koutná Jaroslava"/>
    <d v="2019-08-22T09:44:26"/>
    <d v="2019-08-22T00:00:00"/>
    <m/>
    <m/>
    <s v="348467454,10870"/>
    <b v="1"/>
    <m/>
    <s v="Lexová Martina"/>
    <s v="Zaúčtováno"/>
    <m/>
    <m/>
    <m/>
    <m/>
    <x v="6"/>
    <d v="2019-08-29T09:29:43"/>
    <s v="Hlavní činnost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B6008A-9067-4B52-8895-573B03547DD0}" name="Kontingenční tabulka4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J9" firstHeaderRow="1" firstDataRow="2" firstDataCol="1"/>
  <pivotFields count="34">
    <pivotField showAll="0"/>
    <pivotField axis="axisRow" showAll="0">
      <items count="5">
        <item x="0"/>
        <item x="2"/>
        <item x="1"/>
        <item x="3"/>
        <item t="default"/>
      </items>
    </pivotField>
    <pivotField showAll="0"/>
    <pivotField numFmtId="14" showAll="0"/>
    <pivotField dataField="1" numFmtId="164" showAll="0"/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numFmtId="165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2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učet z Částka MD" fld="4" baseField="0" baseItem="0" numFmtId="4"/>
  </dataFields>
  <formats count="2">
    <format dxfId="1">
      <pivotArea outline="0" collapsedLevelsAreSubtotals="1" fieldPosition="0"/>
    </format>
    <format dxfId="0">
      <pivotArea grandRow="1" grandCol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20EB5-32EB-46D2-8E22-AD0DBE1C7B5A}">
  <dimension ref="A1:J31"/>
  <sheetViews>
    <sheetView tabSelected="1" workbookViewId="0">
      <selection activeCell="B26" sqref="B26"/>
    </sheetView>
  </sheetViews>
  <sheetFormatPr defaultRowHeight="12.75" x14ac:dyDescent="0.2"/>
  <cols>
    <col min="1" max="1" width="24.85546875" bestFit="1" customWidth="1"/>
    <col min="2" max="2" width="18.28515625" bestFit="1" customWidth="1"/>
    <col min="3" max="3" width="9.28515625" bestFit="1" customWidth="1"/>
    <col min="4" max="4" width="16.7109375" customWidth="1"/>
    <col min="5" max="5" width="18.140625" customWidth="1"/>
    <col min="6" max="9" width="9.140625" bestFit="1" customWidth="1"/>
    <col min="10" max="10" width="15" bestFit="1" customWidth="1"/>
  </cols>
  <sheetData>
    <row r="1" spans="1:10" ht="18" x14ac:dyDescent="0.25">
      <c r="A1" s="17" t="s">
        <v>344</v>
      </c>
    </row>
    <row r="3" spans="1:10" x14ac:dyDescent="0.2">
      <c r="A3" s="6" t="s">
        <v>337</v>
      </c>
      <c r="B3" s="6" t="s">
        <v>336</v>
      </c>
    </row>
    <row r="4" spans="1:10" x14ac:dyDescent="0.2">
      <c r="A4" s="6" t="s">
        <v>334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8</v>
      </c>
      <c r="I4">
        <v>9</v>
      </c>
      <c r="J4" t="s">
        <v>335</v>
      </c>
    </row>
    <row r="5" spans="1:10" x14ac:dyDescent="0.2">
      <c r="A5" s="7" t="s">
        <v>34</v>
      </c>
      <c r="B5" s="8">
        <v>17146.099999999999</v>
      </c>
      <c r="C5" s="8">
        <v>10441.35</v>
      </c>
      <c r="D5" s="8">
        <v>15643.880000000001</v>
      </c>
      <c r="E5" s="8">
        <v>13555.999999999996</v>
      </c>
      <c r="F5" s="8">
        <v>21470</v>
      </c>
      <c r="G5" s="8">
        <v>19033</v>
      </c>
      <c r="H5" s="8">
        <v>19313</v>
      </c>
      <c r="I5" s="8">
        <v>40422.999999999993</v>
      </c>
      <c r="J5" s="8">
        <v>157026.32999999999</v>
      </c>
    </row>
    <row r="6" spans="1:10" x14ac:dyDescent="0.2">
      <c r="A6" s="7" t="s">
        <v>315</v>
      </c>
      <c r="B6" s="8"/>
      <c r="C6" s="8"/>
      <c r="D6" s="8"/>
      <c r="E6" s="8">
        <v>325</v>
      </c>
      <c r="F6" s="8"/>
      <c r="G6" s="8"/>
      <c r="H6" s="8"/>
      <c r="I6" s="8"/>
      <c r="J6" s="8">
        <v>325</v>
      </c>
    </row>
    <row r="7" spans="1:10" x14ac:dyDescent="0.2">
      <c r="A7" s="7" t="s">
        <v>146</v>
      </c>
      <c r="B7" s="8"/>
      <c r="C7" s="8"/>
      <c r="D7" s="8"/>
      <c r="E7" s="8">
        <v>1730</v>
      </c>
      <c r="F7" s="8"/>
      <c r="G7" s="8"/>
      <c r="H7" s="8"/>
      <c r="I7" s="8"/>
      <c r="J7" s="8">
        <v>1730</v>
      </c>
    </row>
    <row r="8" spans="1:10" x14ac:dyDescent="0.2">
      <c r="A8" s="7" t="s">
        <v>321</v>
      </c>
      <c r="B8" s="8">
        <v>1127</v>
      </c>
      <c r="C8" s="8"/>
      <c r="D8" s="8"/>
      <c r="E8" s="8"/>
      <c r="F8" s="8"/>
      <c r="G8" s="8"/>
      <c r="H8" s="8">
        <v>510</v>
      </c>
      <c r="I8" s="8"/>
      <c r="J8" s="8">
        <v>1637</v>
      </c>
    </row>
    <row r="9" spans="1:10" x14ac:dyDescent="0.2">
      <c r="A9" s="7" t="s">
        <v>335</v>
      </c>
      <c r="B9" s="8">
        <v>18273.099999999999</v>
      </c>
      <c r="C9" s="8">
        <v>10441.35</v>
      </c>
      <c r="D9" s="8">
        <v>15643.880000000001</v>
      </c>
      <c r="E9" s="8">
        <v>15610.999999999996</v>
      </c>
      <c r="F9" s="8">
        <v>21470</v>
      </c>
      <c r="G9" s="8">
        <v>19033</v>
      </c>
      <c r="H9" s="8">
        <v>19823</v>
      </c>
      <c r="I9" s="8">
        <v>40422.999999999993</v>
      </c>
      <c r="J9" s="15">
        <v>160718.32999999999</v>
      </c>
    </row>
    <row r="12" spans="1:10" s="16" customFormat="1" x14ac:dyDescent="0.2">
      <c r="A12" s="18" t="s">
        <v>338</v>
      </c>
      <c r="B12" s="19">
        <v>1899000</v>
      </c>
    </row>
    <row r="13" spans="1:10" x14ac:dyDescent="0.2">
      <c r="A13" s="9" t="s">
        <v>339</v>
      </c>
      <c r="B13" s="10">
        <v>327000</v>
      </c>
    </row>
    <row r="14" spans="1:10" x14ac:dyDescent="0.2">
      <c r="A14" s="11"/>
      <c r="B14" s="10"/>
    </row>
    <row r="15" spans="1:10" s="16" customFormat="1" x14ac:dyDescent="0.2">
      <c r="A15" s="13" t="s">
        <v>340</v>
      </c>
      <c r="B15" s="19">
        <v>1899000</v>
      </c>
      <c r="J15" s="16">
        <v>191476</v>
      </c>
    </row>
    <row r="16" spans="1:10" x14ac:dyDescent="0.2">
      <c r="A16" s="12" t="s">
        <v>341</v>
      </c>
      <c r="B16" s="10">
        <f>GETPIVOTDATA("Částka MD",$A$3)</f>
        <v>160718.32999999999</v>
      </c>
    </row>
    <row r="17" spans="1:3" x14ac:dyDescent="0.2">
      <c r="A17" s="12" t="s">
        <v>342</v>
      </c>
      <c r="B17" s="10">
        <f>+(B16/8)*12</f>
        <v>241077.495</v>
      </c>
    </row>
    <row r="18" spans="1:3" x14ac:dyDescent="0.2">
      <c r="A18" s="12"/>
      <c r="B18" s="10"/>
    </row>
    <row r="19" spans="1:3" x14ac:dyDescent="0.2">
      <c r="A19" s="13" t="s">
        <v>340</v>
      </c>
      <c r="B19" s="19">
        <v>1899000</v>
      </c>
    </row>
    <row r="20" spans="1:3" x14ac:dyDescent="0.2">
      <c r="A20" s="12" t="s">
        <v>347</v>
      </c>
      <c r="B20" s="10">
        <v>191476</v>
      </c>
    </row>
    <row r="21" spans="1:3" x14ac:dyDescent="0.2">
      <c r="A21" s="12" t="s">
        <v>342</v>
      </c>
      <c r="B21" s="10">
        <f>+(B20/10)*12</f>
        <v>229771.19999999998</v>
      </c>
    </row>
    <row r="22" spans="1:3" x14ac:dyDescent="0.2">
      <c r="A22" s="12"/>
      <c r="B22" s="10"/>
    </row>
    <row r="23" spans="1:3" x14ac:dyDescent="0.2">
      <c r="A23" s="12"/>
      <c r="B23" s="10"/>
    </row>
    <row r="24" spans="1:3" x14ac:dyDescent="0.2">
      <c r="A24" s="11"/>
      <c r="B24" s="10"/>
    </row>
    <row r="25" spans="1:3" x14ac:dyDescent="0.2">
      <c r="A25" s="13" t="s">
        <v>343</v>
      </c>
      <c r="B25" s="14">
        <v>240000</v>
      </c>
    </row>
    <row r="29" spans="1:3" x14ac:dyDescent="0.2">
      <c r="A29" s="20" t="s">
        <v>348</v>
      </c>
    </row>
    <row r="30" spans="1:3" ht="15" x14ac:dyDescent="0.25">
      <c r="A30" s="21" t="s">
        <v>345</v>
      </c>
      <c r="B30" s="22" t="s">
        <v>346</v>
      </c>
      <c r="C30" s="16"/>
    </row>
    <row r="31" spans="1:3" ht="15" x14ac:dyDescent="0.25">
      <c r="A31" s="22">
        <v>350000</v>
      </c>
      <c r="B31" s="22">
        <v>1549000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75"/>
  <sheetViews>
    <sheetView topLeftCell="A235" workbookViewId="0">
      <selection activeCell="K39" sqref="A1:AH275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5" t="s">
        <v>333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</row>
    <row r="2" spans="1:34" ht="12.75" customHeight="1" x14ac:dyDescent="0.2">
      <c r="A2" s="1" t="s">
        <v>33</v>
      </c>
      <c r="B2" s="1" t="s">
        <v>34</v>
      </c>
      <c r="C2" s="1" t="s">
        <v>35</v>
      </c>
      <c r="D2" s="2">
        <v>43482</v>
      </c>
      <c r="E2" s="3">
        <v>224.4</v>
      </c>
      <c r="G2" s="1" t="s">
        <v>36</v>
      </c>
      <c r="H2" s="1" t="s">
        <v>37</v>
      </c>
      <c r="I2" s="1" t="s">
        <v>38</v>
      </c>
      <c r="J2" s="1" t="s">
        <v>39</v>
      </c>
      <c r="K2" s="1" t="s">
        <v>40</v>
      </c>
      <c r="L2" s="4">
        <v>43482</v>
      </c>
      <c r="M2" s="2">
        <v>43482</v>
      </c>
      <c r="N2" s="1" t="s">
        <v>41</v>
      </c>
      <c r="P2" s="1" t="s">
        <v>42</v>
      </c>
      <c r="Q2" s="1" t="b">
        <v>1</v>
      </c>
      <c r="S2" s="1" t="s">
        <v>43</v>
      </c>
      <c r="T2" s="1" t="s">
        <v>19</v>
      </c>
      <c r="U2" s="1" t="s">
        <v>44</v>
      </c>
      <c r="Y2" s="1">
        <f>MONTH(L2)</f>
        <v>1</v>
      </c>
      <c r="Z2" s="4">
        <v>43495.547535613397</v>
      </c>
      <c r="AA2" s="1" t="s">
        <v>45</v>
      </c>
    </row>
    <row r="3" spans="1:34" ht="12.75" customHeight="1" x14ac:dyDescent="0.2">
      <c r="A3" s="1" t="s">
        <v>33</v>
      </c>
      <c r="B3" s="1" t="s">
        <v>34</v>
      </c>
      <c r="C3" s="1" t="s">
        <v>35</v>
      </c>
      <c r="D3" s="2">
        <v>43482</v>
      </c>
      <c r="E3" s="3">
        <v>331.5</v>
      </c>
      <c r="G3" s="1" t="s">
        <v>46</v>
      </c>
      <c r="H3" s="1" t="s">
        <v>37</v>
      </c>
      <c r="I3" s="1" t="s">
        <v>38</v>
      </c>
      <c r="J3" s="1" t="s">
        <v>47</v>
      </c>
      <c r="K3" s="1" t="s">
        <v>40</v>
      </c>
      <c r="L3" s="4">
        <v>43482</v>
      </c>
      <c r="M3" s="2">
        <v>43482</v>
      </c>
      <c r="N3" s="1" t="s">
        <v>41</v>
      </c>
      <c r="P3" s="1" t="s">
        <v>42</v>
      </c>
      <c r="Q3" s="1" t="b">
        <v>1</v>
      </c>
      <c r="S3" s="1" t="s">
        <v>43</v>
      </c>
      <c r="T3" s="1" t="s">
        <v>19</v>
      </c>
      <c r="U3" s="1" t="s">
        <v>44</v>
      </c>
      <c r="Y3" s="1">
        <f t="shared" ref="Y3:Y66" si="0">MONTH(L3)</f>
        <v>1</v>
      </c>
      <c r="Z3" s="4">
        <v>43495.547538344901</v>
      </c>
      <c r="AA3" s="1" t="s">
        <v>45</v>
      </c>
    </row>
    <row r="4" spans="1:34" ht="12.75" customHeight="1" x14ac:dyDescent="0.2">
      <c r="A4" s="1" t="s">
        <v>33</v>
      </c>
      <c r="B4" s="1" t="s">
        <v>34</v>
      </c>
      <c r="C4" s="1" t="s">
        <v>35</v>
      </c>
      <c r="D4" s="2">
        <v>43482</v>
      </c>
      <c r="E4" s="3">
        <v>198.9</v>
      </c>
      <c r="G4" s="1" t="s">
        <v>46</v>
      </c>
      <c r="H4" s="1" t="s">
        <v>37</v>
      </c>
      <c r="I4" s="1" t="s">
        <v>38</v>
      </c>
      <c r="J4" s="1" t="s">
        <v>47</v>
      </c>
      <c r="K4" s="1" t="s">
        <v>40</v>
      </c>
      <c r="L4" s="4">
        <v>43482</v>
      </c>
      <c r="M4" s="2">
        <v>43482</v>
      </c>
      <c r="N4" s="1" t="s">
        <v>41</v>
      </c>
      <c r="P4" s="1" t="s">
        <v>42</v>
      </c>
      <c r="Q4" s="1" t="b">
        <v>1</v>
      </c>
      <c r="S4" s="1" t="s">
        <v>43</v>
      </c>
      <c r="T4" s="1" t="s">
        <v>19</v>
      </c>
      <c r="U4" s="1" t="s">
        <v>44</v>
      </c>
      <c r="Y4" s="1">
        <f t="shared" si="0"/>
        <v>1</v>
      </c>
      <c r="Z4" s="4">
        <v>43495.547538888903</v>
      </c>
      <c r="AA4" s="1" t="s">
        <v>45</v>
      </c>
    </row>
    <row r="5" spans="1:34" ht="12.75" customHeight="1" x14ac:dyDescent="0.2">
      <c r="A5" s="1" t="s">
        <v>33</v>
      </c>
      <c r="B5" s="1" t="s">
        <v>34</v>
      </c>
      <c r="C5" s="1" t="s">
        <v>35</v>
      </c>
      <c r="D5" s="2">
        <v>43482</v>
      </c>
      <c r="E5" s="3">
        <v>1657.5</v>
      </c>
      <c r="G5" s="1" t="s">
        <v>48</v>
      </c>
      <c r="H5" s="1" t="s">
        <v>37</v>
      </c>
      <c r="I5" s="1" t="s">
        <v>38</v>
      </c>
      <c r="J5" s="1" t="s">
        <v>49</v>
      </c>
      <c r="K5" s="1" t="s">
        <v>40</v>
      </c>
      <c r="L5" s="4">
        <v>43482</v>
      </c>
      <c r="M5" s="2">
        <v>43482</v>
      </c>
      <c r="N5" s="1" t="s">
        <v>41</v>
      </c>
      <c r="P5" s="1" t="s">
        <v>42</v>
      </c>
      <c r="Q5" s="1" t="b">
        <v>1</v>
      </c>
      <c r="S5" s="1" t="s">
        <v>43</v>
      </c>
      <c r="T5" s="1" t="s">
        <v>19</v>
      </c>
      <c r="U5" s="1" t="s">
        <v>44</v>
      </c>
      <c r="Y5" s="1">
        <f t="shared" si="0"/>
        <v>1</v>
      </c>
      <c r="Z5" s="4">
        <v>43495.547547187503</v>
      </c>
      <c r="AA5" s="1" t="s">
        <v>45</v>
      </c>
    </row>
    <row r="6" spans="1:34" ht="12.75" customHeight="1" x14ac:dyDescent="0.2">
      <c r="A6" s="1" t="s">
        <v>33</v>
      </c>
      <c r="B6" s="1" t="s">
        <v>34</v>
      </c>
      <c r="C6" s="1" t="s">
        <v>35</v>
      </c>
      <c r="D6" s="2">
        <v>43482</v>
      </c>
      <c r="E6" s="3">
        <v>165.75</v>
      </c>
      <c r="G6" s="1" t="s">
        <v>46</v>
      </c>
      <c r="H6" s="1" t="s">
        <v>37</v>
      </c>
      <c r="I6" s="1" t="s">
        <v>38</v>
      </c>
      <c r="J6" s="1" t="s">
        <v>47</v>
      </c>
      <c r="K6" s="1" t="s">
        <v>40</v>
      </c>
      <c r="L6" s="4">
        <v>43482</v>
      </c>
      <c r="M6" s="2">
        <v>43482</v>
      </c>
      <c r="N6" s="1" t="s">
        <v>41</v>
      </c>
      <c r="P6" s="1" t="s">
        <v>42</v>
      </c>
      <c r="Q6" s="1" t="b">
        <v>1</v>
      </c>
      <c r="S6" s="1" t="s">
        <v>43</v>
      </c>
      <c r="T6" s="1" t="s">
        <v>19</v>
      </c>
      <c r="U6" s="1" t="s">
        <v>44</v>
      </c>
      <c r="Y6" s="1">
        <f t="shared" si="0"/>
        <v>1</v>
      </c>
      <c r="Z6" s="4">
        <v>43495.5476368866</v>
      </c>
      <c r="AA6" s="1" t="s">
        <v>45</v>
      </c>
    </row>
    <row r="7" spans="1:34" ht="12.75" customHeight="1" x14ac:dyDescent="0.2">
      <c r="A7" s="1" t="s">
        <v>33</v>
      </c>
      <c r="B7" s="1" t="s">
        <v>34</v>
      </c>
      <c r="C7" s="1" t="s">
        <v>35</v>
      </c>
      <c r="D7" s="2">
        <v>43482</v>
      </c>
      <c r="E7" s="3">
        <v>132.6</v>
      </c>
      <c r="G7" s="1" t="s">
        <v>50</v>
      </c>
      <c r="H7" s="1" t="s">
        <v>37</v>
      </c>
      <c r="I7" s="1" t="s">
        <v>38</v>
      </c>
      <c r="J7" s="1" t="s">
        <v>51</v>
      </c>
      <c r="K7" s="1" t="s">
        <v>40</v>
      </c>
      <c r="L7" s="4">
        <v>43482</v>
      </c>
      <c r="M7" s="2">
        <v>43482</v>
      </c>
      <c r="N7" s="1" t="s">
        <v>41</v>
      </c>
      <c r="P7" s="1" t="s">
        <v>42</v>
      </c>
      <c r="Q7" s="1" t="b">
        <v>1</v>
      </c>
      <c r="S7" s="1" t="s">
        <v>43</v>
      </c>
      <c r="T7" s="1" t="s">
        <v>19</v>
      </c>
      <c r="U7" s="1" t="s">
        <v>44</v>
      </c>
      <c r="Y7" s="1">
        <f t="shared" si="0"/>
        <v>1</v>
      </c>
      <c r="Z7" s="4">
        <v>43495.547637997697</v>
      </c>
      <c r="AA7" s="1" t="s">
        <v>45</v>
      </c>
    </row>
    <row r="8" spans="1:34" ht="12.75" customHeight="1" x14ac:dyDescent="0.2">
      <c r="A8" s="1" t="s">
        <v>33</v>
      </c>
      <c r="B8" s="1" t="s">
        <v>34</v>
      </c>
      <c r="C8" s="1" t="s">
        <v>35</v>
      </c>
      <c r="D8" s="2">
        <v>43482</v>
      </c>
      <c r="E8" s="3">
        <v>124.95</v>
      </c>
      <c r="G8" s="1" t="s">
        <v>52</v>
      </c>
      <c r="H8" s="1" t="s">
        <v>37</v>
      </c>
      <c r="I8" s="1" t="s">
        <v>38</v>
      </c>
      <c r="J8" s="1" t="s">
        <v>53</v>
      </c>
      <c r="K8" s="1" t="s">
        <v>40</v>
      </c>
      <c r="L8" s="4">
        <v>43482</v>
      </c>
      <c r="M8" s="2">
        <v>43482</v>
      </c>
      <c r="N8" s="1" t="s">
        <v>41</v>
      </c>
      <c r="P8" s="1" t="s">
        <v>42</v>
      </c>
      <c r="Q8" s="1" t="b">
        <v>1</v>
      </c>
      <c r="S8" s="1" t="s">
        <v>43</v>
      </c>
      <c r="T8" s="1" t="s">
        <v>19</v>
      </c>
      <c r="U8" s="1" t="s">
        <v>44</v>
      </c>
      <c r="Y8" s="1">
        <f t="shared" si="0"/>
        <v>1</v>
      </c>
      <c r="Z8" s="4">
        <v>43495.547641435202</v>
      </c>
      <c r="AA8" s="1" t="s">
        <v>45</v>
      </c>
    </row>
    <row r="9" spans="1:34" ht="12.75" customHeight="1" x14ac:dyDescent="0.2">
      <c r="A9" s="1" t="s">
        <v>33</v>
      </c>
      <c r="B9" s="1" t="s">
        <v>34</v>
      </c>
      <c r="C9" s="1" t="s">
        <v>35</v>
      </c>
      <c r="D9" s="2">
        <v>43482</v>
      </c>
      <c r="E9" s="3">
        <v>74.8</v>
      </c>
      <c r="G9" s="1" t="s">
        <v>54</v>
      </c>
      <c r="H9" s="1" t="s">
        <v>37</v>
      </c>
      <c r="I9" s="1" t="s">
        <v>38</v>
      </c>
      <c r="J9" s="1" t="s">
        <v>55</v>
      </c>
      <c r="K9" s="1" t="s">
        <v>40</v>
      </c>
      <c r="L9" s="4">
        <v>43482</v>
      </c>
      <c r="M9" s="2">
        <v>43482</v>
      </c>
      <c r="N9" s="1" t="s">
        <v>41</v>
      </c>
      <c r="P9" s="1" t="s">
        <v>42</v>
      </c>
      <c r="Q9" s="1" t="b">
        <v>1</v>
      </c>
      <c r="S9" s="1" t="s">
        <v>43</v>
      </c>
      <c r="T9" s="1" t="s">
        <v>19</v>
      </c>
      <c r="U9" s="1" t="s">
        <v>44</v>
      </c>
      <c r="Y9" s="1">
        <f t="shared" si="0"/>
        <v>1</v>
      </c>
      <c r="Z9" s="4">
        <v>43495.5476452199</v>
      </c>
      <c r="AA9" s="1" t="s">
        <v>45</v>
      </c>
    </row>
    <row r="10" spans="1:34" ht="12.75" customHeight="1" x14ac:dyDescent="0.2">
      <c r="A10" s="1" t="s">
        <v>33</v>
      </c>
      <c r="B10" s="1" t="s">
        <v>34</v>
      </c>
      <c r="C10" s="1" t="s">
        <v>35</v>
      </c>
      <c r="D10" s="2">
        <v>43482</v>
      </c>
      <c r="E10" s="3">
        <v>99.45</v>
      </c>
      <c r="G10" s="1" t="s">
        <v>36</v>
      </c>
      <c r="H10" s="1" t="s">
        <v>37</v>
      </c>
      <c r="I10" s="1" t="s">
        <v>38</v>
      </c>
      <c r="J10" s="1" t="s">
        <v>39</v>
      </c>
      <c r="K10" s="1" t="s">
        <v>40</v>
      </c>
      <c r="L10" s="4">
        <v>43482</v>
      </c>
      <c r="M10" s="2">
        <v>43482</v>
      </c>
      <c r="N10" s="1" t="s">
        <v>41</v>
      </c>
      <c r="P10" s="1" t="s">
        <v>42</v>
      </c>
      <c r="Q10" s="1" t="b">
        <v>1</v>
      </c>
      <c r="S10" s="1" t="s">
        <v>43</v>
      </c>
      <c r="T10" s="1" t="s">
        <v>19</v>
      </c>
      <c r="U10" s="1" t="s">
        <v>44</v>
      </c>
      <c r="Y10" s="1">
        <f t="shared" si="0"/>
        <v>1</v>
      </c>
      <c r="Z10" s="4">
        <v>43495.547531446799</v>
      </c>
      <c r="AA10" s="1" t="s">
        <v>45</v>
      </c>
    </row>
    <row r="11" spans="1:34" ht="12.75" customHeight="1" x14ac:dyDescent="0.2">
      <c r="A11" s="1" t="s">
        <v>33</v>
      </c>
      <c r="B11" s="1" t="s">
        <v>34</v>
      </c>
      <c r="C11" s="1" t="s">
        <v>35</v>
      </c>
      <c r="D11" s="2">
        <v>43482</v>
      </c>
      <c r="E11" s="3">
        <v>99.45</v>
      </c>
      <c r="G11" s="1" t="s">
        <v>36</v>
      </c>
      <c r="H11" s="1" t="s">
        <v>37</v>
      </c>
      <c r="I11" s="1" t="s">
        <v>38</v>
      </c>
      <c r="J11" s="1" t="s">
        <v>39</v>
      </c>
      <c r="K11" s="1" t="s">
        <v>40</v>
      </c>
      <c r="L11" s="4">
        <v>43482</v>
      </c>
      <c r="M11" s="2">
        <v>43482</v>
      </c>
      <c r="N11" s="1" t="s">
        <v>41</v>
      </c>
      <c r="P11" s="1" t="s">
        <v>42</v>
      </c>
      <c r="Q11" s="1" t="b">
        <v>1</v>
      </c>
      <c r="S11" s="1" t="s">
        <v>43</v>
      </c>
      <c r="T11" s="1" t="s">
        <v>19</v>
      </c>
      <c r="U11" s="1" t="s">
        <v>44</v>
      </c>
      <c r="Y11" s="1">
        <f t="shared" si="0"/>
        <v>1</v>
      </c>
      <c r="Z11" s="4">
        <v>43495.547532719902</v>
      </c>
      <c r="AA11" s="1" t="s">
        <v>45</v>
      </c>
    </row>
    <row r="12" spans="1:34" ht="12.75" customHeight="1" x14ac:dyDescent="0.2">
      <c r="A12" s="1" t="s">
        <v>33</v>
      </c>
      <c r="B12" s="1" t="s">
        <v>34</v>
      </c>
      <c r="C12" s="1" t="s">
        <v>35</v>
      </c>
      <c r="D12" s="2">
        <v>43482</v>
      </c>
      <c r="E12" s="3">
        <v>258.39999999999998</v>
      </c>
      <c r="G12" s="1" t="s">
        <v>56</v>
      </c>
      <c r="H12" s="1" t="s">
        <v>37</v>
      </c>
      <c r="I12" s="1" t="s">
        <v>38</v>
      </c>
      <c r="J12" s="1" t="s">
        <v>57</v>
      </c>
      <c r="K12" s="1" t="s">
        <v>40</v>
      </c>
      <c r="L12" s="4">
        <v>43482</v>
      </c>
      <c r="M12" s="2">
        <v>43482</v>
      </c>
      <c r="N12" s="1" t="s">
        <v>41</v>
      </c>
      <c r="P12" s="1" t="s">
        <v>42</v>
      </c>
      <c r="Q12" s="1" t="b">
        <v>1</v>
      </c>
      <c r="S12" s="1" t="s">
        <v>43</v>
      </c>
      <c r="T12" s="1" t="s">
        <v>19</v>
      </c>
      <c r="U12" s="1" t="s">
        <v>44</v>
      </c>
      <c r="Y12" s="1">
        <f t="shared" si="0"/>
        <v>1</v>
      </c>
      <c r="Z12" s="4">
        <v>43495.547543946799</v>
      </c>
      <c r="AA12" s="1" t="s">
        <v>45</v>
      </c>
    </row>
    <row r="13" spans="1:34" ht="12.75" customHeight="1" x14ac:dyDescent="0.2">
      <c r="A13" s="1" t="s">
        <v>33</v>
      </c>
      <c r="B13" s="1" t="s">
        <v>34</v>
      </c>
      <c r="C13" s="1" t="s">
        <v>35</v>
      </c>
      <c r="D13" s="2">
        <v>43482</v>
      </c>
      <c r="E13" s="3">
        <v>165.75</v>
      </c>
      <c r="G13" s="1" t="s">
        <v>50</v>
      </c>
      <c r="H13" s="1" t="s">
        <v>37</v>
      </c>
      <c r="I13" s="1" t="s">
        <v>38</v>
      </c>
      <c r="J13" s="1" t="s">
        <v>51</v>
      </c>
      <c r="K13" s="1" t="s">
        <v>40</v>
      </c>
      <c r="L13" s="4">
        <v>43482</v>
      </c>
      <c r="M13" s="2">
        <v>43482</v>
      </c>
      <c r="N13" s="1" t="s">
        <v>41</v>
      </c>
      <c r="P13" s="1" t="s">
        <v>42</v>
      </c>
      <c r="Q13" s="1" t="b">
        <v>1</v>
      </c>
      <c r="S13" s="1" t="s">
        <v>43</v>
      </c>
      <c r="T13" s="1" t="s">
        <v>19</v>
      </c>
      <c r="U13" s="1" t="s">
        <v>44</v>
      </c>
      <c r="Y13" s="1">
        <f t="shared" si="0"/>
        <v>1</v>
      </c>
      <c r="Z13" s="4">
        <v>43495.547636342599</v>
      </c>
      <c r="AA13" s="1" t="s">
        <v>45</v>
      </c>
    </row>
    <row r="14" spans="1:34" ht="12.75" customHeight="1" x14ac:dyDescent="0.2">
      <c r="A14" s="1" t="s">
        <v>33</v>
      </c>
      <c r="B14" s="1" t="s">
        <v>34</v>
      </c>
      <c r="C14" s="1" t="s">
        <v>35</v>
      </c>
      <c r="D14" s="2">
        <v>43482</v>
      </c>
      <c r="E14" s="3">
        <v>238</v>
      </c>
      <c r="G14" s="1" t="s">
        <v>58</v>
      </c>
      <c r="H14" s="1" t="s">
        <v>37</v>
      </c>
      <c r="I14" s="1" t="s">
        <v>38</v>
      </c>
      <c r="J14" s="1" t="s">
        <v>59</v>
      </c>
      <c r="K14" s="1" t="s">
        <v>40</v>
      </c>
      <c r="L14" s="4">
        <v>43482</v>
      </c>
      <c r="M14" s="2">
        <v>43482</v>
      </c>
      <c r="N14" s="1" t="s">
        <v>41</v>
      </c>
      <c r="P14" s="1" t="s">
        <v>42</v>
      </c>
      <c r="Q14" s="1" t="b">
        <v>1</v>
      </c>
      <c r="S14" s="1" t="s">
        <v>43</v>
      </c>
      <c r="T14" s="1" t="s">
        <v>19</v>
      </c>
      <c r="U14" s="1" t="s">
        <v>44</v>
      </c>
      <c r="Y14" s="1">
        <f t="shared" si="0"/>
        <v>1</v>
      </c>
      <c r="Z14" s="4">
        <v>43495.547530011601</v>
      </c>
      <c r="AA14" s="1" t="s">
        <v>45</v>
      </c>
    </row>
    <row r="15" spans="1:34" ht="12.75" customHeight="1" x14ac:dyDescent="0.2">
      <c r="A15" s="1" t="s">
        <v>33</v>
      </c>
      <c r="B15" s="1" t="s">
        <v>34</v>
      </c>
      <c r="C15" s="1" t="s">
        <v>35</v>
      </c>
      <c r="D15" s="2">
        <v>43482</v>
      </c>
      <c r="E15" s="3">
        <v>124.9</v>
      </c>
      <c r="G15" s="1" t="s">
        <v>60</v>
      </c>
      <c r="H15" s="1" t="s">
        <v>37</v>
      </c>
      <c r="I15" s="1" t="s">
        <v>38</v>
      </c>
      <c r="J15" s="1" t="s">
        <v>61</v>
      </c>
      <c r="K15" s="1" t="s">
        <v>40</v>
      </c>
      <c r="L15" s="4">
        <v>43482</v>
      </c>
      <c r="M15" s="2">
        <v>43482</v>
      </c>
      <c r="N15" s="1" t="s">
        <v>41</v>
      </c>
      <c r="P15" s="1" t="s">
        <v>42</v>
      </c>
      <c r="Q15" s="1" t="b">
        <v>1</v>
      </c>
      <c r="S15" s="1" t="s">
        <v>43</v>
      </c>
      <c r="T15" s="1" t="s">
        <v>19</v>
      </c>
      <c r="U15" s="1" t="s">
        <v>44</v>
      </c>
      <c r="Y15" s="1">
        <f t="shared" si="0"/>
        <v>1</v>
      </c>
      <c r="Z15" s="4">
        <v>43495.547540312502</v>
      </c>
      <c r="AA15" s="1" t="s">
        <v>45</v>
      </c>
    </row>
    <row r="16" spans="1:34" ht="12.75" customHeight="1" x14ac:dyDescent="0.2">
      <c r="A16" s="1" t="s">
        <v>33</v>
      </c>
      <c r="B16" s="1" t="s">
        <v>34</v>
      </c>
      <c r="C16" s="1" t="s">
        <v>35</v>
      </c>
      <c r="D16" s="2">
        <v>43482</v>
      </c>
      <c r="E16" s="3">
        <v>265.2</v>
      </c>
      <c r="G16" s="1" t="s">
        <v>62</v>
      </c>
      <c r="H16" s="1" t="s">
        <v>37</v>
      </c>
      <c r="I16" s="1" t="s">
        <v>38</v>
      </c>
      <c r="J16" s="1" t="s">
        <v>63</v>
      </c>
      <c r="K16" s="1" t="s">
        <v>40</v>
      </c>
      <c r="L16" s="4">
        <v>43482</v>
      </c>
      <c r="M16" s="2">
        <v>43482</v>
      </c>
      <c r="N16" s="1" t="s">
        <v>41</v>
      </c>
      <c r="P16" s="1" t="s">
        <v>42</v>
      </c>
      <c r="Q16" s="1" t="b">
        <v>1</v>
      </c>
      <c r="S16" s="1" t="s">
        <v>43</v>
      </c>
      <c r="T16" s="1" t="s">
        <v>19</v>
      </c>
      <c r="U16" s="1" t="s">
        <v>44</v>
      </c>
      <c r="Y16" s="1">
        <f t="shared" si="0"/>
        <v>1</v>
      </c>
      <c r="Z16" s="4">
        <v>43495.547545023102</v>
      </c>
      <c r="AA16" s="1" t="s">
        <v>45</v>
      </c>
    </row>
    <row r="17" spans="1:27" ht="12.75" customHeight="1" x14ac:dyDescent="0.2">
      <c r="A17" s="1" t="s">
        <v>33</v>
      </c>
      <c r="B17" s="1" t="s">
        <v>34</v>
      </c>
      <c r="C17" s="1" t="s">
        <v>35</v>
      </c>
      <c r="D17" s="2">
        <v>43482</v>
      </c>
      <c r="E17" s="3">
        <v>232</v>
      </c>
      <c r="G17" s="1" t="s">
        <v>64</v>
      </c>
      <c r="H17" s="1" t="s">
        <v>37</v>
      </c>
      <c r="I17" s="1" t="s">
        <v>38</v>
      </c>
      <c r="J17" s="1" t="s">
        <v>65</v>
      </c>
      <c r="K17" s="1" t="s">
        <v>40</v>
      </c>
      <c r="L17" s="4">
        <v>43482</v>
      </c>
      <c r="M17" s="2">
        <v>43482</v>
      </c>
      <c r="N17" s="1" t="s">
        <v>41</v>
      </c>
      <c r="P17" s="1" t="s">
        <v>42</v>
      </c>
      <c r="Q17" s="1" t="b">
        <v>1</v>
      </c>
      <c r="S17" s="1" t="s">
        <v>43</v>
      </c>
      <c r="T17" s="1" t="s">
        <v>19</v>
      </c>
      <c r="U17" s="1" t="s">
        <v>44</v>
      </c>
      <c r="Y17" s="1">
        <f t="shared" si="0"/>
        <v>1</v>
      </c>
      <c r="Z17" s="4">
        <v>43495.547543205997</v>
      </c>
      <c r="AA17" s="1" t="s">
        <v>45</v>
      </c>
    </row>
    <row r="18" spans="1:27" ht="12.75" customHeight="1" x14ac:dyDescent="0.2">
      <c r="A18" s="1" t="s">
        <v>33</v>
      </c>
      <c r="B18" s="1" t="s">
        <v>34</v>
      </c>
      <c r="C18" s="1" t="s">
        <v>35</v>
      </c>
      <c r="D18" s="2">
        <v>43482</v>
      </c>
      <c r="E18" s="3">
        <v>99.45</v>
      </c>
      <c r="G18" s="1" t="s">
        <v>50</v>
      </c>
      <c r="H18" s="1" t="s">
        <v>37</v>
      </c>
      <c r="I18" s="1" t="s">
        <v>38</v>
      </c>
      <c r="J18" s="1" t="s">
        <v>51</v>
      </c>
      <c r="K18" s="1" t="s">
        <v>40</v>
      </c>
      <c r="L18" s="4">
        <v>43482</v>
      </c>
      <c r="M18" s="2">
        <v>43482</v>
      </c>
      <c r="N18" s="1" t="s">
        <v>41</v>
      </c>
      <c r="P18" s="1" t="s">
        <v>42</v>
      </c>
      <c r="Q18" s="1" t="b">
        <v>1</v>
      </c>
      <c r="S18" s="1" t="s">
        <v>43</v>
      </c>
      <c r="T18" s="1" t="s">
        <v>19</v>
      </c>
      <c r="U18" s="1" t="s">
        <v>44</v>
      </c>
      <c r="Y18" s="1">
        <f t="shared" si="0"/>
        <v>1</v>
      </c>
      <c r="Z18" s="4">
        <v>43495.547552280099</v>
      </c>
      <c r="AA18" s="1" t="s">
        <v>45</v>
      </c>
    </row>
    <row r="19" spans="1:27" ht="12.75" customHeight="1" x14ac:dyDescent="0.2">
      <c r="A19" s="1" t="s">
        <v>33</v>
      </c>
      <c r="B19" s="1" t="s">
        <v>34</v>
      </c>
      <c r="C19" s="1" t="s">
        <v>35</v>
      </c>
      <c r="D19" s="2">
        <v>43482</v>
      </c>
      <c r="E19" s="3">
        <v>276.25</v>
      </c>
      <c r="G19" s="1" t="s">
        <v>46</v>
      </c>
      <c r="H19" s="1" t="s">
        <v>37</v>
      </c>
      <c r="I19" s="1" t="s">
        <v>38</v>
      </c>
      <c r="J19" s="1" t="s">
        <v>47</v>
      </c>
      <c r="K19" s="1" t="s">
        <v>40</v>
      </c>
      <c r="L19" s="4">
        <v>43482</v>
      </c>
      <c r="M19" s="2">
        <v>43482</v>
      </c>
      <c r="N19" s="1" t="s">
        <v>41</v>
      </c>
      <c r="P19" s="1" t="s">
        <v>42</v>
      </c>
      <c r="Q19" s="1" t="b">
        <v>1</v>
      </c>
      <c r="S19" s="1" t="s">
        <v>43</v>
      </c>
      <c r="T19" s="1" t="s">
        <v>19</v>
      </c>
      <c r="U19" s="1" t="s">
        <v>44</v>
      </c>
      <c r="Y19" s="1">
        <f t="shared" si="0"/>
        <v>1</v>
      </c>
      <c r="Z19" s="4">
        <v>43495.5476388889</v>
      </c>
      <c r="AA19" s="1" t="s">
        <v>45</v>
      </c>
    </row>
    <row r="20" spans="1:27" ht="12.75" customHeight="1" x14ac:dyDescent="0.2">
      <c r="A20" s="1" t="s">
        <v>33</v>
      </c>
      <c r="B20" s="1" t="s">
        <v>34</v>
      </c>
      <c r="C20" s="1" t="s">
        <v>35</v>
      </c>
      <c r="D20" s="2">
        <v>43482</v>
      </c>
      <c r="E20" s="3">
        <v>198.9</v>
      </c>
      <c r="G20" s="1" t="s">
        <v>66</v>
      </c>
      <c r="H20" s="1" t="s">
        <v>37</v>
      </c>
      <c r="I20" s="1" t="s">
        <v>38</v>
      </c>
      <c r="J20" s="1" t="s">
        <v>67</v>
      </c>
      <c r="K20" s="1" t="s">
        <v>40</v>
      </c>
      <c r="L20" s="4">
        <v>43482</v>
      </c>
      <c r="M20" s="2">
        <v>43482</v>
      </c>
      <c r="N20" s="1" t="s">
        <v>41</v>
      </c>
      <c r="P20" s="1" t="s">
        <v>42</v>
      </c>
      <c r="Q20" s="1" t="b">
        <v>1</v>
      </c>
      <c r="S20" s="1" t="s">
        <v>43</v>
      </c>
      <c r="T20" s="1" t="s">
        <v>19</v>
      </c>
      <c r="U20" s="1" t="s">
        <v>44</v>
      </c>
      <c r="Y20" s="1">
        <f t="shared" si="0"/>
        <v>1</v>
      </c>
      <c r="Z20" s="4">
        <v>43495.547641979203</v>
      </c>
      <c r="AA20" s="1" t="s">
        <v>45</v>
      </c>
    </row>
    <row r="21" spans="1:27" ht="12.75" customHeight="1" x14ac:dyDescent="0.2">
      <c r="A21" s="1" t="s">
        <v>33</v>
      </c>
      <c r="B21" s="1" t="s">
        <v>34</v>
      </c>
      <c r="C21" s="1" t="s">
        <v>35</v>
      </c>
      <c r="D21" s="2">
        <v>43482</v>
      </c>
      <c r="E21" s="3">
        <v>165.75</v>
      </c>
      <c r="G21" s="1" t="s">
        <v>68</v>
      </c>
      <c r="H21" s="1" t="s">
        <v>37</v>
      </c>
      <c r="I21" s="1" t="s">
        <v>38</v>
      </c>
      <c r="J21" s="1" t="s">
        <v>69</v>
      </c>
      <c r="K21" s="1" t="s">
        <v>40</v>
      </c>
      <c r="L21" s="4">
        <v>43482</v>
      </c>
      <c r="M21" s="2">
        <v>43482</v>
      </c>
      <c r="N21" s="1" t="s">
        <v>41</v>
      </c>
      <c r="P21" s="1" t="s">
        <v>42</v>
      </c>
      <c r="Q21" s="1" t="b">
        <v>1</v>
      </c>
      <c r="S21" s="1" t="s">
        <v>43</v>
      </c>
      <c r="T21" s="1" t="s">
        <v>19</v>
      </c>
      <c r="U21" s="1" t="s">
        <v>44</v>
      </c>
      <c r="Y21" s="1">
        <f t="shared" si="0"/>
        <v>1</v>
      </c>
      <c r="Z21" s="4">
        <v>43495.547642673599</v>
      </c>
      <c r="AA21" s="1" t="s">
        <v>45</v>
      </c>
    </row>
    <row r="22" spans="1:27" ht="12.75" customHeight="1" x14ac:dyDescent="0.2">
      <c r="A22" s="1" t="s">
        <v>33</v>
      </c>
      <c r="B22" s="1" t="s">
        <v>34</v>
      </c>
      <c r="C22" s="1" t="s">
        <v>35</v>
      </c>
      <c r="D22" s="2">
        <v>43482</v>
      </c>
      <c r="E22" s="3">
        <v>779.4</v>
      </c>
      <c r="G22" s="1" t="s">
        <v>70</v>
      </c>
      <c r="H22" s="1" t="s">
        <v>37</v>
      </c>
      <c r="I22" s="1" t="s">
        <v>38</v>
      </c>
      <c r="J22" s="1" t="s">
        <v>71</v>
      </c>
      <c r="K22" s="1" t="s">
        <v>40</v>
      </c>
      <c r="L22" s="4">
        <v>43482</v>
      </c>
      <c r="M22" s="2">
        <v>43482</v>
      </c>
      <c r="N22" s="1" t="s">
        <v>41</v>
      </c>
      <c r="P22" s="1" t="s">
        <v>42</v>
      </c>
      <c r="Q22" s="1" t="b">
        <v>1</v>
      </c>
      <c r="S22" s="1" t="s">
        <v>43</v>
      </c>
      <c r="T22" s="1" t="s">
        <v>19</v>
      </c>
      <c r="U22" s="1" t="s">
        <v>44</v>
      </c>
      <c r="Y22" s="1">
        <f t="shared" si="0"/>
        <v>1</v>
      </c>
      <c r="Z22" s="4">
        <v>43495.547548113398</v>
      </c>
      <c r="AA22" s="1" t="s">
        <v>45</v>
      </c>
    </row>
    <row r="23" spans="1:27" ht="12.75" customHeight="1" x14ac:dyDescent="0.2">
      <c r="A23" s="1" t="s">
        <v>33</v>
      </c>
      <c r="B23" s="1" t="s">
        <v>34</v>
      </c>
      <c r="C23" s="1" t="s">
        <v>35</v>
      </c>
      <c r="D23" s="2">
        <v>43482</v>
      </c>
      <c r="E23" s="3">
        <v>99.45</v>
      </c>
      <c r="G23" s="1" t="s">
        <v>36</v>
      </c>
      <c r="H23" s="1" t="s">
        <v>37</v>
      </c>
      <c r="I23" s="1" t="s">
        <v>38</v>
      </c>
      <c r="J23" s="1" t="s">
        <v>39</v>
      </c>
      <c r="K23" s="1" t="s">
        <v>40</v>
      </c>
      <c r="L23" s="4">
        <v>43482</v>
      </c>
      <c r="M23" s="2">
        <v>43482</v>
      </c>
      <c r="N23" s="1" t="s">
        <v>41</v>
      </c>
      <c r="P23" s="1" t="s">
        <v>42</v>
      </c>
      <c r="Q23" s="1" t="b">
        <v>1</v>
      </c>
      <c r="S23" s="1" t="s">
        <v>43</v>
      </c>
      <c r="T23" s="1" t="s">
        <v>19</v>
      </c>
      <c r="U23" s="1" t="s">
        <v>44</v>
      </c>
      <c r="Y23" s="1">
        <f t="shared" si="0"/>
        <v>1</v>
      </c>
      <c r="Z23" s="4">
        <v>43495.547533830999</v>
      </c>
      <c r="AA23" s="1" t="s">
        <v>45</v>
      </c>
    </row>
    <row r="24" spans="1:27" ht="12.75" customHeight="1" x14ac:dyDescent="0.2">
      <c r="A24" s="1" t="s">
        <v>33</v>
      </c>
      <c r="B24" s="1" t="s">
        <v>34</v>
      </c>
      <c r="C24" s="1" t="s">
        <v>35</v>
      </c>
      <c r="D24" s="2">
        <v>43482</v>
      </c>
      <c r="E24" s="3">
        <v>1759.5</v>
      </c>
      <c r="G24" s="1" t="s">
        <v>48</v>
      </c>
      <c r="H24" s="1" t="s">
        <v>37</v>
      </c>
      <c r="I24" s="1" t="s">
        <v>38</v>
      </c>
      <c r="J24" s="1" t="s">
        <v>49</v>
      </c>
      <c r="K24" s="1" t="s">
        <v>40</v>
      </c>
      <c r="L24" s="4">
        <v>43482</v>
      </c>
      <c r="M24" s="2">
        <v>43482</v>
      </c>
      <c r="N24" s="1" t="s">
        <v>41</v>
      </c>
      <c r="P24" s="1" t="s">
        <v>42</v>
      </c>
      <c r="Q24" s="1" t="b">
        <v>1</v>
      </c>
      <c r="S24" s="1" t="s">
        <v>43</v>
      </c>
      <c r="T24" s="1" t="s">
        <v>19</v>
      </c>
      <c r="U24" s="1" t="s">
        <v>44</v>
      </c>
      <c r="Y24" s="1">
        <f t="shared" si="0"/>
        <v>1</v>
      </c>
      <c r="Z24" s="4">
        <v>43495.547549536997</v>
      </c>
      <c r="AA24" s="1" t="s">
        <v>45</v>
      </c>
    </row>
    <row r="25" spans="1:27" ht="12.75" customHeight="1" x14ac:dyDescent="0.2">
      <c r="A25" s="1" t="s">
        <v>33</v>
      </c>
      <c r="B25" s="1" t="s">
        <v>34</v>
      </c>
      <c r="C25" s="1" t="s">
        <v>35</v>
      </c>
      <c r="D25" s="2">
        <v>43482</v>
      </c>
      <c r="E25" s="3">
        <v>66.3</v>
      </c>
      <c r="G25" s="1" t="s">
        <v>72</v>
      </c>
      <c r="H25" s="1" t="s">
        <v>37</v>
      </c>
      <c r="I25" s="1" t="s">
        <v>38</v>
      </c>
      <c r="J25" s="1" t="s">
        <v>73</v>
      </c>
      <c r="K25" s="1" t="s">
        <v>40</v>
      </c>
      <c r="L25" s="4">
        <v>43482</v>
      </c>
      <c r="M25" s="2">
        <v>43482</v>
      </c>
      <c r="N25" s="1" t="s">
        <v>41</v>
      </c>
      <c r="P25" s="1" t="s">
        <v>42</v>
      </c>
      <c r="Q25" s="1" t="b">
        <v>1</v>
      </c>
      <c r="S25" s="1" t="s">
        <v>43</v>
      </c>
      <c r="T25" s="1" t="s">
        <v>19</v>
      </c>
      <c r="U25" s="1" t="s">
        <v>44</v>
      </c>
      <c r="Y25" s="1">
        <f t="shared" si="0"/>
        <v>1</v>
      </c>
      <c r="Z25" s="4">
        <v>43495.547551006901</v>
      </c>
      <c r="AA25" s="1" t="s">
        <v>45</v>
      </c>
    </row>
    <row r="26" spans="1:27" ht="12.75" customHeight="1" x14ac:dyDescent="0.2">
      <c r="A26" s="1" t="s">
        <v>33</v>
      </c>
      <c r="B26" s="1" t="s">
        <v>34</v>
      </c>
      <c r="C26" s="1" t="s">
        <v>35</v>
      </c>
      <c r="D26" s="2">
        <v>43482</v>
      </c>
      <c r="E26" s="3">
        <v>33.15</v>
      </c>
      <c r="G26" s="1" t="s">
        <v>74</v>
      </c>
      <c r="H26" s="1" t="s">
        <v>37</v>
      </c>
      <c r="I26" s="1" t="s">
        <v>38</v>
      </c>
      <c r="J26" s="1" t="s">
        <v>75</v>
      </c>
      <c r="K26" s="1" t="s">
        <v>40</v>
      </c>
      <c r="L26" s="4">
        <v>43482</v>
      </c>
      <c r="M26" s="2">
        <v>43482</v>
      </c>
      <c r="N26" s="1" t="s">
        <v>41</v>
      </c>
      <c r="P26" s="1" t="s">
        <v>42</v>
      </c>
      <c r="Q26" s="1" t="b">
        <v>1</v>
      </c>
      <c r="S26" s="1" t="s">
        <v>43</v>
      </c>
      <c r="T26" s="1" t="s">
        <v>19</v>
      </c>
      <c r="U26" s="1" t="s">
        <v>44</v>
      </c>
      <c r="Y26" s="1">
        <f t="shared" si="0"/>
        <v>1</v>
      </c>
      <c r="Z26" s="4">
        <v>43495.547640162004</v>
      </c>
      <c r="AA26" s="1" t="s">
        <v>45</v>
      </c>
    </row>
    <row r="27" spans="1:27" ht="12.75" customHeight="1" x14ac:dyDescent="0.2">
      <c r="A27" s="1" t="s">
        <v>33</v>
      </c>
      <c r="B27" s="1" t="s">
        <v>34</v>
      </c>
      <c r="C27" s="1" t="s">
        <v>35</v>
      </c>
      <c r="D27" s="2">
        <v>43482</v>
      </c>
      <c r="E27" s="3">
        <v>66.3</v>
      </c>
      <c r="G27" s="1" t="s">
        <v>54</v>
      </c>
      <c r="H27" s="1" t="s">
        <v>37</v>
      </c>
      <c r="I27" s="1" t="s">
        <v>38</v>
      </c>
      <c r="J27" s="1" t="s">
        <v>55</v>
      </c>
      <c r="K27" s="1" t="s">
        <v>40</v>
      </c>
      <c r="L27" s="4">
        <v>43482</v>
      </c>
      <c r="M27" s="2">
        <v>43482</v>
      </c>
      <c r="N27" s="1" t="s">
        <v>41</v>
      </c>
      <c r="P27" s="1" t="s">
        <v>42</v>
      </c>
      <c r="Q27" s="1" t="b">
        <v>1</v>
      </c>
      <c r="S27" s="1" t="s">
        <v>43</v>
      </c>
      <c r="T27" s="1" t="s">
        <v>19</v>
      </c>
      <c r="U27" s="1" t="s">
        <v>44</v>
      </c>
      <c r="Y27" s="1">
        <f t="shared" si="0"/>
        <v>1</v>
      </c>
      <c r="Z27" s="4">
        <v>43495.547644675898</v>
      </c>
      <c r="AA27" s="1" t="s">
        <v>45</v>
      </c>
    </row>
    <row r="28" spans="1:27" ht="12.75" customHeight="1" x14ac:dyDescent="0.2">
      <c r="A28" s="1" t="s">
        <v>76</v>
      </c>
      <c r="B28" s="1" t="s">
        <v>34</v>
      </c>
      <c r="C28" s="1" t="s">
        <v>35</v>
      </c>
      <c r="D28" s="2">
        <v>43517</v>
      </c>
      <c r="E28" s="3">
        <v>331.5</v>
      </c>
      <c r="G28" s="1" t="s">
        <v>77</v>
      </c>
      <c r="H28" s="1" t="s">
        <v>37</v>
      </c>
      <c r="I28" s="1" t="s">
        <v>38</v>
      </c>
      <c r="J28" s="1" t="s">
        <v>78</v>
      </c>
      <c r="K28" s="1" t="s">
        <v>40</v>
      </c>
      <c r="L28" s="4">
        <v>43517</v>
      </c>
      <c r="M28" s="2">
        <v>43517</v>
      </c>
      <c r="N28" s="1" t="s">
        <v>79</v>
      </c>
      <c r="P28" s="1" t="s">
        <v>80</v>
      </c>
      <c r="Q28" s="1" t="b">
        <v>1</v>
      </c>
      <c r="S28" s="1" t="s">
        <v>43</v>
      </c>
      <c r="T28" s="1" t="s">
        <v>19</v>
      </c>
      <c r="U28" s="1" t="s">
        <v>44</v>
      </c>
      <c r="Y28" s="1">
        <f t="shared" si="0"/>
        <v>2</v>
      </c>
      <c r="Z28" s="4">
        <v>43521.524545520799</v>
      </c>
      <c r="AA28" s="1" t="s">
        <v>45</v>
      </c>
    </row>
    <row r="29" spans="1:27" ht="12.75" customHeight="1" x14ac:dyDescent="0.2">
      <c r="A29" s="1" t="s">
        <v>76</v>
      </c>
      <c r="B29" s="1" t="s">
        <v>34</v>
      </c>
      <c r="C29" s="1" t="s">
        <v>35</v>
      </c>
      <c r="D29" s="2">
        <v>43517</v>
      </c>
      <c r="E29" s="3">
        <v>83.3</v>
      </c>
      <c r="G29" s="1" t="s">
        <v>81</v>
      </c>
      <c r="H29" s="1" t="s">
        <v>37</v>
      </c>
      <c r="I29" s="1" t="s">
        <v>38</v>
      </c>
      <c r="J29" s="1" t="s">
        <v>82</v>
      </c>
      <c r="K29" s="1" t="s">
        <v>40</v>
      </c>
      <c r="L29" s="4">
        <v>43517</v>
      </c>
      <c r="M29" s="2">
        <v>43517</v>
      </c>
      <c r="N29" s="1" t="s">
        <v>79</v>
      </c>
      <c r="P29" s="1" t="s">
        <v>80</v>
      </c>
      <c r="Q29" s="1" t="b">
        <v>1</v>
      </c>
      <c r="S29" s="1" t="s">
        <v>43</v>
      </c>
      <c r="T29" s="1" t="s">
        <v>19</v>
      </c>
      <c r="U29" s="1" t="s">
        <v>44</v>
      </c>
      <c r="Y29" s="1">
        <f t="shared" si="0"/>
        <v>2</v>
      </c>
      <c r="Z29" s="4">
        <v>43521.524537002297</v>
      </c>
      <c r="AA29" s="1" t="s">
        <v>45</v>
      </c>
    </row>
    <row r="30" spans="1:27" ht="12.75" customHeight="1" x14ac:dyDescent="0.2">
      <c r="A30" s="1" t="s">
        <v>76</v>
      </c>
      <c r="B30" s="1" t="s">
        <v>34</v>
      </c>
      <c r="C30" s="1" t="s">
        <v>35</v>
      </c>
      <c r="D30" s="2">
        <v>43517</v>
      </c>
      <c r="E30" s="3">
        <v>198.9</v>
      </c>
      <c r="G30" s="1" t="s">
        <v>83</v>
      </c>
      <c r="H30" s="1" t="s">
        <v>37</v>
      </c>
      <c r="I30" s="1" t="s">
        <v>38</v>
      </c>
      <c r="J30" s="1" t="s">
        <v>84</v>
      </c>
      <c r="K30" s="1" t="s">
        <v>40</v>
      </c>
      <c r="L30" s="4">
        <v>43517</v>
      </c>
      <c r="M30" s="2">
        <v>43517</v>
      </c>
      <c r="N30" s="1" t="s">
        <v>79</v>
      </c>
      <c r="P30" s="1" t="s">
        <v>80</v>
      </c>
      <c r="Q30" s="1" t="b">
        <v>1</v>
      </c>
      <c r="S30" s="1" t="s">
        <v>43</v>
      </c>
      <c r="T30" s="1" t="s">
        <v>19</v>
      </c>
      <c r="U30" s="1" t="s">
        <v>44</v>
      </c>
      <c r="Y30" s="1">
        <f t="shared" si="0"/>
        <v>2</v>
      </c>
      <c r="Z30" s="4">
        <v>43521.524546608802</v>
      </c>
      <c r="AA30" s="1" t="s">
        <v>45</v>
      </c>
    </row>
    <row r="31" spans="1:27" ht="12.75" customHeight="1" x14ac:dyDescent="0.2">
      <c r="A31" s="1" t="s">
        <v>76</v>
      </c>
      <c r="B31" s="1" t="s">
        <v>34</v>
      </c>
      <c r="C31" s="1" t="s">
        <v>35</v>
      </c>
      <c r="D31" s="2">
        <v>43517</v>
      </c>
      <c r="E31" s="3">
        <v>167.75</v>
      </c>
      <c r="G31" s="1" t="s">
        <v>85</v>
      </c>
      <c r="H31" s="1" t="s">
        <v>37</v>
      </c>
      <c r="I31" s="1" t="s">
        <v>38</v>
      </c>
      <c r="J31" s="1" t="s">
        <v>86</v>
      </c>
      <c r="K31" s="1" t="s">
        <v>40</v>
      </c>
      <c r="L31" s="4">
        <v>43517</v>
      </c>
      <c r="M31" s="2">
        <v>43517</v>
      </c>
      <c r="N31" s="1" t="s">
        <v>79</v>
      </c>
      <c r="P31" s="1" t="s">
        <v>80</v>
      </c>
      <c r="Q31" s="1" t="b">
        <v>1</v>
      </c>
      <c r="S31" s="1" t="s">
        <v>43</v>
      </c>
      <c r="T31" s="1" t="s">
        <v>19</v>
      </c>
      <c r="U31" s="1" t="s">
        <v>44</v>
      </c>
      <c r="Y31" s="1">
        <f t="shared" si="0"/>
        <v>2</v>
      </c>
      <c r="Z31" s="4">
        <v>43521.524550034701</v>
      </c>
      <c r="AA31" s="1" t="s">
        <v>45</v>
      </c>
    </row>
    <row r="32" spans="1:27" ht="12.75" customHeight="1" x14ac:dyDescent="0.2">
      <c r="A32" s="1" t="s">
        <v>76</v>
      </c>
      <c r="B32" s="1" t="s">
        <v>34</v>
      </c>
      <c r="C32" s="1" t="s">
        <v>35</v>
      </c>
      <c r="D32" s="2">
        <v>43517</v>
      </c>
      <c r="E32" s="3">
        <v>165.75</v>
      </c>
      <c r="G32" s="1" t="s">
        <v>87</v>
      </c>
      <c r="H32" s="1" t="s">
        <v>37</v>
      </c>
      <c r="I32" s="1" t="s">
        <v>38</v>
      </c>
      <c r="J32" s="1" t="s">
        <v>88</v>
      </c>
      <c r="K32" s="1" t="s">
        <v>40</v>
      </c>
      <c r="L32" s="4">
        <v>43517</v>
      </c>
      <c r="M32" s="2">
        <v>43517</v>
      </c>
      <c r="N32" s="1" t="s">
        <v>79</v>
      </c>
      <c r="P32" s="1" t="s">
        <v>80</v>
      </c>
      <c r="Q32" s="1" t="b">
        <v>1</v>
      </c>
      <c r="S32" s="1" t="s">
        <v>43</v>
      </c>
      <c r="T32" s="1" t="s">
        <v>19</v>
      </c>
      <c r="U32" s="1" t="s">
        <v>44</v>
      </c>
      <c r="Y32" s="1">
        <f t="shared" si="0"/>
        <v>2</v>
      </c>
      <c r="Z32" s="4">
        <v>43521.524560335602</v>
      </c>
      <c r="AA32" s="1" t="s">
        <v>45</v>
      </c>
    </row>
    <row r="33" spans="1:27" ht="12.75" customHeight="1" x14ac:dyDescent="0.2">
      <c r="A33" s="1" t="s">
        <v>76</v>
      </c>
      <c r="B33" s="1" t="s">
        <v>34</v>
      </c>
      <c r="C33" s="1" t="s">
        <v>35</v>
      </c>
      <c r="D33" s="2">
        <v>43517</v>
      </c>
      <c r="E33" s="3">
        <v>83.3</v>
      </c>
      <c r="G33" s="1" t="s">
        <v>89</v>
      </c>
      <c r="H33" s="1" t="s">
        <v>37</v>
      </c>
      <c r="I33" s="1" t="s">
        <v>38</v>
      </c>
      <c r="J33" s="1" t="s">
        <v>90</v>
      </c>
      <c r="K33" s="1" t="s">
        <v>40</v>
      </c>
      <c r="L33" s="4">
        <v>43517</v>
      </c>
      <c r="M33" s="2">
        <v>43517</v>
      </c>
      <c r="N33" s="1" t="s">
        <v>79</v>
      </c>
      <c r="P33" s="1" t="s">
        <v>80</v>
      </c>
      <c r="Q33" s="1" t="b">
        <v>1</v>
      </c>
      <c r="S33" s="1" t="s">
        <v>43</v>
      </c>
      <c r="T33" s="1" t="s">
        <v>19</v>
      </c>
      <c r="U33" s="1" t="s">
        <v>44</v>
      </c>
      <c r="Y33" s="1">
        <f t="shared" si="0"/>
        <v>2</v>
      </c>
      <c r="Z33" s="4">
        <v>43521.524567557899</v>
      </c>
      <c r="AA33" s="1" t="s">
        <v>45</v>
      </c>
    </row>
    <row r="34" spans="1:27" ht="12.75" customHeight="1" x14ac:dyDescent="0.2">
      <c r="A34" s="1" t="s">
        <v>76</v>
      </c>
      <c r="B34" s="1" t="s">
        <v>34</v>
      </c>
      <c r="C34" s="1" t="s">
        <v>35</v>
      </c>
      <c r="D34" s="2">
        <v>43517</v>
      </c>
      <c r="E34" s="3">
        <v>132.6</v>
      </c>
      <c r="G34" s="1" t="s">
        <v>91</v>
      </c>
      <c r="H34" s="1" t="s">
        <v>37</v>
      </c>
      <c r="I34" s="1" t="s">
        <v>38</v>
      </c>
      <c r="J34" s="1" t="s">
        <v>92</v>
      </c>
      <c r="K34" s="1" t="s">
        <v>40</v>
      </c>
      <c r="L34" s="4">
        <v>43517</v>
      </c>
      <c r="M34" s="2">
        <v>43517</v>
      </c>
      <c r="N34" s="1" t="s">
        <v>79</v>
      </c>
      <c r="P34" s="1" t="s">
        <v>80</v>
      </c>
      <c r="Q34" s="1" t="b">
        <v>1</v>
      </c>
      <c r="S34" s="1" t="s">
        <v>43</v>
      </c>
      <c r="T34" s="1" t="s">
        <v>19</v>
      </c>
      <c r="U34" s="1" t="s">
        <v>44</v>
      </c>
      <c r="Y34" s="1">
        <f t="shared" si="0"/>
        <v>2</v>
      </c>
      <c r="Z34" s="4">
        <v>43521.524538078702</v>
      </c>
      <c r="AA34" s="1" t="s">
        <v>45</v>
      </c>
    </row>
    <row r="35" spans="1:27" ht="12.75" customHeight="1" x14ac:dyDescent="0.2">
      <c r="A35" s="1" t="s">
        <v>76</v>
      </c>
      <c r="B35" s="1" t="s">
        <v>34</v>
      </c>
      <c r="C35" s="1" t="s">
        <v>35</v>
      </c>
      <c r="D35" s="2">
        <v>43517</v>
      </c>
      <c r="E35" s="3">
        <v>33.15</v>
      </c>
      <c r="G35" s="1" t="s">
        <v>72</v>
      </c>
      <c r="H35" s="1" t="s">
        <v>37</v>
      </c>
      <c r="I35" s="1" t="s">
        <v>38</v>
      </c>
      <c r="J35" s="1" t="s">
        <v>73</v>
      </c>
      <c r="K35" s="1" t="s">
        <v>40</v>
      </c>
      <c r="L35" s="4">
        <v>43517</v>
      </c>
      <c r="M35" s="2">
        <v>43517</v>
      </c>
      <c r="N35" s="1" t="s">
        <v>79</v>
      </c>
      <c r="P35" s="1" t="s">
        <v>80</v>
      </c>
      <c r="Q35" s="1" t="b">
        <v>1</v>
      </c>
      <c r="S35" s="1" t="s">
        <v>43</v>
      </c>
      <c r="T35" s="1" t="s">
        <v>19</v>
      </c>
      <c r="U35" s="1" t="s">
        <v>44</v>
      </c>
      <c r="Y35" s="1">
        <f t="shared" si="0"/>
        <v>2</v>
      </c>
      <c r="Z35" s="4">
        <v>43521.524546030101</v>
      </c>
      <c r="AA35" s="1" t="s">
        <v>45</v>
      </c>
    </row>
    <row r="36" spans="1:27" ht="12.75" customHeight="1" x14ac:dyDescent="0.2">
      <c r="A36" s="1" t="s">
        <v>76</v>
      </c>
      <c r="B36" s="1" t="s">
        <v>34</v>
      </c>
      <c r="C36" s="1" t="s">
        <v>35</v>
      </c>
      <c r="D36" s="2">
        <v>43517</v>
      </c>
      <c r="E36" s="3">
        <v>331.5</v>
      </c>
      <c r="G36" s="1" t="s">
        <v>93</v>
      </c>
      <c r="H36" s="1" t="s">
        <v>37</v>
      </c>
      <c r="I36" s="1" t="s">
        <v>38</v>
      </c>
      <c r="J36" s="1" t="s">
        <v>94</v>
      </c>
      <c r="K36" s="1" t="s">
        <v>40</v>
      </c>
      <c r="L36" s="4">
        <v>43517</v>
      </c>
      <c r="M36" s="2">
        <v>43517</v>
      </c>
      <c r="N36" s="1" t="s">
        <v>79</v>
      </c>
      <c r="P36" s="1" t="s">
        <v>80</v>
      </c>
      <c r="Q36" s="1" t="b">
        <v>1</v>
      </c>
      <c r="S36" s="1" t="s">
        <v>43</v>
      </c>
      <c r="T36" s="1" t="s">
        <v>19</v>
      </c>
      <c r="U36" s="1" t="s">
        <v>44</v>
      </c>
      <c r="Y36" s="1">
        <f t="shared" si="0"/>
        <v>2</v>
      </c>
      <c r="Z36" s="4">
        <v>43521.524550578702</v>
      </c>
      <c r="AA36" s="1" t="s">
        <v>45</v>
      </c>
    </row>
    <row r="37" spans="1:27" ht="12.75" customHeight="1" x14ac:dyDescent="0.2">
      <c r="A37" s="1" t="s">
        <v>76</v>
      </c>
      <c r="B37" s="1" t="s">
        <v>34</v>
      </c>
      <c r="C37" s="1" t="s">
        <v>35</v>
      </c>
      <c r="D37" s="2">
        <v>43517</v>
      </c>
      <c r="E37" s="3">
        <v>1827.5</v>
      </c>
      <c r="G37" s="1" t="s">
        <v>77</v>
      </c>
      <c r="H37" s="1" t="s">
        <v>37</v>
      </c>
      <c r="I37" s="1" t="s">
        <v>38</v>
      </c>
      <c r="J37" s="1" t="s">
        <v>78</v>
      </c>
      <c r="K37" s="1" t="s">
        <v>40</v>
      </c>
      <c r="L37" s="4">
        <v>43517</v>
      </c>
      <c r="M37" s="2">
        <v>43517</v>
      </c>
      <c r="N37" s="1" t="s">
        <v>79</v>
      </c>
      <c r="P37" s="1" t="s">
        <v>80</v>
      </c>
      <c r="Q37" s="1" t="b">
        <v>1</v>
      </c>
      <c r="S37" s="1" t="s">
        <v>43</v>
      </c>
      <c r="T37" s="1" t="s">
        <v>19</v>
      </c>
      <c r="U37" s="1" t="s">
        <v>44</v>
      </c>
      <c r="Y37" s="1">
        <f t="shared" si="0"/>
        <v>2</v>
      </c>
      <c r="Z37" s="4">
        <v>43521.524552928196</v>
      </c>
      <c r="AA37" s="1" t="s">
        <v>45</v>
      </c>
    </row>
    <row r="38" spans="1:27" ht="12.75" customHeight="1" x14ac:dyDescent="0.2">
      <c r="A38" s="1" t="s">
        <v>76</v>
      </c>
      <c r="B38" s="1" t="s">
        <v>34</v>
      </c>
      <c r="C38" s="1" t="s">
        <v>35</v>
      </c>
      <c r="D38" s="2">
        <v>43517</v>
      </c>
      <c r="E38" s="3">
        <v>497.25</v>
      </c>
      <c r="G38" s="1" t="s">
        <v>95</v>
      </c>
      <c r="H38" s="1" t="s">
        <v>37</v>
      </c>
      <c r="I38" s="1" t="s">
        <v>38</v>
      </c>
      <c r="J38" s="1" t="s">
        <v>96</v>
      </c>
      <c r="K38" s="1" t="s">
        <v>40</v>
      </c>
      <c r="L38" s="4">
        <v>43517</v>
      </c>
      <c r="M38" s="2">
        <v>43517</v>
      </c>
      <c r="N38" s="1" t="s">
        <v>79</v>
      </c>
      <c r="P38" s="1" t="s">
        <v>80</v>
      </c>
      <c r="Q38" s="1" t="b">
        <v>1</v>
      </c>
      <c r="S38" s="1" t="s">
        <v>43</v>
      </c>
      <c r="T38" s="1" t="s">
        <v>19</v>
      </c>
      <c r="U38" s="1" t="s">
        <v>44</v>
      </c>
      <c r="Y38" s="1">
        <f t="shared" si="0"/>
        <v>2</v>
      </c>
      <c r="Z38" s="4">
        <v>43521.524561423597</v>
      </c>
      <c r="AA38" s="1" t="s">
        <v>45</v>
      </c>
    </row>
    <row r="39" spans="1:27" ht="12.75" customHeight="1" x14ac:dyDescent="0.2">
      <c r="A39" s="1" t="s">
        <v>76</v>
      </c>
      <c r="B39" s="1" t="s">
        <v>34</v>
      </c>
      <c r="C39" s="1" t="s">
        <v>35</v>
      </c>
      <c r="D39" s="2">
        <v>43517</v>
      </c>
      <c r="E39" s="3">
        <v>196.85</v>
      </c>
      <c r="G39" s="1" t="s">
        <v>48</v>
      </c>
      <c r="H39" s="1" t="s">
        <v>37</v>
      </c>
      <c r="I39" s="1" t="s">
        <v>38</v>
      </c>
      <c r="J39" s="1" t="s">
        <v>49</v>
      </c>
      <c r="K39" s="1" t="s">
        <v>40</v>
      </c>
      <c r="L39" s="4">
        <v>43517</v>
      </c>
      <c r="M39" s="2">
        <v>43517</v>
      </c>
      <c r="N39" s="1" t="s">
        <v>79</v>
      </c>
      <c r="P39" s="1" t="s">
        <v>80</v>
      </c>
      <c r="Q39" s="1" t="b">
        <v>1</v>
      </c>
      <c r="S39" s="1" t="s">
        <v>43</v>
      </c>
      <c r="T39" s="1" t="s">
        <v>19</v>
      </c>
      <c r="U39" s="1" t="s">
        <v>44</v>
      </c>
      <c r="Y39" s="1">
        <f t="shared" si="0"/>
        <v>2</v>
      </c>
      <c r="Z39" s="4">
        <v>43521.524562152801</v>
      </c>
      <c r="AA39" s="1" t="s">
        <v>45</v>
      </c>
    </row>
    <row r="40" spans="1:27" ht="12.75" customHeight="1" x14ac:dyDescent="0.2">
      <c r="A40" s="1" t="s">
        <v>76</v>
      </c>
      <c r="B40" s="1" t="s">
        <v>34</v>
      </c>
      <c r="C40" s="1" t="s">
        <v>35</v>
      </c>
      <c r="D40" s="2">
        <v>43517</v>
      </c>
      <c r="E40" s="3">
        <v>198.9</v>
      </c>
      <c r="G40" s="1" t="s">
        <v>91</v>
      </c>
      <c r="H40" s="1" t="s">
        <v>37</v>
      </c>
      <c r="I40" s="1" t="s">
        <v>38</v>
      </c>
      <c r="J40" s="1" t="s">
        <v>92</v>
      </c>
      <c r="K40" s="1" t="s">
        <v>40</v>
      </c>
      <c r="L40" s="4">
        <v>43517</v>
      </c>
      <c r="M40" s="2">
        <v>43517</v>
      </c>
      <c r="N40" s="1" t="s">
        <v>79</v>
      </c>
      <c r="P40" s="1" t="s">
        <v>80</v>
      </c>
      <c r="Q40" s="1" t="b">
        <v>1</v>
      </c>
      <c r="S40" s="1" t="s">
        <v>43</v>
      </c>
      <c r="T40" s="1" t="s">
        <v>19</v>
      </c>
      <c r="U40" s="1" t="s">
        <v>44</v>
      </c>
      <c r="Y40" s="1">
        <f t="shared" si="0"/>
        <v>2</v>
      </c>
      <c r="Z40" s="4">
        <v>43521.524547303197</v>
      </c>
      <c r="AA40" s="1" t="s">
        <v>45</v>
      </c>
    </row>
    <row r="41" spans="1:27" ht="12.75" customHeight="1" x14ac:dyDescent="0.2">
      <c r="A41" s="1" t="s">
        <v>76</v>
      </c>
      <c r="B41" s="1" t="s">
        <v>34</v>
      </c>
      <c r="C41" s="1" t="s">
        <v>35</v>
      </c>
      <c r="D41" s="2">
        <v>43517</v>
      </c>
      <c r="E41" s="3">
        <v>191.25</v>
      </c>
      <c r="G41" s="1" t="s">
        <v>91</v>
      </c>
      <c r="H41" s="1" t="s">
        <v>37</v>
      </c>
      <c r="I41" s="1" t="s">
        <v>38</v>
      </c>
      <c r="J41" s="1" t="s">
        <v>92</v>
      </c>
      <c r="K41" s="1" t="s">
        <v>40</v>
      </c>
      <c r="L41" s="4">
        <v>43517</v>
      </c>
      <c r="M41" s="2">
        <v>43517</v>
      </c>
      <c r="N41" s="1" t="s">
        <v>79</v>
      </c>
      <c r="P41" s="1" t="s">
        <v>80</v>
      </c>
      <c r="Q41" s="1" t="b">
        <v>1</v>
      </c>
      <c r="S41" s="1" t="s">
        <v>43</v>
      </c>
      <c r="T41" s="1" t="s">
        <v>19</v>
      </c>
      <c r="U41" s="1" t="s">
        <v>44</v>
      </c>
      <c r="Y41" s="1">
        <f t="shared" si="0"/>
        <v>2</v>
      </c>
      <c r="Z41" s="4">
        <v>43521.524548229201</v>
      </c>
      <c r="AA41" s="1" t="s">
        <v>45</v>
      </c>
    </row>
    <row r="42" spans="1:27" ht="12.75" customHeight="1" x14ac:dyDescent="0.2">
      <c r="A42" s="1" t="s">
        <v>76</v>
      </c>
      <c r="B42" s="1" t="s">
        <v>34</v>
      </c>
      <c r="C42" s="1" t="s">
        <v>35</v>
      </c>
      <c r="D42" s="2">
        <v>43517</v>
      </c>
      <c r="E42" s="3">
        <v>456.45</v>
      </c>
      <c r="G42" s="1" t="s">
        <v>97</v>
      </c>
      <c r="H42" s="1" t="s">
        <v>37</v>
      </c>
      <c r="I42" s="1" t="s">
        <v>38</v>
      </c>
      <c r="J42" s="1" t="s">
        <v>98</v>
      </c>
      <c r="K42" s="1" t="s">
        <v>40</v>
      </c>
      <c r="L42" s="4">
        <v>43517</v>
      </c>
      <c r="M42" s="2">
        <v>43517</v>
      </c>
      <c r="N42" s="1" t="s">
        <v>79</v>
      </c>
      <c r="P42" s="1" t="s">
        <v>80</v>
      </c>
      <c r="Q42" s="1" t="b">
        <v>1</v>
      </c>
      <c r="S42" s="1" t="s">
        <v>43</v>
      </c>
      <c r="T42" s="1" t="s">
        <v>19</v>
      </c>
      <c r="U42" s="1" t="s">
        <v>44</v>
      </c>
      <c r="Y42" s="1">
        <f t="shared" si="0"/>
        <v>2</v>
      </c>
      <c r="Z42" s="4">
        <v>43521.524552546303</v>
      </c>
      <c r="AA42" s="1" t="s">
        <v>45</v>
      </c>
    </row>
    <row r="43" spans="1:27" ht="12.75" customHeight="1" x14ac:dyDescent="0.2">
      <c r="A43" s="1" t="s">
        <v>76</v>
      </c>
      <c r="B43" s="1" t="s">
        <v>34</v>
      </c>
      <c r="C43" s="1" t="s">
        <v>35</v>
      </c>
      <c r="D43" s="2">
        <v>43517</v>
      </c>
      <c r="E43" s="3">
        <v>33.15</v>
      </c>
      <c r="G43" s="1" t="s">
        <v>72</v>
      </c>
      <c r="H43" s="1" t="s">
        <v>37</v>
      </c>
      <c r="I43" s="1" t="s">
        <v>38</v>
      </c>
      <c r="J43" s="1" t="s">
        <v>73</v>
      </c>
      <c r="K43" s="1" t="s">
        <v>40</v>
      </c>
      <c r="L43" s="4">
        <v>43517</v>
      </c>
      <c r="M43" s="2">
        <v>43517</v>
      </c>
      <c r="N43" s="1" t="s">
        <v>79</v>
      </c>
      <c r="P43" s="1" t="s">
        <v>80</v>
      </c>
      <c r="Q43" s="1" t="b">
        <v>1</v>
      </c>
      <c r="S43" s="1" t="s">
        <v>43</v>
      </c>
      <c r="T43" s="1" t="s">
        <v>19</v>
      </c>
      <c r="U43" s="1" t="s">
        <v>44</v>
      </c>
      <c r="Y43" s="1">
        <f t="shared" si="0"/>
        <v>2</v>
      </c>
      <c r="Z43" s="4">
        <v>43521.524555636599</v>
      </c>
      <c r="AA43" s="1" t="s">
        <v>45</v>
      </c>
    </row>
    <row r="44" spans="1:27" ht="12.75" customHeight="1" x14ac:dyDescent="0.2">
      <c r="A44" s="1" t="s">
        <v>76</v>
      </c>
      <c r="B44" s="1" t="s">
        <v>34</v>
      </c>
      <c r="C44" s="1" t="s">
        <v>35</v>
      </c>
      <c r="D44" s="2">
        <v>43517</v>
      </c>
      <c r="E44" s="3">
        <v>497.25</v>
      </c>
      <c r="G44" s="1" t="s">
        <v>91</v>
      </c>
      <c r="H44" s="1" t="s">
        <v>37</v>
      </c>
      <c r="I44" s="1" t="s">
        <v>38</v>
      </c>
      <c r="J44" s="1" t="s">
        <v>92</v>
      </c>
      <c r="K44" s="1" t="s">
        <v>40</v>
      </c>
      <c r="L44" s="4">
        <v>43517</v>
      </c>
      <c r="M44" s="2">
        <v>43517</v>
      </c>
      <c r="N44" s="1" t="s">
        <v>79</v>
      </c>
      <c r="P44" s="1" t="s">
        <v>80</v>
      </c>
      <c r="Q44" s="1" t="b">
        <v>1</v>
      </c>
      <c r="S44" s="1" t="s">
        <v>43</v>
      </c>
      <c r="T44" s="1" t="s">
        <v>19</v>
      </c>
      <c r="U44" s="1" t="s">
        <v>44</v>
      </c>
      <c r="Y44" s="1">
        <f t="shared" si="0"/>
        <v>2</v>
      </c>
      <c r="Z44" s="4">
        <v>43521.524557094897</v>
      </c>
      <c r="AA44" s="1" t="s">
        <v>45</v>
      </c>
    </row>
    <row r="45" spans="1:27" ht="12.75" customHeight="1" x14ac:dyDescent="0.2">
      <c r="A45" s="1" t="s">
        <v>76</v>
      </c>
      <c r="B45" s="1" t="s">
        <v>34</v>
      </c>
      <c r="C45" s="1" t="s">
        <v>35</v>
      </c>
      <c r="D45" s="2">
        <v>43517</v>
      </c>
      <c r="E45" s="3">
        <v>386.75</v>
      </c>
      <c r="G45" s="1" t="s">
        <v>99</v>
      </c>
      <c r="H45" s="1" t="s">
        <v>37</v>
      </c>
      <c r="I45" s="1" t="s">
        <v>38</v>
      </c>
      <c r="J45" s="1" t="s">
        <v>100</v>
      </c>
      <c r="K45" s="1" t="s">
        <v>40</v>
      </c>
      <c r="L45" s="4">
        <v>43517</v>
      </c>
      <c r="M45" s="2">
        <v>43517</v>
      </c>
      <c r="N45" s="1" t="s">
        <v>79</v>
      </c>
      <c r="P45" s="1" t="s">
        <v>80</v>
      </c>
      <c r="Q45" s="1" t="b">
        <v>1</v>
      </c>
      <c r="S45" s="1" t="s">
        <v>43</v>
      </c>
      <c r="T45" s="1" t="s">
        <v>19</v>
      </c>
      <c r="U45" s="1" t="s">
        <v>44</v>
      </c>
      <c r="Y45" s="1">
        <f t="shared" si="0"/>
        <v>2</v>
      </c>
      <c r="Z45" s="4">
        <v>43521.524558333302</v>
      </c>
      <c r="AA45" s="1" t="s">
        <v>45</v>
      </c>
    </row>
    <row r="46" spans="1:27" ht="12.75" customHeight="1" x14ac:dyDescent="0.2">
      <c r="A46" s="1" t="s">
        <v>76</v>
      </c>
      <c r="B46" s="1" t="s">
        <v>34</v>
      </c>
      <c r="C46" s="1" t="s">
        <v>35</v>
      </c>
      <c r="D46" s="2">
        <v>43517</v>
      </c>
      <c r="E46" s="3">
        <v>166.6</v>
      </c>
      <c r="G46" s="1" t="s">
        <v>72</v>
      </c>
      <c r="H46" s="1" t="s">
        <v>37</v>
      </c>
      <c r="I46" s="1" t="s">
        <v>38</v>
      </c>
      <c r="J46" s="1" t="s">
        <v>73</v>
      </c>
      <c r="K46" s="1" t="s">
        <v>40</v>
      </c>
      <c r="L46" s="4">
        <v>43517</v>
      </c>
      <c r="M46" s="2">
        <v>43517</v>
      </c>
      <c r="N46" s="1" t="s">
        <v>79</v>
      </c>
      <c r="P46" s="1" t="s">
        <v>80</v>
      </c>
      <c r="Q46" s="1" t="b">
        <v>1</v>
      </c>
      <c r="S46" s="1" t="s">
        <v>43</v>
      </c>
      <c r="T46" s="1" t="s">
        <v>19</v>
      </c>
      <c r="U46" s="1" t="s">
        <v>44</v>
      </c>
      <c r="Y46" s="1">
        <f t="shared" si="0"/>
        <v>2</v>
      </c>
      <c r="Z46" s="4">
        <v>43521.524565243097</v>
      </c>
      <c r="AA46" s="1" t="s">
        <v>45</v>
      </c>
    </row>
    <row r="47" spans="1:27" ht="12.75" customHeight="1" x14ac:dyDescent="0.2">
      <c r="A47" s="1" t="s">
        <v>76</v>
      </c>
      <c r="B47" s="1" t="s">
        <v>34</v>
      </c>
      <c r="C47" s="1" t="s">
        <v>35</v>
      </c>
      <c r="D47" s="2">
        <v>43517</v>
      </c>
      <c r="E47" s="3">
        <v>2218.5</v>
      </c>
      <c r="G47" s="1" t="s">
        <v>101</v>
      </c>
      <c r="H47" s="1" t="s">
        <v>37</v>
      </c>
      <c r="I47" s="1" t="s">
        <v>38</v>
      </c>
      <c r="J47" s="1" t="s">
        <v>102</v>
      </c>
      <c r="K47" s="1" t="s">
        <v>40</v>
      </c>
      <c r="L47" s="4">
        <v>43517</v>
      </c>
      <c r="M47" s="2">
        <v>43517</v>
      </c>
      <c r="N47" s="1" t="s">
        <v>79</v>
      </c>
      <c r="P47" s="1" t="s">
        <v>80</v>
      </c>
      <c r="Q47" s="1" t="b">
        <v>1</v>
      </c>
      <c r="S47" s="1" t="s">
        <v>43</v>
      </c>
      <c r="T47" s="1" t="s">
        <v>19</v>
      </c>
      <c r="U47" s="1" t="s">
        <v>44</v>
      </c>
      <c r="Y47" s="1">
        <f t="shared" si="0"/>
        <v>2</v>
      </c>
      <c r="Z47" s="4">
        <v>43521.524566666703</v>
      </c>
      <c r="AA47" s="1" t="s">
        <v>45</v>
      </c>
    </row>
    <row r="48" spans="1:27" ht="12.75" customHeight="1" x14ac:dyDescent="0.2">
      <c r="A48" s="1" t="s">
        <v>76</v>
      </c>
      <c r="B48" s="1" t="s">
        <v>34</v>
      </c>
      <c r="C48" s="1" t="s">
        <v>35</v>
      </c>
      <c r="D48" s="2">
        <v>43517</v>
      </c>
      <c r="E48" s="3">
        <v>33.15</v>
      </c>
      <c r="G48" s="1" t="s">
        <v>103</v>
      </c>
      <c r="H48" s="1" t="s">
        <v>37</v>
      </c>
      <c r="I48" s="1" t="s">
        <v>38</v>
      </c>
      <c r="J48" s="1" t="s">
        <v>104</v>
      </c>
      <c r="K48" s="1" t="s">
        <v>40</v>
      </c>
      <c r="L48" s="4">
        <v>43517</v>
      </c>
      <c r="M48" s="2">
        <v>43517</v>
      </c>
      <c r="N48" s="1" t="s">
        <v>79</v>
      </c>
      <c r="P48" s="1" t="s">
        <v>80</v>
      </c>
      <c r="Q48" s="1" t="b">
        <v>1</v>
      </c>
      <c r="S48" s="1" t="s">
        <v>43</v>
      </c>
      <c r="T48" s="1" t="s">
        <v>19</v>
      </c>
      <c r="U48" s="1" t="s">
        <v>44</v>
      </c>
      <c r="Y48" s="1">
        <f t="shared" si="0"/>
        <v>2</v>
      </c>
      <c r="Z48" s="4">
        <v>43521.524551122697</v>
      </c>
      <c r="AA48" s="1" t="s">
        <v>45</v>
      </c>
    </row>
    <row r="49" spans="1:27" ht="12.75" customHeight="1" x14ac:dyDescent="0.2">
      <c r="A49" s="1" t="s">
        <v>76</v>
      </c>
      <c r="B49" s="1" t="s">
        <v>34</v>
      </c>
      <c r="C49" s="1" t="s">
        <v>35</v>
      </c>
      <c r="D49" s="2">
        <v>43517</v>
      </c>
      <c r="E49" s="3">
        <v>609.45000000000005</v>
      </c>
      <c r="G49" s="1" t="s">
        <v>105</v>
      </c>
      <c r="H49" s="1" t="s">
        <v>37</v>
      </c>
      <c r="I49" s="1" t="s">
        <v>38</v>
      </c>
      <c r="J49" s="1" t="s">
        <v>106</v>
      </c>
      <c r="K49" s="1" t="s">
        <v>40</v>
      </c>
      <c r="L49" s="4">
        <v>43517</v>
      </c>
      <c r="M49" s="2">
        <v>43517</v>
      </c>
      <c r="N49" s="1" t="s">
        <v>79</v>
      </c>
      <c r="P49" s="1" t="s">
        <v>80</v>
      </c>
      <c r="Q49" s="1" t="b">
        <v>1</v>
      </c>
      <c r="S49" s="1" t="s">
        <v>43</v>
      </c>
      <c r="T49" s="1" t="s">
        <v>19</v>
      </c>
      <c r="U49" s="1" t="s">
        <v>44</v>
      </c>
      <c r="Y49" s="1">
        <f t="shared" si="0"/>
        <v>2</v>
      </c>
      <c r="Z49" s="4">
        <v>43521.5245518171</v>
      </c>
      <c r="AA49" s="1" t="s">
        <v>45</v>
      </c>
    </row>
    <row r="50" spans="1:27" ht="12.75" customHeight="1" x14ac:dyDescent="0.2">
      <c r="A50" s="1" t="s">
        <v>76</v>
      </c>
      <c r="B50" s="1" t="s">
        <v>34</v>
      </c>
      <c r="C50" s="1" t="s">
        <v>35</v>
      </c>
      <c r="D50" s="2">
        <v>43517</v>
      </c>
      <c r="E50" s="3">
        <v>232.05</v>
      </c>
      <c r="G50" s="1" t="s">
        <v>107</v>
      </c>
      <c r="H50" s="1" t="s">
        <v>37</v>
      </c>
      <c r="I50" s="1" t="s">
        <v>38</v>
      </c>
      <c r="J50" s="1" t="s">
        <v>108</v>
      </c>
      <c r="K50" s="1" t="s">
        <v>40</v>
      </c>
      <c r="L50" s="4">
        <v>43517</v>
      </c>
      <c r="M50" s="2">
        <v>43517</v>
      </c>
      <c r="N50" s="1" t="s">
        <v>79</v>
      </c>
      <c r="P50" s="1" t="s">
        <v>80</v>
      </c>
      <c r="Q50" s="1" t="b">
        <v>1</v>
      </c>
      <c r="S50" s="1" t="s">
        <v>43</v>
      </c>
      <c r="T50" s="1" t="s">
        <v>19</v>
      </c>
      <c r="U50" s="1" t="s">
        <v>44</v>
      </c>
      <c r="Y50" s="1">
        <f t="shared" si="0"/>
        <v>2</v>
      </c>
      <c r="Z50" s="4">
        <v>43521.524559062498</v>
      </c>
      <c r="AA50" s="1" t="s">
        <v>45</v>
      </c>
    </row>
    <row r="51" spans="1:27" ht="12.75" customHeight="1" x14ac:dyDescent="0.2">
      <c r="A51" s="1" t="s">
        <v>76</v>
      </c>
      <c r="B51" s="1" t="s">
        <v>34</v>
      </c>
      <c r="C51" s="1" t="s">
        <v>35</v>
      </c>
      <c r="D51" s="2">
        <v>43517</v>
      </c>
      <c r="E51" s="3">
        <v>99.45</v>
      </c>
      <c r="G51" s="1" t="s">
        <v>64</v>
      </c>
      <c r="H51" s="1" t="s">
        <v>37</v>
      </c>
      <c r="I51" s="1" t="s">
        <v>38</v>
      </c>
      <c r="J51" s="1" t="s">
        <v>65</v>
      </c>
      <c r="K51" s="1" t="s">
        <v>40</v>
      </c>
      <c r="L51" s="4">
        <v>43517</v>
      </c>
      <c r="M51" s="2">
        <v>43517</v>
      </c>
      <c r="N51" s="1" t="s">
        <v>79</v>
      </c>
      <c r="P51" s="1" t="s">
        <v>80</v>
      </c>
      <c r="Q51" s="1" t="b">
        <v>1</v>
      </c>
      <c r="S51" s="1" t="s">
        <v>43</v>
      </c>
      <c r="T51" s="1" t="s">
        <v>19</v>
      </c>
      <c r="U51" s="1" t="s">
        <v>44</v>
      </c>
      <c r="Y51" s="1">
        <f t="shared" si="0"/>
        <v>2</v>
      </c>
      <c r="Z51" s="4">
        <v>43521.5245540162</v>
      </c>
      <c r="AA51" s="1" t="s">
        <v>45</v>
      </c>
    </row>
    <row r="52" spans="1:27" ht="12.75" customHeight="1" x14ac:dyDescent="0.2">
      <c r="A52" s="1" t="s">
        <v>76</v>
      </c>
      <c r="B52" s="1" t="s">
        <v>34</v>
      </c>
      <c r="C52" s="1" t="s">
        <v>35</v>
      </c>
      <c r="D52" s="2">
        <v>43517</v>
      </c>
      <c r="E52" s="3">
        <v>66.3</v>
      </c>
      <c r="G52" s="1" t="s">
        <v>109</v>
      </c>
      <c r="H52" s="1" t="s">
        <v>37</v>
      </c>
      <c r="I52" s="1" t="s">
        <v>38</v>
      </c>
      <c r="J52" s="1" t="s">
        <v>110</v>
      </c>
      <c r="K52" s="1" t="s">
        <v>40</v>
      </c>
      <c r="L52" s="4">
        <v>43517</v>
      </c>
      <c r="M52" s="2">
        <v>43517</v>
      </c>
      <c r="N52" s="1" t="s">
        <v>79</v>
      </c>
      <c r="P52" s="1" t="s">
        <v>80</v>
      </c>
      <c r="Q52" s="1" t="b">
        <v>1</v>
      </c>
      <c r="S52" s="1" t="s">
        <v>43</v>
      </c>
      <c r="T52" s="1" t="s">
        <v>19</v>
      </c>
      <c r="U52" s="1" t="s">
        <v>44</v>
      </c>
      <c r="Y52" s="1">
        <f t="shared" si="0"/>
        <v>2</v>
      </c>
      <c r="Z52" s="4">
        <v>43521.524554710602</v>
      </c>
      <c r="AA52" s="1" t="s">
        <v>45</v>
      </c>
    </row>
    <row r="53" spans="1:27" ht="12.75" customHeight="1" x14ac:dyDescent="0.2">
      <c r="A53" s="1" t="s">
        <v>76</v>
      </c>
      <c r="B53" s="1" t="s">
        <v>34</v>
      </c>
      <c r="C53" s="1" t="s">
        <v>35</v>
      </c>
      <c r="D53" s="2">
        <v>43517</v>
      </c>
      <c r="E53" s="3">
        <v>1119.45</v>
      </c>
      <c r="G53" s="1" t="s">
        <v>111</v>
      </c>
      <c r="H53" s="1" t="s">
        <v>37</v>
      </c>
      <c r="I53" s="1" t="s">
        <v>38</v>
      </c>
      <c r="J53" s="1" t="s">
        <v>112</v>
      </c>
      <c r="K53" s="1" t="s">
        <v>40</v>
      </c>
      <c r="L53" s="4">
        <v>43517</v>
      </c>
      <c r="M53" s="2">
        <v>43517</v>
      </c>
      <c r="N53" s="1" t="s">
        <v>79</v>
      </c>
      <c r="P53" s="1" t="s">
        <v>80</v>
      </c>
      <c r="Q53" s="1" t="b">
        <v>1</v>
      </c>
      <c r="S53" s="1" t="s">
        <v>43</v>
      </c>
      <c r="T53" s="1" t="s">
        <v>19</v>
      </c>
      <c r="U53" s="1" t="s">
        <v>44</v>
      </c>
      <c r="Y53" s="1">
        <f t="shared" si="0"/>
        <v>2</v>
      </c>
      <c r="Z53" s="4">
        <v>43521.524556169003</v>
      </c>
      <c r="AA53" s="1" t="s">
        <v>45</v>
      </c>
    </row>
    <row r="54" spans="1:27" ht="12.75" customHeight="1" x14ac:dyDescent="0.2">
      <c r="A54" s="1" t="s">
        <v>76</v>
      </c>
      <c r="B54" s="1" t="s">
        <v>34</v>
      </c>
      <c r="C54" s="1" t="s">
        <v>35</v>
      </c>
      <c r="D54" s="2">
        <v>43517</v>
      </c>
      <c r="E54" s="3">
        <v>83.3</v>
      </c>
      <c r="G54" s="1" t="s">
        <v>89</v>
      </c>
      <c r="H54" s="1" t="s">
        <v>37</v>
      </c>
      <c r="I54" s="1" t="s">
        <v>38</v>
      </c>
      <c r="J54" s="1" t="s">
        <v>90</v>
      </c>
      <c r="K54" s="1" t="s">
        <v>40</v>
      </c>
      <c r="L54" s="4">
        <v>43517</v>
      </c>
      <c r="M54" s="2">
        <v>43517</v>
      </c>
      <c r="N54" s="1" t="s">
        <v>79</v>
      </c>
      <c r="P54" s="1" t="s">
        <v>80</v>
      </c>
      <c r="Q54" s="1" t="b">
        <v>1</v>
      </c>
      <c r="S54" s="1" t="s">
        <v>43</v>
      </c>
      <c r="T54" s="1" t="s">
        <v>19</v>
      </c>
      <c r="U54" s="1" t="s">
        <v>44</v>
      </c>
      <c r="Y54" s="1">
        <f t="shared" si="0"/>
        <v>2</v>
      </c>
      <c r="Z54" s="4">
        <v>43521.524563043997</v>
      </c>
      <c r="AA54" s="1" t="s">
        <v>45</v>
      </c>
    </row>
    <row r="55" spans="1:27" ht="12.75" customHeight="1" x14ac:dyDescent="0.2">
      <c r="A55" s="1" t="s">
        <v>113</v>
      </c>
      <c r="B55" s="1" t="s">
        <v>34</v>
      </c>
      <c r="C55" s="1" t="s">
        <v>35</v>
      </c>
      <c r="D55" s="2">
        <v>43539</v>
      </c>
      <c r="E55" s="3">
        <v>33.15</v>
      </c>
      <c r="G55" s="1" t="s">
        <v>114</v>
      </c>
      <c r="H55" s="1" t="s">
        <v>37</v>
      </c>
      <c r="I55" s="1" t="s">
        <v>38</v>
      </c>
      <c r="J55" s="1" t="s">
        <v>115</v>
      </c>
      <c r="K55" s="1" t="s">
        <v>40</v>
      </c>
      <c r="L55" s="4">
        <v>43539</v>
      </c>
      <c r="M55" s="2">
        <v>43539</v>
      </c>
      <c r="N55" s="1" t="s">
        <v>116</v>
      </c>
      <c r="P55" s="1" t="s">
        <v>117</v>
      </c>
      <c r="Q55" s="1" t="b">
        <v>1</v>
      </c>
      <c r="S55" s="1" t="s">
        <v>118</v>
      </c>
      <c r="T55" s="1" t="s">
        <v>19</v>
      </c>
      <c r="U55" s="1" t="s">
        <v>44</v>
      </c>
      <c r="Y55" s="1">
        <f t="shared" si="0"/>
        <v>3</v>
      </c>
      <c r="Z55" s="4">
        <v>43552.2807123495</v>
      </c>
      <c r="AA55" s="1" t="s">
        <v>45</v>
      </c>
    </row>
    <row r="56" spans="1:27" ht="12.75" customHeight="1" x14ac:dyDescent="0.2">
      <c r="A56" s="1" t="s">
        <v>113</v>
      </c>
      <c r="B56" s="1" t="s">
        <v>34</v>
      </c>
      <c r="C56" s="1" t="s">
        <v>35</v>
      </c>
      <c r="D56" s="2">
        <v>43539</v>
      </c>
      <c r="E56" s="3">
        <v>99.45</v>
      </c>
      <c r="G56" s="1" t="s">
        <v>109</v>
      </c>
      <c r="H56" s="1" t="s">
        <v>37</v>
      </c>
      <c r="I56" s="1" t="s">
        <v>38</v>
      </c>
      <c r="J56" s="1" t="s">
        <v>110</v>
      </c>
      <c r="K56" s="1" t="s">
        <v>40</v>
      </c>
      <c r="L56" s="4">
        <v>43539</v>
      </c>
      <c r="M56" s="2">
        <v>43539</v>
      </c>
      <c r="N56" s="1" t="s">
        <v>116</v>
      </c>
      <c r="P56" s="1" t="s">
        <v>117</v>
      </c>
      <c r="Q56" s="1" t="b">
        <v>1</v>
      </c>
      <c r="S56" s="1" t="s">
        <v>118</v>
      </c>
      <c r="T56" s="1" t="s">
        <v>19</v>
      </c>
      <c r="U56" s="1" t="s">
        <v>44</v>
      </c>
      <c r="Y56" s="1">
        <f t="shared" si="0"/>
        <v>3</v>
      </c>
      <c r="Z56" s="4">
        <v>43552.280724803197</v>
      </c>
      <c r="AA56" s="1" t="s">
        <v>45</v>
      </c>
    </row>
    <row r="57" spans="1:27" ht="12.75" customHeight="1" x14ac:dyDescent="0.2">
      <c r="A57" s="1" t="s">
        <v>113</v>
      </c>
      <c r="B57" s="1" t="s">
        <v>34</v>
      </c>
      <c r="C57" s="1" t="s">
        <v>35</v>
      </c>
      <c r="D57" s="2">
        <v>43539</v>
      </c>
      <c r="E57" s="3">
        <v>331.5</v>
      </c>
      <c r="G57" s="1" t="s">
        <v>77</v>
      </c>
      <c r="H57" s="1" t="s">
        <v>37</v>
      </c>
      <c r="I57" s="1" t="s">
        <v>38</v>
      </c>
      <c r="J57" s="1" t="s">
        <v>78</v>
      </c>
      <c r="K57" s="1" t="s">
        <v>40</v>
      </c>
      <c r="L57" s="4">
        <v>43539</v>
      </c>
      <c r="M57" s="2">
        <v>43539</v>
      </c>
      <c r="N57" s="1" t="s">
        <v>116</v>
      </c>
      <c r="P57" s="1" t="s">
        <v>117</v>
      </c>
      <c r="Q57" s="1" t="b">
        <v>1</v>
      </c>
      <c r="S57" s="1" t="s">
        <v>118</v>
      </c>
      <c r="T57" s="1" t="s">
        <v>19</v>
      </c>
      <c r="U57" s="1" t="s">
        <v>44</v>
      </c>
      <c r="Y57" s="1">
        <f t="shared" si="0"/>
        <v>3</v>
      </c>
      <c r="Z57" s="4">
        <v>43552.280726620404</v>
      </c>
      <c r="AA57" s="1" t="s">
        <v>45</v>
      </c>
    </row>
    <row r="58" spans="1:27" ht="12.75" customHeight="1" x14ac:dyDescent="0.2">
      <c r="A58" s="1" t="s">
        <v>113</v>
      </c>
      <c r="B58" s="1" t="s">
        <v>34</v>
      </c>
      <c r="C58" s="1" t="s">
        <v>35</v>
      </c>
      <c r="D58" s="2">
        <v>43539</v>
      </c>
      <c r="E58" s="3">
        <v>331.5</v>
      </c>
      <c r="G58" s="1" t="s">
        <v>119</v>
      </c>
      <c r="H58" s="1" t="s">
        <v>37</v>
      </c>
      <c r="I58" s="1" t="s">
        <v>38</v>
      </c>
      <c r="J58" s="1" t="s">
        <v>120</v>
      </c>
      <c r="K58" s="1" t="s">
        <v>40</v>
      </c>
      <c r="L58" s="4">
        <v>43539</v>
      </c>
      <c r="M58" s="2">
        <v>43539</v>
      </c>
      <c r="N58" s="1" t="s">
        <v>116</v>
      </c>
      <c r="P58" s="1" t="s">
        <v>117</v>
      </c>
      <c r="Q58" s="1" t="b">
        <v>1</v>
      </c>
      <c r="S58" s="1" t="s">
        <v>118</v>
      </c>
      <c r="T58" s="1" t="s">
        <v>19</v>
      </c>
      <c r="U58" s="1" t="s">
        <v>44</v>
      </c>
      <c r="Y58" s="1">
        <f t="shared" si="0"/>
        <v>3</v>
      </c>
      <c r="Z58" s="4">
        <v>43552.280733298598</v>
      </c>
      <c r="AA58" s="1" t="s">
        <v>45</v>
      </c>
    </row>
    <row r="59" spans="1:27" ht="12.75" customHeight="1" x14ac:dyDescent="0.2">
      <c r="A59" s="1" t="s">
        <v>113</v>
      </c>
      <c r="B59" s="1" t="s">
        <v>34</v>
      </c>
      <c r="C59" s="1" t="s">
        <v>35</v>
      </c>
      <c r="D59" s="2">
        <v>43539</v>
      </c>
      <c r="E59" s="3">
        <v>265.2</v>
      </c>
      <c r="G59" s="1" t="s">
        <v>48</v>
      </c>
      <c r="H59" s="1" t="s">
        <v>37</v>
      </c>
      <c r="I59" s="1" t="s">
        <v>38</v>
      </c>
      <c r="J59" s="1" t="s">
        <v>49</v>
      </c>
      <c r="K59" s="1" t="s">
        <v>40</v>
      </c>
      <c r="L59" s="4">
        <v>43539</v>
      </c>
      <c r="M59" s="2">
        <v>43539</v>
      </c>
      <c r="N59" s="1" t="s">
        <v>116</v>
      </c>
      <c r="P59" s="1" t="s">
        <v>117</v>
      </c>
      <c r="Q59" s="1" t="b">
        <v>1</v>
      </c>
      <c r="S59" s="1" t="s">
        <v>118</v>
      </c>
      <c r="T59" s="1" t="s">
        <v>19</v>
      </c>
      <c r="U59" s="1" t="s">
        <v>44</v>
      </c>
      <c r="Y59" s="1">
        <f t="shared" si="0"/>
        <v>3</v>
      </c>
      <c r="Z59" s="4">
        <v>43552.280738541704</v>
      </c>
      <c r="AA59" s="1" t="s">
        <v>45</v>
      </c>
    </row>
    <row r="60" spans="1:27" ht="12.75" customHeight="1" x14ac:dyDescent="0.2">
      <c r="A60" s="1" t="s">
        <v>113</v>
      </c>
      <c r="B60" s="1" t="s">
        <v>34</v>
      </c>
      <c r="C60" s="1" t="s">
        <v>35</v>
      </c>
      <c r="D60" s="2">
        <v>43539</v>
      </c>
      <c r="E60" s="3">
        <v>316.2</v>
      </c>
      <c r="G60" s="1" t="s">
        <v>64</v>
      </c>
      <c r="H60" s="1" t="s">
        <v>37</v>
      </c>
      <c r="I60" s="1" t="s">
        <v>38</v>
      </c>
      <c r="J60" s="1" t="s">
        <v>65</v>
      </c>
      <c r="K60" s="1" t="s">
        <v>40</v>
      </c>
      <c r="L60" s="4">
        <v>43539</v>
      </c>
      <c r="M60" s="2">
        <v>43539</v>
      </c>
      <c r="N60" s="1" t="s">
        <v>116</v>
      </c>
      <c r="P60" s="1" t="s">
        <v>117</v>
      </c>
      <c r="Q60" s="1" t="b">
        <v>1</v>
      </c>
      <c r="S60" s="1" t="s">
        <v>118</v>
      </c>
      <c r="T60" s="1" t="s">
        <v>19</v>
      </c>
      <c r="U60" s="1" t="s">
        <v>44</v>
      </c>
      <c r="Y60" s="1">
        <f t="shared" si="0"/>
        <v>3</v>
      </c>
      <c r="Z60" s="4">
        <v>43552.280739618102</v>
      </c>
      <c r="AA60" s="1" t="s">
        <v>45</v>
      </c>
    </row>
    <row r="61" spans="1:27" ht="12.75" customHeight="1" x14ac:dyDescent="0.2">
      <c r="A61" s="1" t="s">
        <v>113</v>
      </c>
      <c r="B61" s="1" t="s">
        <v>34</v>
      </c>
      <c r="C61" s="1" t="s">
        <v>35</v>
      </c>
      <c r="D61" s="2">
        <v>43539</v>
      </c>
      <c r="E61" s="3">
        <v>99.45</v>
      </c>
      <c r="G61" s="1" t="s">
        <v>121</v>
      </c>
      <c r="H61" s="1" t="s">
        <v>37</v>
      </c>
      <c r="I61" s="1" t="s">
        <v>38</v>
      </c>
      <c r="J61" s="1" t="s">
        <v>122</v>
      </c>
      <c r="K61" s="1" t="s">
        <v>40</v>
      </c>
      <c r="L61" s="4">
        <v>43539</v>
      </c>
      <c r="M61" s="2">
        <v>43539</v>
      </c>
      <c r="N61" s="1" t="s">
        <v>116</v>
      </c>
      <c r="P61" s="1" t="s">
        <v>117</v>
      </c>
      <c r="Q61" s="1" t="b">
        <v>1</v>
      </c>
      <c r="S61" s="1" t="s">
        <v>118</v>
      </c>
      <c r="T61" s="1" t="s">
        <v>19</v>
      </c>
      <c r="U61" s="1" t="s">
        <v>44</v>
      </c>
      <c r="Y61" s="1">
        <f t="shared" si="0"/>
        <v>3</v>
      </c>
      <c r="Z61" s="4">
        <v>43552.280710150502</v>
      </c>
      <c r="AA61" s="1" t="s">
        <v>45</v>
      </c>
    </row>
    <row r="62" spans="1:27" ht="12.75" customHeight="1" x14ac:dyDescent="0.2">
      <c r="A62" s="1" t="s">
        <v>113</v>
      </c>
      <c r="B62" s="1" t="s">
        <v>34</v>
      </c>
      <c r="C62" s="1" t="s">
        <v>35</v>
      </c>
      <c r="D62" s="2">
        <v>43539</v>
      </c>
      <c r="E62" s="3">
        <v>99.45</v>
      </c>
      <c r="G62" s="1" t="s">
        <v>123</v>
      </c>
      <c r="H62" s="1" t="s">
        <v>37</v>
      </c>
      <c r="I62" s="1" t="s">
        <v>38</v>
      </c>
      <c r="J62" s="1" t="s">
        <v>124</v>
      </c>
      <c r="K62" s="1" t="s">
        <v>40</v>
      </c>
      <c r="L62" s="4">
        <v>43539</v>
      </c>
      <c r="M62" s="2">
        <v>43539</v>
      </c>
      <c r="N62" s="1" t="s">
        <v>116</v>
      </c>
      <c r="P62" s="1" t="s">
        <v>117</v>
      </c>
      <c r="Q62" s="1" t="b">
        <v>1</v>
      </c>
      <c r="S62" s="1" t="s">
        <v>118</v>
      </c>
      <c r="T62" s="1" t="s">
        <v>19</v>
      </c>
      <c r="U62" s="1" t="s">
        <v>44</v>
      </c>
      <c r="Y62" s="1">
        <f t="shared" si="0"/>
        <v>3</v>
      </c>
      <c r="Z62" s="4">
        <v>43552.280711261599</v>
      </c>
      <c r="AA62" s="1" t="s">
        <v>45</v>
      </c>
    </row>
    <row r="63" spans="1:27" ht="12.75" customHeight="1" x14ac:dyDescent="0.2">
      <c r="A63" s="1" t="s">
        <v>113</v>
      </c>
      <c r="B63" s="1" t="s">
        <v>34</v>
      </c>
      <c r="C63" s="1" t="s">
        <v>35</v>
      </c>
      <c r="D63" s="2">
        <v>43539</v>
      </c>
      <c r="E63" s="3">
        <v>165.75</v>
      </c>
      <c r="G63" s="1" t="s">
        <v>107</v>
      </c>
      <c r="H63" s="1" t="s">
        <v>37</v>
      </c>
      <c r="I63" s="1" t="s">
        <v>38</v>
      </c>
      <c r="J63" s="1" t="s">
        <v>108</v>
      </c>
      <c r="K63" s="1" t="s">
        <v>40</v>
      </c>
      <c r="L63" s="4">
        <v>43539</v>
      </c>
      <c r="M63" s="2">
        <v>43539</v>
      </c>
      <c r="N63" s="1" t="s">
        <v>116</v>
      </c>
      <c r="P63" s="1" t="s">
        <v>117</v>
      </c>
      <c r="Q63" s="1" t="b">
        <v>1</v>
      </c>
      <c r="S63" s="1" t="s">
        <v>118</v>
      </c>
      <c r="T63" s="1" t="s">
        <v>19</v>
      </c>
      <c r="U63" s="1" t="s">
        <v>44</v>
      </c>
      <c r="Y63" s="1">
        <f t="shared" si="0"/>
        <v>3</v>
      </c>
      <c r="Z63" s="4">
        <v>43552.280728587997</v>
      </c>
      <c r="AA63" s="1" t="s">
        <v>45</v>
      </c>
    </row>
    <row r="64" spans="1:27" ht="12.75" customHeight="1" x14ac:dyDescent="0.2">
      <c r="A64" s="1" t="s">
        <v>113</v>
      </c>
      <c r="B64" s="1" t="s">
        <v>34</v>
      </c>
      <c r="C64" s="1" t="s">
        <v>35</v>
      </c>
      <c r="D64" s="2">
        <v>43539</v>
      </c>
      <c r="E64" s="3">
        <v>33.15</v>
      </c>
      <c r="G64" s="1" t="s">
        <v>125</v>
      </c>
      <c r="H64" s="1" t="s">
        <v>37</v>
      </c>
      <c r="I64" s="1" t="s">
        <v>38</v>
      </c>
      <c r="J64" s="1" t="s">
        <v>126</v>
      </c>
      <c r="K64" s="1" t="s">
        <v>40</v>
      </c>
      <c r="L64" s="4">
        <v>43539</v>
      </c>
      <c r="M64" s="2">
        <v>43539</v>
      </c>
      <c r="N64" s="1" t="s">
        <v>116</v>
      </c>
      <c r="P64" s="1" t="s">
        <v>117</v>
      </c>
      <c r="Q64" s="1" t="b">
        <v>1</v>
      </c>
      <c r="S64" s="1" t="s">
        <v>118</v>
      </c>
      <c r="T64" s="1" t="s">
        <v>19</v>
      </c>
      <c r="U64" s="1" t="s">
        <v>44</v>
      </c>
      <c r="Y64" s="1">
        <f t="shared" si="0"/>
        <v>3</v>
      </c>
      <c r="Z64" s="4">
        <v>43552.280730937498</v>
      </c>
      <c r="AA64" s="1" t="s">
        <v>45</v>
      </c>
    </row>
    <row r="65" spans="1:27" ht="12.75" customHeight="1" x14ac:dyDescent="0.2">
      <c r="A65" s="1" t="s">
        <v>113</v>
      </c>
      <c r="B65" s="1" t="s">
        <v>34</v>
      </c>
      <c r="C65" s="1" t="s">
        <v>35</v>
      </c>
      <c r="D65" s="2">
        <v>43539</v>
      </c>
      <c r="E65" s="3">
        <v>497.25</v>
      </c>
      <c r="G65" s="1" t="s">
        <v>127</v>
      </c>
      <c r="H65" s="1" t="s">
        <v>37</v>
      </c>
      <c r="I65" s="1" t="s">
        <v>38</v>
      </c>
      <c r="J65" s="1" t="s">
        <v>128</v>
      </c>
      <c r="K65" s="1" t="s">
        <v>40</v>
      </c>
      <c r="L65" s="4">
        <v>43539</v>
      </c>
      <c r="M65" s="2">
        <v>43539</v>
      </c>
      <c r="N65" s="1" t="s">
        <v>116</v>
      </c>
      <c r="P65" s="1" t="s">
        <v>117</v>
      </c>
      <c r="Q65" s="1" t="b">
        <v>1</v>
      </c>
      <c r="S65" s="1" t="s">
        <v>118</v>
      </c>
      <c r="T65" s="1" t="s">
        <v>19</v>
      </c>
      <c r="U65" s="1" t="s">
        <v>44</v>
      </c>
      <c r="Y65" s="1">
        <f t="shared" si="0"/>
        <v>3</v>
      </c>
      <c r="Z65" s="4">
        <v>43552.2807314815</v>
      </c>
      <c r="AA65" s="1" t="s">
        <v>45</v>
      </c>
    </row>
    <row r="66" spans="1:27" ht="12.75" customHeight="1" x14ac:dyDescent="0.2">
      <c r="A66" s="1" t="s">
        <v>113</v>
      </c>
      <c r="B66" s="1" t="s">
        <v>34</v>
      </c>
      <c r="C66" s="1" t="s">
        <v>35</v>
      </c>
      <c r="D66" s="2">
        <v>43539</v>
      </c>
      <c r="E66" s="3">
        <v>1550.4</v>
      </c>
      <c r="G66" s="1" t="s">
        <v>121</v>
      </c>
      <c r="H66" s="1" t="s">
        <v>37</v>
      </c>
      <c r="I66" s="1" t="s">
        <v>38</v>
      </c>
      <c r="J66" s="1" t="s">
        <v>122</v>
      </c>
      <c r="K66" s="1" t="s">
        <v>40</v>
      </c>
      <c r="L66" s="4">
        <v>43539</v>
      </c>
      <c r="M66" s="2">
        <v>43539</v>
      </c>
      <c r="N66" s="1" t="s">
        <v>116</v>
      </c>
      <c r="P66" s="1" t="s">
        <v>117</v>
      </c>
      <c r="Q66" s="1" t="b">
        <v>1</v>
      </c>
      <c r="S66" s="1" t="s">
        <v>118</v>
      </c>
      <c r="T66" s="1" t="s">
        <v>19</v>
      </c>
      <c r="U66" s="1" t="s">
        <v>44</v>
      </c>
      <c r="Y66" s="1">
        <f t="shared" si="0"/>
        <v>3</v>
      </c>
      <c r="Z66" s="4">
        <v>43552.280736921297</v>
      </c>
      <c r="AA66" s="1" t="s">
        <v>45</v>
      </c>
    </row>
    <row r="67" spans="1:27" ht="12.75" customHeight="1" x14ac:dyDescent="0.2">
      <c r="A67" s="1" t="s">
        <v>113</v>
      </c>
      <c r="B67" s="1" t="s">
        <v>34</v>
      </c>
      <c r="C67" s="1" t="s">
        <v>35</v>
      </c>
      <c r="D67" s="2">
        <v>43539</v>
      </c>
      <c r="E67" s="3">
        <v>198.9</v>
      </c>
      <c r="G67" s="1" t="s">
        <v>77</v>
      </c>
      <c r="H67" s="1" t="s">
        <v>37</v>
      </c>
      <c r="I67" s="1" t="s">
        <v>38</v>
      </c>
      <c r="J67" s="1" t="s">
        <v>78</v>
      </c>
      <c r="K67" s="1" t="s">
        <v>40</v>
      </c>
      <c r="L67" s="4">
        <v>43539</v>
      </c>
      <c r="M67" s="2">
        <v>43539</v>
      </c>
      <c r="N67" s="1" t="s">
        <v>116</v>
      </c>
      <c r="P67" s="1" t="s">
        <v>117</v>
      </c>
      <c r="Q67" s="1" t="b">
        <v>1</v>
      </c>
      <c r="S67" s="1" t="s">
        <v>118</v>
      </c>
      <c r="T67" s="1" t="s">
        <v>19</v>
      </c>
      <c r="U67" s="1" t="s">
        <v>44</v>
      </c>
      <c r="Y67" s="1">
        <f t="shared" ref="Y67:Y130" si="1">MONTH(L67)</f>
        <v>3</v>
      </c>
      <c r="Z67" s="4">
        <v>43552.280725347198</v>
      </c>
      <c r="AA67" s="1" t="s">
        <v>45</v>
      </c>
    </row>
    <row r="68" spans="1:27" ht="12.75" customHeight="1" x14ac:dyDescent="0.2">
      <c r="A68" s="1" t="s">
        <v>113</v>
      </c>
      <c r="B68" s="1" t="s">
        <v>34</v>
      </c>
      <c r="C68" s="1" t="s">
        <v>35</v>
      </c>
      <c r="D68" s="2">
        <v>43539</v>
      </c>
      <c r="E68" s="3">
        <v>132.6</v>
      </c>
      <c r="G68" s="1" t="s">
        <v>129</v>
      </c>
      <c r="H68" s="1" t="s">
        <v>37</v>
      </c>
      <c r="I68" s="1" t="s">
        <v>38</v>
      </c>
      <c r="J68" s="1" t="s">
        <v>130</v>
      </c>
      <c r="K68" s="1" t="s">
        <v>40</v>
      </c>
      <c r="L68" s="4">
        <v>43539</v>
      </c>
      <c r="M68" s="2">
        <v>43539</v>
      </c>
      <c r="N68" s="1" t="s">
        <v>116</v>
      </c>
      <c r="P68" s="1" t="s">
        <v>117</v>
      </c>
      <c r="Q68" s="1" t="b">
        <v>1</v>
      </c>
      <c r="S68" s="1" t="s">
        <v>118</v>
      </c>
      <c r="T68" s="1" t="s">
        <v>19</v>
      </c>
      <c r="U68" s="1" t="s">
        <v>44</v>
      </c>
      <c r="Y68" s="1">
        <f t="shared" si="1"/>
        <v>3</v>
      </c>
      <c r="Z68" s="4">
        <v>43552.280726076402</v>
      </c>
      <c r="AA68" s="1" t="s">
        <v>45</v>
      </c>
    </row>
    <row r="69" spans="1:27" ht="12.75" customHeight="1" x14ac:dyDescent="0.2">
      <c r="A69" s="1" t="s">
        <v>113</v>
      </c>
      <c r="B69" s="1" t="s">
        <v>34</v>
      </c>
      <c r="C69" s="1" t="s">
        <v>35</v>
      </c>
      <c r="D69" s="2">
        <v>43539</v>
      </c>
      <c r="E69" s="3">
        <v>331.5</v>
      </c>
      <c r="G69" s="1" t="s">
        <v>127</v>
      </c>
      <c r="H69" s="1" t="s">
        <v>37</v>
      </c>
      <c r="I69" s="1" t="s">
        <v>38</v>
      </c>
      <c r="J69" s="1" t="s">
        <v>128</v>
      </c>
      <c r="K69" s="1" t="s">
        <v>40</v>
      </c>
      <c r="L69" s="4">
        <v>43539</v>
      </c>
      <c r="M69" s="2">
        <v>43539</v>
      </c>
      <c r="N69" s="1" t="s">
        <v>116</v>
      </c>
      <c r="P69" s="1" t="s">
        <v>117</v>
      </c>
      <c r="Q69" s="1" t="b">
        <v>1</v>
      </c>
      <c r="S69" s="1" t="s">
        <v>118</v>
      </c>
      <c r="T69" s="1" t="s">
        <v>19</v>
      </c>
      <c r="U69" s="1" t="s">
        <v>44</v>
      </c>
      <c r="Y69" s="1">
        <f t="shared" si="1"/>
        <v>3</v>
      </c>
      <c r="Z69" s="4">
        <v>43552.280729131897</v>
      </c>
      <c r="AA69" s="1" t="s">
        <v>45</v>
      </c>
    </row>
    <row r="70" spans="1:27" ht="12.75" customHeight="1" x14ac:dyDescent="0.2">
      <c r="A70" s="1" t="s">
        <v>113</v>
      </c>
      <c r="B70" s="1" t="s">
        <v>34</v>
      </c>
      <c r="C70" s="1" t="s">
        <v>35</v>
      </c>
      <c r="D70" s="2">
        <v>43539</v>
      </c>
      <c r="E70" s="3">
        <v>249.9</v>
      </c>
      <c r="G70" s="1" t="s">
        <v>131</v>
      </c>
      <c r="H70" s="1" t="s">
        <v>37</v>
      </c>
      <c r="I70" s="1" t="s">
        <v>38</v>
      </c>
      <c r="J70" s="1" t="s">
        <v>132</v>
      </c>
      <c r="K70" s="1" t="s">
        <v>40</v>
      </c>
      <c r="L70" s="4">
        <v>43539</v>
      </c>
      <c r="M70" s="2">
        <v>43539</v>
      </c>
      <c r="N70" s="1" t="s">
        <v>116</v>
      </c>
      <c r="P70" s="1" t="s">
        <v>117</v>
      </c>
      <c r="Q70" s="1" t="b">
        <v>1</v>
      </c>
      <c r="S70" s="1" t="s">
        <v>118</v>
      </c>
      <c r="T70" s="1" t="s">
        <v>19</v>
      </c>
      <c r="U70" s="1" t="s">
        <v>44</v>
      </c>
      <c r="Y70" s="1">
        <f t="shared" si="1"/>
        <v>3</v>
      </c>
      <c r="Z70" s="4">
        <v>43552.280734571803</v>
      </c>
      <c r="AA70" s="1" t="s">
        <v>45</v>
      </c>
    </row>
    <row r="71" spans="1:27" ht="12.75" customHeight="1" x14ac:dyDescent="0.2">
      <c r="A71" s="1" t="s">
        <v>113</v>
      </c>
      <c r="B71" s="1" t="s">
        <v>34</v>
      </c>
      <c r="C71" s="1" t="s">
        <v>35</v>
      </c>
      <c r="D71" s="2">
        <v>43539</v>
      </c>
      <c r="E71" s="3">
        <v>165.75</v>
      </c>
      <c r="G71" s="1" t="s">
        <v>48</v>
      </c>
      <c r="H71" s="1" t="s">
        <v>37</v>
      </c>
      <c r="I71" s="1" t="s">
        <v>38</v>
      </c>
      <c r="J71" s="1" t="s">
        <v>49</v>
      </c>
      <c r="K71" s="1" t="s">
        <v>40</v>
      </c>
      <c r="L71" s="4">
        <v>43539</v>
      </c>
      <c r="M71" s="2">
        <v>43539</v>
      </c>
      <c r="N71" s="1" t="s">
        <v>116</v>
      </c>
      <c r="P71" s="1" t="s">
        <v>117</v>
      </c>
      <c r="Q71" s="1" t="b">
        <v>1</v>
      </c>
      <c r="S71" s="1" t="s">
        <v>118</v>
      </c>
      <c r="T71" s="1" t="s">
        <v>19</v>
      </c>
      <c r="U71" s="1" t="s">
        <v>44</v>
      </c>
      <c r="Y71" s="1">
        <f t="shared" si="1"/>
        <v>3</v>
      </c>
      <c r="Z71" s="4">
        <v>43552.2807378125</v>
      </c>
      <c r="AA71" s="1" t="s">
        <v>45</v>
      </c>
    </row>
    <row r="72" spans="1:27" ht="12.75" customHeight="1" x14ac:dyDescent="0.2">
      <c r="A72" s="1" t="s">
        <v>113</v>
      </c>
      <c r="B72" s="1" t="s">
        <v>34</v>
      </c>
      <c r="C72" s="1" t="s">
        <v>35</v>
      </c>
      <c r="D72" s="2">
        <v>43539</v>
      </c>
      <c r="E72" s="3">
        <v>729.3</v>
      </c>
      <c r="G72" s="1" t="s">
        <v>46</v>
      </c>
      <c r="H72" s="1" t="s">
        <v>37</v>
      </c>
      <c r="I72" s="1" t="s">
        <v>38</v>
      </c>
      <c r="J72" s="1" t="s">
        <v>47</v>
      </c>
      <c r="K72" s="1" t="s">
        <v>40</v>
      </c>
      <c r="L72" s="4">
        <v>43539</v>
      </c>
      <c r="M72" s="2">
        <v>43539</v>
      </c>
      <c r="N72" s="1" t="s">
        <v>116</v>
      </c>
      <c r="P72" s="1" t="s">
        <v>117</v>
      </c>
      <c r="Q72" s="1" t="b">
        <v>1</v>
      </c>
      <c r="S72" s="1" t="s">
        <v>118</v>
      </c>
      <c r="T72" s="1" t="s">
        <v>19</v>
      </c>
      <c r="U72" s="1" t="s">
        <v>44</v>
      </c>
      <c r="Y72" s="1">
        <f t="shared" si="1"/>
        <v>3</v>
      </c>
      <c r="Z72" s="4">
        <v>43552.280740891198</v>
      </c>
      <c r="AA72" s="1" t="s">
        <v>45</v>
      </c>
    </row>
    <row r="73" spans="1:27" ht="12.75" customHeight="1" x14ac:dyDescent="0.2">
      <c r="A73" s="1" t="s">
        <v>113</v>
      </c>
      <c r="B73" s="1" t="s">
        <v>34</v>
      </c>
      <c r="C73" s="1" t="s">
        <v>35</v>
      </c>
      <c r="D73" s="2">
        <v>43539</v>
      </c>
      <c r="E73" s="3">
        <v>331.5</v>
      </c>
      <c r="G73" s="1" t="s">
        <v>133</v>
      </c>
      <c r="H73" s="1" t="s">
        <v>37</v>
      </c>
      <c r="I73" s="1" t="s">
        <v>38</v>
      </c>
      <c r="J73" s="1" t="s">
        <v>134</v>
      </c>
      <c r="K73" s="1" t="s">
        <v>40</v>
      </c>
      <c r="L73" s="4">
        <v>43539</v>
      </c>
      <c r="M73" s="2">
        <v>43539</v>
      </c>
      <c r="N73" s="1" t="s">
        <v>116</v>
      </c>
      <c r="P73" s="1" t="s">
        <v>117</v>
      </c>
      <c r="Q73" s="1" t="b">
        <v>1</v>
      </c>
      <c r="S73" s="1" t="s">
        <v>118</v>
      </c>
      <c r="T73" s="1" t="s">
        <v>19</v>
      </c>
      <c r="U73" s="1" t="s">
        <v>44</v>
      </c>
      <c r="Y73" s="1">
        <f t="shared" si="1"/>
        <v>3</v>
      </c>
      <c r="Z73" s="4">
        <v>43552.280727164398</v>
      </c>
      <c r="AA73" s="1" t="s">
        <v>45</v>
      </c>
    </row>
    <row r="74" spans="1:27" ht="12.75" customHeight="1" x14ac:dyDescent="0.2">
      <c r="A74" s="1" t="s">
        <v>113</v>
      </c>
      <c r="B74" s="1" t="s">
        <v>34</v>
      </c>
      <c r="C74" s="1" t="s">
        <v>35</v>
      </c>
      <c r="D74" s="2">
        <v>43539</v>
      </c>
      <c r="E74" s="3">
        <v>443.7</v>
      </c>
      <c r="G74" s="1" t="s">
        <v>135</v>
      </c>
      <c r="H74" s="1" t="s">
        <v>37</v>
      </c>
      <c r="I74" s="1" t="s">
        <v>38</v>
      </c>
      <c r="J74" s="1" t="s">
        <v>136</v>
      </c>
      <c r="K74" s="1" t="s">
        <v>40</v>
      </c>
      <c r="L74" s="4">
        <v>43539</v>
      </c>
      <c r="M74" s="2">
        <v>43539</v>
      </c>
      <c r="N74" s="1" t="s">
        <v>116</v>
      </c>
      <c r="P74" s="1" t="s">
        <v>117</v>
      </c>
      <c r="Q74" s="1" t="b">
        <v>1</v>
      </c>
      <c r="S74" s="1" t="s">
        <v>118</v>
      </c>
      <c r="T74" s="1" t="s">
        <v>19</v>
      </c>
      <c r="U74" s="1" t="s">
        <v>44</v>
      </c>
      <c r="Y74" s="1">
        <f t="shared" si="1"/>
        <v>3</v>
      </c>
      <c r="Z74" s="4">
        <v>43552.280735300898</v>
      </c>
      <c r="AA74" s="1" t="s">
        <v>45</v>
      </c>
    </row>
    <row r="75" spans="1:27" ht="12.75" customHeight="1" x14ac:dyDescent="0.2">
      <c r="A75" s="1" t="s">
        <v>113</v>
      </c>
      <c r="B75" s="1" t="s">
        <v>34</v>
      </c>
      <c r="C75" s="1" t="s">
        <v>35</v>
      </c>
      <c r="D75" s="2">
        <v>43539</v>
      </c>
      <c r="E75" s="3">
        <v>331.5</v>
      </c>
      <c r="G75" s="1" t="s">
        <v>137</v>
      </c>
      <c r="H75" s="1" t="s">
        <v>37</v>
      </c>
      <c r="I75" s="1" t="s">
        <v>38</v>
      </c>
      <c r="J75" s="1" t="s">
        <v>138</v>
      </c>
      <c r="K75" s="1" t="s">
        <v>40</v>
      </c>
      <c r="L75" s="4">
        <v>43539</v>
      </c>
      <c r="M75" s="2">
        <v>43539</v>
      </c>
      <c r="N75" s="1" t="s">
        <v>116</v>
      </c>
      <c r="P75" s="1" t="s">
        <v>117</v>
      </c>
      <c r="Q75" s="1" t="b">
        <v>1</v>
      </c>
      <c r="S75" s="1" t="s">
        <v>118</v>
      </c>
      <c r="T75" s="1" t="s">
        <v>19</v>
      </c>
      <c r="U75" s="1" t="s">
        <v>44</v>
      </c>
      <c r="Y75" s="1">
        <f t="shared" si="1"/>
        <v>3</v>
      </c>
      <c r="Z75" s="4">
        <v>43552.2807278935</v>
      </c>
      <c r="AA75" s="1" t="s">
        <v>45</v>
      </c>
    </row>
    <row r="76" spans="1:27" ht="12.75" customHeight="1" x14ac:dyDescent="0.2">
      <c r="A76" s="1" t="s">
        <v>113</v>
      </c>
      <c r="B76" s="1" t="s">
        <v>34</v>
      </c>
      <c r="C76" s="1" t="s">
        <v>35</v>
      </c>
      <c r="D76" s="2">
        <v>43539</v>
      </c>
      <c r="E76" s="3">
        <v>66.3</v>
      </c>
      <c r="G76" s="1" t="s">
        <v>66</v>
      </c>
      <c r="H76" s="1" t="s">
        <v>37</v>
      </c>
      <c r="I76" s="1" t="s">
        <v>38</v>
      </c>
      <c r="J76" s="1" t="s">
        <v>67</v>
      </c>
      <c r="K76" s="1" t="s">
        <v>40</v>
      </c>
      <c r="L76" s="4">
        <v>43539</v>
      </c>
      <c r="M76" s="2">
        <v>43539</v>
      </c>
      <c r="N76" s="1" t="s">
        <v>116</v>
      </c>
      <c r="P76" s="1" t="s">
        <v>117</v>
      </c>
      <c r="Q76" s="1" t="b">
        <v>1</v>
      </c>
      <c r="S76" s="1" t="s">
        <v>118</v>
      </c>
      <c r="T76" s="1" t="s">
        <v>19</v>
      </c>
      <c r="U76" s="1" t="s">
        <v>44</v>
      </c>
      <c r="Y76" s="1">
        <f t="shared" si="1"/>
        <v>3</v>
      </c>
      <c r="Z76" s="4">
        <v>43552.280729710597</v>
      </c>
      <c r="AA76" s="1" t="s">
        <v>45</v>
      </c>
    </row>
    <row r="77" spans="1:27" ht="12.75" customHeight="1" x14ac:dyDescent="0.2">
      <c r="A77" s="1" t="s">
        <v>113</v>
      </c>
      <c r="B77" s="1" t="s">
        <v>34</v>
      </c>
      <c r="C77" s="1" t="s">
        <v>35</v>
      </c>
      <c r="D77" s="2">
        <v>43539</v>
      </c>
      <c r="E77" s="3">
        <v>1674.5</v>
      </c>
      <c r="G77" s="1" t="s">
        <v>139</v>
      </c>
      <c r="H77" s="1" t="s">
        <v>37</v>
      </c>
      <c r="I77" s="1" t="s">
        <v>38</v>
      </c>
      <c r="J77" s="1" t="s">
        <v>140</v>
      </c>
      <c r="K77" s="1" t="s">
        <v>40</v>
      </c>
      <c r="L77" s="4">
        <v>43539</v>
      </c>
      <c r="M77" s="2">
        <v>43539</v>
      </c>
      <c r="N77" s="1" t="s">
        <v>116</v>
      </c>
      <c r="P77" s="1" t="s">
        <v>117</v>
      </c>
      <c r="Q77" s="1" t="b">
        <v>1</v>
      </c>
      <c r="S77" s="1" t="s">
        <v>118</v>
      </c>
      <c r="T77" s="1" t="s">
        <v>19</v>
      </c>
      <c r="U77" s="1" t="s">
        <v>44</v>
      </c>
      <c r="Y77" s="1">
        <f t="shared" si="1"/>
        <v>3</v>
      </c>
      <c r="Z77" s="4">
        <v>43552.280730243103</v>
      </c>
      <c r="AA77" s="1" t="s">
        <v>45</v>
      </c>
    </row>
    <row r="78" spans="1:27" ht="12.75" customHeight="1" x14ac:dyDescent="0.2">
      <c r="A78" s="1" t="s">
        <v>113</v>
      </c>
      <c r="B78" s="1" t="s">
        <v>34</v>
      </c>
      <c r="C78" s="1" t="s">
        <v>35</v>
      </c>
      <c r="D78" s="2">
        <v>43539</v>
      </c>
      <c r="E78" s="3">
        <v>165.75</v>
      </c>
      <c r="G78" s="1" t="s">
        <v>77</v>
      </c>
      <c r="H78" s="1" t="s">
        <v>37</v>
      </c>
      <c r="I78" s="1" t="s">
        <v>38</v>
      </c>
      <c r="J78" s="1" t="s">
        <v>78</v>
      </c>
      <c r="K78" s="1" t="s">
        <v>40</v>
      </c>
      <c r="L78" s="4">
        <v>43539</v>
      </c>
      <c r="M78" s="2">
        <v>43539</v>
      </c>
      <c r="N78" s="1" t="s">
        <v>116</v>
      </c>
      <c r="P78" s="1" t="s">
        <v>117</v>
      </c>
      <c r="Q78" s="1" t="b">
        <v>1</v>
      </c>
      <c r="S78" s="1" t="s">
        <v>118</v>
      </c>
      <c r="T78" s="1" t="s">
        <v>19</v>
      </c>
      <c r="U78" s="1" t="s">
        <v>44</v>
      </c>
      <c r="Y78" s="1">
        <f t="shared" si="1"/>
        <v>3</v>
      </c>
      <c r="Z78" s="4">
        <v>43552.280732604202</v>
      </c>
      <c r="AA78" s="1" t="s">
        <v>45</v>
      </c>
    </row>
    <row r="79" spans="1:27" ht="12.75" customHeight="1" x14ac:dyDescent="0.2">
      <c r="A79" s="1" t="s">
        <v>113</v>
      </c>
      <c r="B79" s="1" t="s">
        <v>34</v>
      </c>
      <c r="C79" s="1" t="s">
        <v>35</v>
      </c>
      <c r="D79" s="2">
        <v>43539</v>
      </c>
      <c r="E79" s="3">
        <v>66.3</v>
      </c>
      <c r="G79" s="1" t="s">
        <v>141</v>
      </c>
      <c r="H79" s="1" t="s">
        <v>37</v>
      </c>
      <c r="I79" s="1" t="s">
        <v>38</v>
      </c>
      <c r="J79" s="1" t="s">
        <v>142</v>
      </c>
      <c r="K79" s="1" t="s">
        <v>40</v>
      </c>
      <c r="L79" s="4">
        <v>43539</v>
      </c>
      <c r="M79" s="2">
        <v>43539</v>
      </c>
      <c r="N79" s="1" t="s">
        <v>116</v>
      </c>
      <c r="P79" s="1" t="s">
        <v>117</v>
      </c>
      <c r="Q79" s="1" t="b">
        <v>1</v>
      </c>
      <c r="S79" s="1" t="s">
        <v>118</v>
      </c>
      <c r="T79" s="1" t="s">
        <v>19</v>
      </c>
      <c r="U79" s="1" t="s">
        <v>44</v>
      </c>
      <c r="Y79" s="1">
        <f t="shared" si="1"/>
        <v>3</v>
      </c>
      <c r="Z79" s="4">
        <v>43552.280735995402</v>
      </c>
      <c r="AA79" s="1" t="s">
        <v>45</v>
      </c>
    </row>
    <row r="80" spans="1:27" ht="12.75" customHeight="1" x14ac:dyDescent="0.2">
      <c r="A80" s="1" t="s">
        <v>113</v>
      </c>
      <c r="B80" s="1" t="s">
        <v>34</v>
      </c>
      <c r="C80" s="1" t="s">
        <v>35</v>
      </c>
      <c r="D80" s="2">
        <v>43539</v>
      </c>
      <c r="E80" s="3">
        <v>783.75</v>
      </c>
      <c r="G80" s="1" t="s">
        <v>83</v>
      </c>
      <c r="H80" s="1" t="s">
        <v>37</v>
      </c>
      <c r="I80" s="1" t="s">
        <v>38</v>
      </c>
      <c r="J80" s="1" t="s">
        <v>84</v>
      </c>
      <c r="K80" s="1" t="s">
        <v>40</v>
      </c>
      <c r="L80" s="4">
        <v>43539</v>
      </c>
      <c r="M80" s="2">
        <v>43539</v>
      </c>
      <c r="N80" s="1" t="s">
        <v>116</v>
      </c>
      <c r="P80" s="1" t="s">
        <v>117</v>
      </c>
      <c r="Q80" s="1" t="b">
        <v>1</v>
      </c>
      <c r="S80" s="1" t="s">
        <v>118</v>
      </c>
      <c r="T80" s="1" t="s">
        <v>19</v>
      </c>
      <c r="U80" s="1" t="s">
        <v>44</v>
      </c>
      <c r="Y80" s="1">
        <f t="shared" si="1"/>
        <v>3</v>
      </c>
      <c r="Z80" s="4">
        <v>43552.280741979201</v>
      </c>
      <c r="AA80" s="1" t="s">
        <v>45</v>
      </c>
    </row>
    <row r="81" spans="1:27" ht="12.75" customHeight="1" x14ac:dyDescent="0.2">
      <c r="A81" s="1" t="s">
        <v>113</v>
      </c>
      <c r="B81" s="1" t="s">
        <v>34</v>
      </c>
      <c r="C81" s="1" t="s">
        <v>35</v>
      </c>
      <c r="D81" s="2">
        <v>43539</v>
      </c>
      <c r="E81" s="3">
        <v>66.3</v>
      </c>
      <c r="G81" s="1" t="s">
        <v>143</v>
      </c>
      <c r="H81" s="1" t="s">
        <v>37</v>
      </c>
      <c r="I81" s="1" t="s">
        <v>38</v>
      </c>
      <c r="J81" s="1" t="s">
        <v>144</v>
      </c>
      <c r="K81" s="1" t="s">
        <v>40</v>
      </c>
      <c r="L81" s="4">
        <v>43539</v>
      </c>
      <c r="M81" s="2">
        <v>43539</v>
      </c>
      <c r="N81" s="1" t="s">
        <v>116</v>
      </c>
      <c r="P81" s="1" t="s">
        <v>117</v>
      </c>
      <c r="Q81" s="1" t="b">
        <v>1</v>
      </c>
      <c r="S81" s="1" t="s">
        <v>118</v>
      </c>
      <c r="T81" s="1" t="s">
        <v>19</v>
      </c>
      <c r="U81" s="1" t="s">
        <v>44</v>
      </c>
      <c r="Y81" s="1">
        <f t="shared" si="1"/>
        <v>3</v>
      </c>
      <c r="Z81" s="4">
        <v>43552.280742708303</v>
      </c>
      <c r="AA81" s="1" t="s">
        <v>45</v>
      </c>
    </row>
    <row r="82" spans="1:27" ht="12.75" customHeight="1" x14ac:dyDescent="0.2">
      <c r="A82" s="1" t="s">
        <v>145</v>
      </c>
      <c r="B82" s="1" t="s">
        <v>146</v>
      </c>
      <c r="C82" s="1" t="s">
        <v>35</v>
      </c>
      <c r="D82" s="2">
        <v>43677</v>
      </c>
      <c r="E82" s="3">
        <v>193.76</v>
      </c>
      <c r="G82" s="1" t="s">
        <v>147</v>
      </c>
      <c r="H82" s="1" t="s">
        <v>37</v>
      </c>
      <c r="I82" s="1" t="s">
        <v>148</v>
      </c>
      <c r="J82" s="1" t="s">
        <v>149</v>
      </c>
      <c r="K82" s="1" t="s">
        <v>150</v>
      </c>
      <c r="L82" s="4">
        <v>43573</v>
      </c>
      <c r="M82" s="2">
        <v>43573</v>
      </c>
      <c r="N82" s="1" t="s">
        <v>151</v>
      </c>
      <c r="P82" s="1" t="s">
        <v>152</v>
      </c>
      <c r="Q82" s="1" t="b">
        <v>1</v>
      </c>
      <c r="S82" s="1" t="s">
        <v>118</v>
      </c>
      <c r="T82" s="1" t="s">
        <v>19</v>
      </c>
      <c r="U82" s="1" t="s">
        <v>153</v>
      </c>
      <c r="Y82" s="1">
        <f t="shared" si="1"/>
        <v>4</v>
      </c>
      <c r="Z82" s="4">
        <v>43679.5906012384</v>
      </c>
      <c r="AA82" s="1" t="s">
        <v>154</v>
      </c>
    </row>
    <row r="83" spans="1:27" ht="12.75" customHeight="1" x14ac:dyDescent="0.2">
      <c r="A83" s="1" t="s">
        <v>145</v>
      </c>
      <c r="B83" s="1" t="s">
        <v>146</v>
      </c>
      <c r="C83" s="1" t="s">
        <v>35</v>
      </c>
      <c r="D83" s="2">
        <v>43677</v>
      </c>
      <c r="E83" s="3">
        <v>387.52</v>
      </c>
      <c r="G83" s="1" t="s">
        <v>111</v>
      </c>
      <c r="H83" s="1" t="s">
        <v>37</v>
      </c>
      <c r="I83" s="1" t="s">
        <v>148</v>
      </c>
      <c r="J83" s="1" t="s">
        <v>112</v>
      </c>
      <c r="K83" s="1" t="s">
        <v>150</v>
      </c>
      <c r="L83" s="4">
        <v>43573</v>
      </c>
      <c r="M83" s="2">
        <v>43573</v>
      </c>
      <c r="N83" s="1" t="s">
        <v>151</v>
      </c>
      <c r="P83" s="1" t="s">
        <v>152</v>
      </c>
      <c r="Q83" s="1" t="b">
        <v>1</v>
      </c>
      <c r="S83" s="1" t="s">
        <v>118</v>
      </c>
      <c r="T83" s="1" t="s">
        <v>19</v>
      </c>
      <c r="U83" s="1" t="s">
        <v>153</v>
      </c>
      <c r="Y83" s="1">
        <f t="shared" si="1"/>
        <v>4</v>
      </c>
      <c r="Z83" s="4">
        <v>43679.590511145798</v>
      </c>
      <c r="AA83" s="1" t="s">
        <v>154</v>
      </c>
    </row>
    <row r="84" spans="1:27" ht="12.75" customHeight="1" x14ac:dyDescent="0.2">
      <c r="A84" s="1" t="s">
        <v>145</v>
      </c>
      <c r="B84" s="1" t="s">
        <v>146</v>
      </c>
      <c r="C84" s="1" t="s">
        <v>35</v>
      </c>
      <c r="D84" s="2">
        <v>43677</v>
      </c>
      <c r="E84" s="3">
        <v>560.52</v>
      </c>
      <c r="G84" s="1" t="s">
        <v>155</v>
      </c>
      <c r="H84" s="1" t="s">
        <v>37</v>
      </c>
      <c r="I84" s="1" t="s">
        <v>148</v>
      </c>
      <c r="J84" s="1" t="s">
        <v>156</v>
      </c>
      <c r="K84" s="1" t="s">
        <v>150</v>
      </c>
      <c r="L84" s="4">
        <v>43573</v>
      </c>
      <c r="M84" s="2">
        <v>43573</v>
      </c>
      <c r="N84" s="1" t="s">
        <v>151</v>
      </c>
      <c r="P84" s="1" t="s">
        <v>152</v>
      </c>
      <c r="Q84" s="1" t="b">
        <v>1</v>
      </c>
      <c r="S84" s="1" t="s">
        <v>118</v>
      </c>
      <c r="T84" s="1" t="s">
        <v>19</v>
      </c>
      <c r="U84" s="1" t="s">
        <v>153</v>
      </c>
      <c r="Y84" s="1">
        <f t="shared" si="1"/>
        <v>4</v>
      </c>
      <c r="Z84" s="4">
        <v>43679.590599965297</v>
      </c>
      <c r="AA84" s="1" t="s">
        <v>154</v>
      </c>
    </row>
    <row r="85" spans="1:27" ht="12.75" customHeight="1" x14ac:dyDescent="0.2">
      <c r="A85" s="1" t="s">
        <v>145</v>
      </c>
      <c r="B85" s="1" t="s">
        <v>146</v>
      </c>
      <c r="C85" s="1" t="s">
        <v>35</v>
      </c>
      <c r="D85" s="2">
        <v>43677</v>
      </c>
      <c r="E85" s="3">
        <v>581.28</v>
      </c>
      <c r="G85" s="1" t="s">
        <v>70</v>
      </c>
      <c r="H85" s="1" t="s">
        <v>37</v>
      </c>
      <c r="I85" s="1" t="s">
        <v>148</v>
      </c>
      <c r="J85" s="1" t="s">
        <v>71</v>
      </c>
      <c r="K85" s="1" t="s">
        <v>150</v>
      </c>
      <c r="L85" s="4">
        <v>43573</v>
      </c>
      <c r="M85" s="2">
        <v>43573</v>
      </c>
      <c r="N85" s="1" t="s">
        <v>151</v>
      </c>
      <c r="P85" s="1" t="s">
        <v>152</v>
      </c>
      <c r="Q85" s="1" t="b">
        <v>1</v>
      </c>
      <c r="S85" s="1" t="s">
        <v>118</v>
      </c>
      <c r="T85" s="1" t="s">
        <v>19</v>
      </c>
      <c r="U85" s="1" t="s">
        <v>153</v>
      </c>
      <c r="Y85" s="1">
        <f t="shared" si="1"/>
        <v>4</v>
      </c>
      <c r="Z85" s="4">
        <v>43679.5906021181</v>
      </c>
      <c r="AA85" s="1" t="s">
        <v>154</v>
      </c>
    </row>
    <row r="86" spans="1:27" ht="12.75" customHeight="1" x14ac:dyDescent="0.2">
      <c r="A86" s="1" t="s">
        <v>145</v>
      </c>
      <c r="B86" s="1" t="s">
        <v>146</v>
      </c>
      <c r="C86" s="1" t="s">
        <v>35</v>
      </c>
      <c r="D86" s="2">
        <v>43677</v>
      </c>
      <c r="E86" s="3">
        <v>6.92</v>
      </c>
      <c r="G86" s="1" t="s">
        <v>157</v>
      </c>
      <c r="H86" s="1" t="s">
        <v>37</v>
      </c>
      <c r="I86" s="1" t="s">
        <v>148</v>
      </c>
      <c r="J86" s="1" t="s">
        <v>158</v>
      </c>
      <c r="K86" s="1" t="s">
        <v>150</v>
      </c>
      <c r="L86" s="4">
        <v>43573</v>
      </c>
      <c r="M86" s="2">
        <v>43573</v>
      </c>
      <c r="N86" s="1" t="s">
        <v>151</v>
      </c>
      <c r="P86" s="1" t="s">
        <v>152</v>
      </c>
      <c r="Q86" s="1" t="b">
        <v>1</v>
      </c>
      <c r="S86" s="1" t="s">
        <v>118</v>
      </c>
      <c r="T86" s="1" t="s">
        <v>19</v>
      </c>
      <c r="U86" s="1" t="s">
        <v>153</v>
      </c>
      <c r="Y86" s="1">
        <f t="shared" si="1"/>
        <v>4</v>
      </c>
      <c r="Z86" s="4">
        <v>43679.590510416703</v>
      </c>
      <c r="AA86" s="1" t="s">
        <v>154</v>
      </c>
    </row>
    <row r="87" spans="1:27" ht="12.75" customHeight="1" x14ac:dyDescent="0.2">
      <c r="A87" s="1" t="s">
        <v>159</v>
      </c>
      <c r="B87" s="1" t="s">
        <v>34</v>
      </c>
      <c r="C87" s="1" t="s">
        <v>35</v>
      </c>
      <c r="D87" s="2">
        <v>43581</v>
      </c>
      <c r="E87" s="3">
        <v>41.65</v>
      </c>
      <c r="G87" s="1" t="s">
        <v>160</v>
      </c>
      <c r="H87" s="1" t="s">
        <v>37</v>
      </c>
      <c r="I87" s="1" t="s">
        <v>38</v>
      </c>
      <c r="J87" s="1" t="s">
        <v>161</v>
      </c>
      <c r="K87" s="1" t="s">
        <v>40</v>
      </c>
      <c r="L87" s="4">
        <v>43581</v>
      </c>
      <c r="M87" s="2">
        <v>43581</v>
      </c>
      <c r="N87" s="1" t="s">
        <v>162</v>
      </c>
      <c r="P87" s="1" t="s">
        <v>163</v>
      </c>
      <c r="Q87" s="1" t="b">
        <v>1</v>
      </c>
      <c r="S87" s="1" t="s">
        <v>118</v>
      </c>
      <c r="T87" s="1" t="s">
        <v>19</v>
      </c>
      <c r="U87" s="1" t="s">
        <v>44</v>
      </c>
      <c r="Y87" s="1">
        <f t="shared" si="1"/>
        <v>4</v>
      </c>
      <c r="Z87" s="4">
        <v>43592.376585451399</v>
      </c>
      <c r="AA87" s="1" t="s">
        <v>45</v>
      </c>
    </row>
    <row r="88" spans="1:27" ht="12.75" customHeight="1" x14ac:dyDescent="0.2">
      <c r="A88" s="1" t="s">
        <v>159</v>
      </c>
      <c r="B88" s="1" t="s">
        <v>34</v>
      </c>
      <c r="C88" s="1" t="s">
        <v>35</v>
      </c>
      <c r="D88" s="2">
        <v>43581</v>
      </c>
      <c r="E88" s="3">
        <v>1420.35</v>
      </c>
      <c r="G88" s="1" t="s">
        <v>164</v>
      </c>
      <c r="H88" s="1" t="s">
        <v>37</v>
      </c>
      <c r="I88" s="1" t="s">
        <v>38</v>
      </c>
      <c r="J88" s="1" t="s">
        <v>165</v>
      </c>
      <c r="K88" s="1" t="s">
        <v>40</v>
      </c>
      <c r="L88" s="4">
        <v>43581</v>
      </c>
      <c r="M88" s="2">
        <v>43581</v>
      </c>
      <c r="N88" s="1" t="s">
        <v>162</v>
      </c>
      <c r="P88" s="1" t="s">
        <v>163</v>
      </c>
      <c r="Q88" s="1" t="b">
        <v>1</v>
      </c>
      <c r="S88" s="1" t="s">
        <v>118</v>
      </c>
      <c r="T88" s="1" t="s">
        <v>19</v>
      </c>
      <c r="U88" s="1" t="s">
        <v>44</v>
      </c>
      <c r="Y88" s="1">
        <f t="shared" si="1"/>
        <v>4</v>
      </c>
      <c r="Z88" s="4">
        <v>43592.376586192098</v>
      </c>
      <c r="AA88" s="1" t="s">
        <v>45</v>
      </c>
    </row>
    <row r="89" spans="1:27" ht="12.75" customHeight="1" x14ac:dyDescent="0.2">
      <c r="A89" s="1" t="s">
        <v>159</v>
      </c>
      <c r="B89" s="1" t="s">
        <v>34</v>
      </c>
      <c r="C89" s="1" t="s">
        <v>35</v>
      </c>
      <c r="D89" s="2">
        <v>43581</v>
      </c>
      <c r="E89" s="3">
        <v>572.04999999999995</v>
      </c>
      <c r="G89" s="1" t="s">
        <v>166</v>
      </c>
      <c r="H89" s="1" t="s">
        <v>37</v>
      </c>
      <c r="I89" s="1" t="s">
        <v>38</v>
      </c>
      <c r="J89" s="1" t="s">
        <v>167</v>
      </c>
      <c r="K89" s="1" t="s">
        <v>40</v>
      </c>
      <c r="L89" s="4">
        <v>43581</v>
      </c>
      <c r="M89" s="2">
        <v>43581</v>
      </c>
      <c r="N89" s="1" t="s">
        <v>162</v>
      </c>
      <c r="P89" s="1" t="s">
        <v>163</v>
      </c>
      <c r="Q89" s="1" t="b">
        <v>1</v>
      </c>
      <c r="S89" s="1" t="s">
        <v>118</v>
      </c>
      <c r="T89" s="1" t="s">
        <v>19</v>
      </c>
      <c r="U89" s="1" t="s">
        <v>44</v>
      </c>
      <c r="Y89" s="1">
        <f t="shared" si="1"/>
        <v>4</v>
      </c>
      <c r="Z89" s="4">
        <v>43592.376592858804</v>
      </c>
      <c r="AA89" s="1" t="s">
        <v>45</v>
      </c>
    </row>
    <row r="90" spans="1:27" ht="12.75" customHeight="1" x14ac:dyDescent="0.2">
      <c r="A90" s="1" t="s">
        <v>159</v>
      </c>
      <c r="B90" s="1" t="s">
        <v>34</v>
      </c>
      <c r="C90" s="1" t="s">
        <v>35</v>
      </c>
      <c r="D90" s="2">
        <v>43581</v>
      </c>
      <c r="E90" s="3">
        <v>83.53</v>
      </c>
      <c r="G90" s="1" t="s">
        <v>54</v>
      </c>
      <c r="H90" s="1" t="s">
        <v>37</v>
      </c>
      <c r="I90" s="1" t="s">
        <v>38</v>
      </c>
      <c r="J90" s="1" t="s">
        <v>55</v>
      </c>
      <c r="K90" s="1" t="s">
        <v>40</v>
      </c>
      <c r="L90" s="4">
        <v>43581</v>
      </c>
      <c r="M90" s="2">
        <v>43581</v>
      </c>
      <c r="N90" s="1" t="s">
        <v>162</v>
      </c>
      <c r="P90" s="1" t="s">
        <v>163</v>
      </c>
      <c r="Q90" s="1" t="b">
        <v>1</v>
      </c>
      <c r="S90" s="1" t="s">
        <v>118</v>
      </c>
      <c r="T90" s="1" t="s">
        <v>19</v>
      </c>
      <c r="U90" s="1" t="s">
        <v>44</v>
      </c>
      <c r="Y90" s="1">
        <f t="shared" si="1"/>
        <v>4</v>
      </c>
      <c r="Z90" s="4">
        <v>43592.376628854203</v>
      </c>
      <c r="AA90" s="1" t="s">
        <v>45</v>
      </c>
    </row>
    <row r="91" spans="1:27" ht="12.75" customHeight="1" x14ac:dyDescent="0.2">
      <c r="A91" s="1" t="s">
        <v>159</v>
      </c>
      <c r="B91" s="1" t="s">
        <v>34</v>
      </c>
      <c r="C91" s="1" t="s">
        <v>35</v>
      </c>
      <c r="D91" s="2">
        <v>43581</v>
      </c>
      <c r="E91" s="3">
        <v>331.5</v>
      </c>
      <c r="G91" s="1" t="s">
        <v>107</v>
      </c>
      <c r="H91" s="1" t="s">
        <v>37</v>
      </c>
      <c r="I91" s="1" t="s">
        <v>38</v>
      </c>
      <c r="J91" s="1" t="s">
        <v>108</v>
      </c>
      <c r="K91" s="1" t="s">
        <v>40</v>
      </c>
      <c r="L91" s="4">
        <v>43581</v>
      </c>
      <c r="M91" s="2">
        <v>43581</v>
      </c>
      <c r="N91" s="1" t="s">
        <v>162</v>
      </c>
      <c r="P91" s="1" t="s">
        <v>163</v>
      </c>
      <c r="Q91" s="1" t="b">
        <v>1</v>
      </c>
      <c r="S91" s="1" t="s">
        <v>118</v>
      </c>
      <c r="T91" s="1" t="s">
        <v>19</v>
      </c>
      <c r="U91" s="1" t="s">
        <v>44</v>
      </c>
      <c r="Y91" s="1">
        <f t="shared" si="1"/>
        <v>4</v>
      </c>
      <c r="Z91" s="4">
        <v>43592.3766302894</v>
      </c>
      <c r="AA91" s="1" t="s">
        <v>45</v>
      </c>
    </row>
    <row r="92" spans="1:27" ht="12.75" customHeight="1" x14ac:dyDescent="0.2">
      <c r="A92" s="1" t="s">
        <v>159</v>
      </c>
      <c r="B92" s="1" t="s">
        <v>34</v>
      </c>
      <c r="C92" s="1" t="s">
        <v>35</v>
      </c>
      <c r="D92" s="2">
        <v>43581</v>
      </c>
      <c r="E92" s="3">
        <v>1440.75</v>
      </c>
      <c r="G92" s="1" t="s">
        <v>168</v>
      </c>
      <c r="H92" s="1" t="s">
        <v>37</v>
      </c>
      <c r="I92" s="1" t="s">
        <v>38</v>
      </c>
      <c r="J92" s="1" t="s">
        <v>169</v>
      </c>
      <c r="K92" s="1" t="s">
        <v>40</v>
      </c>
      <c r="L92" s="4">
        <v>43581</v>
      </c>
      <c r="M92" s="2">
        <v>43581</v>
      </c>
      <c r="N92" s="1" t="s">
        <v>162</v>
      </c>
      <c r="P92" s="1" t="s">
        <v>163</v>
      </c>
      <c r="Q92" s="1" t="b">
        <v>1</v>
      </c>
      <c r="S92" s="1" t="s">
        <v>118</v>
      </c>
      <c r="T92" s="1" t="s">
        <v>19</v>
      </c>
      <c r="U92" s="1" t="s">
        <v>44</v>
      </c>
      <c r="Y92" s="1">
        <f t="shared" si="1"/>
        <v>4</v>
      </c>
      <c r="Z92" s="4">
        <v>43592.376631215302</v>
      </c>
      <c r="AA92" s="1" t="s">
        <v>45</v>
      </c>
    </row>
    <row r="93" spans="1:27" ht="12.75" customHeight="1" x14ac:dyDescent="0.2">
      <c r="A93" s="1" t="s">
        <v>159</v>
      </c>
      <c r="B93" s="1" t="s">
        <v>34</v>
      </c>
      <c r="C93" s="1" t="s">
        <v>35</v>
      </c>
      <c r="D93" s="2">
        <v>43581</v>
      </c>
      <c r="E93" s="3">
        <v>99.45</v>
      </c>
      <c r="G93" s="1" t="s">
        <v>170</v>
      </c>
      <c r="H93" s="1" t="s">
        <v>37</v>
      </c>
      <c r="I93" s="1" t="s">
        <v>38</v>
      </c>
      <c r="J93" s="1" t="s">
        <v>171</v>
      </c>
      <c r="K93" s="1" t="s">
        <v>40</v>
      </c>
      <c r="L93" s="4">
        <v>43581</v>
      </c>
      <c r="M93" s="2">
        <v>43581</v>
      </c>
      <c r="N93" s="1" t="s">
        <v>162</v>
      </c>
      <c r="P93" s="1" t="s">
        <v>163</v>
      </c>
      <c r="Q93" s="1" t="b">
        <v>1</v>
      </c>
      <c r="S93" s="1" t="s">
        <v>118</v>
      </c>
      <c r="T93" s="1" t="s">
        <v>19</v>
      </c>
      <c r="U93" s="1" t="s">
        <v>44</v>
      </c>
      <c r="Y93" s="1">
        <f t="shared" si="1"/>
        <v>4</v>
      </c>
      <c r="Z93" s="4">
        <v>43592.376589618099</v>
      </c>
      <c r="AA93" s="1" t="s">
        <v>45</v>
      </c>
    </row>
    <row r="94" spans="1:27" ht="12.75" customHeight="1" x14ac:dyDescent="0.2">
      <c r="A94" s="1" t="s">
        <v>159</v>
      </c>
      <c r="B94" s="1" t="s">
        <v>34</v>
      </c>
      <c r="C94" s="1" t="s">
        <v>35</v>
      </c>
      <c r="D94" s="2">
        <v>43581</v>
      </c>
      <c r="E94" s="3">
        <v>198.9</v>
      </c>
      <c r="G94" s="1" t="s">
        <v>172</v>
      </c>
      <c r="H94" s="1" t="s">
        <v>37</v>
      </c>
      <c r="I94" s="1" t="s">
        <v>38</v>
      </c>
      <c r="J94" s="1" t="s">
        <v>173</v>
      </c>
      <c r="K94" s="1" t="s">
        <v>40</v>
      </c>
      <c r="L94" s="4">
        <v>43581</v>
      </c>
      <c r="M94" s="2">
        <v>43581</v>
      </c>
      <c r="N94" s="1" t="s">
        <v>162</v>
      </c>
      <c r="P94" s="1" t="s">
        <v>163</v>
      </c>
      <c r="Q94" s="1" t="b">
        <v>1</v>
      </c>
      <c r="S94" s="1" t="s">
        <v>118</v>
      </c>
      <c r="T94" s="1" t="s">
        <v>19</v>
      </c>
      <c r="U94" s="1" t="s">
        <v>44</v>
      </c>
      <c r="Y94" s="1">
        <f t="shared" si="1"/>
        <v>4</v>
      </c>
      <c r="Z94" s="4">
        <v>43592.376590509302</v>
      </c>
      <c r="AA94" s="1" t="s">
        <v>45</v>
      </c>
    </row>
    <row r="95" spans="1:27" ht="12.75" customHeight="1" x14ac:dyDescent="0.2">
      <c r="A95" s="1" t="s">
        <v>159</v>
      </c>
      <c r="B95" s="1" t="s">
        <v>34</v>
      </c>
      <c r="C95" s="1" t="s">
        <v>35</v>
      </c>
      <c r="D95" s="2">
        <v>43581</v>
      </c>
      <c r="E95" s="3">
        <v>66.3</v>
      </c>
      <c r="G95" s="1" t="s">
        <v>48</v>
      </c>
      <c r="H95" s="1" t="s">
        <v>37</v>
      </c>
      <c r="I95" s="1" t="s">
        <v>38</v>
      </c>
      <c r="J95" s="1" t="s">
        <v>49</v>
      </c>
      <c r="K95" s="1" t="s">
        <v>40</v>
      </c>
      <c r="L95" s="4">
        <v>43581</v>
      </c>
      <c r="M95" s="2">
        <v>43581</v>
      </c>
      <c r="N95" s="1" t="s">
        <v>162</v>
      </c>
      <c r="P95" s="1" t="s">
        <v>163</v>
      </c>
      <c r="Q95" s="1" t="b">
        <v>1</v>
      </c>
      <c r="S95" s="1" t="s">
        <v>118</v>
      </c>
      <c r="T95" s="1" t="s">
        <v>19</v>
      </c>
      <c r="U95" s="1" t="s">
        <v>44</v>
      </c>
      <c r="Y95" s="1">
        <f t="shared" si="1"/>
        <v>4</v>
      </c>
      <c r="Z95" s="4">
        <v>43592.376628124999</v>
      </c>
      <c r="AA95" s="1" t="s">
        <v>45</v>
      </c>
    </row>
    <row r="96" spans="1:27" ht="12.75" customHeight="1" x14ac:dyDescent="0.2">
      <c r="A96" s="1" t="s">
        <v>159</v>
      </c>
      <c r="B96" s="1" t="s">
        <v>34</v>
      </c>
      <c r="C96" s="1" t="s">
        <v>35</v>
      </c>
      <c r="D96" s="2">
        <v>43581</v>
      </c>
      <c r="E96" s="3">
        <v>326.39999999999998</v>
      </c>
      <c r="G96" s="1" t="s">
        <v>174</v>
      </c>
      <c r="H96" s="1" t="s">
        <v>37</v>
      </c>
      <c r="I96" s="1" t="s">
        <v>38</v>
      </c>
      <c r="J96" s="1" t="s">
        <v>175</v>
      </c>
      <c r="K96" s="1" t="s">
        <v>40</v>
      </c>
      <c r="L96" s="4">
        <v>43581</v>
      </c>
      <c r="M96" s="2">
        <v>43581</v>
      </c>
      <c r="N96" s="1" t="s">
        <v>162</v>
      </c>
      <c r="P96" s="1" t="s">
        <v>163</v>
      </c>
      <c r="Q96" s="1" t="b">
        <v>1</v>
      </c>
      <c r="S96" s="1" t="s">
        <v>118</v>
      </c>
      <c r="T96" s="1" t="s">
        <v>19</v>
      </c>
      <c r="U96" s="1" t="s">
        <v>44</v>
      </c>
      <c r="Y96" s="1">
        <f t="shared" si="1"/>
        <v>4</v>
      </c>
      <c r="Z96" s="4">
        <v>43592.376588888903</v>
      </c>
      <c r="AA96" s="1" t="s">
        <v>45</v>
      </c>
    </row>
    <row r="97" spans="1:27" ht="12.75" customHeight="1" x14ac:dyDescent="0.2">
      <c r="A97" s="1" t="s">
        <v>159</v>
      </c>
      <c r="B97" s="1" t="s">
        <v>34</v>
      </c>
      <c r="C97" s="1" t="s">
        <v>35</v>
      </c>
      <c r="D97" s="2">
        <v>43581</v>
      </c>
      <c r="E97" s="3">
        <v>99.45</v>
      </c>
      <c r="G97" s="1" t="s">
        <v>176</v>
      </c>
      <c r="H97" s="1" t="s">
        <v>37</v>
      </c>
      <c r="I97" s="1" t="s">
        <v>38</v>
      </c>
      <c r="J97" s="1" t="s">
        <v>177</v>
      </c>
      <c r="K97" s="1" t="s">
        <v>40</v>
      </c>
      <c r="L97" s="4">
        <v>43581</v>
      </c>
      <c r="M97" s="2">
        <v>43581</v>
      </c>
      <c r="N97" s="1" t="s">
        <v>162</v>
      </c>
      <c r="P97" s="1" t="s">
        <v>163</v>
      </c>
      <c r="Q97" s="1" t="b">
        <v>1</v>
      </c>
      <c r="S97" s="1" t="s">
        <v>118</v>
      </c>
      <c r="T97" s="1" t="s">
        <v>19</v>
      </c>
      <c r="U97" s="1" t="s">
        <v>44</v>
      </c>
      <c r="Y97" s="1">
        <f t="shared" si="1"/>
        <v>4</v>
      </c>
      <c r="Z97" s="4">
        <v>43592.376591979199</v>
      </c>
      <c r="AA97" s="1" t="s">
        <v>45</v>
      </c>
    </row>
    <row r="98" spans="1:27" ht="12.75" customHeight="1" x14ac:dyDescent="0.2">
      <c r="A98" s="1" t="s">
        <v>159</v>
      </c>
      <c r="B98" s="1" t="s">
        <v>34</v>
      </c>
      <c r="C98" s="1" t="s">
        <v>35</v>
      </c>
      <c r="D98" s="2">
        <v>43581</v>
      </c>
      <c r="E98" s="3">
        <v>165.75</v>
      </c>
      <c r="G98" s="1" t="s">
        <v>178</v>
      </c>
      <c r="H98" s="1" t="s">
        <v>37</v>
      </c>
      <c r="I98" s="1" t="s">
        <v>38</v>
      </c>
      <c r="J98" s="1" t="s">
        <v>179</v>
      </c>
      <c r="K98" s="1" t="s">
        <v>40</v>
      </c>
      <c r="L98" s="4">
        <v>43581</v>
      </c>
      <c r="M98" s="2">
        <v>43581</v>
      </c>
      <c r="N98" s="1" t="s">
        <v>162</v>
      </c>
      <c r="P98" s="1" t="s">
        <v>163</v>
      </c>
      <c r="Q98" s="1" t="b">
        <v>1</v>
      </c>
      <c r="S98" s="1" t="s">
        <v>118</v>
      </c>
      <c r="T98" s="1" t="s">
        <v>19</v>
      </c>
      <c r="U98" s="1" t="s">
        <v>44</v>
      </c>
      <c r="Y98" s="1">
        <f t="shared" si="1"/>
        <v>4</v>
      </c>
      <c r="Z98" s="4">
        <v>43592.376593599503</v>
      </c>
      <c r="AA98" s="1" t="s">
        <v>45</v>
      </c>
    </row>
    <row r="99" spans="1:27" ht="12.75" customHeight="1" x14ac:dyDescent="0.2">
      <c r="A99" s="1" t="s">
        <v>159</v>
      </c>
      <c r="B99" s="1" t="s">
        <v>34</v>
      </c>
      <c r="C99" s="1" t="s">
        <v>35</v>
      </c>
      <c r="D99" s="2">
        <v>43581</v>
      </c>
      <c r="E99" s="3">
        <v>198.9</v>
      </c>
      <c r="G99" s="1" t="s">
        <v>180</v>
      </c>
      <c r="H99" s="1" t="s">
        <v>37</v>
      </c>
      <c r="I99" s="1" t="s">
        <v>38</v>
      </c>
      <c r="J99" s="1" t="s">
        <v>181</v>
      </c>
      <c r="K99" s="1" t="s">
        <v>40</v>
      </c>
      <c r="L99" s="4">
        <v>43581</v>
      </c>
      <c r="M99" s="2">
        <v>43581</v>
      </c>
      <c r="N99" s="1" t="s">
        <v>162</v>
      </c>
      <c r="P99" s="1" t="s">
        <v>163</v>
      </c>
      <c r="Q99" s="1" t="b">
        <v>1</v>
      </c>
      <c r="S99" s="1" t="s">
        <v>118</v>
      </c>
      <c r="T99" s="1" t="s">
        <v>19</v>
      </c>
      <c r="U99" s="1" t="s">
        <v>44</v>
      </c>
      <c r="Y99" s="1">
        <f t="shared" si="1"/>
        <v>4</v>
      </c>
      <c r="Z99" s="4">
        <v>43592.376624884302</v>
      </c>
      <c r="AA99" s="1" t="s">
        <v>45</v>
      </c>
    </row>
    <row r="100" spans="1:27" ht="12.75" customHeight="1" x14ac:dyDescent="0.2">
      <c r="A100" s="1" t="s">
        <v>159</v>
      </c>
      <c r="B100" s="1" t="s">
        <v>34</v>
      </c>
      <c r="C100" s="1" t="s">
        <v>35</v>
      </c>
      <c r="D100" s="2">
        <v>43581</v>
      </c>
      <c r="E100" s="3">
        <v>99.45</v>
      </c>
      <c r="G100" s="1" t="s">
        <v>182</v>
      </c>
      <c r="H100" s="1" t="s">
        <v>37</v>
      </c>
      <c r="I100" s="1" t="s">
        <v>38</v>
      </c>
      <c r="J100" s="1" t="s">
        <v>183</v>
      </c>
      <c r="K100" s="1" t="s">
        <v>40</v>
      </c>
      <c r="L100" s="4">
        <v>43581</v>
      </c>
      <c r="M100" s="2">
        <v>43581</v>
      </c>
      <c r="N100" s="1" t="s">
        <v>162</v>
      </c>
      <c r="P100" s="1" t="s">
        <v>163</v>
      </c>
      <c r="Q100" s="1" t="b">
        <v>1</v>
      </c>
      <c r="S100" s="1" t="s">
        <v>118</v>
      </c>
      <c r="T100" s="1" t="s">
        <v>19</v>
      </c>
      <c r="U100" s="1" t="s">
        <v>44</v>
      </c>
      <c r="Y100" s="1">
        <f t="shared" si="1"/>
        <v>4</v>
      </c>
      <c r="Z100" s="4">
        <v>43592.376626307901</v>
      </c>
      <c r="AA100" s="1" t="s">
        <v>45</v>
      </c>
    </row>
    <row r="101" spans="1:27" ht="12.75" customHeight="1" x14ac:dyDescent="0.2">
      <c r="A101" s="1" t="s">
        <v>159</v>
      </c>
      <c r="B101" s="1" t="s">
        <v>34</v>
      </c>
      <c r="C101" s="1" t="s">
        <v>35</v>
      </c>
      <c r="D101" s="2">
        <v>43581</v>
      </c>
      <c r="E101" s="3">
        <v>99.45</v>
      </c>
      <c r="G101" s="1" t="s">
        <v>184</v>
      </c>
      <c r="H101" s="1" t="s">
        <v>37</v>
      </c>
      <c r="I101" s="1" t="s">
        <v>38</v>
      </c>
      <c r="J101" s="1" t="s">
        <v>185</v>
      </c>
      <c r="K101" s="1" t="s">
        <v>40</v>
      </c>
      <c r="L101" s="4">
        <v>43581</v>
      </c>
      <c r="M101" s="2">
        <v>43581</v>
      </c>
      <c r="N101" s="1" t="s">
        <v>162</v>
      </c>
      <c r="P101" s="1" t="s">
        <v>163</v>
      </c>
      <c r="Q101" s="1" t="b">
        <v>1</v>
      </c>
      <c r="S101" s="1" t="s">
        <v>118</v>
      </c>
      <c r="T101" s="1" t="s">
        <v>19</v>
      </c>
      <c r="U101" s="1" t="s">
        <v>44</v>
      </c>
      <c r="Y101" s="1">
        <f t="shared" si="1"/>
        <v>4</v>
      </c>
      <c r="Z101" s="4">
        <v>43592.376629594903</v>
      </c>
      <c r="AA101" s="1" t="s">
        <v>45</v>
      </c>
    </row>
    <row r="102" spans="1:27" ht="12.75" customHeight="1" x14ac:dyDescent="0.2">
      <c r="A102" s="1" t="s">
        <v>159</v>
      </c>
      <c r="B102" s="1" t="s">
        <v>34</v>
      </c>
      <c r="C102" s="1" t="s">
        <v>35</v>
      </c>
      <c r="D102" s="2">
        <v>43581</v>
      </c>
      <c r="E102" s="3">
        <v>397.8</v>
      </c>
      <c r="G102" s="1" t="s">
        <v>36</v>
      </c>
      <c r="H102" s="1" t="s">
        <v>37</v>
      </c>
      <c r="I102" s="1" t="s">
        <v>38</v>
      </c>
      <c r="J102" s="1" t="s">
        <v>39</v>
      </c>
      <c r="K102" s="1" t="s">
        <v>40</v>
      </c>
      <c r="L102" s="4">
        <v>43581</v>
      </c>
      <c r="M102" s="2">
        <v>43581</v>
      </c>
      <c r="N102" s="1" t="s">
        <v>162</v>
      </c>
      <c r="P102" s="1" t="s">
        <v>163</v>
      </c>
      <c r="Q102" s="1" t="b">
        <v>1</v>
      </c>
      <c r="S102" s="1" t="s">
        <v>118</v>
      </c>
      <c r="T102" s="1" t="s">
        <v>19</v>
      </c>
      <c r="U102" s="1" t="s">
        <v>44</v>
      </c>
      <c r="Y102" s="1">
        <f t="shared" si="1"/>
        <v>4</v>
      </c>
      <c r="Z102" s="4">
        <v>43592.376662696799</v>
      </c>
      <c r="AA102" s="1" t="s">
        <v>45</v>
      </c>
    </row>
    <row r="103" spans="1:27" ht="12.75" customHeight="1" x14ac:dyDescent="0.2">
      <c r="A103" s="1" t="s">
        <v>159</v>
      </c>
      <c r="B103" s="1" t="s">
        <v>34</v>
      </c>
      <c r="C103" s="1" t="s">
        <v>35</v>
      </c>
      <c r="D103" s="2">
        <v>43581</v>
      </c>
      <c r="E103" s="3">
        <v>663</v>
      </c>
      <c r="G103" s="1" t="s">
        <v>46</v>
      </c>
      <c r="H103" s="1" t="s">
        <v>37</v>
      </c>
      <c r="I103" s="1" t="s">
        <v>38</v>
      </c>
      <c r="J103" s="1" t="s">
        <v>47</v>
      </c>
      <c r="K103" s="1" t="s">
        <v>40</v>
      </c>
      <c r="L103" s="4">
        <v>43581</v>
      </c>
      <c r="M103" s="2">
        <v>43581</v>
      </c>
      <c r="N103" s="1" t="s">
        <v>162</v>
      </c>
      <c r="P103" s="1" t="s">
        <v>163</v>
      </c>
      <c r="Q103" s="1" t="b">
        <v>1</v>
      </c>
      <c r="S103" s="1" t="s">
        <v>118</v>
      </c>
      <c r="T103" s="1" t="s">
        <v>19</v>
      </c>
      <c r="U103" s="1" t="s">
        <v>44</v>
      </c>
      <c r="Y103" s="1">
        <f t="shared" si="1"/>
        <v>4</v>
      </c>
      <c r="Z103" s="4">
        <v>43592.376705520801</v>
      </c>
      <c r="AA103" s="1" t="s">
        <v>45</v>
      </c>
    </row>
    <row r="104" spans="1:27" ht="12.75" customHeight="1" x14ac:dyDescent="0.2">
      <c r="A104" s="1" t="s">
        <v>159</v>
      </c>
      <c r="B104" s="1" t="s">
        <v>34</v>
      </c>
      <c r="C104" s="1" t="s">
        <v>35</v>
      </c>
      <c r="D104" s="2">
        <v>43581</v>
      </c>
      <c r="E104" s="3">
        <v>663</v>
      </c>
      <c r="G104" s="1" t="s">
        <v>119</v>
      </c>
      <c r="H104" s="1" t="s">
        <v>37</v>
      </c>
      <c r="I104" s="1" t="s">
        <v>38</v>
      </c>
      <c r="J104" s="1" t="s">
        <v>120</v>
      </c>
      <c r="K104" s="1" t="s">
        <v>40</v>
      </c>
      <c r="L104" s="4">
        <v>43581</v>
      </c>
      <c r="M104" s="2">
        <v>43581</v>
      </c>
      <c r="N104" s="1" t="s">
        <v>162</v>
      </c>
      <c r="P104" s="1" t="s">
        <v>163</v>
      </c>
      <c r="Q104" s="1" t="b">
        <v>1</v>
      </c>
      <c r="S104" s="1" t="s">
        <v>118</v>
      </c>
      <c r="T104" s="1" t="s">
        <v>19</v>
      </c>
      <c r="U104" s="1" t="s">
        <v>44</v>
      </c>
      <c r="Y104" s="1">
        <f t="shared" si="1"/>
        <v>4</v>
      </c>
      <c r="Z104" s="4">
        <v>43592.376706979201</v>
      </c>
      <c r="AA104" s="1" t="s">
        <v>45</v>
      </c>
    </row>
    <row r="105" spans="1:27" ht="12.75" customHeight="1" x14ac:dyDescent="0.2">
      <c r="A105" s="1" t="s">
        <v>159</v>
      </c>
      <c r="B105" s="1" t="s">
        <v>34</v>
      </c>
      <c r="C105" s="1" t="s">
        <v>35</v>
      </c>
      <c r="D105" s="2">
        <v>43581</v>
      </c>
      <c r="E105" s="3">
        <v>331.5</v>
      </c>
      <c r="G105" s="1" t="s">
        <v>46</v>
      </c>
      <c r="H105" s="1" t="s">
        <v>37</v>
      </c>
      <c r="I105" s="1" t="s">
        <v>38</v>
      </c>
      <c r="J105" s="1" t="s">
        <v>47</v>
      </c>
      <c r="K105" s="1" t="s">
        <v>40</v>
      </c>
      <c r="L105" s="4">
        <v>43581</v>
      </c>
      <c r="M105" s="2">
        <v>43581</v>
      </c>
      <c r="N105" s="1" t="s">
        <v>162</v>
      </c>
      <c r="P105" s="1" t="s">
        <v>163</v>
      </c>
      <c r="Q105" s="1" t="b">
        <v>1</v>
      </c>
      <c r="S105" s="1" t="s">
        <v>118</v>
      </c>
      <c r="T105" s="1" t="s">
        <v>19</v>
      </c>
      <c r="U105" s="1" t="s">
        <v>44</v>
      </c>
      <c r="Y105" s="1">
        <f t="shared" si="1"/>
        <v>4</v>
      </c>
      <c r="Z105" s="4">
        <v>43592.376708599499</v>
      </c>
      <c r="AA105" s="1" t="s">
        <v>45</v>
      </c>
    </row>
    <row r="106" spans="1:27" ht="12.75" customHeight="1" x14ac:dyDescent="0.2">
      <c r="A106" s="1" t="s">
        <v>159</v>
      </c>
      <c r="B106" s="1" t="s">
        <v>34</v>
      </c>
      <c r="C106" s="1" t="s">
        <v>35</v>
      </c>
      <c r="D106" s="2">
        <v>43581</v>
      </c>
      <c r="E106" s="3">
        <v>99.45</v>
      </c>
      <c r="G106" s="1" t="s">
        <v>119</v>
      </c>
      <c r="H106" s="1" t="s">
        <v>37</v>
      </c>
      <c r="I106" s="1" t="s">
        <v>38</v>
      </c>
      <c r="J106" s="1" t="s">
        <v>120</v>
      </c>
      <c r="K106" s="1" t="s">
        <v>40</v>
      </c>
      <c r="L106" s="4">
        <v>43581</v>
      </c>
      <c r="M106" s="2">
        <v>43581</v>
      </c>
      <c r="N106" s="1" t="s">
        <v>162</v>
      </c>
      <c r="P106" s="1" t="s">
        <v>163</v>
      </c>
      <c r="Q106" s="1" t="b">
        <v>1</v>
      </c>
      <c r="S106" s="1" t="s">
        <v>118</v>
      </c>
      <c r="T106" s="1" t="s">
        <v>19</v>
      </c>
      <c r="U106" s="1" t="s">
        <v>44</v>
      </c>
      <c r="Y106" s="1">
        <f t="shared" si="1"/>
        <v>4</v>
      </c>
      <c r="Z106" s="4">
        <v>43592.376709525503</v>
      </c>
      <c r="AA106" s="1" t="s">
        <v>45</v>
      </c>
    </row>
    <row r="107" spans="1:27" ht="12.75" customHeight="1" x14ac:dyDescent="0.2">
      <c r="A107" s="1" t="s">
        <v>159</v>
      </c>
      <c r="B107" s="1" t="s">
        <v>34</v>
      </c>
      <c r="C107" s="1" t="s">
        <v>35</v>
      </c>
      <c r="D107" s="2">
        <v>43581</v>
      </c>
      <c r="E107" s="3">
        <v>99.45</v>
      </c>
      <c r="G107" s="1" t="s">
        <v>182</v>
      </c>
      <c r="H107" s="1" t="s">
        <v>37</v>
      </c>
      <c r="I107" s="1" t="s">
        <v>38</v>
      </c>
      <c r="J107" s="1" t="s">
        <v>183</v>
      </c>
      <c r="K107" s="1" t="s">
        <v>40</v>
      </c>
      <c r="L107" s="4">
        <v>43581</v>
      </c>
      <c r="M107" s="2">
        <v>43581</v>
      </c>
      <c r="N107" s="1" t="s">
        <v>162</v>
      </c>
      <c r="P107" s="1" t="s">
        <v>163</v>
      </c>
      <c r="Q107" s="1" t="b">
        <v>1</v>
      </c>
      <c r="S107" s="1" t="s">
        <v>118</v>
      </c>
      <c r="T107" s="1" t="s">
        <v>19</v>
      </c>
      <c r="U107" s="1" t="s">
        <v>44</v>
      </c>
      <c r="Y107" s="1">
        <f t="shared" si="1"/>
        <v>4</v>
      </c>
      <c r="Z107" s="4">
        <v>43592.376712766199</v>
      </c>
      <c r="AA107" s="1" t="s">
        <v>45</v>
      </c>
    </row>
    <row r="108" spans="1:27" ht="12.75" customHeight="1" x14ac:dyDescent="0.2">
      <c r="A108" s="1" t="s">
        <v>159</v>
      </c>
      <c r="B108" s="1" t="s">
        <v>34</v>
      </c>
      <c r="C108" s="1" t="s">
        <v>35</v>
      </c>
      <c r="D108" s="2">
        <v>43581</v>
      </c>
      <c r="E108" s="3">
        <v>33.15</v>
      </c>
      <c r="G108" s="1" t="s">
        <v>182</v>
      </c>
      <c r="H108" s="1" t="s">
        <v>37</v>
      </c>
      <c r="I108" s="1" t="s">
        <v>38</v>
      </c>
      <c r="J108" s="1" t="s">
        <v>183</v>
      </c>
      <c r="K108" s="1" t="s">
        <v>40</v>
      </c>
      <c r="L108" s="4">
        <v>43581</v>
      </c>
      <c r="M108" s="2">
        <v>43581</v>
      </c>
      <c r="N108" s="1" t="s">
        <v>162</v>
      </c>
      <c r="P108" s="1" t="s">
        <v>163</v>
      </c>
      <c r="Q108" s="1" t="b">
        <v>1</v>
      </c>
      <c r="S108" s="1" t="s">
        <v>118</v>
      </c>
      <c r="T108" s="1" t="s">
        <v>19</v>
      </c>
      <c r="U108" s="1" t="s">
        <v>44</v>
      </c>
      <c r="Y108" s="1">
        <f t="shared" si="1"/>
        <v>4</v>
      </c>
      <c r="Z108" s="4">
        <v>43592.376714201397</v>
      </c>
      <c r="AA108" s="1" t="s">
        <v>45</v>
      </c>
    </row>
    <row r="109" spans="1:27" ht="12.75" customHeight="1" x14ac:dyDescent="0.2">
      <c r="A109" s="1" t="s">
        <v>159</v>
      </c>
      <c r="B109" s="1" t="s">
        <v>34</v>
      </c>
      <c r="C109" s="1" t="s">
        <v>35</v>
      </c>
      <c r="D109" s="2">
        <v>43581</v>
      </c>
      <c r="E109" s="3">
        <v>232.02</v>
      </c>
      <c r="G109" s="1" t="s">
        <v>186</v>
      </c>
      <c r="H109" s="1" t="s">
        <v>37</v>
      </c>
      <c r="I109" s="1" t="s">
        <v>38</v>
      </c>
      <c r="J109" s="1" t="s">
        <v>187</v>
      </c>
      <c r="K109" s="1" t="s">
        <v>40</v>
      </c>
      <c r="L109" s="4">
        <v>43581</v>
      </c>
      <c r="M109" s="2">
        <v>43581</v>
      </c>
      <c r="N109" s="1" t="s">
        <v>162</v>
      </c>
      <c r="P109" s="1" t="s">
        <v>163</v>
      </c>
      <c r="Q109" s="1" t="b">
        <v>1</v>
      </c>
      <c r="S109" s="1" t="s">
        <v>118</v>
      </c>
      <c r="T109" s="1" t="s">
        <v>19</v>
      </c>
      <c r="U109" s="1" t="s">
        <v>44</v>
      </c>
      <c r="Y109" s="1">
        <f t="shared" si="1"/>
        <v>4</v>
      </c>
      <c r="Z109" s="4">
        <v>43592.3767149306</v>
      </c>
      <c r="AA109" s="1" t="s">
        <v>45</v>
      </c>
    </row>
    <row r="110" spans="1:27" ht="12.75" customHeight="1" x14ac:dyDescent="0.2">
      <c r="A110" s="1" t="s">
        <v>159</v>
      </c>
      <c r="B110" s="1" t="s">
        <v>34</v>
      </c>
      <c r="C110" s="1" t="s">
        <v>35</v>
      </c>
      <c r="D110" s="2">
        <v>43581</v>
      </c>
      <c r="E110" s="3">
        <v>657.9</v>
      </c>
      <c r="G110" s="1" t="s">
        <v>93</v>
      </c>
      <c r="H110" s="1" t="s">
        <v>37</v>
      </c>
      <c r="I110" s="1" t="s">
        <v>38</v>
      </c>
      <c r="J110" s="1" t="s">
        <v>94</v>
      </c>
      <c r="K110" s="1" t="s">
        <v>40</v>
      </c>
      <c r="L110" s="4">
        <v>43581</v>
      </c>
      <c r="M110" s="2">
        <v>43581</v>
      </c>
      <c r="N110" s="1" t="s">
        <v>162</v>
      </c>
      <c r="P110" s="1" t="s">
        <v>163</v>
      </c>
      <c r="Q110" s="1" t="b">
        <v>1</v>
      </c>
      <c r="S110" s="1" t="s">
        <v>118</v>
      </c>
      <c r="T110" s="1" t="s">
        <v>19</v>
      </c>
      <c r="U110" s="1" t="s">
        <v>44</v>
      </c>
      <c r="Y110" s="1">
        <f t="shared" si="1"/>
        <v>4</v>
      </c>
      <c r="Z110" s="4">
        <v>43592.376716400497</v>
      </c>
      <c r="AA110" s="1" t="s">
        <v>45</v>
      </c>
    </row>
    <row r="111" spans="1:27" ht="12.75" customHeight="1" x14ac:dyDescent="0.2">
      <c r="A111" s="1" t="s">
        <v>159</v>
      </c>
      <c r="B111" s="1" t="s">
        <v>34</v>
      </c>
      <c r="C111" s="1" t="s">
        <v>35</v>
      </c>
      <c r="D111" s="2">
        <v>43581</v>
      </c>
      <c r="E111" s="3">
        <v>166.6</v>
      </c>
      <c r="G111" s="1" t="s">
        <v>127</v>
      </c>
      <c r="H111" s="1" t="s">
        <v>37</v>
      </c>
      <c r="I111" s="1" t="s">
        <v>38</v>
      </c>
      <c r="J111" s="1" t="s">
        <v>128</v>
      </c>
      <c r="K111" s="1" t="s">
        <v>40</v>
      </c>
      <c r="L111" s="4">
        <v>43581</v>
      </c>
      <c r="M111" s="2">
        <v>43581</v>
      </c>
      <c r="N111" s="1" t="s">
        <v>162</v>
      </c>
      <c r="P111" s="1" t="s">
        <v>163</v>
      </c>
      <c r="Q111" s="1" t="b">
        <v>1</v>
      </c>
      <c r="S111" s="1" t="s">
        <v>118</v>
      </c>
      <c r="T111" s="1" t="s">
        <v>19</v>
      </c>
      <c r="U111" s="1" t="s">
        <v>44</v>
      </c>
      <c r="Y111" s="1">
        <f t="shared" si="1"/>
        <v>4</v>
      </c>
      <c r="Z111" s="4">
        <v>43592.376660682901</v>
      </c>
      <c r="AA111" s="1" t="s">
        <v>45</v>
      </c>
    </row>
    <row r="112" spans="1:27" ht="12.75" customHeight="1" x14ac:dyDescent="0.2">
      <c r="A112" s="1" t="s">
        <v>159</v>
      </c>
      <c r="B112" s="1" t="s">
        <v>34</v>
      </c>
      <c r="C112" s="1" t="s">
        <v>35</v>
      </c>
      <c r="D112" s="2">
        <v>43581</v>
      </c>
      <c r="E112" s="3">
        <v>584.79999999999995</v>
      </c>
      <c r="G112" s="1" t="s">
        <v>178</v>
      </c>
      <c r="H112" s="1" t="s">
        <v>37</v>
      </c>
      <c r="I112" s="1" t="s">
        <v>38</v>
      </c>
      <c r="J112" s="1" t="s">
        <v>179</v>
      </c>
      <c r="K112" s="1" t="s">
        <v>40</v>
      </c>
      <c r="L112" s="4">
        <v>43581</v>
      </c>
      <c r="M112" s="2">
        <v>43581</v>
      </c>
      <c r="N112" s="1" t="s">
        <v>162</v>
      </c>
      <c r="P112" s="1" t="s">
        <v>163</v>
      </c>
      <c r="Q112" s="1" t="b">
        <v>1</v>
      </c>
      <c r="S112" s="1" t="s">
        <v>118</v>
      </c>
      <c r="T112" s="1" t="s">
        <v>19</v>
      </c>
      <c r="U112" s="1" t="s">
        <v>44</v>
      </c>
      <c r="Y112" s="1">
        <f t="shared" si="1"/>
        <v>4</v>
      </c>
      <c r="Z112" s="4">
        <v>43592.376661770802</v>
      </c>
      <c r="AA112" s="1" t="s">
        <v>45</v>
      </c>
    </row>
    <row r="113" spans="1:27" ht="12.75" customHeight="1" x14ac:dyDescent="0.2">
      <c r="A113" s="1" t="s">
        <v>159</v>
      </c>
      <c r="B113" s="1" t="s">
        <v>34</v>
      </c>
      <c r="C113" s="1" t="s">
        <v>35</v>
      </c>
      <c r="D113" s="2">
        <v>43581</v>
      </c>
      <c r="E113" s="3">
        <v>497.25</v>
      </c>
      <c r="G113" s="1" t="s">
        <v>182</v>
      </c>
      <c r="H113" s="1" t="s">
        <v>37</v>
      </c>
      <c r="I113" s="1" t="s">
        <v>38</v>
      </c>
      <c r="J113" s="1" t="s">
        <v>183</v>
      </c>
      <c r="K113" s="1" t="s">
        <v>40</v>
      </c>
      <c r="L113" s="4">
        <v>43581</v>
      </c>
      <c r="M113" s="2">
        <v>43581</v>
      </c>
      <c r="N113" s="1" t="s">
        <v>162</v>
      </c>
      <c r="P113" s="1" t="s">
        <v>163</v>
      </c>
      <c r="Q113" s="1" t="b">
        <v>1</v>
      </c>
      <c r="S113" s="1" t="s">
        <v>118</v>
      </c>
      <c r="T113" s="1" t="s">
        <v>19</v>
      </c>
      <c r="U113" s="1" t="s">
        <v>44</v>
      </c>
      <c r="Y113" s="1">
        <f t="shared" si="1"/>
        <v>4</v>
      </c>
      <c r="Z113" s="4">
        <v>43592.376708067102</v>
      </c>
      <c r="AA113" s="1" t="s">
        <v>45</v>
      </c>
    </row>
    <row r="114" spans="1:27" ht="12.75" customHeight="1" x14ac:dyDescent="0.2">
      <c r="A114" s="1" t="s">
        <v>159</v>
      </c>
      <c r="B114" s="1" t="s">
        <v>34</v>
      </c>
      <c r="C114" s="1" t="s">
        <v>35</v>
      </c>
      <c r="D114" s="2">
        <v>43581</v>
      </c>
      <c r="E114" s="3">
        <v>66.3</v>
      </c>
      <c r="G114" s="1" t="s">
        <v>64</v>
      </c>
      <c r="H114" s="1" t="s">
        <v>37</v>
      </c>
      <c r="I114" s="1" t="s">
        <v>38</v>
      </c>
      <c r="J114" s="1" t="s">
        <v>65</v>
      </c>
      <c r="K114" s="1" t="s">
        <v>40</v>
      </c>
      <c r="L114" s="4">
        <v>43581</v>
      </c>
      <c r="M114" s="2">
        <v>43581</v>
      </c>
      <c r="N114" s="1" t="s">
        <v>162</v>
      </c>
      <c r="P114" s="1" t="s">
        <v>163</v>
      </c>
      <c r="Q114" s="1" t="b">
        <v>1</v>
      </c>
      <c r="S114" s="1" t="s">
        <v>118</v>
      </c>
      <c r="T114" s="1" t="s">
        <v>19</v>
      </c>
      <c r="U114" s="1" t="s">
        <v>44</v>
      </c>
      <c r="Y114" s="1">
        <f t="shared" si="1"/>
        <v>4</v>
      </c>
      <c r="Z114" s="4">
        <v>43592.376710960598</v>
      </c>
      <c r="AA114" s="1" t="s">
        <v>45</v>
      </c>
    </row>
    <row r="115" spans="1:27" ht="12.75" customHeight="1" x14ac:dyDescent="0.2">
      <c r="A115" s="1" t="s">
        <v>159</v>
      </c>
      <c r="B115" s="1" t="s">
        <v>34</v>
      </c>
      <c r="C115" s="1" t="s">
        <v>35</v>
      </c>
      <c r="D115" s="2">
        <v>43581</v>
      </c>
      <c r="E115" s="3">
        <v>2380</v>
      </c>
      <c r="G115" s="1" t="s">
        <v>188</v>
      </c>
      <c r="H115" s="1" t="s">
        <v>37</v>
      </c>
      <c r="I115" s="1" t="s">
        <v>38</v>
      </c>
      <c r="J115" s="1" t="s">
        <v>189</v>
      </c>
      <c r="K115" s="1" t="s">
        <v>40</v>
      </c>
      <c r="L115" s="4">
        <v>43581</v>
      </c>
      <c r="M115" s="2">
        <v>43581</v>
      </c>
      <c r="N115" s="1" t="s">
        <v>162</v>
      </c>
      <c r="P115" s="1" t="s">
        <v>163</v>
      </c>
      <c r="Q115" s="1" t="b">
        <v>1</v>
      </c>
      <c r="S115" s="1" t="s">
        <v>118</v>
      </c>
      <c r="T115" s="1" t="s">
        <v>19</v>
      </c>
      <c r="U115" s="1" t="s">
        <v>44</v>
      </c>
      <c r="Y115" s="1">
        <f t="shared" si="1"/>
        <v>4</v>
      </c>
      <c r="Z115" s="4">
        <v>43592.376712037003</v>
      </c>
      <c r="AA115" s="1" t="s">
        <v>45</v>
      </c>
    </row>
    <row r="116" spans="1:27" ht="12.75" customHeight="1" x14ac:dyDescent="0.2">
      <c r="A116" s="1" t="s">
        <v>159</v>
      </c>
      <c r="B116" s="1" t="s">
        <v>34</v>
      </c>
      <c r="C116" s="1" t="s">
        <v>35</v>
      </c>
      <c r="D116" s="2">
        <v>43581</v>
      </c>
      <c r="E116" s="3">
        <v>99.45</v>
      </c>
      <c r="G116" s="1" t="s">
        <v>182</v>
      </c>
      <c r="H116" s="1" t="s">
        <v>37</v>
      </c>
      <c r="I116" s="1" t="s">
        <v>38</v>
      </c>
      <c r="J116" s="1" t="s">
        <v>183</v>
      </c>
      <c r="K116" s="1" t="s">
        <v>40</v>
      </c>
      <c r="L116" s="4">
        <v>43581</v>
      </c>
      <c r="M116" s="2">
        <v>43581</v>
      </c>
      <c r="N116" s="1" t="s">
        <v>162</v>
      </c>
      <c r="P116" s="1" t="s">
        <v>163</v>
      </c>
      <c r="Q116" s="1" t="b">
        <v>1</v>
      </c>
      <c r="S116" s="1" t="s">
        <v>118</v>
      </c>
      <c r="T116" s="1" t="s">
        <v>19</v>
      </c>
      <c r="U116" s="1" t="s">
        <v>44</v>
      </c>
      <c r="Y116" s="1">
        <f t="shared" si="1"/>
        <v>4</v>
      </c>
      <c r="Z116" s="4">
        <v>43592.376713506899</v>
      </c>
      <c r="AA116" s="1" t="s">
        <v>45</v>
      </c>
    </row>
    <row r="117" spans="1:27" ht="12.75" customHeight="1" x14ac:dyDescent="0.2">
      <c r="A117" s="1" t="s">
        <v>159</v>
      </c>
      <c r="B117" s="1" t="s">
        <v>34</v>
      </c>
      <c r="C117" s="1" t="s">
        <v>35</v>
      </c>
      <c r="D117" s="2">
        <v>43581</v>
      </c>
      <c r="E117" s="3">
        <v>134.30000000000001</v>
      </c>
      <c r="G117" s="1" t="s">
        <v>48</v>
      </c>
      <c r="H117" s="1" t="s">
        <v>37</v>
      </c>
      <c r="I117" s="1" t="s">
        <v>38</v>
      </c>
      <c r="J117" s="1" t="s">
        <v>49</v>
      </c>
      <c r="K117" s="1" t="s">
        <v>40</v>
      </c>
      <c r="L117" s="4">
        <v>43581</v>
      </c>
      <c r="M117" s="2">
        <v>43581</v>
      </c>
      <c r="N117" s="1" t="s">
        <v>162</v>
      </c>
      <c r="P117" s="1" t="s">
        <v>163</v>
      </c>
      <c r="Q117" s="1" t="b">
        <v>1</v>
      </c>
      <c r="S117" s="1" t="s">
        <v>118</v>
      </c>
      <c r="T117" s="1" t="s">
        <v>19</v>
      </c>
      <c r="U117" s="1" t="s">
        <v>44</v>
      </c>
      <c r="Y117" s="1">
        <f t="shared" si="1"/>
        <v>4</v>
      </c>
      <c r="Z117" s="4">
        <v>43592.376715659702</v>
      </c>
      <c r="AA117" s="1" t="s">
        <v>45</v>
      </c>
    </row>
    <row r="118" spans="1:27" ht="12.75" customHeight="1" x14ac:dyDescent="0.2">
      <c r="A118" s="1" t="s">
        <v>159</v>
      </c>
      <c r="B118" s="1" t="s">
        <v>34</v>
      </c>
      <c r="C118" s="1" t="s">
        <v>35</v>
      </c>
      <c r="D118" s="2">
        <v>43581</v>
      </c>
      <c r="E118" s="3">
        <v>33.15</v>
      </c>
      <c r="G118" s="1" t="s">
        <v>190</v>
      </c>
      <c r="H118" s="1" t="s">
        <v>37</v>
      </c>
      <c r="I118" s="1" t="s">
        <v>38</v>
      </c>
      <c r="J118" s="1" t="s">
        <v>191</v>
      </c>
      <c r="K118" s="1" t="s">
        <v>40</v>
      </c>
      <c r="L118" s="4">
        <v>43581</v>
      </c>
      <c r="M118" s="2">
        <v>43581</v>
      </c>
      <c r="N118" s="1" t="s">
        <v>162</v>
      </c>
      <c r="P118" s="1" t="s">
        <v>163</v>
      </c>
      <c r="Q118" s="1" t="b">
        <v>1</v>
      </c>
      <c r="S118" s="1" t="s">
        <v>118</v>
      </c>
      <c r="T118" s="1" t="s">
        <v>19</v>
      </c>
      <c r="U118" s="1" t="s">
        <v>44</v>
      </c>
      <c r="Y118" s="1">
        <f t="shared" si="1"/>
        <v>4</v>
      </c>
      <c r="Z118" s="4">
        <v>43592.376717280102</v>
      </c>
      <c r="AA118" s="1" t="s">
        <v>45</v>
      </c>
    </row>
    <row r="119" spans="1:27" ht="12.75" customHeight="1" x14ac:dyDescent="0.2">
      <c r="A119" s="1" t="s">
        <v>159</v>
      </c>
      <c r="B119" s="1" t="s">
        <v>34</v>
      </c>
      <c r="C119" s="1" t="s">
        <v>35</v>
      </c>
      <c r="D119" s="2">
        <v>43581</v>
      </c>
      <c r="E119" s="3">
        <v>33.15</v>
      </c>
      <c r="G119" s="1" t="s">
        <v>190</v>
      </c>
      <c r="H119" s="1" t="s">
        <v>37</v>
      </c>
      <c r="I119" s="1" t="s">
        <v>38</v>
      </c>
      <c r="J119" s="1" t="s">
        <v>191</v>
      </c>
      <c r="K119" s="1" t="s">
        <v>40</v>
      </c>
      <c r="L119" s="4">
        <v>43581</v>
      </c>
      <c r="M119" s="2">
        <v>43581</v>
      </c>
      <c r="N119" s="1" t="s">
        <v>162</v>
      </c>
      <c r="P119" s="1" t="s">
        <v>163</v>
      </c>
      <c r="Q119" s="1" t="b">
        <v>1</v>
      </c>
      <c r="S119" s="1" t="s">
        <v>118</v>
      </c>
      <c r="T119" s="1" t="s">
        <v>19</v>
      </c>
      <c r="U119" s="1" t="s">
        <v>44</v>
      </c>
      <c r="Y119" s="1">
        <f t="shared" si="1"/>
        <v>4</v>
      </c>
      <c r="Z119" s="4">
        <v>43592.376718368097</v>
      </c>
      <c r="AA119" s="1" t="s">
        <v>45</v>
      </c>
    </row>
    <row r="120" spans="1:27" ht="12.75" customHeight="1" x14ac:dyDescent="0.2">
      <c r="A120" s="1" t="s">
        <v>159</v>
      </c>
      <c r="B120" s="1" t="s">
        <v>34</v>
      </c>
      <c r="C120" s="1" t="s">
        <v>35</v>
      </c>
      <c r="D120" s="2">
        <v>43581</v>
      </c>
      <c r="E120" s="3">
        <v>33.15</v>
      </c>
      <c r="G120" s="1" t="s">
        <v>72</v>
      </c>
      <c r="H120" s="1" t="s">
        <v>37</v>
      </c>
      <c r="I120" s="1" t="s">
        <v>38</v>
      </c>
      <c r="J120" s="1" t="s">
        <v>73</v>
      </c>
      <c r="K120" s="1" t="s">
        <v>40</v>
      </c>
      <c r="L120" s="4">
        <v>43581</v>
      </c>
      <c r="M120" s="2">
        <v>43581</v>
      </c>
      <c r="N120" s="1" t="s">
        <v>162</v>
      </c>
      <c r="P120" s="1" t="s">
        <v>163</v>
      </c>
      <c r="Q120" s="1" t="b">
        <v>1</v>
      </c>
      <c r="S120" s="1" t="s">
        <v>118</v>
      </c>
      <c r="T120" s="1" t="s">
        <v>19</v>
      </c>
      <c r="U120" s="1" t="s">
        <v>44</v>
      </c>
      <c r="Y120" s="1">
        <f t="shared" si="1"/>
        <v>4</v>
      </c>
      <c r="Z120" s="4">
        <v>43592.376587071798</v>
      </c>
      <c r="AA120" s="1" t="s">
        <v>45</v>
      </c>
    </row>
    <row r="121" spans="1:27" ht="12.75" customHeight="1" x14ac:dyDescent="0.2">
      <c r="A121" s="1" t="s">
        <v>159</v>
      </c>
      <c r="B121" s="1" t="s">
        <v>34</v>
      </c>
      <c r="C121" s="1" t="s">
        <v>35</v>
      </c>
      <c r="D121" s="2">
        <v>43581</v>
      </c>
      <c r="E121" s="3">
        <v>99.45</v>
      </c>
      <c r="G121" s="1" t="s">
        <v>192</v>
      </c>
      <c r="H121" s="1" t="s">
        <v>37</v>
      </c>
      <c r="I121" s="1" t="s">
        <v>38</v>
      </c>
      <c r="J121" s="1" t="s">
        <v>193</v>
      </c>
      <c r="K121" s="1" t="s">
        <v>40</v>
      </c>
      <c r="L121" s="4">
        <v>43581</v>
      </c>
      <c r="M121" s="2">
        <v>43581</v>
      </c>
      <c r="N121" s="1" t="s">
        <v>162</v>
      </c>
      <c r="P121" s="1" t="s">
        <v>163</v>
      </c>
      <c r="Q121" s="1" t="b">
        <v>1</v>
      </c>
      <c r="S121" s="1" t="s">
        <v>118</v>
      </c>
      <c r="T121" s="1" t="s">
        <v>19</v>
      </c>
      <c r="U121" s="1" t="s">
        <v>44</v>
      </c>
      <c r="Y121" s="1">
        <f t="shared" si="1"/>
        <v>4</v>
      </c>
      <c r="Z121" s="4">
        <v>43592.376587812498</v>
      </c>
      <c r="AA121" s="1" t="s">
        <v>45</v>
      </c>
    </row>
    <row r="122" spans="1:27" ht="12.75" customHeight="1" x14ac:dyDescent="0.2">
      <c r="A122" s="1" t="s">
        <v>159</v>
      </c>
      <c r="B122" s="1" t="s">
        <v>34</v>
      </c>
      <c r="C122" s="1" t="s">
        <v>35</v>
      </c>
      <c r="D122" s="2">
        <v>43581</v>
      </c>
      <c r="E122" s="3">
        <v>331.5</v>
      </c>
      <c r="G122" s="1" t="s">
        <v>194</v>
      </c>
      <c r="H122" s="1" t="s">
        <v>37</v>
      </c>
      <c r="I122" s="1" t="s">
        <v>38</v>
      </c>
      <c r="J122" s="1" t="s">
        <v>195</v>
      </c>
      <c r="K122" s="1" t="s">
        <v>40</v>
      </c>
      <c r="L122" s="4">
        <v>43581</v>
      </c>
      <c r="M122" s="2">
        <v>43581</v>
      </c>
      <c r="N122" s="1" t="s">
        <v>162</v>
      </c>
      <c r="P122" s="1" t="s">
        <v>163</v>
      </c>
      <c r="Q122" s="1" t="b">
        <v>1</v>
      </c>
      <c r="S122" s="1" t="s">
        <v>118</v>
      </c>
      <c r="T122" s="1" t="s">
        <v>19</v>
      </c>
      <c r="U122" s="1" t="s">
        <v>44</v>
      </c>
      <c r="Y122" s="1">
        <f t="shared" si="1"/>
        <v>4</v>
      </c>
      <c r="Z122" s="4">
        <v>43592.376594479203</v>
      </c>
      <c r="AA122" s="1" t="s">
        <v>45</v>
      </c>
    </row>
    <row r="123" spans="1:27" ht="12.75" customHeight="1" x14ac:dyDescent="0.2">
      <c r="A123" s="1" t="s">
        <v>159</v>
      </c>
      <c r="B123" s="1" t="s">
        <v>34</v>
      </c>
      <c r="C123" s="1" t="s">
        <v>35</v>
      </c>
      <c r="D123" s="2">
        <v>43581</v>
      </c>
      <c r="E123" s="3">
        <v>377.4</v>
      </c>
      <c r="G123" s="1" t="s">
        <v>194</v>
      </c>
      <c r="H123" s="1" t="s">
        <v>37</v>
      </c>
      <c r="I123" s="1" t="s">
        <v>38</v>
      </c>
      <c r="J123" s="1" t="s">
        <v>195</v>
      </c>
      <c r="K123" s="1" t="s">
        <v>40</v>
      </c>
      <c r="L123" s="4">
        <v>43581</v>
      </c>
      <c r="M123" s="2">
        <v>43581</v>
      </c>
      <c r="N123" s="1" t="s">
        <v>162</v>
      </c>
      <c r="P123" s="1" t="s">
        <v>163</v>
      </c>
      <c r="Q123" s="1" t="b">
        <v>1</v>
      </c>
      <c r="S123" s="1" t="s">
        <v>118</v>
      </c>
      <c r="T123" s="1" t="s">
        <v>19</v>
      </c>
      <c r="U123" s="1" t="s">
        <v>44</v>
      </c>
      <c r="Y123" s="1">
        <f t="shared" si="1"/>
        <v>4</v>
      </c>
      <c r="Z123" s="4">
        <v>43592.376595219903</v>
      </c>
      <c r="AA123" s="1" t="s">
        <v>45</v>
      </c>
    </row>
    <row r="124" spans="1:27" ht="12.75" customHeight="1" x14ac:dyDescent="0.2">
      <c r="A124" s="1" t="s">
        <v>159</v>
      </c>
      <c r="B124" s="1" t="s">
        <v>34</v>
      </c>
      <c r="C124" s="1" t="s">
        <v>35</v>
      </c>
      <c r="D124" s="2">
        <v>43581</v>
      </c>
      <c r="E124" s="3">
        <v>198.9</v>
      </c>
      <c r="G124" s="1" t="s">
        <v>74</v>
      </c>
      <c r="H124" s="1" t="s">
        <v>37</v>
      </c>
      <c r="I124" s="1" t="s">
        <v>38</v>
      </c>
      <c r="J124" s="1" t="s">
        <v>75</v>
      </c>
      <c r="K124" s="1" t="s">
        <v>40</v>
      </c>
      <c r="L124" s="4">
        <v>43581</v>
      </c>
      <c r="M124" s="2">
        <v>43581</v>
      </c>
      <c r="N124" s="1" t="s">
        <v>162</v>
      </c>
      <c r="P124" s="1" t="s">
        <v>163</v>
      </c>
      <c r="Q124" s="1" t="b">
        <v>1</v>
      </c>
      <c r="S124" s="1" t="s">
        <v>118</v>
      </c>
      <c r="T124" s="1" t="s">
        <v>19</v>
      </c>
      <c r="U124" s="1" t="s">
        <v>44</v>
      </c>
      <c r="Y124" s="1">
        <f t="shared" si="1"/>
        <v>4</v>
      </c>
      <c r="Z124" s="4">
        <v>43592.376625428202</v>
      </c>
      <c r="AA124" s="1" t="s">
        <v>45</v>
      </c>
    </row>
    <row r="125" spans="1:27" ht="12.75" customHeight="1" x14ac:dyDescent="0.2">
      <c r="A125" s="1" t="s">
        <v>159</v>
      </c>
      <c r="B125" s="1" t="s">
        <v>34</v>
      </c>
      <c r="C125" s="1" t="s">
        <v>35</v>
      </c>
      <c r="D125" s="2">
        <v>43581</v>
      </c>
      <c r="E125" s="3">
        <v>99.45</v>
      </c>
      <c r="G125" s="1" t="s">
        <v>182</v>
      </c>
      <c r="H125" s="1" t="s">
        <v>37</v>
      </c>
      <c r="I125" s="1" t="s">
        <v>38</v>
      </c>
      <c r="J125" s="1" t="s">
        <v>183</v>
      </c>
      <c r="K125" s="1" t="s">
        <v>40</v>
      </c>
      <c r="L125" s="4">
        <v>43581</v>
      </c>
      <c r="M125" s="2">
        <v>43581</v>
      </c>
      <c r="N125" s="1" t="s">
        <v>162</v>
      </c>
      <c r="P125" s="1" t="s">
        <v>163</v>
      </c>
      <c r="Q125" s="1" t="b">
        <v>1</v>
      </c>
      <c r="S125" s="1" t="s">
        <v>118</v>
      </c>
      <c r="T125" s="1" t="s">
        <v>19</v>
      </c>
      <c r="U125" s="1" t="s">
        <v>44</v>
      </c>
      <c r="Y125" s="1">
        <f t="shared" si="1"/>
        <v>4</v>
      </c>
      <c r="Z125" s="4">
        <v>43592.376627395803</v>
      </c>
      <c r="AA125" s="1" t="s">
        <v>45</v>
      </c>
    </row>
    <row r="126" spans="1:27" ht="12.75" customHeight="1" x14ac:dyDescent="0.2">
      <c r="A126" s="1" t="s">
        <v>196</v>
      </c>
      <c r="B126" s="1" t="s">
        <v>34</v>
      </c>
      <c r="C126" s="1" t="s">
        <v>35</v>
      </c>
      <c r="D126" s="2">
        <v>43607</v>
      </c>
      <c r="E126" s="3">
        <v>165.75</v>
      </c>
      <c r="G126" s="1" t="s">
        <v>72</v>
      </c>
      <c r="H126" s="1" t="s">
        <v>37</v>
      </c>
      <c r="I126" s="1" t="s">
        <v>38</v>
      </c>
      <c r="J126" s="1" t="s">
        <v>73</v>
      </c>
      <c r="K126" s="1" t="s">
        <v>40</v>
      </c>
      <c r="L126" s="4">
        <v>43607</v>
      </c>
      <c r="M126" s="2">
        <v>43607</v>
      </c>
      <c r="N126" s="1" t="s">
        <v>197</v>
      </c>
      <c r="P126" s="1" t="s">
        <v>198</v>
      </c>
      <c r="Q126" s="1" t="b">
        <v>1</v>
      </c>
      <c r="S126" s="1" t="s">
        <v>118</v>
      </c>
      <c r="T126" s="1" t="s">
        <v>19</v>
      </c>
      <c r="U126" s="1" t="s">
        <v>44</v>
      </c>
      <c r="Y126" s="1">
        <f t="shared" si="1"/>
        <v>5</v>
      </c>
      <c r="Z126" s="4">
        <v>43613.484687002303</v>
      </c>
      <c r="AA126" s="1" t="s">
        <v>45</v>
      </c>
    </row>
    <row r="127" spans="1:27" ht="12.75" customHeight="1" x14ac:dyDescent="0.2">
      <c r="A127" s="1" t="s">
        <v>196</v>
      </c>
      <c r="B127" s="1" t="s">
        <v>34</v>
      </c>
      <c r="C127" s="1" t="s">
        <v>35</v>
      </c>
      <c r="D127" s="2">
        <v>43607</v>
      </c>
      <c r="E127" s="3">
        <v>165.75</v>
      </c>
      <c r="G127" s="1" t="s">
        <v>199</v>
      </c>
      <c r="H127" s="1" t="s">
        <v>37</v>
      </c>
      <c r="I127" s="1" t="s">
        <v>38</v>
      </c>
      <c r="J127" s="1" t="s">
        <v>200</v>
      </c>
      <c r="K127" s="1" t="s">
        <v>40</v>
      </c>
      <c r="L127" s="4">
        <v>43607</v>
      </c>
      <c r="M127" s="2">
        <v>43607</v>
      </c>
      <c r="N127" s="1" t="s">
        <v>197</v>
      </c>
      <c r="P127" s="1" t="s">
        <v>198</v>
      </c>
      <c r="Q127" s="1" t="b">
        <v>1</v>
      </c>
      <c r="S127" s="1" t="s">
        <v>118</v>
      </c>
      <c r="T127" s="1" t="s">
        <v>19</v>
      </c>
      <c r="U127" s="1" t="s">
        <v>44</v>
      </c>
      <c r="Y127" s="1">
        <f t="shared" si="1"/>
        <v>5</v>
      </c>
      <c r="Z127" s="4">
        <v>43613.4846876968</v>
      </c>
      <c r="AA127" s="1" t="s">
        <v>45</v>
      </c>
    </row>
    <row r="128" spans="1:27" ht="12.75" customHeight="1" x14ac:dyDescent="0.2">
      <c r="A128" s="1" t="s">
        <v>196</v>
      </c>
      <c r="B128" s="1" t="s">
        <v>34</v>
      </c>
      <c r="C128" s="1" t="s">
        <v>35</v>
      </c>
      <c r="D128" s="2">
        <v>43607</v>
      </c>
      <c r="E128" s="3">
        <v>652.79999999999995</v>
      </c>
      <c r="G128" s="1" t="s">
        <v>201</v>
      </c>
      <c r="H128" s="1" t="s">
        <v>37</v>
      </c>
      <c r="I128" s="1" t="s">
        <v>38</v>
      </c>
      <c r="J128" s="1" t="s">
        <v>202</v>
      </c>
      <c r="K128" s="1" t="s">
        <v>40</v>
      </c>
      <c r="L128" s="4">
        <v>43607</v>
      </c>
      <c r="M128" s="2">
        <v>43607</v>
      </c>
      <c r="N128" s="1" t="s">
        <v>197</v>
      </c>
      <c r="P128" s="1" t="s">
        <v>198</v>
      </c>
      <c r="Q128" s="1" t="b">
        <v>1</v>
      </c>
      <c r="S128" s="1" t="s">
        <v>118</v>
      </c>
      <c r="T128" s="1" t="s">
        <v>19</v>
      </c>
      <c r="U128" s="1" t="s">
        <v>44</v>
      </c>
      <c r="Y128" s="1">
        <f t="shared" si="1"/>
        <v>5</v>
      </c>
      <c r="Z128" s="4">
        <v>43613.4846896991</v>
      </c>
      <c r="AA128" s="1" t="s">
        <v>45</v>
      </c>
    </row>
    <row r="129" spans="1:27" ht="12.75" customHeight="1" x14ac:dyDescent="0.2">
      <c r="A129" s="1" t="s">
        <v>196</v>
      </c>
      <c r="B129" s="1" t="s">
        <v>34</v>
      </c>
      <c r="C129" s="1" t="s">
        <v>35</v>
      </c>
      <c r="D129" s="2">
        <v>43607</v>
      </c>
      <c r="E129" s="3">
        <v>198.9</v>
      </c>
      <c r="G129" s="1" t="s">
        <v>203</v>
      </c>
      <c r="H129" s="1" t="s">
        <v>37</v>
      </c>
      <c r="I129" s="1" t="s">
        <v>38</v>
      </c>
      <c r="J129" s="1" t="s">
        <v>204</v>
      </c>
      <c r="K129" s="1" t="s">
        <v>40</v>
      </c>
      <c r="L129" s="4">
        <v>43607</v>
      </c>
      <c r="M129" s="2">
        <v>43607</v>
      </c>
      <c r="N129" s="1" t="s">
        <v>197</v>
      </c>
      <c r="P129" s="1" t="s">
        <v>198</v>
      </c>
      <c r="Q129" s="1" t="b">
        <v>1</v>
      </c>
      <c r="S129" s="1" t="s">
        <v>118</v>
      </c>
      <c r="T129" s="1" t="s">
        <v>19</v>
      </c>
      <c r="U129" s="1" t="s">
        <v>44</v>
      </c>
      <c r="Y129" s="1">
        <f t="shared" si="1"/>
        <v>5</v>
      </c>
      <c r="Z129" s="4">
        <v>43613.484700347202</v>
      </c>
      <c r="AA129" s="1" t="s">
        <v>45</v>
      </c>
    </row>
    <row r="130" spans="1:27" ht="12.75" customHeight="1" x14ac:dyDescent="0.2">
      <c r="A130" s="1" t="s">
        <v>196</v>
      </c>
      <c r="B130" s="1" t="s">
        <v>34</v>
      </c>
      <c r="C130" s="1" t="s">
        <v>35</v>
      </c>
      <c r="D130" s="2">
        <v>43607</v>
      </c>
      <c r="E130" s="3">
        <v>1326</v>
      </c>
      <c r="G130" s="1" t="s">
        <v>205</v>
      </c>
      <c r="H130" s="1" t="s">
        <v>37</v>
      </c>
      <c r="I130" s="1" t="s">
        <v>38</v>
      </c>
      <c r="J130" s="1" t="s">
        <v>206</v>
      </c>
      <c r="K130" s="1" t="s">
        <v>40</v>
      </c>
      <c r="L130" s="4">
        <v>43607</v>
      </c>
      <c r="M130" s="2">
        <v>43607</v>
      </c>
      <c r="N130" s="1" t="s">
        <v>197</v>
      </c>
      <c r="P130" s="1" t="s">
        <v>198</v>
      </c>
      <c r="Q130" s="1" t="b">
        <v>1</v>
      </c>
      <c r="S130" s="1" t="s">
        <v>118</v>
      </c>
      <c r="T130" s="1" t="s">
        <v>19</v>
      </c>
      <c r="U130" s="1" t="s">
        <v>44</v>
      </c>
      <c r="Y130" s="1">
        <f t="shared" si="1"/>
        <v>5</v>
      </c>
      <c r="Z130" s="4">
        <v>43613.484711377299</v>
      </c>
      <c r="AA130" s="1" t="s">
        <v>45</v>
      </c>
    </row>
    <row r="131" spans="1:27" ht="12.75" customHeight="1" x14ac:dyDescent="0.2">
      <c r="A131" s="1" t="s">
        <v>196</v>
      </c>
      <c r="B131" s="1" t="s">
        <v>34</v>
      </c>
      <c r="C131" s="1" t="s">
        <v>35</v>
      </c>
      <c r="D131" s="2">
        <v>43607</v>
      </c>
      <c r="E131" s="3">
        <v>166.6</v>
      </c>
      <c r="G131" s="1" t="s">
        <v>207</v>
      </c>
      <c r="H131" s="1" t="s">
        <v>37</v>
      </c>
      <c r="I131" s="1" t="s">
        <v>38</v>
      </c>
      <c r="J131" s="1" t="s">
        <v>208</v>
      </c>
      <c r="K131" s="1" t="s">
        <v>40</v>
      </c>
      <c r="L131" s="4">
        <v>43607</v>
      </c>
      <c r="M131" s="2">
        <v>43607</v>
      </c>
      <c r="N131" s="1" t="s">
        <v>197</v>
      </c>
      <c r="P131" s="1" t="s">
        <v>198</v>
      </c>
      <c r="Q131" s="1" t="b">
        <v>1</v>
      </c>
      <c r="S131" s="1" t="s">
        <v>118</v>
      </c>
      <c r="T131" s="1" t="s">
        <v>19</v>
      </c>
      <c r="U131" s="1" t="s">
        <v>44</v>
      </c>
      <c r="Y131" s="1">
        <f t="shared" ref="Y131:Y194" si="2">MONTH(L131)</f>
        <v>5</v>
      </c>
      <c r="Z131" s="4">
        <v>43613.484686261603</v>
      </c>
      <c r="AA131" s="1" t="s">
        <v>45</v>
      </c>
    </row>
    <row r="132" spans="1:27" ht="12.75" customHeight="1" x14ac:dyDescent="0.2">
      <c r="A132" s="1" t="s">
        <v>196</v>
      </c>
      <c r="B132" s="1" t="s">
        <v>34</v>
      </c>
      <c r="C132" s="1" t="s">
        <v>35</v>
      </c>
      <c r="D132" s="2">
        <v>43607</v>
      </c>
      <c r="E132" s="3">
        <v>132.6</v>
      </c>
      <c r="G132" s="1" t="s">
        <v>209</v>
      </c>
      <c r="H132" s="1" t="s">
        <v>37</v>
      </c>
      <c r="I132" s="1" t="s">
        <v>38</v>
      </c>
      <c r="J132" s="1" t="s">
        <v>210</v>
      </c>
      <c r="K132" s="1" t="s">
        <v>40</v>
      </c>
      <c r="L132" s="4">
        <v>43607</v>
      </c>
      <c r="M132" s="2">
        <v>43607</v>
      </c>
      <c r="N132" s="1" t="s">
        <v>197</v>
      </c>
      <c r="P132" s="1" t="s">
        <v>198</v>
      </c>
      <c r="Q132" s="1" t="b">
        <v>1</v>
      </c>
      <c r="S132" s="1" t="s">
        <v>118</v>
      </c>
      <c r="T132" s="1" t="s">
        <v>19</v>
      </c>
      <c r="U132" s="1" t="s">
        <v>44</v>
      </c>
      <c r="Y132" s="1">
        <f t="shared" si="2"/>
        <v>5</v>
      </c>
      <c r="Z132" s="4">
        <v>43613.4846952894</v>
      </c>
      <c r="AA132" s="1" t="s">
        <v>45</v>
      </c>
    </row>
    <row r="133" spans="1:27" ht="12.75" customHeight="1" x14ac:dyDescent="0.2">
      <c r="A133" s="1" t="s">
        <v>196</v>
      </c>
      <c r="B133" s="1" t="s">
        <v>34</v>
      </c>
      <c r="C133" s="1" t="s">
        <v>35</v>
      </c>
      <c r="D133" s="2">
        <v>43607</v>
      </c>
      <c r="E133" s="3">
        <v>2834.75</v>
      </c>
      <c r="G133" s="1" t="s">
        <v>143</v>
      </c>
      <c r="H133" s="1" t="s">
        <v>37</v>
      </c>
      <c r="I133" s="1" t="s">
        <v>38</v>
      </c>
      <c r="J133" s="1" t="s">
        <v>144</v>
      </c>
      <c r="K133" s="1" t="s">
        <v>40</v>
      </c>
      <c r="L133" s="4">
        <v>43607</v>
      </c>
      <c r="M133" s="2">
        <v>43607</v>
      </c>
      <c r="N133" s="1" t="s">
        <v>197</v>
      </c>
      <c r="P133" s="1" t="s">
        <v>198</v>
      </c>
      <c r="Q133" s="1" t="b">
        <v>1</v>
      </c>
      <c r="S133" s="1" t="s">
        <v>118</v>
      </c>
      <c r="T133" s="1" t="s">
        <v>19</v>
      </c>
      <c r="U133" s="1" t="s">
        <v>44</v>
      </c>
      <c r="Y133" s="1">
        <f t="shared" si="2"/>
        <v>5</v>
      </c>
      <c r="Z133" s="4">
        <v>43613.484696377302</v>
      </c>
      <c r="AA133" s="1" t="s">
        <v>45</v>
      </c>
    </row>
    <row r="134" spans="1:27" ht="12.75" customHeight="1" x14ac:dyDescent="0.2">
      <c r="A134" s="1" t="s">
        <v>196</v>
      </c>
      <c r="B134" s="1" t="s">
        <v>34</v>
      </c>
      <c r="C134" s="1" t="s">
        <v>35</v>
      </c>
      <c r="D134" s="2">
        <v>43607</v>
      </c>
      <c r="E134" s="3">
        <v>134.30000000000001</v>
      </c>
      <c r="G134" s="1" t="s">
        <v>93</v>
      </c>
      <c r="H134" s="1" t="s">
        <v>37</v>
      </c>
      <c r="I134" s="1" t="s">
        <v>38</v>
      </c>
      <c r="J134" s="1" t="s">
        <v>94</v>
      </c>
      <c r="K134" s="1" t="s">
        <v>40</v>
      </c>
      <c r="L134" s="4">
        <v>43607</v>
      </c>
      <c r="M134" s="2">
        <v>43607</v>
      </c>
      <c r="N134" s="1" t="s">
        <v>197</v>
      </c>
      <c r="P134" s="1" t="s">
        <v>198</v>
      </c>
      <c r="Q134" s="1" t="b">
        <v>1</v>
      </c>
      <c r="S134" s="1" t="s">
        <v>118</v>
      </c>
      <c r="T134" s="1" t="s">
        <v>19</v>
      </c>
      <c r="U134" s="1" t="s">
        <v>44</v>
      </c>
      <c r="Y134" s="1">
        <f t="shared" si="2"/>
        <v>5</v>
      </c>
      <c r="Z134" s="4">
        <v>43613.484701076399</v>
      </c>
      <c r="AA134" s="1" t="s">
        <v>45</v>
      </c>
    </row>
    <row r="135" spans="1:27" ht="12.75" customHeight="1" x14ac:dyDescent="0.2">
      <c r="A135" s="1" t="s">
        <v>196</v>
      </c>
      <c r="B135" s="1" t="s">
        <v>34</v>
      </c>
      <c r="C135" s="1" t="s">
        <v>35</v>
      </c>
      <c r="D135" s="2">
        <v>43607</v>
      </c>
      <c r="E135" s="3">
        <v>191.25</v>
      </c>
      <c r="G135" s="1" t="s">
        <v>211</v>
      </c>
      <c r="H135" s="1" t="s">
        <v>37</v>
      </c>
      <c r="I135" s="1" t="s">
        <v>38</v>
      </c>
      <c r="J135" s="1" t="s">
        <v>212</v>
      </c>
      <c r="K135" s="1" t="s">
        <v>40</v>
      </c>
      <c r="L135" s="4">
        <v>43607</v>
      </c>
      <c r="M135" s="2">
        <v>43607</v>
      </c>
      <c r="N135" s="1" t="s">
        <v>197</v>
      </c>
      <c r="P135" s="1" t="s">
        <v>198</v>
      </c>
      <c r="Q135" s="1" t="b">
        <v>1</v>
      </c>
      <c r="S135" s="1" t="s">
        <v>118</v>
      </c>
      <c r="T135" s="1" t="s">
        <v>19</v>
      </c>
      <c r="U135" s="1" t="s">
        <v>44</v>
      </c>
      <c r="Y135" s="1">
        <f t="shared" si="2"/>
        <v>5</v>
      </c>
      <c r="Z135" s="4">
        <v>43613.484710682897</v>
      </c>
      <c r="AA135" s="1" t="s">
        <v>45</v>
      </c>
    </row>
    <row r="136" spans="1:27" ht="12.75" customHeight="1" x14ac:dyDescent="0.2">
      <c r="A136" s="1" t="s">
        <v>196</v>
      </c>
      <c r="B136" s="1" t="s">
        <v>34</v>
      </c>
      <c r="C136" s="1" t="s">
        <v>35</v>
      </c>
      <c r="D136" s="2">
        <v>43607</v>
      </c>
      <c r="E136" s="3">
        <v>446.25</v>
      </c>
      <c r="G136" s="1" t="s">
        <v>107</v>
      </c>
      <c r="H136" s="1" t="s">
        <v>37</v>
      </c>
      <c r="I136" s="1" t="s">
        <v>38</v>
      </c>
      <c r="J136" s="1" t="s">
        <v>108</v>
      </c>
      <c r="K136" s="1" t="s">
        <v>40</v>
      </c>
      <c r="L136" s="4">
        <v>43607</v>
      </c>
      <c r="M136" s="2">
        <v>43607</v>
      </c>
      <c r="N136" s="1" t="s">
        <v>197</v>
      </c>
      <c r="P136" s="1" t="s">
        <v>198</v>
      </c>
      <c r="Q136" s="1" t="b">
        <v>1</v>
      </c>
      <c r="S136" s="1" t="s">
        <v>118</v>
      </c>
      <c r="T136" s="1" t="s">
        <v>19</v>
      </c>
      <c r="U136" s="1" t="s">
        <v>44</v>
      </c>
      <c r="Y136" s="1">
        <f t="shared" si="2"/>
        <v>5</v>
      </c>
      <c r="Z136" s="4">
        <v>43613.484690775498</v>
      </c>
      <c r="AA136" s="1" t="s">
        <v>45</v>
      </c>
    </row>
    <row r="137" spans="1:27" ht="12.75" customHeight="1" x14ac:dyDescent="0.2">
      <c r="A137" s="1" t="s">
        <v>196</v>
      </c>
      <c r="B137" s="1" t="s">
        <v>34</v>
      </c>
      <c r="C137" s="1" t="s">
        <v>35</v>
      </c>
      <c r="D137" s="2">
        <v>43607</v>
      </c>
      <c r="E137" s="3">
        <v>1535.95</v>
      </c>
      <c r="G137" s="1" t="s">
        <v>91</v>
      </c>
      <c r="H137" s="1" t="s">
        <v>37</v>
      </c>
      <c r="I137" s="1" t="s">
        <v>38</v>
      </c>
      <c r="J137" s="1" t="s">
        <v>92</v>
      </c>
      <c r="K137" s="1" t="s">
        <v>40</v>
      </c>
      <c r="L137" s="4">
        <v>43607</v>
      </c>
      <c r="M137" s="2">
        <v>43607</v>
      </c>
      <c r="N137" s="1" t="s">
        <v>197</v>
      </c>
      <c r="P137" s="1" t="s">
        <v>198</v>
      </c>
      <c r="Q137" s="1" t="b">
        <v>1</v>
      </c>
      <c r="S137" s="1" t="s">
        <v>118</v>
      </c>
      <c r="T137" s="1" t="s">
        <v>19</v>
      </c>
      <c r="U137" s="1" t="s">
        <v>44</v>
      </c>
      <c r="Y137" s="1">
        <f t="shared" si="2"/>
        <v>5</v>
      </c>
      <c r="Z137" s="4">
        <v>43613.484705786999</v>
      </c>
      <c r="AA137" s="1" t="s">
        <v>45</v>
      </c>
    </row>
    <row r="138" spans="1:27" ht="12.75" customHeight="1" x14ac:dyDescent="0.2">
      <c r="A138" s="1" t="s">
        <v>196</v>
      </c>
      <c r="B138" s="1" t="s">
        <v>34</v>
      </c>
      <c r="C138" s="1" t="s">
        <v>35</v>
      </c>
      <c r="D138" s="2">
        <v>43607</v>
      </c>
      <c r="E138" s="3">
        <v>132.6</v>
      </c>
      <c r="G138" s="1" t="s">
        <v>213</v>
      </c>
      <c r="H138" s="1" t="s">
        <v>37</v>
      </c>
      <c r="I138" s="1" t="s">
        <v>38</v>
      </c>
      <c r="J138" s="1" t="s">
        <v>214</v>
      </c>
      <c r="K138" s="1" t="s">
        <v>40</v>
      </c>
      <c r="L138" s="4">
        <v>43607</v>
      </c>
      <c r="M138" s="2">
        <v>43607</v>
      </c>
      <c r="N138" s="1" t="s">
        <v>197</v>
      </c>
      <c r="P138" s="1" t="s">
        <v>198</v>
      </c>
      <c r="Q138" s="1" t="b">
        <v>1</v>
      </c>
      <c r="S138" s="1" t="s">
        <v>118</v>
      </c>
      <c r="T138" s="1" t="s">
        <v>19</v>
      </c>
      <c r="U138" s="1" t="s">
        <v>44</v>
      </c>
      <c r="Y138" s="1">
        <f t="shared" si="2"/>
        <v>5</v>
      </c>
      <c r="Z138" s="4">
        <v>43613.484706678202</v>
      </c>
      <c r="AA138" s="1" t="s">
        <v>45</v>
      </c>
    </row>
    <row r="139" spans="1:27" ht="12.75" customHeight="1" x14ac:dyDescent="0.2">
      <c r="A139" s="1" t="s">
        <v>196</v>
      </c>
      <c r="B139" s="1" t="s">
        <v>34</v>
      </c>
      <c r="C139" s="1" t="s">
        <v>35</v>
      </c>
      <c r="D139" s="2">
        <v>43607</v>
      </c>
      <c r="E139" s="3">
        <v>165.75</v>
      </c>
      <c r="G139" s="1" t="s">
        <v>215</v>
      </c>
      <c r="H139" s="1" t="s">
        <v>37</v>
      </c>
      <c r="I139" s="1" t="s">
        <v>38</v>
      </c>
      <c r="J139" s="1" t="s">
        <v>216</v>
      </c>
      <c r="K139" s="1" t="s">
        <v>40</v>
      </c>
      <c r="L139" s="4">
        <v>43607</v>
      </c>
      <c r="M139" s="2">
        <v>43607</v>
      </c>
      <c r="N139" s="1" t="s">
        <v>197</v>
      </c>
      <c r="P139" s="1" t="s">
        <v>198</v>
      </c>
      <c r="Q139" s="1" t="b">
        <v>1</v>
      </c>
      <c r="S139" s="1" t="s">
        <v>118</v>
      </c>
      <c r="T139" s="1" t="s">
        <v>19</v>
      </c>
      <c r="U139" s="1" t="s">
        <v>44</v>
      </c>
      <c r="Y139" s="1">
        <f t="shared" si="2"/>
        <v>5</v>
      </c>
      <c r="Z139" s="4">
        <v>43613.484708877302</v>
      </c>
      <c r="AA139" s="1" t="s">
        <v>45</v>
      </c>
    </row>
    <row r="140" spans="1:27" ht="12.75" customHeight="1" x14ac:dyDescent="0.2">
      <c r="A140" s="1" t="s">
        <v>196</v>
      </c>
      <c r="B140" s="1" t="s">
        <v>34</v>
      </c>
      <c r="C140" s="1" t="s">
        <v>35</v>
      </c>
      <c r="D140" s="2">
        <v>43607</v>
      </c>
      <c r="E140" s="3">
        <v>33.15</v>
      </c>
      <c r="G140" s="1" t="s">
        <v>217</v>
      </c>
      <c r="H140" s="1" t="s">
        <v>37</v>
      </c>
      <c r="I140" s="1" t="s">
        <v>38</v>
      </c>
      <c r="J140" s="1" t="s">
        <v>218</v>
      </c>
      <c r="K140" s="1" t="s">
        <v>40</v>
      </c>
      <c r="L140" s="4">
        <v>43607</v>
      </c>
      <c r="M140" s="2">
        <v>43607</v>
      </c>
      <c r="N140" s="1" t="s">
        <v>197</v>
      </c>
      <c r="P140" s="1" t="s">
        <v>198</v>
      </c>
      <c r="Q140" s="1" t="b">
        <v>1</v>
      </c>
      <c r="S140" s="1" t="s">
        <v>118</v>
      </c>
      <c r="T140" s="1" t="s">
        <v>19</v>
      </c>
      <c r="U140" s="1" t="s">
        <v>44</v>
      </c>
      <c r="Y140" s="1">
        <f t="shared" si="2"/>
        <v>5</v>
      </c>
      <c r="Z140" s="4">
        <v>43613.484697303204</v>
      </c>
      <c r="AA140" s="1" t="s">
        <v>45</v>
      </c>
    </row>
    <row r="141" spans="1:27" ht="12.75" customHeight="1" x14ac:dyDescent="0.2">
      <c r="A141" s="1" t="s">
        <v>196</v>
      </c>
      <c r="B141" s="1" t="s">
        <v>34</v>
      </c>
      <c r="C141" s="1" t="s">
        <v>35</v>
      </c>
      <c r="D141" s="2">
        <v>43607</v>
      </c>
      <c r="E141" s="3">
        <v>998.75</v>
      </c>
      <c r="G141" s="1" t="s">
        <v>64</v>
      </c>
      <c r="H141" s="1" t="s">
        <v>37</v>
      </c>
      <c r="I141" s="1" t="s">
        <v>38</v>
      </c>
      <c r="J141" s="1" t="s">
        <v>65</v>
      </c>
      <c r="K141" s="1" t="s">
        <v>40</v>
      </c>
      <c r="L141" s="4">
        <v>43607</v>
      </c>
      <c r="M141" s="2">
        <v>43607</v>
      </c>
      <c r="N141" s="1" t="s">
        <v>197</v>
      </c>
      <c r="P141" s="1" t="s">
        <v>198</v>
      </c>
      <c r="Q141" s="1" t="b">
        <v>1</v>
      </c>
      <c r="S141" s="1" t="s">
        <v>118</v>
      </c>
      <c r="T141" s="1" t="s">
        <v>19</v>
      </c>
      <c r="U141" s="1" t="s">
        <v>44</v>
      </c>
      <c r="Y141" s="1">
        <f t="shared" si="2"/>
        <v>5</v>
      </c>
      <c r="Z141" s="4">
        <v>43613.484699652799</v>
      </c>
      <c r="AA141" s="1" t="s">
        <v>45</v>
      </c>
    </row>
    <row r="142" spans="1:27" ht="12.75" customHeight="1" x14ac:dyDescent="0.2">
      <c r="A142" s="1" t="s">
        <v>196</v>
      </c>
      <c r="B142" s="1" t="s">
        <v>34</v>
      </c>
      <c r="C142" s="1" t="s">
        <v>35</v>
      </c>
      <c r="D142" s="2">
        <v>43607</v>
      </c>
      <c r="E142" s="3">
        <v>902.55</v>
      </c>
      <c r="G142" s="1" t="s">
        <v>219</v>
      </c>
      <c r="H142" s="1" t="s">
        <v>37</v>
      </c>
      <c r="I142" s="1" t="s">
        <v>38</v>
      </c>
      <c r="J142" s="1" t="s">
        <v>220</v>
      </c>
      <c r="K142" s="1" t="s">
        <v>40</v>
      </c>
      <c r="L142" s="4">
        <v>43607</v>
      </c>
      <c r="M142" s="2">
        <v>43607</v>
      </c>
      <c r="N142" s="1" t="s">
        <v>197</v>
      </c>
      <c r="P142" s="1" t="s">
        <v>198</v>
      </c>
      <c r="Q142" s="1" t="b">
        <v>1</v>
      </c>
      <c r="S142" s="1" t="s">
        <v>118</v>
      </c>
      <c r="T142" s="1" t="s">
        <v>19</v>
      </c>
      <c r="U142" s="1" t="s">
        <v>44</v>
      </c>
      <c r="Y142" s="1">
        <f t="shared" si="2"/>
        <v>5</v>
      </c>
      <c r="Z142" s="4">
        <v>43613.484702546302</v>
      </c>
      <c r="AA142" s="1" t="s">
        <v>45</v>
      </c>
    </row>
    <row r="143" spans="1:27" ht="12.75" customHeight="1" x14ac:dyDescent="0.2">
      <c r="A143" s="1" t="s">
        <v>196</v>
      </c>
      <c r="B143" s="1" t="s">
        <v>34</v>
      </c>
      <c r="C143" s="1" t="s">
        <v>35</v>
      </c>
      <c r="D143" s="2">
        <v>43607</v>
      </c>
      <c r="E143" s="3">
        <v>33.15</v>
      </c>
      <c r="G143" s="1" t="s">
        <v>221</v>
      </c>
      <c r="H143" s="1" t="s">
        <v>37</v>
      </c>
      <c r="I143" s="1" t="s">
        <v>38</v>
      </c>
      <c r="J143" s="1" t="s">
        <v>222</v>
      </c>
      <c r="K143" s="1" t="s">
        <v>40</v>
      </c>
      <c r="L143" s="4">
        <v>43607</v>
      </c>
      <c r="M143" s="2">
        <v>43607</v>
      </c>
      <c r="N143" s="1" t="s">
        <v>197</v>
      </c>
      <c r="P143" s="1" t="s">
        <v>198</v>
      </c>
      <c r="Q143" s="1" t="b">
        <v>1</v>
      </c>
      <c r="S143" s="1" t="s">
        <v>118</v>
      </c>
      <c r="T143" s="1" t="s">
        <v>19</v>
      </c>
      <c r="U143" s="1" t="s">
        <v>44</v>
      </c>
      <c r="Y143" s="1">
        <f t="shared" si="2"/>
        <v>5</v>
      </c>
      <c r="Z143" s="4">
        <v>43613.484709409699</v>
      </c>
      <c r="AA143" s="1" t="s">
        <v>45</v>
      </c>
    </row>
    <row r="144" spans="1:27" ht="12.75" customHeight="1" x14ac:dyDescent="0.2">
      <c r="A144" s="1" t="s">
        <v>196</v>
      </c>
      <c r="B144" s="1" t="s">
        <v>34</v>
      </c>
      <c r="C144" s="1" t="s">
        <v>35</v>
      </c>
      <c r="D144" s="2">
        <v>43607</v>
      </c>
      <c r="E144" s="3">
        <v>99.45</v>
      </c>
      <c r="G144" s="1" t="s">
        <v>72</v>
      </c>
      <c r="H144" s="1" t="s">
        <v>37</v>
      </c>
      <c r="I144" s="1" t="s">
        <v>38</v>
      </c>
      <c r="J144" s="1" t="s">
        <v>73</v>
      </c>
      <c r="K144" s="1" t="s">
        <v>40</v>
      </c>
      <c r="L144" s="4">
        <v>43607</v>
      </c>
      <c r="M144" s="2">
        <v>43607</v>
      </c>
      <c r="N144" s="1" t="s">
        <v>197</v>
      </c>
      <c r="P144" s="1" t="s">
        <v>198</v>
      </c>
      <c r="Q144" s="1" t="b">
        <v>1</v>
      </c>
      <c r="S144" s="1" t="s">
        <v>118</v>
      </c>
      <c r="T144" s="1" t="s">
        <v>19</v>
      </c>
      <c r="U144" s="1" t="s">
        <v>44</v>
      </c>
      <c r="Y144" s="1">
        <f t="shared" si="2"/>
        <v>5</v>
      </c>
      <c r="Z144" s="4">
        <v>43613.484688969897</v>
      </c>
      <c r="AA144" s="1" t="s">
        <v>45</v>
      </c>
    </row>
    <row r="145" spans="1:27" ht="12.75" customHeight="1" x14ac:dyDescent="0.2">
      <c r="A145" s="1" t="s">
        <v>196</v>
      </c>
      <c r="B145" s="1" t="s">
        <v>34</v>
      </c>
      <c r="C145" s="1" t="s">
        <v>35</v>
      </c>
      <c r="D145" s="2">
        <v>43607</v>
      </c>
      <c r="E145" s="3">
        <v>99.45</v>
      </c>
      <c r="G145" s="1" t="s">
        <v>223</v>
      </c>
      <c r="H145" s="1" t="s">
        <v>37</v>
      </c>
      <c r="I145" s="1" t="s">
        <v>38</v>
      </c>
      <c r="J145" s="1" t="s">
        <v>224</v>
      </c>
      <c r="K145" s="1" t="s">
        <v>40</v>
      </c>
      <c r="L145" s="4">
        <v>43607</v>
      </c>
      <c r="M145" s="2">
        <v>43607</v>
      </c>
      <c r="N145" s="1" t="s">
        <v>197</v>
      </c>
      <c r="P145" s="1" t="s">
        <v>198</v>
      </c>
      <c r="Q145" s="1" t="b">
        <v>1</v>
      </c>
      <c r="S145" s="1" t="s">
        <v>118</v>
      </c>
      <c r="T145" s="1" t="s">
        <v>19</v>
      </c>
      <c r="U145" s="1" t="s">
        <v>44</v>
      </c>
      <c r="Y145" s="1">
        <f t="shared" si="2"/>
        <v>5</v>
      </c>
      <c r="Z145" s="4">
        <v>43613.4847016204</v>
      </c>
      <c r="AA145" s="1" t="s">
        <v>45</v>
      </c>
    </row>
    <row r="146" spans="1:27" ht="12.75" customHeight="1" x14ac:dyDescent="0.2">
      <c r="A146" s="1" t="s">
        <v>196</v>
      </c>
      <c r="B146" s="1" t="s">
        <v>34</v>
      </c>
      <c r="C146" s="1" t="s">
        <v>35</v>
      </c>
      <c r="D146" s="2">
        <v>43607</v>
      </c>
      <c r="E146" s="3">
        <v>4105.5</v>
      </c>
      <c r="G146" s="1" t="s">
        <v>225</v>
      </c>
      <c r="H146" s="1" t="s">
        <v>37</v>
      </c>
      <c r="I146" s="1" t="s">
        <v>38</v>
      </c>
      <c r="J146" s="1" t="s">
        <v>226</v>
      </c>
      <c r="K146" s="1" t="s">
        <v>40</v>
      </c>
      <c r="L146" s="4">
        <v>43607</v>
      </c>
      <c r="M146" s="2">
        <v>43607</v>
      </c>
      <c r="N146" s="1" t="s">
        <v>197</v>
      </c>
      <c r="P146" s="1" t="s">
        <v>198</v>
      </c>
      <c r="Q146" s="1" t="b">
        <v>1</v>
      </c>
      <c r="S146" s="1" t="s">
        <v>118</v>
      </c>
      <c r="T146" s="1" t="s">
        <v>19</v>
      </c>
      <c r="U146" s="1" t="s">
        <v>44</v>
      </c>
      <c r="Y146" s="1">
        <f t="shared" si="2"/>
        <v>5</v>
      </c>
      <c r="Z146" s="4">
        <v>43613.484704895804</v>
      </c>
      <c r="AA146" s="1" t="s">
        <v>45</v>
      </c>
    </row>
    <row r="147" spans="1:27" ht="12.75" customHeight="1" x14ac:dyDescent="0.2">
      <c r="A147" s="1" t="s">
        <v>196</v>
      </c>
      <c r="B147" s="1" t="s">
        <v>34</v>
      </c>
      <c r="C147" s="1" t="s">
        <v>35</v>
      </c>
      <c r="D147" s="2">
        <v>43607</v>
      </c>
      <c r="E147" s="3">
        <v>895.05</v>
      </c>
      <c r="G147" s="1" t="s">
        <v>225</v>
      </c>
      <c r="H147" s="1" t="s">
        <v>37</v>
      </c>
      <c r="I147" s="1" t="s">
        <v>38</v>
      </c>
      <c r="J147" s="1" t="s">
        <v>226</v>
      </c>
      <c r="K147" s="1" t="s">
        <v>40</v>
      </c>
      <c r="L147" s="4">
        <v>43607</v>
      </c>
      <c r="M147" s="2">
        <v>43607</v>
      </c>
      <c r="N147" s="1" t="s">
        <v>197</v>
      </c>
      <c r="P147" s="1" t="s">
        <v>198</v>
      </c>
      <c r="Q147" s="1" t="b">
        <v>1</v>
      </c>
      <c r="S147" s="1" t="s">
        <v>118</v>
      </c>
      <c r="T147" s="1" t="s">
        <v>19</v>
      </c>
      <c r="U147" s="1" t="s">
        <v>44</v>
      </c>
      <c r="Y147" s="1">
        <f t="shared" si="2"/>
        <v>5</v>
      </c>
      <c r="Z147" s="4">
        <v>43613.4847079514</v>
      </c>
      <c r="AA147" s="1" t="s">
        <v>45</v>
      </c>
    </row>
    <row r="148" spans="1:27" ht="12.75" customHeight="1" x14ac:dyDescent="0.2">
      <c r="A148" s="1" t="s">
        <v>196</v>
      </c>
      <c r="B148" s="1" t="s">
        <v>34</v>
      </c>
      <c r="C148" s="1" t="s">
        <v>35</v>
      </c>
      <c r="D148" s="2">
        <v>43607</v>
      </c>
      <c r="E148" s="3">
        <v>4420</v>
      </c>
      <c r="G148" s="1" t="s">
        <v>227</v>
      </c>
      <c r="H148" s="1" t="s">
        <v>37</v>
      </c>
      <c r="I148" s="1" t="s">
        <v>38</v>
      </c>
      <c r="J148" s="1" t="s">
        <v>228</v>
      </c>
      <c r="K148" s="1" t="s">
        <v>40</v>
      </c>
      <c r="L148" s="4">
        <v>43607</v>
      </c>
      <c r="M148" s="2">
        <v>43607</v>
      </c>
      <c r="N148" s="1" t="s">
        <v>197</v>
      </c>
      <c r="P148" s="1" t="s">
        <v>198</v>
      </c>
      <c r="Q148" s="1" t="b">
        <v>1</v>
      </c>
      <c r="S148" s="1" t="s">
        <v>118</v>
      </c>
      <c r="T148" s="1" t="s">
        <v>19</v>
      </c>
      <c r="U148" s="1" t="s">
        <v>44</v>
      </c>
      <c r="Y148" s="1">
        <f t="shared" si="2"/>
        <v>5</v>
      </c>
      <c r="Z148" s="4">
        <v>43613.484688229197</v>
      </c>
      <c r="AA148" s="1" t="s">
        <v>45</v>
      </c>
    </row>
    <row r="149" spans="1:27" ht="12.75" customHeight="1" x14ac:dyDescent="0.2">
      <c r="A149" s="1" t="s">
        <v>196</v>
      </c>
      <c r="B149" s="1" t="s">
        <v>34</v>
      </c>
      <c r="C149" s="1" t="s">
        <v>35</v>
      </c>
      <c r="D149" s="2">
        <v>43607</v>
      </c>
      <c r="E149" s="3">
        <v>882.3</v>
      </c>
      <c r="G149" s="1" t="s">
        <v>109</v>
      </c>
      <c r="H149" s="1" t="s">
        <v>37</v>
      </c>
      <c r="I149" s="1" t="s">
        <v>38</v>
      </c>
      <c r="J149" s="1" t="s">
        <v>110</v>
      </c>
      <c r="K149" s="1" t="s">
        <v>40</v>
      </c>
      <c r="L149" s="4">
        <v>43607</v>
      </c>
      <c r="M149" s="2">
        <v>43607</v>
      </c>
      <c r="N149" s="1" t="s">
        <v>197</v>
      </c>
      <c r="P149" s="1" t="s">
        <v>198</v>
      </c>
      <c r="Q149" s="1" t="b">
        <v>1</v>
      </c>
      <c r="S149" s="1" t="s">
        <v>118</v>
      </c>
      <c r="T149" s="1" t="s">
        <v>19</v>
      </c>
      <c r="U149" s="1" t="s">
        <v>44</v>
      </c>
      <c r="Y149" s="1">
        <f t="shared" si="2"/>
        <v>5</v>
      </c>
      <c r="Z149" s="4">
        <v>43613.484698576402</v>
      </c>
      <c r="AA149" s="1" t="s">
        <v>45</v>
      </c>
    </row>
    <row r="150" spans="1:27" ht="12.75" customHeight="1" x14ac:dyDescent="0.2">
      <c r="A150" s="1" t="s">
        <v>196</v>
      </c>
      <c r="B150" s="1" t="s">
        <v>34</v>
      </c>
      <c r="C150" s="1" t="s">
        <v>35</v>
      </c>
      <c r="D150" s="2">
        <v>43607</v>
      </c>
      <c r="E150" s="3">
        <v>198.9</v>
      </c>
      <c r="G150" s="1" t="s">
        <v>229</v>
      </c>
      <c r="H150" s="1" t="s">
        <v>37</v>
      </c>
      <c r="I150" s="1" t="s">
        <v>38</v>
      </c>
      <c r="J150" s="1" t="s">
        <v>230</v>
      </c>
      <c r="K150" s="1" t="s">
        <v>40</v>
      </c>
      <c r="L150" s="4">
        <v>43607</v>
      </c>
      <c r="M150" s="2">
        <v>43607</v>
      </c>
      <c r="N150" s="1" t="s">
        <v>197</v>
      </c>
      <c r="P150" s="1" t="s">
        <v>198</v>
      </c>
      <c r="Q150" s="1" t="b">
        <v>1</v>
      </c>
      <c r="S150" s="1" t="s">
        <v>118</v>
      </c>
      <c r="T150" s="1" t="s">
        <v>19</v>
      </c>
      <c r="U150" s="1" t="s">
        <v>44</v>
      </c>
      <c r="Y150" s="1">
        <f t="shared" si="2"/>
        <v>5</v>
      </c>
      <c r="Z150" s="4">
        <v>43613.484703784699</v>
      </c>
      <c r="AA150" s="1" t="s">
        <v>45</v>
      </c>
    </row>
    <row r="151" spans="1:27" ht="12.75" customHeight="1" x14ac:dyDescent="0.2">
      <c r="A151" s="1" t="s">
        <v>196</v>
      </c>
      <c r="B151" s="1" t="s">
        <v>34</v>
      </c>
      <c r="C151" s="1" t="s">
        <v>35</v>
      </c>
      <c r="D151" s="2">
        <v>43607</v>
      </c>
      <c r="E151" s="3">
        <v>552.5</v>
      </c>
      <c r="G151" s="1" t="s">
        <v>119</v>
      </c>
      <c r="H151" s="1" t="s">
        <v>37</v>
      </c>
      <c r="I151" s="1" t="s">
        <v>38</v>
      </c>
      <c r="J151" s="1" t="s">
        <v>120</v>
      </c>
      <c r="K151" s="1" t="s">
        <v>40</v>
      </c>
      <c r="L151" s="4">
        <v>43607</v>
      </c>
      <c r="M151" s="2">
        <v>43607</v>
      </c>
      <c r="N151" s="1" t="s">
        <v>197</v>
      </c>
      <c r="P151" s="1" t="s">
        <v>198</v>
      </c>
      <c r="Q151" s="1" t="b">
        <v>1</v>
      </c>
      <c r="S151" s="1" t="s">
        <v>118</v>
      </c>
      <c r="T151" s="1" t="s">
        <v>19</v>
      </c>
      <c r="U151" s="1" t="s">
        <v>44</v>
      </c>
      <c r="Y151" s="1">
        <f t="shared" si="2"/>
        <v>5</v>
      </c>
      <c r="Z151" s="4">
        <v>43613.484707256903</v>
      </c>
      <c r="AA151" s="1" t="s">
        <v>45</v>
      </c>
    </row>
    <row r="152" spans="1:27" ht="12.75" customHeight="1" x14ac:dyDescent="0.2">
      <c r="A152" s="1" t="s">
        <v>231</v>
      </c>
      <c r="B152" s="1" t="s">
        <v>34</v>
      </c>
      <c r="C152" s="1" t="s">
        <v>35</v>
      </c>
      <c r="D152" s="2">
        <v>43635</v>
      </c>
      <c r="E152" s="3">
        <v>99.45</v>
      </c>
      <c r="G152" s="1" t="s">
        <v>232</v>
      </c>
      <c r="H152" s="1" t="s">
        <v>37</v>
      </c>
      <c r="I152" s="1" t="s">
        <v>38</v>
      </c>
      <c r="J152" s="1" t="s">
        <v>233</v>
      </c>
      <c r="K152" s="1" t="s">
        <v>40</v>
      </c>
      <c r="L152" s="4">
        <v>43635</v>
      </c>
      <c r="M152" s="2">
        <v>43635</v>
      </c>
      <c r="N152" s="1" t="s">
        <v>234</v>
      </c>
      <c r="P152" s="1" t="s">
        <v>235</v>
      </c>
      <c r="Q152" s="1" t="b">
        <v>1</v>
      </c>
      <c r="S152" s="1" t="s">
        <v>43</v>
      </c>
      <c r="T152" s="1" t="s">
        <v>19</v>
      </c>
      <c r="U152" s="1" t="s">
        <v>44</v>
      </c>
      <c r="Y152" s="1">
        <f t="shared" si="2"/>
        <v>6</v>
      </c>
      <c r="Z152" s="4">
        <v>43643.512006944402</v>
      </c>
      <c r="AA152" s="1" t="s">
        <v>45</v>
      </c>
    </row>
    <row r="153" spans="1:27" ht="12.75" customHeight="1" x14ac:dyDescent="0.2">
      <c r="A153" s="1" t="s">
        <v>231</v>
      </c>
      <c r="B153" s="1" t="s">
        <v>34</v>
      </c>
      <c r="C153" s="1" t="s">
        <v>35</v>
      </c>
      <c r="D153" s="2">
        <v>43635</v>
      </c>
      <c r="E153" s="3">
        <v>456.45</v>
      </c>
      <c r="G153" s="1" t="s">
        <v>236</v>
      </c>
      <c r="H153" s="1" t="s">
        <v>37</v>
      </c>
      <c r="I153" s="1" t="s">
        <v>38</v>
      </c>
      <c r="J153" s="1" t="s">
        <v>237</v>
      </c>
      <c r="K153" s="1" t="s">
        <v>40</v>
      </c>
      <c r="L153" s="4">
        <v>43635</v>
      </c>
      <c r="M153" s="2">
        <v>43635</v>
      </c>
      <c r="N153" s="1" t="s">
        <v>234</v>
      </c>
      <c r="P153" s="1" t="s">
        <v>235</v>
      </c>
      <c r="Q153" s="1" t="b">
        <v>1</v>
      </c>
      <c r="S153" s="1" t="s">
        <v>43</v>
      </c>
      <c r="T153" s="1" t="s">
        <v>19</v>
      </c>
      <c r="U153" s="1" t="s">
        <v>44</v>
      </c>
      <c r="Y153" s="1">
        <f t="shared" si="2"/>
        <v>6</v>
      </c>
      <c r="Z153" s="4">
        <v>43643.5120085995</v>
      </c>
      <c r="AA153" s="1" t="s">
        <v>45</v>
      </c>
    </row>
    <row r="154" spans="1:27" ht="12.75" customHeight="1" x14ac:dyDescent="0.2">
      <c r="A154" s="1" t="s">
        <v>231</v>
      </c>
      <c r="B154" s="1" t="s">
        <v>34</v>
      </c>
      <c r="C154" s="1" t="s">
        <v>35</v>
      </c>
      <c r="D154" s="2">
        <v>43635</v>
      </c>
      <c r="E154" s="3">
        <v>663</v>
      </c>
      <c r="G154" s="1" t="s">
        <v>236</v>
      </c>
      <c r="H154" s="1" t="s">
        <v>37</v>
      </c>
      <c r="I154" s="1" t="s">
        <v>38</v>
      </c>
      <c r="J154" s="1" t="s">
        <v>237</v>
      </c>
      <c r="K154" s="1" t="s">
        <v>40</v>
      </c>
      <c r="L154" s="4">
        <v>43635</v>
      </c>
      <c r="M154" s="2">
        <v>43635</v>
      </c>
      <c r="N154" s="1" t="s">
        <v>234</v>
      </c>
      <c r="P154" s="1" t="s">
        <v>235</v>
      </c>
      <c r="Q154" s="1" t="b">
        <v>1</v>
      </c>
      <c r="S154" s="1" t="s">
        <v>43</v>
      </c>
      <c r="T154" s="1" t="s">
        <v>19</v>
      </c>
      <c r="U154" s="1" t="s">
        <v>44</v>
      </c>
      <c r="Y154" s="1">
        <f t="shared" si="2"/>
        <v>6</v>
      </c>
      <c r="Z154" s="4">
        <v>43643.512009143502</v>
      </c>
      <c r="AA154" s="1" t="s">
        <v>45</v>
      </c>
    </row>
    <row r="155" spans="1:27" ht="12.75" customHeight="1" x14ac:dyDescent="0.2">
      <c r="A155" s="1" t="s">
        <v>231</v>
      </c>
      <c r="B155" s="1" t="s">
        <v>34</v>
      </c>
      <c r="C155" s="1" t="s">
        <v>35</v>
      </c>
      <c r="D155" s="2">
        <v>43635</v>
      </c>
      <c r="E155" s="3">
        <v>33.15</v>
      </c>
      <c r="G155" s="1" t="s">
        <v>238</v>
      </c>
      <c r="H155" s="1" t="s">
        <v>37</v>
      </c>
      <c r="I155" s="1" t="s">
        <v>38</v>
      </c>
      <c r="J155" s="1" t="s">
        <v>239</v>
      </c>
      <c r="K155" s="1" t="s">
        <v>40</v>
      </c>
      <c r="L155" s="4">
        <v>43635</v>
      </c>
      <c r="M155" s="2">
        <v>43635</v>
      </c>
      <c r="N155" s="1" t="s">
        <v>234</v>
      </c>
      <c r="P155" s="1" t="s">
        <v>235</v>
      </c>
      <c r="Q155" s="1" t="b">
        <v>1</v>
      </c>
      <c r="S155" s="1" t="s">
        <v>43</v>
      </c>
      <c r="T155" s="1" t="s">
        <v>19</v>
      </c>
      <c r="U155" s="1" t="s">
        <v>44</v>
      </c>
      <c r="Y155" s="1">
        <f t="shared" si="2"/>
        <v>6</v>
      </c>
      <c r="Z155" s="4">
        <v>43643.512128321803</v>
      </c>
      <c r="AA155" s="1" t="s">
        <v>45</v>
      </c>
    </row>
    <row r="156" spans="1:27" ht="12.75" customHeight="1" x14ac:dyDescent="0.2">
      <c r="A156" s="1" t="s">
        <v>231</v>
      </c>
      <c r="B156" s="1" t="s">
        <v>34</v>
      </c>
      <c r="C156" s="1" t="s">
        <v>35</v>
      </c>
      <c r="D156" s="2">
        <v>43635</v>
      </c>
      <c r="E156" s="3">
        <v>99.45</v>
      </c>
      <c r="G156" s="1" t="s">
        <v>229</v>
      </c>
      <c r="H156" s="1" t="s">
        <v>37</v>
      </c>
      <c r="I156" s="1" t="s">
        <v>38</v>
      </c>
      <c r="J156" s="1" t="s">
        <v>230</v>
      </c>
      <c r="K156" s="1" t="s">
        <v>40</v>
      </c>
      <c r="L156" s="4">
        <v>43635</v>
      </c>
      <c r="M156" s="2">
        <v>43635</v>
      </c>
      <c r="N156" s="1" t="s">
        <v>234</v>
      </c>
      <c r="P156" s="1" t="s">
        <v>235</v>
      </c>
      <c r="Q156" s="1" t="b">
        <v>1</v>
      </c>
      <c r="S156" s="1" t="s">
        <v>43</v>
      </c>
      <c r="T156" s="1" t="s">
        <v>19</v>
      </c>
      <c r="U156" s="1" t="s">
        <v>44</v>
      </c>
      <c r="Y156" s="1">
        <f t="shared" si="2"/>
        <v>6</v>
      </c>
      <c r="Z156" s="4">
        <v>43643.512010381899</v>
      </c>
      <c r="AA156" s="1" t="s">
        <v>45</v>
      </c>
    </row>
    <row r="157" spans="1:27" ht="12.75" customHeight="1" x14ac:dyDescent="0.2">
      <c r="A157" s="1" t="s">
        <v>231</v>
      </c>
      <c r="B157" s="1" t="s">
        <v>34</v>
      </c>
      <c r="C157" s="1" t="s">
        <v>35</v>
      </c>
      <c r="D157" s="2">
        <v>43635</v>
      </c>
      <c r="E157" s="3">
        <v>198.9</v>
      </c>
      <c r="G157" s="1" t="s">
        <v>186</v>
      </c>
      <c r="H157" s="1" t="s">
        <v>37</v>
      </c>
      <c r="I157" s="1" t="s">
        <v>38</v>
      </c>
      <c r="J157" s="1" t="s">
        <v>187</v>
      </c>
      <c r="K157" s="1" t="s">
        <v>40</v>
      </c>
      <c r="L157" s="4">
        <v>43635</v>
      </c>
      <c r="M157" s="2">
        <v>43635</v>
      </c>
      <c r="N157" s="1" t="s">
        <v>234</v>
      </c>
      <c r="P157" s="1" t="s">
        <v>235</v>
      </c>
      <c r="Q157" s="1" t="b">
        <v>1</v>
      </c>
      <c r="S157" s="1" t="s">
        <v>43</v>
      </c>
      <c r="T157" s="1" t="s">
        <v>19</v>
      </c>
      <c r="U157" s="1" t="s">
        <v>44</v>
      </c>
      <c r="Y157" s="1">
        <f t="shared" si="2"/>
        <v>6</v>
      </c>
      <c r="Z157" s="4">
        <v>43643.512011111103</v>
      </c>
      <c r="AA157" s="1" t="s">
        <v>45</v>
      </c>
    </row>
    <row r="158" spans="1:27" ht="12.75" customHeight="1" x14ac:dyDescent="0.2">
      <c r="A158" s="1" t="s">
        <v>231</v>
      </c>
      <c r="B158" s="1" t="s">
        <v>34</v>
      </c>
      <c r="C158" s="1" t="s">
        <v>35</v>
      </c>
      <c r="D158" s="2">
        <v>43635</v>
      </c>
      <c r="E158" s="3">
        <v>132.6</v>
      </c>
      <c r="G158" s="1" t="s">
        <v>240</v>
      </c>
      <c r="H158" s="1" t="s">
        <v>37</v>
      </c>
      <c r="I158" s="1" t="s">
        <v>38</v>
      </c>
      <c r="J158" s="1" t="s">
        <v>241</v>
      </c>
      <c r="K158" s="1" t="s">
        <v>40</v>
      </c>
      <c r="L158" s="4">
        <v>43635</v>
      </c>
      <c r="M158" s="2">
        <v>43635</v>
      </c>
      <c r="N158" s="1" t="s">
        <v>234</v>
      </c>
      <c r="P158" s="1" t="s">
        <v>235</v>
      </c>
      <c r="Q158" s="1" t="b">
        <v>1</v>
      </c>
      <c r="S158" s="1" t="s">
        <v>43</v>
      </c>
      <c r="T158" s="1" t="s">
        <v>19</v>
      </c>
      <c r="U158" s="1" t="s">
        <v>44</v>
      </c>
      <c r="Y158" s="1">
        <f t="shared" si="2"/>
        <v>6</v>
      </c>
      <c r="Z158" s="4">
        <v>43643.512014386601</v>
      </c>
      <c r="AA158" s="1" t="s">
        <v>45</v>
      </c>
    </row>
    <row r="159" spans="1:27" ht="12.75" customHeight="1" x14ac:dyDescent="0.2">
      <c r="A159" s="1" t="s">
        <v>231</v>
      </c>
      <c r="B159" s="1" t="s">
        <v>34</v>
      </c>
      <c r="C159" s="1" t="s">
        <v>35</v>
      </c>
      <c r="D159" s="2">
        <v>43635</v>
      </c>
      <c r="E159" s="3">
        <v>607.75</v>
      </c>
      <c r="G159" s="1" t="s">
        <v>242</v>
      </c>
      <c r="H159" s="1" t="s">
        <v>37</v>
      </c>
      <c r="I159" s="1" t="s">
        <v>38</v>
      </c>
      <c r="J159" s="1" t="s">
        <v>243</v>
      </c>
      <c r="K159" s="1" t="s">
        <v>40</v>
      </c>
      <c r="L159" s="4">
        <v>43635</v>
      </c>
      <c r="M159" s="2">
        <v>43635</v>
      </c>
      <c r="N159" s="1" t="s">
        <v>234</v>
      </c>
      <c r="P159" s="1" t="s">
        <v>235</v>
      </c>
      <c r="Q159" s="1" t="b">
        <v>1</v>
      </c>
      <c r="S159" s="1" t="s">
        <v>43</v>
      </c>
      <c r="T159" s="1" t="s">
        <v>19</v>
      </c>
      <c r="U159" s="1" t="s">
        <v>44</v>
      </c>
      <c r="Y159" s="1">
        <f t="shared" si="2"/>
        <v>6</v>
      </c>
      <c r="Z159" s="4">
        <v>43643.512098460596</v>
      </c>
      <c r="AA159" s="1" t="s">
        <v>45</v>
      </c>
    </row>
    <row r="160" spans="1:27" ht="12.75" customHeight="1" x14ac:dyDescent="0.2">
      <c r="A160" s="1" t="s">
        <v>231</v>
      </c>
      <c r="B160" s="1" t="s">
        <v>34</v>
      </c>
      <c r="C160" s="1" t="s">
        <v>35</v>
      </c>
      <c r="D160" s="2">
        <v>43635</v>
      </c>
      <c r="E160" s="3">
        <v>958.8</v>
      </c>
      <c r="G160" s="1" t="s">
        <v>72</v>
      </c>
      <c r="H160" s="1" t="s">
        <v>37</v>
      </c>
      <c r="I160" s="1" t="s">
        <v>38</v>
      </c>
      <c r="J160" s="1" t="s">
        <v>73</v>
      </c>
      <c r="K160" s="1" t="s">
        <v>40</v>
      </c>
      <c r="L160" s="4">
        <v>43635</v>
      </c>
      <c r="M160" s="2">
        <v>43635</v>
      </c>
      <c r="N160" s="1" t="s">
        <v>234</v>
      </c>
      <c r="P160" s="1" t="s">
        <v>235</v>
      </c>
      <c r="Q160" s="1" t="b">
        <v>1</v>
      </c>
      <c r="S160" s="1" t="s">
        <v>43</v>
      </c>
      <c r="T160" s="1" t="s">
        <v>19</v>
      </c>
      <c r="U160" s="1" t="s">
        <v>44</v>
      </c>
      <c r="Y160" s="1">
        <f t="shared" si="2"/>
        <v>6</v>
      </c>
      <c r="Z160" s="4">
        <v>43643.512015277804</v>
      </c>
      <c r="AA160" s="1" t="s">
        <v>45</v>
      </c>
    </row>
    <row r="161" spans="1:27" ht="12.75" customHeight="1" x14ac:dyDescent="0.2">
      <c r="A161" s="1" t="s">
        <v>231</v>
      </c>
      <c r="B161" s="1" t="s">
        <v>34</v>
      </c>
      <c r="C161" s="1" t="s">
        <v>35</v>
      </c>
      <c r="D161" s="2">
        <v>43635</v>
      </c>
      <c r="E161" s="3">
        <v>414.8</v>
      </c>
      <c r="G161" s="1" t="s">
        <v>227</v>
      </c>
      <c r="H161" s="1" t="s">
        <v>37</v>
      </c>
      <c r="I161" s="1" t="s">
        <v>38</v>
      </c>
      <c r="J161" s="1" t="s">
        <v>228</v>
      </c>
      <c r="K161" s="1" t="s">
        <v>40</v>
      </c>
      <c r="L161" s="4">
        <v>43635</v>
      </c>
      <c r="M161" s="2">
        <v>43635</v>
      </c>
      <c r="N161" s="1" t="s">
        <v>234</v>
      </c>
      <c r="P161" s="1" t="s">
        <v>235</v>
      </c>
      <c r="Q161" s="1" t="b">
        <v>1</v>
      </c>
      <c r="S161" s="1" t="s">
        <v>43</v>
      </c>
      <c r="T161" s="1" t="s">
        <v>19</v>
      </c>
      <c r="U161" s="1" t="s">
        <v>44</v>
      </c>
      <c r="Y161" s="1">
        <f t="shared" si="2"/>
        <v>6</v>
      </c>
      <c r="Z161" s="4">
        <v>43643.512016006898</v>
      </c>
      <c r="AA161" s="1" t="s">
        <v>45</v>
      </c>
    </row>
    <row r="162" spans="1:27" ht="12.75" customHeight="1" x14ac:dyDescent="0.2">
      <c r="A162" s="1" t="s">
        <v>231</v>
      </c>
      <c r="B162" s="1" t="s">
        <v>34</v>
      </c>
      <c r="C162" s="1" t="s">
        <v>35</v>
      </c>
      <c r="D162" s="2">
        <v>43635</v>
      </c>
      <c r="E162" s="3">
        <v>684.25</v>
      </c>
      <c r="G162" s="1" t="s">
        <v>244</v>
      </c>
      <c r="H162" s="1" t="s">
        <v>37</v>
      </c>
      <c r="I162" s="1" t="s">
        <v>38</v>
      </c>
      <c r="J162" s="1" t="s">
        <v>245</v>
      </c>
      <c r="K162" s="1" t="s">
        <v>40</v>
      </c>
      <c r="L162" s="4">
        <v>43635</v>
      </c>
      <c r="M162" s="2">
        <v>43635</v>
      </c>
      <c r="N162" s="1" t="s">
        <v>234</v>
      </c>
      <c r="P162" s="1" t="s">
        <v>235</v>
      </c>
      <c r="Q162" s="1" t="b">
        <v>1</v>
      </c>
      <c r="S162" s="1" t="s">
        <v>43</v>
      </c>
      <c r="T162" s="1" t="s">
        <v>19</v>
      </c>
      <c r="U162" s="1" t="s">
        <v>44</v>
      </c>
      <c r="Y162" s="1">
        <f t="shared" si="2"/>
        <v>6</v>
      </c>
      <c r="Z162" s="4">
        <v>43643.512021793998</v>
      </c>
      <c r="AA162" s="1" t="s">
        <v>45</v>
      </c>
    </row>
    <row r="163" spans="1:27" ht="12.75" customHeight="1" x14ac:dyDescent="0.2">
      <c r="A163" s="1" t="s">
        <v>231</v>
      </c>
      <c r="B163" s="1" t="s">
        <v>34</v>
      </c>
      <c r="C163" s="1" t="s">
        <v>35</v>
      </c>
      <c r="D163" s="2">
        <v>43635</v>
      </c>
      <c r="E163" s="3">
        <v>1425.45</v>
      </c>
      <c r="G163" s="1" t="s">
        <v>246</v>
      </c>
      <c r="H163" s="1" t="s">
        <v>37</v>
      </c>
      <c r="I163" s="1" t="s">
        <v>38</v>
      </c>
      <c r="J163" s="1" t="s">
        <v>247</v>
      </c>
      <c r="K163" s="1" t="s">
        <v>40</v>
      </c>
      <c r="L163" s="4">
        <v>43635</v>
      </c>
      <c r="M163" s="2">
        <v>43635</v>
      </c>
      <c r="N163" s="1" t="s">
        <v>234</v>
      </c>
      <c r="P163" s="1" t="s">
        <v>235</v>
      </c>
      <c r="Q163" s="1" t="b">
        <v>1</v>
      </c>
      <c r="S163" s="1" t="s">
        <v>43</v>
      </c>
      <c r="T163" s="1" t="s">
        <v>19</v>
      </c>
      <c r="U163" s="1" t="s">
        <v>44</v>
      </c>
      <c r="Y163" s="1">
        <f t="shared" si="2"/>
        <v>6</v>
      </c>
      <c r="Z163" s="4">
        <v>43643.5120991898</v>
      </c>
      <c r="AA163" s="1" t="s">
        <v>45</v>
      </c>
    </row>
    <row r="164" spans="1:27" ht="12.75" customHeight="1" x14ac:dyDescent="0.2">
      <c r="A164" s="1" t="s">
        <v>231</v>
      </c>
      <c r="B164" s="1" t="s">
        <v>34</v>
      </c>
      <c r="C164" s="1" t="s">
        <v>35</v>
      </c>
      <c r="D164" s="2">
        <v>43635</v>
      </c>
      <c r="E164" s="3">
        <v>165.75</v>
      </c>
      <c r="G164" s="1" t="s">
        <v>205</v>
      </c>
      <c r="H164" s="1" t="s">
        <v>37</v>
      </c>
      <c r="I164" s="1" t="s">
        <v>38</v>
      </c>
      <c r="J164" s="1" t="s">
        <v>206</v>
      </c>
      <c r="K164" s="1" t="s">
        <v>40</v>
      </c>
      <c r="L164" s="4">
        <v>43635</v>
      </c>
      <c r="M164" s="2">
        <v>43635</v>
      </c>
      <c r="N164" s="1" t="s">
        <v>234</v>
      </c>
      <c r="P164" s="1" t="s">
        <v>235</v>
      </c>
      <c r="Q164" s="1" t="b">
        <v>1</v>
      </c>
      <c r="S164" s="1" t="s">
        <v>43</v>
      </c>
      <c r="T164" s="1" t="s">
        <v>19</v>
      </c>
      <c r="U164" s="1" t="s">
        <v>44</v>
      </c>
      <c r="Y164" s="1">
        <f t="shared" si="2"/>
        <v>6</v>
      </c>
      <c r="Z164" s="4">
        <v>43643.512101736102</v>
      </c>
      <c r="AA164" s="1" t="s">
        <v>45</v>
      </c>
    </row>
    <row r="165" spans="1:27" ht="12.75" customHeight="1" x14ac:dyDescent="0.2">
      <c r="A165" s="1" t="s">
        <v>231</v>
      </c>
      <c r="B165" s="1" t="s">
        <v>34</v>
      </c>
      <c r="C165" s="1" t="s">
        <v>35</v>
      </c>
      <c r="D165" s="2">
        <v>43635</v>
      </c>
      <c r="E165" s="3">
        <v>66.3</v>
      </c>
      <c r="G165" s="1" t="s">
        <v>221</v>
      </c>
      <c r="H165" s="1" t="s">
        <v>37</v>
      </c>
      <c r="I165" s="1" t="s">
        <v>38</v>
      </c>
      <c r="J165" s="1" t="s">
        <v>222</v>
      </c>
      <c r="K165" s="1" t="s">
        <v>40</v>
      </c>
      <c r="L165" s="4">
        <v>43635</v>
      </c>
      <c r="M165" s="2">
        <v>43635</v>
      </c>
      <c r="N165" s="1" t="s">
        <v>234</v>
      </c>
      <c r="P165" s="1" t="s">
        <v>235</v>
      </c>
      <c r="Q165" s="1" t="b">
        <v>1</v>
      </c>
      <c r="S165" s="1" t="s">
        <v>43</v>
      </c>
      <c r="T165" s="1" t="s">
        <v>19</v>
      </c>
      <c r="U165" s="1" t="s">
        <v>44</v>
      </c>
      <c r="Y165" s="1">
        <f t="shared" si="2"/>
        <v>6</v>
      </c>
      <c r="Z165" s="4">
        <v>43643.512103900503</v>
      </c>
      <c r="AA165" s="1" t="s">
        <v>45</v>
      </c>
    </row>
    <row r="166" spans="1:27" ht="12.75" customHeight="1" x14ac:dyDescent="0.2">
      <c r="A166" s="1" t="s">
        <v>231</v>
      </c>
      <c r="B166" s="1" t="s">
        <v>34</v>
      </c>
      <c r="C166" s="1" t="s">
        <v>35</v>
      </c>
      <c r="D166" s="2">
        <v>43635</v>
      </c>
      <c r="E166" s="3">
        <v>663</v>
      </c>
      <c r="G166" s="1" t="s">
        <v>77</v>
      </c>
      <c r="H166" s="1" t="s">
        <v>37</v>
      </c>
      <c r="I166" s="1" t="s">
        <v>38</v>
      </c>
      <c r="J166" s="1" t="s">
        <v>78</v>
      </c>
      <c r="K166" s="1" t="s">
        <v>40</v>
      </c>
      <c r="L166" s="4">
        <v>43635</v>
      </c>
      <c r="M166" s="2">
        <v>43635</v>
      </c>
      <c r="N166" s="1" t="s">
        <v>234</v>
      </c>
      <c r="P166" s="1" t="s">
        <v>235</v>
      </c>
      <c r="Q166" s="1" t="b">
        <v>1</v>
      </c>
      <c r="S166" s="1" t="s">
        <v>43</v>
      </c>
      <c r="T166" s="1" t="s">
        <v>19</v>
      </c>
      <c r="U166" s="1" t="s">
        <v>44</v>
      </c>
      <c r="Y166" s="1">
        <f t="shared" si="2"/>
        <v>6</v>
      </c>
      <c r="Z166" s="4">
        <v>43643.512007870399</v>
      </c>
      <c r="AA166" s="1" t="s">
        <v>45</v>
      </c>
    </row>
    <row r="167" spans="1:27" ht="12.75" customHeight="1" x14ac:dyDescent="0.2">
      <c r="A167" s="1" t="s">
        <v>231</v>
      </c>
      <c r="B167" s="1" t="s">
        <v>34</v>
      </c>
      <c r="C167" s="1" t="s">
        <v>35</v>
      </c>
      <c r="D167" s="2">
        <v>43635</v>
      </c>
      <c r="E167" s="3">
        <v>165.75</v>
      </c>
      <c r="G167" s="1" t="s">
        <v>232</v>
      </c>
      <c r="H167" s="1" t="s">
        <v>37</v>
      </c>
      <c r="I167" s="1" t="s">
        <v>38</v>
      </c>
      <c r="J167" s="1" t="s">
        <v>233</v>
      </c>
      <c r="K167" s="1" t="s">
        <v>40</v>
      </c>
      <c r="L167" s="4">
        <v>43635</v>
      </c>
      <c r="M167" s="2">
        <v>43635</v>
      </c>
      <c r="N167" s="1" t="s">
        <v>234</v>
      </c>
      <c r="P167" s="1" t="s">
        <v>235</v>
      </c>
      <c r="Q167" s="1" t="b">
        <v>1</v>
      </c>
      <c r="S167" s="1" t="s">
        <v>43</v>
      </c>
      <c r="T167" s="1" t="s">
        <v>19</v>
      </c>
      <c r="U167" s="1" t="s">
        <v>44</v>
      </c>
      <c r="Y167" s="1">
        <f t="shared" si="2"/>
        <v>6</v>
      </c>
      <c r="Z167" s="4">
        <v>43643.512009837999</v>
      </c>
      <c r="AA167" s="1" t="s">
        <v>45</v>
      </c>
    </row>
    <row r="168" spans="1:27" ht="12.75" customHeight="1" x14ac:dyDescent="0.2">
      <c r="A168" s="1" t="s">
        <v>231</v>
      </c>
      <c r="B168" s="1" t="s">
        <v>34</v>
      </c>
      <c r="C168" s="1" t="s">
        <v>35</v>
      </c>
      <c r="D168" s="2">
        <v>43635</v>
      </c>
      <c r="E168" s="3">
        <v>276.25</v>
      </c>
      <c r="G168" s="1" t="s">
        <v>72</v>
      </c>
      <c r="H168" s="1" t="s">
        <v>37</v>
      </c>
      <c r="I168" s="1" t="s">
        <v>38</v>
      </c>
      <c r="J168" s="1" t="s">
        <v>73</v>
      </c>
      <c r="K168" s="1" t="s">
        <v>40</v>
      </c>
      <c r="L168" s="4">
        <v>43635</v>
      </c>
      <c r="M168" s="2">
        <v>43635</v>
      </c>
      <c r="N168" s="1" t="s">
        <v>234</v>
      </c>
      <c r="P168" s="1" t="s">
        <v>235</v>
      </c>
      <c r="Q168" s="1" t="b">
        <v>1</v>
      </c>
      <c r="S168" s="1" t="s">
        <v>43</v>
      </c>
      <c r="T168" s="1" t="s">
        <v>19</v>
      </c>
      <c r="U168" s="1" t="s">
        <v>44</v>
      </c>
      <c r="Y168" s="1">
        <f t="shared" si="2"/>
        <v>6</v>
      </c>
      <c r="Z168" s="4">
        <v>43643.512013460597</v>
      </c>
      <c r="AA168" s="1" t="s">
        <v>45</v>
      </c>
    </row>
    <row r="169" spans="1:27" ht="12.75" customHeight="1" x14ac:dyDescent="0.2">
      <c r="A169" s="1" t="s">
        <v>231</v>
      </c>
      <c r="B169" s="1" t="s">
        <v>34</v>
      </c>
      <c r="C169" s="1" t="s">
        <v>35</v>
      </c>
      <c r="D169" s="2">
        <v>43635</v>
      </c>
      <c r="E169" s="3">
        <v>270.3</v>
      </c>
      <c r="G169" s="1" t="s">
        <v>119</v>
      </c>
      <c r="H169" s="1" t="s">
        <v>37</v>
      </c>
      <c r="I169" s="1" t="s">
        <v>38</v>
      </c>
      <c r="J169" s="1" t="s">
        <v>120</v>
      </c>
      <c r="K169" s="1" t="s">
        <v>40</v>
      </c>
      <c r="L169" s="4">
        <v>43635</v>
      </c>
      <c r="M169" s="2">
        <v>43635</v>
      </c>
      <c r="N169" s="1" t="s">
        <v>234</v>
      </c>
      <c r="P169" s="1" t="s">
        <v>235</v>
      </c>
      <c r="Q169" s="1" t="b">
        <v>1</v>
      </c>
      <c r="S169" s="1" t="s">
        <v>43</v>
      </c>
      <c r="T169" s="1" t="s">
        <v>19</v>
      </c>
      <c r="U169" s="1" t="s">
        <v>44</v>
      </c>
      <c r="Y169" s="1">
        <f t="shared" si="2"/>
        <v>6</v>
      </c>
      <c r="Z169" s="4">
        <v>43643.512021261602</v>
      </c>
      <c r="AA169" s="1" t="s">
        <v>45</v>
      </c>
    </row>
    <row r="170" spans="1:27" ht="12.75" customHeight="1" x14ac:dyDescent="0.2">
      <c r="A170" s="1" t="s">
        <v>231</v>
      </c>
      <c r="B170" s="1" t="s">
        <v>34</v>
      </c>
      <c r="C170" s="1" t="s">
        <v>35</v>
      </c>
      <c r="D170" s="2">
        <v>43635</v>
      </c>
      <c r="E170" s="3">
        <v>515.95000000000005</v>
      </c>
      <c r="G170" s="1" t="s">
        <v>72</v>
      </c>
      <c r="H170" s="1" t="s">
        <v>37</v>
      </c>
      <c r="I170" s="1" t="s">
        <v>38</v>
      </c>
      <c r="J170" s="1" t="s">
        <v>73</v>
      </c>
      <c r="K170" s="1" t="s">
        <v>40</v>
      </c>
      <c r="L170" s="4">
        <v>43635</v>
      </c>
      <c r="M170" s="2">
        <v>43635</v>
      </c>
      <c r="N170" s="1" t="s">
        <v>234</v>
      </c>
      <c r="P170" s="1" t="s">
        <v>235</v>
      </c>
      <c r="Q170" s="1" t="b">
        <v>1</v>
      </c>
      <c r="S170" s="1" t="s">
        <v>43</v>
      </c>
      <c r="T170" s="1" t="s">
        <v>19</v>
      </c>
      <c r="U170" s="1" t="s">
        <v>44</v>
      </c>
      <c r="Y170" s="1">
        <f t="shared" si="2"/>
        <v>6</v>
      </c>
      <c r="Z170" s="4">
        <v>43643.512099733802</v>
      </c>
      <c r="AA170" s="1" t="s">
        <v>45</v>
      </c>
    </row>
    <row r="171" spans="1:27" ht="12.75" customHeight="1" x14ac:dyDescent="0.2">
      <c r="A171" s="1" t="s">
        <v>231</v>
      </c>
      <c r="B171" s="1" t="s">
        <v>34</v>
      </c>
      <c r="C171" s="1" t="s">
        <v>35</v>
      </c>
      <c r="D171" s="2">
        <v>43635</v>
      </c>
      <c r="E171" s="3">
        <v>1300.3</v>
      </c>
      <c r="G171" s="1" t="s">
        <v>77</v>
      </c>
      <c r="H171" s="1" t="s">
        <v>37</v>
      </c>
      <c r="I171" s="1" t="s">
        <v>38</v>
      </c>
      <c r="J171" s="1" t="s">
        <v>78</v>
      </c>
      <c r="K171" s="1" t="s">
        <v>40</v>
      </c>
      <c r="L171" s="4">
        <v>43635</v>
      </c>
      <c r="M171" s="2">
        <v>43635</v>
      </c>
      <c r="N171" s="1" t="s">
        <v>234</v>
      </c>
      <c r="P171" s="1" t="s">
        <v>235</v>
      </c>
      <c r="Q171" s="1" t="b">
        <v>1</v>
      </c>
      <c r="S171" s="1" t="s">
        <v>43</v>
      </c>
      <c r="T171" s="1" t="s">
        <v>19</v>
      </c>
      <c r="U171" s="1" t="s">
        <v>44</v>
      </c>
      <c r="Y171" s="1">
        <f t="shared" si="2"/>
        <v>6</v>
      </c>
      <c r="Z171" s="4">
        <v>43643.512102974499</v>
      </c>
      <c r="AA171" s="1" t="s">
        <v>45</v>
      </c>
    </row>
    <row r="172" spans="1:27" ht="12.75" customHeight="1" x14ac:dyDescent="0.2">
      <c r="A172" s="1" t="s">
        <v>231</v>
      </c>
      <c r="B172" s="1" t="s">
        <v>34</v>
      </c>
      <c r="C172" s="1" t="s">
        <v>35</v>
      </c>
      <c r="D172" s="2">
        <v>43635</v>
      </c>
      <c r="E172" s="3">
        <v>652.79999999999995</v>
      </c>
      <c r="G172" s="1" t="s">
        <v>52</v>
      </c>
      <c r="H172" s="1" t="s">
        <v>37</v>
      </c>
      <c r="I172" s="1" t="s">
        <v>38</v>
      </c>
      <c r="J172" s="1" t="s">
        <v>53</v>
      </c>
      <c r="K172" s="1" t="s">
        <v>40</v>
      </c>
      <c r="L172" s="4">
        <v>43635</v>
      </c>
      <c r="M172" s="2">
        <v>43635</v>
      </c>
      <c r="N172" s="1" t="s">
        <v>234</v>
      </c>
      <c r="P172" s="1" t="s">
        <v>235</v>
      </c>
      <c r="Q172" s="1" t="b">
        <v>1</v>
      </c>
      <c r="S172" s="1" t="s">
        <v>43</v>
      </c>
      <c r="T172" s="1" t="s">
        <v>19</v>
      </c>
      <c r="U172" s="1" t="s">
        <v>44</v>
      </c>
      <c r="Y172" s="1">
        <f t="shared" si="2"/>
        <v>6</v>
      </c>
      <c r="Z172" s="4">
        <v>43643.5121011921</v>
      </c>
      <c r="AA172" s="1" t="s">
        <v>45</v>
      </c>
    </row>
    <row r="173" spans="1:27" ht="12.75" customHeight="1" x14ac:dyDescent="0.2">
      <c r="A173" s="1" t="s">
        <v>231</v>
      </c>
      <c r="B173" s="1" t="s">
        <v>34</v>
      </c>
      <c r="C173" s="1" t="s">
        <v>35</v>
      </c>
      <c r="D173" s="2">
        <v>43635</v>
      </c>
      <c r="E173" s="3">
        <v>331.5</v>
      </c>
      <c r="G173" s="1" t="s">
        <v>248</v>
      </c>
      <c r="H173" s="1" t="s">
        <v>37</v>
      </c>
      <c r="I173" s="1" t="s">
        <v>38</v>
      </c>
      <c r="J173" s="1" t="s">
        <v>249</v>
      </c>
      <c r="K173" s="1" t="s">
        <v>40</v>
      </c>
      <c r="L173" s="4">
        <v>43635</v>
      </c>
      <c r="M173" s="2">
        <v>43635</v>
      </c>
      <c r="N173" s="1" t="s">
        <v>234</v>
      </c>
      <c r="P173" s="1" t="s">
        <v>235</v>
      </c>
      <c r="Q173" s="1" t="b">
        <v>1</v>
      </c>
      <c r="S173" s="1" t="s">
        <v>43</v>
      </c>
      <c r="T173" s="1" t="s">
        <v>19</v>
      </c>
      <c r="U173" s="1" t="s">
        <v>44</v>
      </c>
      <c r="Y173" s="1">
        <f t="shared" si="2"/>
        <v>6</v>
      </c>
      <c r="Z173" s="4">
        <v>43643.512127395799</v>
      </c>
      <c r="AA173" s="1" t="s">
        <v>45</v>
      </c>
    </row>
    <row r="174" spans="1:27" ht="12.75" customHeight="1" x14ac:dyDescent="0.2">
      <c r="A174" s="1" t="s">
        <v>231</v>
      </c>
      <c r="B174" s="1" t="s">
        <v>34</v>
      </c>
      <c r="C174" s="1" t="s">
        <v>35</v>
      </c>
      <c r="D174" s="2">
        <v>43635</v>
      </c>
      <c r="E174" s="3">
        <v>132.6</v>
      </c>
      <c r="G174" s="1" t="s">
        <v>127</v>
      </c>
      <c r="H174" s="1" t="s">
        <v>37</v>
      </c>
      <c r="I174" s="1" t="s">
        <v>38</v>
      </c>
      <c r="J174" s="1" t="s">
        <v>128</v>
      </c>
      <c r="K174" s="1" t="s">
        <v>40</v>
      </c>
      <c r="L174" s="4">
        <v>43635</v>
      </c>
      <c r="M174" s="2">
        <v>43635</v>
      </c>
      <c r="N174" s="1" t="s">
        <v>234</v>
      </c>
      <c r="P174" s="1" t="s">
        <v>235</v>
      </c>
      <c r="Q174" s="1" t="b">
        <v>1</v>
      </c>
      <c r="S174" s="1" t="s">
        <v>43</v>
      </c>
      <c r="T174" s="1" t="s">
        <v>19</v>
      </c>
      <c r="U174" s="1" t="s">
        <v>44</v>
      </c>
      <c r="Y174" s="1">
        <f t="shared" si="2"/>
        <v>6</v>
      </c>
      <c r="Z174" s="4">
        <v>43643.5121288542</v>
      </c>
      <c r="AA174" s="1" t="s">
        <v>45</v>
      </c>
    </row>
    <row r="175" spans="1:27" ht="12.75" customHeight="1" x14ac:dyDescent="0.2">
      <c r="A175" s="1" t="s">
        <v>231</v>
      </c>
      <c r="B175" s="1" t="s">
        <v>34</v>
      </c>
      <c r="C175" s="1" t="s">
        <v>35</v>
      </c>
      <c r="D175" s="2">
        <v>43635</v>
      </c>
      <c r="E175" s="3">
        <v>5102.55</v>
      </c>
      <c r="G175" s="1" t="s">
        <v>133</v>
      </c>
      <c r="H175" s="1" t="s">
        <v>37</v>
      </c>
      <c r="I175" s="1" t="s">
        <v>38</v>
      </c>
      <c r="J175" s="1" t="s">
        <v>134</v>
      </c>
      <c r="K175" s="1" t="s">
        <v>40</v>
      </c>
      <c r="L175" s="4">
        <v>43635</v>
      </c>
      <c r="M175" s="2">
        <v>43635</v>
      </c>
      <c r="N175" s="1" t="s">
        <v>234</v>
      </c>
      <c r="P175" s="1" t="s">
        <v>235</v>
      </c>
      <c r="Q175" s="1" t="b">
        <v>1</v>
      </c>
      <c r="S175" s="1" t="s">
        <v>43</v>
      </c>
      <c r="T175" s="1" t="s">
        <v>19</v>
      </c>
      <c r="U175" s="1" t="s">
        <v>44</v>
      </c>
      <c r="Y175" s="1">
        <f t="shared" si="2"/>
        <v>6</v>
      </c>
      <c r="Z175" s="4">
        <v>43643.512026504599</v>
      </c>
      <c r="AA175" s="1" t="s">
        <v>45</v>
      </c>
    </row>
    <row r="176" spans="1:27" ht="12.75" customHeight="1" x14ac:dyDescent="0.2">
      <c r="A176" s="1" t="s">
        <v>231</v>
      </c>
      <c r="B176" s="1" t="s">
        <v>34</v>
      </c>
      <c r="C176" s="1" t="s">
        <v>35</v>
      </c>
      <c r="D176" s="2">
        <v>43635</v>
      </c>
      <c r="E176" s="3">
        <v>986</v>
      </c>
      <c r="G176" s="1" t="s">
        <v>250</v>
      </c>
      <c r="H176" s="1" t="s">
        <v>37</v>
      </c>
      <c r="I176" s="1" t="s">
        <v>38</v>
      </c>
      <c r="J176" s="1" t="s">
        <v>251</v>
      </c>
      <c r="K176" s="1" t="s">
        <v>40</v>
      </c>
      <c r="L176" s="4">
        <v>43635</v>
      </c>
      <c r="M176" s="2">
        <v>43635</v>
      </c>
      <c r="N176" s="1" t="s">
        <v>234</v>
      </c>
      <c r="P176" s="1" t="s">
        <v>235</v>
      </c>
      <c r="Q176" s="1" t="b">
        <v>1</v>
      </c>
      <c r="S176" s="1" t="s">
        <v>43</v>
      </c>
      <c r="T176" s="1" t="s">
        <v>19</v>
      </c>
      <c r="U176" s="1" t="s">
        <v>44</v>
      </c>
      <c r="Y176" s="1">
        <f t="shared" si="2"/>
        <v>6</v>
      </c>
      <c r="Z176" s="4">
        <v>43643.512102280103</v>
      </c>
      <c r="AA176" s="1" t="s">
        <v>45</v>
      </c>
    </row>
    <row r="177" spans="1:27" ht="12.75" customHeight="1" x14ac:dyDescent="0.2">
      <c r="A177" s="1" t="s">
        <v>231</v>
      </c>
      <c r="B177" s="1" t="s">
        <v>34</v>
      </c>
      <c r="C177" s="1" t="s">
        <v>35</v>
      </c>
      <c r="D177" s="2">
        <v>43635</v>
      </c>
      <c r="E177" s="3">
        <v>958.8</v>
      </c>
      <c r="G177" s="1" t="s">
        <v>85</v>
      </c>
      <c r="H177" s="1" t="s">
        <v>37</v>
      </c>
      <c r="I177" s="1" t="s">
        <v>38</v>
      </c>
      <c r="J177" s="1" t="s">
        <v>86</v>
      </c>
      <c r="K177" s="1" t="s">
        <v>40</v>
      </c>
      <c r="L177" s="4">
        <v>43635</v>
      </c>
      <c r="M177" s="2">
        <v>43635</v>
      </c>
      <c r="N177" s="1" t="s">
        <v>234</v>
      </c>
      <c r="P177" s="1" t="s">
        <v>235</v>
      </c>
      <c r="Q177" s="1" t="b">
        <v>1</v>
      </c>
      <c r="S177" s="1" t="s">
        <v>43</v>
      </c>
      <c r="T177" s="1" t="s">
        <v>19</v>
      </c>
      <c r="U177" s="1" t="s">
        <v>44</v>
      </c>
      <c r="Y177" s="1">
        <f t="shared" si="2"/>
        <v>6</v>
      </c>
      <c r="Z177" s="4">
        <v>43643.512007488403</v>
      </c>
      <c r="AA177" s="1" t="s">
        <v>45</v>
      </c>
    </row>
    <row r="178" spans="1:27" ht="12.75" customHeight="1" x14ac:dyDescent="0.2">
      <c r="A178" s="1" t="s">
        <v>231</v>
      </c>
      <c r="B178" s="1" t="s">
        <v>34</v>
      </c>
      <c r="C178" s="1" t="s">
        <v>35</v>
      </c>
      <c r="D178" s="2">
        <v>43635</v>
      </c>
      <c r="E178" s="3">
        <v>265.2</v>
      </c>
      <c r="G178" s="1" t="s">
        <v>252</v>
      </c>
      <c r="H178" s="1" t="s">
        <v>37</v>
      </c>
      <c r="I178" s="1" t="s">
        <v>38</v>
      </c>
      <c r="J178" s="1" t="s">
        <v>253</v>
      </c>
      <c r="K178" s="1" t="s">
        <v>40</v>
      </c>
      <c r="L178" s="4">
        <v>43635</v>
      </c>
      <c r="M178" s="2">
        <v>43635</v>
      </c>
      <c r="N178" s="1" t="s">
        <v>234</v>
      </c>
      <c r="P178" s="1" t="s">
        <v>235</v>
      </c>
      <c r="Q178" s="1" t="b">
        <v>1</v>
      </c>
      <c r="S178" s="1" t="s">
        <v>43</v>
      </c>
      <c r="T178" s="1" t="s">
        <v>19</v>
      </c>
      <c r="U178" s="1" t="s">
        <v>44</v>
      </c>
      <c r="Y178" s="1">
        <f t="shared" si="2"/>
        <v>6</v>
      </c>
      <c r="Z178" s="4">
        <v>43643.512012384301</v>
      </c>
      <c r="AA178" s="1" t="s">
        <v>45</v>
      </c>
    </row>
    <row r="179" spans="1:27" ht="12.75" customHeight="1" x14ac:dyDescent="0.2">
      <c r="A179" s="1" t="s">
        <v>231</v>
      </c>
      <c r="B179" s="1" t="s">
        <v>34</v>
      </c>
      <c r="C179" s="1" t="s">
        <v>35</v>
      </c>
      <c r="D179" s="2">
        <v>43635</v>
      </c>
      <c r="E179" s="3">
        <v>651.1</v>
      </c>
      <c r="G179" s="1" t="s">
        <v>119</v>
      </c>
      <c r="H179" s="1" t="s">
        <v>37</v>
      </c>
      <c r="I179" s="1" t="s">
        <v>38</v>
      </c>
      <c r="J179" s="1" t="s">
        <v>120</v>
      </c>
      <c r="K179" s="1" t="s">
        <v>40</v>
      </c>
      <c r="L179" s="4">
        <v>43635</v>
      </c>
      <c r="M179" s="2">
        <v>43635</v>
      </c>
      <c r="N179" s="1" t="s">
        <v>234</v>
      </c>
      <c r="P179" s="1" t="s">
        <v>235</v>
      </c>
      <c r="Q179" s="1" t="b">
        <v>1</v>
      </c>
      <c r="S179" s="1" t="s">
        <v>43</v>
      </c>
      <c r="T179" s="1" t="s">
        <v>19</v>
      </c>
      <c r="U179" s="1" t="s">
        <v>44</v>
      </c>
      <c r="Y179" s="1">
        <f t="shared" si="2"/>
        <v>6</v>
      </c>
      <c r="Z179" s="4">
        <v>43643.512016898101</v>
      </c>
      <c r="AA179" s="1" t="s">
        <v>45</v>
      </c>
    </row>
    <row r="180" spans="1:27" ht="12.75" customHeight="1" x14ac:dyDescent="0.2">
      <c r="A180" s="1" t="s">
        <v>231</v>
      </c>
      <c r="B180" s="1" t="s">
        <v>34</v>
      </c>
      <c r="C180" s="1" t="s">
        <v>35</v>
      </c>
      <c r="D180" s="2">
        <v>43635</v>
      </c>
      <c r="E180" s="3">
        <v>497.25</v>
      </c>
      <c r="G180" s="1" t="s">
        <v>103</v>
      </c>
      <c r="H180" s="1" t="s">
        <v>37</v>
      </c>
      <c r="I180" s="1" t="s">
        <v>38</v>
      </c>
      <c r="J180" s="1" t="s">
        <v>104</v>
      </c>
      <c r="K180" s="1" t="s">
        <v>40</v>
      </c>
      <c r="L180" s="4">
        <v>43635</v>
      </c>
      <c r="M180" s="2">
        <v>43635</v>
      </c>
      <c r="N180" s="1" t="s">
        <v>234</v>
      </c>
      <c r="P180" s="1" t="s">
        <v>235</v>
      </c>
      <c r="Q180" s="1" t="b">
        <v>1</v>
      </c>
      <c r="S180" s="1" t="s">
        <v>43</v>
      </c>
      <c r="T180" s="1" t="s">
        <v>19</v>
      </c>
      <c r="U180" s="1" t="s">
        <v>44</v>
      </c>
      <c r="Y180" s="1">
        <f t="shared" si="2"/>
        <v>6</v>
      </c>
      <c r="Z180" s="4">
        <v>43643.512022338</v>
      </c>
      <c r="AA180" s="1" t="s">
        <v>45</v>
      </c>
    </row>
    <row r="181" spans="1:27" ht="12.75" customHeight="1" x14ac:dyDescent="0.2">
      <c r="A181" s="1" t="s">
        <v>231</v>
      </c>
      <c r="B181" s="1" t="s">
        <v>34</v>
      </c>
      <c r="C181" s="1" t="s">
        <v>35</v>
      </c>
      <c r="D181" s="2">
        <v>43635</v>
      </c>
      <c r="E181" s="3">
        <v>224.4</v>
      </c>
      <c r="G181" s="1" t="s">
        <v>109</v>
      </c>
      <c r="H181" s="1" t="s">
        <v>37</v>
      </c>
      <c r="I181" s="1" t="s">
        <v>38</v>
      </c>
      <c r="J181" s="1" t="s">
        <v>110</v>
      </c>
      <c r="K181" s="1" t="s">
        <v>40</v>
      </c>
      <c r="L181" s="4">
        <v>43635</v>
      </c>
      <c r="M181" s="2">
        <v>43635</v>
      </c>
      <c r="N181" s="1" t="s">
        <v>234</v>
      </c>
      <c r="P181" s="1" t="s">
        <v>235</v>
      </c>
      <c r="Q181" s="1" t="b">
        <v>1</v>
      </c>
      <c r="S181" s="1" t="s">
        <v>43</v>
      </c>
      <c r="T181" s="1" t="s">
        <v>19</v>
      </c>
      <c r="U181" s="1" t="s">
        <v>44</v>
      </c>
      <c r="Y181" s="1">
        <f t="shared" si="2"/>
        <v>6</v>
      </c>
      <c r="Z181" s="4">
        <v>43643.512100462998</v>
      </c>
      <c r="AA181" s="1" t="s">
        <v>45</v>
      </c>
    </row>
    <row r="182" spans="1:27" ht="12.75" customHeight="1" x14ac:dyDescent="0.2">
      <c r="A182" s="1" t="s">
        <v>231</v>
      </c>
      <c r="B182" s="1" t="s">
        <v>34</v>
      </c>
      <c r="C182" s="1" t="s">
        <v>35</v>
      </c>
      <c r="D182" s="2">
        <v>43635</v>
      </c>
      <c r="E182" s="3">
        <v>33.15</v>
      </c>
      <c r="G182" s="1" t="s">
        <v>129</v>
      </c>
      <c r="H182" s="1" t="s">
        <v>37</v>
      </c>
      <c r="I182" s="1" t="s">
        <v>38</v>
      </c>
      <c r="J182" s="1" t="s">
        <v>130</v>
      </c>
      <c r="K182" s="1" t="s">
        <v>40</v>
      </c>
      <c r="L182" s="4">
        <v>43635</v>
      </c>
      <c r="M182" s="2">
        <v>43635</v>
      </c>
      <c r="N182" s="1" t="s">
        <v>234</v>
      </c>
      <c r="P182" s="1" t="s">
        <v>235</v>
      </c>
      <c r="Q182" s="1" t="b">
        <v>1</v>
      </c>
      <c r="S182" s="1" t="s">
        <v>43</v>
      </c>
      <c r="T182" s="1" t="s">
        <v>19</v>
      </c>
      <c r="U182" s="1" t="s">
        <v>44</v>
      </c>
      <c r="Y182" s="1">
        <f t="shared" si="2"/>
        <v>6</v>
      </c>
      <c r="Z182" s="4">
        <v>43643.512129745402</v>
      </c>
      <c r="AA182" s="1" t="s">
        <v>45</v>
      </c>
    </row>
    <row r="183" spans="1:27" ht="12.75" customHeight="1" x14ac:dyDescent="0.2">
      <c r="A183" s="1" t="s">
        <v>254</v>
      </c>
      <c r="B183" s="1" t="s">
        <v>34</v>
      </c>
      <c r="C183" s="1" t="s">
        <v>35</v>
      </c>
      <c r="D183" s="2">
        <v>43692</v>
      </c>
      <c r="E183" s="3">
        <v>208.25</v>
      </c>
      <c r="G183" s="1" t="s">
        <v>119</v>
      </c>
      <c r="H183" s="1" t="s">
        <v>37</v>
      </c>
      <c r="I183" s="1" t="s">
        <v>38</v>
      </c>
      <c r="J183" s="1" t="s">
        <v>120</v>
      </c>
      <c r="K183" s="1" t="s">
        <v>40</v>
      </c>
      <c r="L183" s="4">
        <v>43683</v>
      </c>
      <c r="M183" s="2">
        <v>43683</v>
      </c>
      <c r="N183" s="1" t="s">
        <v>255</v>
      </c>
      <c r="P183" s="1" t="s">
        <v>256</v>
      </c>
      <c r="Q183" s="1" t="b">
        <v>1</v>
      </c>
      <c r="S183" s="1" t="s">
        <v>118</v>
      </c>
      <c r="T183" s="1" t="s">
        <v>19</v>
      </c>
      <c r="U183" s="1" t="s">
        <v>44</v>
      </c>
      <c r="Y183" s="1">
        <f t="shared" si="2"/>
        <v>8</v>
      </c>
      <c r="Z183" s="4">
        <v>43693.301505787</v>
      </c>
      <c r="AA183" s="1" t="s">
        <v>45</v>
      </c>
    </row>
    <row r="184" spans="1:27" ht="12.75" customHeight="1" x14ac:dyDescent="0.2">
      <c r="A184" s="1" t="s">
        <v>254</v>
      </c>
      <c r="B184" s="1" t="s">
        <v>34</v>
      </c>
      <c r="C184" s="1" t="s">
        <v>35</v>
      </c>
      <c r="D184" s="2">
        <v>43692</v>
      </c>
      <c r="E184" s="3">
        <v>165.75</v>
      </c>
      <c r="G184" s="1" t="s">
        <v>91</v>
      </c>
      <c r="H184" s="1" t="s">
        <v>37</v>
      </c>
      <c r="I184" s="1" t="s">
        <v>38</v>
      </c>
      <c r="J184" s="1" t="s">
        <v>92</v>
      </c>
      <c r="K184" s="1" t="s">
        <v>40</v>
      </c>
      <c r="L184" s="4">
        <v>43683</v>
      </c>
      <c r="M184" s="2">
        <v>43683</v>
      </c>
      <c r="N184" s="1" t="s">
        <v>255</v>
      </c>
      <c r="P184" s="1" t="s">
        <v>256</v>
      </c>
      <c r="Q184" s="1" t="b">
        <v>1</v>
      </c>
      <c r="S184" s="1" t="s">
        <v>118</v>
      </c>
      <c r="T184" s="1" t="s">
        <v>19</v>
      </c>
      <c r="U184" s="1" t="s">
        <v>44</v>
      </c>
      <c r="Y184" s="1">
        <f t="shared" si="2"/>
        <v>8</v>
      </c>
      <c r="Z184" s="4">
        <v>43693.3015095718</v>
      </c>
      <c r="AA184" s="1" t="s">
        <v>45</v>
      </c>
    </row>
    <row r="185" spans="1:27" ht="12.75" customHeight="1" x14ac:dyDescent="0.2">
      <c r="A185" s="1" t="s">
        <v>254</v>
      </c>
      <c r="B185" s="1" t="s">
        <v>34</v>
      </c>
      <c r="C185" s="1" t="s">
        <v>35</v>
      </c>
      <c r="D185" s="2">
        <v>43692</v>
      </c>
      <c r="E185" s="3">
        <v>66.3</v>
      </c>
      <c r="G185" s="1" t="s">
        <v>250</v>
      </c>
      <c r="H185" s="1" t="s">
        <v>37</v>
      </c>
      <c r="I185" s="1" t="s">
        <v>38</v>
      </c>
      <c r="J185" s="1" t="s">
        <v>251</v>
      </c>
      <c r="K185" s="1" t="s">
        <v>40</v>
      </c>
      <c r="L185" s="4">
        <v>43683</v>
      </c>
      <c r="M185" s="2">
        <v>43683</v>
      </c>
      <c r="N185" s="1" t="s">
        <v>255</v>
      </c>
      <c r="P185" s="1" t="s">
        <v>256</v>
      </c>
      <c r="Q185" s="1" t="b">
        <v>1</v>
      </c>
      <c r="S185" s="1" t="s">
        <v>118</v>
      </c>
      <c r="T185" s="1" t="s">
        <v>19</v>
      </c>
      <c r="U185" s="1" t="s">
        <v>44</v>
      </c>
      <c r="Y185" s="1">
        <f t="shared" si="2"/>
        <v>8</v>
      </c>
      <c r="Z185" s="4">
        <v>43693.301536145802</v>
      </c>
      <c r="AA185" s="1" t="s">
        <v>45</v>
      </c>
    </row>
    <row r="186" spans="1:27" ht="12.75" customHeight="1" x14ac:dyDescent="0.2">
      <c r="A186" s="1" t="s">
        <v>254</v>
      </c>
      <c r="B186" s="1" t="s">
        <v>34</v>
      </c>
      <c r="C186" s="1" t="s">
        <v>35</v>
      </c>
      <c r="D186" s="2">
        <v>43692</v>
      </c>
      <c r="E186" s="3">
        <v>66.3</v>
      </c>
      <c r="G186" s="1" t="s">
        <v>257</v>
      </c>
      <c r="H186" s="1" t="s">
        <v>37</v>
      </c>
      <c r="I186" s="1" t="s">
        <v>38</v>
      </c>
      <c r="J186" s="1" t="s">
        <v>258</v>
      </c>
      <c r="K186" s="1" t="s">
        <v>40</v>
      </c>
      <c r="L186" s="4">
        <v>43683</v>
      </c>
      <c r="M186" s="2">
        <v>43683</v>
      </c>
      <c r="N186" s="1" t="s">
        <v>255</v>
      </c>
      <c r="P186" s="1" t="s">
        <v>256</v>
      </c>
      <c r="Q186" s="1" t="b">
        <v>1</v>
      </c>
      <c r="S186" s="1" t="s">
        <v>118</v>
      </c>
      <c r="T186" s="1" t="s">
        <v>19</v>
      </c>
      <c r="U186" s="1" t="s">
        <v>44</v>
      </c>
      <c r="Y186" s="1">
        <f t="shared" si="2"/>
        <v>8</v>
      </c>
      <c r="Z186" s="4">
        <v>43693.301546493101</v>
      </c>
      <c r="AA186" s="1" t="s">
        <v>45</v>
      </c>
    </row>
    <row r="187" spans="1:27" ht="12.75" customHeight="1" x14ac:dyDescent="0.2">
      <c r="A187" s="1" t="s">
        <v>254</v>
      </c>
      <c r="B187" s="1" t="s">
        <v>34</v>
      </c>
      <c r="C187" s="1" t="s">
        <v>35</v>
      </c>
      <c r="D187" s="2">
        <v>43692</v>
      </c>
      <c r="E187" s="3">
        <v>165.75</v>
      </c>
      <c r="G187" s="1" t="s">
        <v>91</v>
      </c>
      <c r="H187" s="1" t="s">
        <v>37</v>
      </c>
      <c r="I187" s="1" t="s">
        <v>38</v>
      </c>
      <c r="J187" s="1" t="s">
        <v>92</v>
      </c>
      <c r="K187" s="1" t="s">
        <v>40</v>
      </c>
      <c r="L187" s="4">
        <v>43683</v>
      </c>
      <c r="M187" s="2">
        <v>43683</v>
      </c>
      <c r="N187" s="1" t="s">
        <v>255</v>
      </c>
      <c r="P187" s="1" t="s">
        <v>256</v>
      </c>
      <c r="Q187" s="1" t="b">
        <v>1</v>
      </c>
      <c r="S187" s="1" t="s">
        <v>118</v>
      </c>
      <c r="T187" s="1" t="s">
        <v>19</v>
      </c>
      <c r="U187" s="1" t="s">
        <v>44</v>
      </c>
      <c r="Y187" s="1">
        <f t="shared" si="2"/>
        <v>8</v>
      </c>
      <c r="Z187" s="4">
        <v>43693.301508483797</v>
      </c>
      <c r="AA187" s="1" t="s">
        <v>45</v>
      </c>
    </row>
    <row r="188" spans="1:27" ht="12.75" customHeight="1" x14ac:dyDescent="0.2">
      <c r="A188" s="1" t="s">
        <v>254</v>
      </c>
      <c r="B188" s="1" t="s">
        <v>34</v>
      </c>
      <c r="C188" s="1" t="s">
        <v>35</v>
      </c>
      <c r="D188" s="2">
        <v>43692</v>
      </c>
      <c r="E188" s="3">
        <v>149.6</v>
      </c>
      <c r="G188" s="1" t="s">
        <v>238</v>
      </c>
      <c r="H188" s="1" t="s">
        <v>37</v>
      </c>
      <c r="I188" s="1" t="s">
        <v>38</v>
      </c>
      <c r="J188" s="1" t="s">
        <v>239</v>
      </c>
      <c r="K188" s="1" t="s">
        <v>40</v>
      </c>
      <c r="L188" s="4">
        <v>43683</v>
      </c>
      <c r="M188" s="2">
        <v>43683</v>
      </c>
      <c r="N188" s="1" t="s">
        <v>255</v>
      </c>
      <c r="P188" s="1" t="s">
        <v>256</v>
      </c>
      <c r="Q188" s="1" t="b">
        <v>1</v>
      </c>
      <c r="S188" s="1" t="s">
        <v>118</v>
      </c>
      <c r="T188" s="1" t="s">
        <v>19</v>
      </c>
      <c r="U188" s="1" t="s">
        <v>44</v>
      </c>
      <c r="Y188" s="1">
        <f t="shared" si="2"/>
        <v>8</v>
      </c>
      <c r="Z188" s="4">
        <v>43693.301511030098</v>
      </c>
      <c r="AA188" s="1" t="s">
        <v>45</v>
      </c>
    </row>
    <row r="189" spans="1:27" ht="12.75" customHeight="1" x14ac:dyDescent="0.2">
      <c r="A189" s="1" t="s">
        <v>254</v>
      </c>
      <c r="B189" s="1" t="s">
        <v>34</v>
      </c>
      <c r="C189" s="1" t="s">
        <v>35</v>
      </c>
      <c r="D189" s="2">
        <v>43692</v>
      </c>
      <c r="E189" s="3">
        <v>132.6</v>
      </c>
      <c r="G189" s="1" t="s">
        <v>74</v>
      </c>
      <c r="H189" s="1" t="s">
        <v>37</v>
      </c>
      <c r="I189" s="1" t="s">
        <v>38</v>
      </c>
      <c r="J189" s="1" t="s">
        <v>75</v>
      </c>
      <c r="K189" s="1" t="s">
        <v>40</v>
      </c>
      <c r="L189" s="4">
        <v>43683</v>
      </c>
      <c r="M189" s="2">
        <v>43683</v>
      </c>
      <c r="N189" s="1" t="s">
        <v>255</v>
      </c>
      <c r="P189" s="1" t="s">
        <v>256</v>
      </c>
      <c r="Q189" s="1" t="b">
        <v>1</v>
      </c>
      <c r="S189" s="1" t="s">
        <v>118</v>
      </c>
      <c r="T189" s="1" t="s">
        <v>19</v>
      </c>
      <c r="U189" s="1" t="s">
        <v>44</v>
      </c>
      <c r="Y189" s="1">
        <f t="shared" si="2"/>
        <v>8</v>
      </c>
      <c r="Z189" s="4">
        <v>43693.301513923601</v>
      </c>
      <c r="AA189" s="1" t="s">
        <v>45</v>
      </c>
    </row>
    <row r="190" spans="1:27" ht="12.75" customHeight="1" x14ac:dyDescent="0.2">
      <c r="A190" s="1" t="s">
        <v>254</v>
      </c>
      <c r="B190" s="1" t="s">
        <v>34</v>
      </c>
      <c r="C190" s="1" t="s">
        <v>35</v>
      </c>
      <c r="D190" s="2">
        <v>43692</v>
      </c>
      <c r="E190" s="3">
        <v>780.3</v>
      </c>
      <c r="G190" s="1" t="s">
        <v>72</v>
      </c>
      <c r="H190" s="1" t="s">
        <v>37</v>
      </c>
      <c r="I190" s="1" t="s">
        <v>38</v>
      </c>
      <c r="J190" s="1" t="s">
        <v>73</v>
      </c>
      <c r="K190" s="1" t="s">
        <v>40</v>
      </c>
      <c r="L190" s="4">
        <v>43683</v>
      </c>
      <c r="M190" s="2">
        <v>43683</v>
      </c>
      <c r="N190" s="1" t="s">
        <v>255</v>
      </c>
      <c r="P190" s="1" t="s">
        <v>256</v>
      </c>
      <c r="Q190" s="1" t="b">
        <v>1</v>
      </c>
      <c r="S190" s="1" t="s">
        <v>118</v>
      </c>
      <c r="T190" s="1" t="s">
        <v>19</v>
      </c>
      <c r="U190" s="1" t="s">
        <v>44</v>
      </c>
      <c r="Y190" s="1">
        <f t="shared" si="2"/>
        <v>8</v>
      </c>
      <c r="Z190" s="4">
        <v>43693.301516088002</v>
      </c>
      <c r="AA190" s="1" t="s">
        <v>45</v>
      </c>
    </row>
    <row r="191" spans="1:27" ht="12.75" customHeight="1" x14ac:dyDescent="0.2">
      <c r="A191" s="1" t="s">
        <v>254</v>
      </c>
      <c r="B191" s="1" t="s">
        <v>34</v>
      </c>
      <c r="C191" s="1" t="s">
        <v>35</v>
      </c>
      <c r="D191" s="2">
        <v>43692</v>
      </c>
      <c r="E191" s="3">
        <v>83.3</v>
      </c>
      <c r="G191" s="1" t="s">
        <v>107</v>
      </c>
      <c r="H191" s="1" t="s">
        <v>37</v>
      </c>
      <c r="I191" s="1" t="s">
        <v>38</v>
      </c>
      <c r="J191" s="1" t="s">
        <v>108</v>
      </c>
      <c r="K191" s="1" t="s">
        <v>40</v>
      </c>
      <c r="L191" s="4">
        <v>43683</v>
      </c>
      <c r="M191" s="2">
        <v>43683</v>
      </c>
      <c r="N191" s="1" t="s">
        <v>255</v>
      </c>
      <c r="P191" s="1" t="s">
        <v>256</v>
      </c>
      <c r="Q191" s="1" t="b">
        <v>1</v>
      </c>
      <c r="S191" s="1" t="s">
        <v>118</v>
      </c>
      <c r="T191" s="1" t="s">
        <v>19</v>
      </c>
      <c r="U191" s="1" t="s">
        <v>44</v>
      </c>
      <c r="Y191" s="1">
        <f t="shared" si="2"/>
        <v>8</v>
      </c>
      <c r="Z191" s="4">
        <v>43693.301525312498</v>
      </c>
      <c r="AA191" s="1" t="s">
        <v>45</v>
      </c>
    </row>
    <row r="192" spans="1:27" ht="12.75" customHeight="1" x14ac:dyDescent="0.2">
      <c r="A192" s="1" t="s">
        <v>254</v>
      </c>
      <c r="B192" s="1" t="s">
        <v>34</v>
      </c>
      <c r="C192" s="1" t="s">
        <v>35</v>
      </c>
      <c r="D192" s="2">
        <v>43692</v>
      </c>
      <c r="E192" s="3">
        <v>232.05</v>
      </c>
      <c r="G192" s="1" t="s">
        <v>259</v>
      </c>
      <c r="H192" s="1" t="s">
        <v>37</v>
      </c>
      <c r="I192" s="1" t="s">
        <v>38</v>
      </c>
      <c r="J192" s="1" t="s">
        <v>260</v>
      </c>
      <c r="K192" s="1" t="s">
        <v>40</v>
      </c>
      <c r="L192" s="4">
        <v>43683</v>
      </c>
      <c r="M192" s="2">
        <v>43683</v>
      </c>
      <c r="N192" s="1" t="s">
        <v>255</v>
      </c>
      <c r="P192" s="1" t="s">
        <v>256</v>
      </c>
      <c r="Q192" s="1" t="b">
        <v>1</v>
      </c>
      <c r="S192" s="1" t="s">
        <v>118</v>
      </c>
      <c r="T192" s="1" t="s">
        <v>19</v>
      </c>
      <c r="U192" s="1" t="s">
        <v>44</v>
      </c>
      <c r="Y192" s="1">
        <f t="shared" si="2"/>
        <v>8</v>
      </c>
      <c r="Z192" s="4">
        <v>43693.301530555596</v>
      </c>
      <c r="AA192" s="1" t="s">
        <v>45</v>
      </c>
    </row>
    <row r="193" spans="1:27" ht="12.75" customHeight="1" x14ac:dyDescent="0.2">
      <c r="A193" s="1" t="s">
        <v>254</v>
      </c>
      <c r="B193" s="1" t="s">
        <v>34</v>
      </c>
      <c r="C193" s="1" t="s">
        <v>35</v>
      </c>
      <c r="D193" s="2">
        <v>43692</v>
      </c>
      <c r="E193" s="3">
        <v>116.45</v>
      </c>
      <c r="G193" s="1" t="s">
        <v>227</v>
      </c>
      <c r="H193" s="1" t="s">
        <v>37</v>
      </c>
      <c r="I193" s="1" t="s">
        <v>38</v>
      </c>
      <c r="J193" s="1" t="s">
        <v>228</v>
      </c>
      <c r="K193" s="1" t="s">
        <v>40</v>
      </c>
      <c r="L193" s="4">
        <v>43683</v>
      </c>
      <c r="M193" s="2">
        <v>43683</v>
      </c>
      <c r="N193" s="1" t="s">
        <v>255</v>
      </c>
      <c r="P193" s="1" t="s">
        <v>256</v>
      </c>
      <c r="Q193" s="1" t="b">
        <v>1</v>
      </c>
      <c r="S193" s="1" t="s">
        <v>118</v>
      </c>
      <c r="T193" s="1" t="s">
        <v>19</v>
      </c>
      <c r="U193" s="1" t="s">
        <v>44</v>
      </c>
      <c r="Y193" s="1">
        <f t="shared" si="2"/>
        <v>8</v>
      </c>
      <c r="Z193" s="4">
        <v>43693.301539039297</v>
      </c>
      <c r="AA193" s="1" t="s">
        <v>45</v>
      </c>
    </row>
    <row r="194" spans="1:27" ht="12.75" customHeight="1" x14ac:dyDescent="0.2">
      <c r="A194" s="1" t="s">
        <v>254</v>
      </c>
      <c r="B194" s="1" t="s">
        <v>34</v>
      </c>
      <c r="C194" s="1" t="s">
        <v>35</v>
      </c>
      <c r="D194" s="2">
        <v>43692</v>
      </c>
      <c r="E194" s="3">
        <v>198.9</v>
      </c>
      <c r="G194" s="1" t="s">
        <v>46</v>
      </c>
      <c r="H194" s="1" t="s">
        <v>37</v>
      </c>
      <c r="I194" s="1" t="s">
        <v>38</v>
      </c>
      <c r="J194" s="1" t="s">
        <v>47</v>
      </c>
      <c r="K194" s="1" t="s">
        <v>40</v>
      </c>
      <c r="L194" s="4">
        <v>43683</v>
      </c>
      <c r="M194" s="2">
        <v>43683</v>
      </c>
      <c r="N194" s="1" t="s">
        <v>255</v>
      </c>
      <c r="P194" s="1" t="s">
        <v>256</v>
      </c>
      <c r="Q194" s="1" t="b">
        <v>1</v>
      </c>
      <c r="S194" s="1" t="s">
        <v>118</v>
      </c>
      <c r="T194" s="1" t="s">
        <v>19</v>
      </c>
      <c r="U194" s="1" t="s">
        <v>44</v>
      </c>
      <c r="Y194" s="1">
        <f t="shared" si="2"/>
        <v>8</v>
      </c>
      <c r="Z194" s="4">
        <v>43693.301541585701</v>
      </c>
      <c r="AA194" s="1" t="s">
        <v>45</v>
      </c>
    </row>
    <row r="195" spans="1:27" ht="12.75" customHeight="1" x14ac:dyDescent="0.2">
      <c r="A195" s="1" t="s">
        <v>254</v>
      </c>
      <c r="B195" s="1" t="s">
        <v>34</v>
      </c>
      <c r="C195" s="1" t="s">
        <v>35</v>
      </c>
      <c r="D195" s="2">
        <v>43692</v>
      </c>
      <c r="E195" s="3">
        <v>83.3</v>
      </c>
      <c r="G195" s="1" t="s">
        <v>54</v>
      </c>
      <c r="H195" s="1" t="s">
        <v>37</v>
      </c>
      <c r="I195" s="1" t="s">
        <v>38</v>
      </c>
      <c r="J195" s="1" t="s">
        <v>55</v>
      </c>
      <c r="K195" s="1" t="s">
        <v>40</v>
      </c>
      <c r="L195" s="4">
        <v>43683</v>
      </c>
      <c r="M195" s="2">
        <v>43683</v>
      </c>
      <c r="N195" s="1" t="s">
        <v>255</v>
      </c>
      <c r="P195" s="1" t="s">
        <v>256</v>
      </c>
      <c r="Q195" s="1" t="b">
        <v>1</v>
      </c>
      <c r="S195" s="1" t="s">
        <v>118</v>
      </c>
      <c r="T195" s="1" t="s">
        <v>19</v>
      </c>
      <c r="U195" s="1" t="s">
        <v>44</v>
      </c>
      <c r="Y195" s="1">
        <f t="shared" ref="Y195:Y258" si="3">MONTH(L195)</f>
        <v>8</v>
      </c>
      <c r="Z195" s="4">
        <v>43693.301503588002</v>
      </c>
      <c r="AA195" s="1" t="s">
        <v>45</v>
      </c>
    </row>
    <row r="196" spans="1:27" ht="12.75" customHeight="1" x14ac:dyDescent="0.2">
      <c r="A196" s="1" t="s">
        <v>254</v>
      </c>
      <c r="B196" s="1" t="s">
        <v>34</v>
      </c>
      <c r="C196" s="1" t="s">
        <v>35</v>
      </c>
      <c r="D196" s="2">
        <v>43692</v>
      </c>
      <c r="E196" s="3">
        <v>83.3</v>
      </c>
      <c r="G196" s="1" t="s">
        <v>109</v>
      </c>
      <c r="H196" s="1" t="s">
        <v>37</v>
      </c>
      <c r="I196" s="1" t="s">
        <v>38</v>
      </c>
      <c r="J196" s="1" t="s">
        <v>110</v>
      </c>
      <c r="K196" s="1" t="s">
        <v>40</v>
      </c>
      <c r="L196" s="4">
        <v>43683</v>
      </c>
      <c r="M196" s="2">
        <v>43683</v>
      </c>
      <c r="N196" s="1" t="s">
        <v>255</v>
      </c>
      <c r="P196" s="1" t="s">
        <v>256</v>
      </c>
      <c r="Q196" s="1" t="b">
        <v>1</v>
      </c>
      <c r="S196" s="1" t="s">
        <v>118</v>
      </c>
      <c r="T196" s="1" t="s">
        <v>19</v>
      </c>
      <c r="U196" s="1" t="s">
        <v>44</v>
      </c>
      <c r="Y196" s="1">
        <f t="shared" si="3"/>
        <v>8</v>
      </c>
      <c r="Z196" s="4">
        <v>43693.301504513904</v>
      </c>
      <c r="AA196" s="1" t="s">
        <v>45</v>
      </c>
    </row>
    <row r="197" spans="1:27" ht="12.75" customHeight="1" x14ac:dyDescent="0.2">
      <c r="A197" s="1" t="s">
        <v>254</v>
      </c>
      <c r="B197" s="1" t="s">
        <v>34</v>
      </c>
      <c r="C197" s="1" t="s">
        <v>35</v>
      </c>
      <c r="D197" s="2">
        <v>43692</v>
      </c>
      <c r="E197" s="3">
        <v>189.9</v>
      </c>
      <c r="G197" s="1" t="s">
        <v>261</v>
      </c>
      <c r="H197" s="1" t="s">
        <v>37</v>
      </c>
      <c r="I197" s="1" t="s">
        <v>38</v>
      </c>
      <c r="J197" s="1" t="s">
        <v>262</v>
      </c>
      <c r="K197" s="1" t="s">
        <v>40</v>
      </c>
      <c r="L197" s="4">
        <v>43683</v>
      </c>
      <c r="M197" s="2">
        <v>43683</v>
      </c>
      <c r="N197" s="1" t="s">
        <v>255</v>
      </c>
      <c r="P197" s="1" t="s">
        <v>256</v>
      </c>
      <c r="Q197" s="1" t="b">
        <v>1</v>
      </c>
      <c r="S197" s="1" t="s">
        <v>118</v>
      </c>
      <c r="T197" s="1" t="s">
        <v>19</v>
      </c>
      <c r="U197" s="1" t="s">
        <v>44</v>
      </c>
      <c r="Y197" s="1">
        <f t="shared" si="3"/>
        <v>8</v>
      </c>
      <c r="Z197" s="4">
        <v>43693.301524386603</v>
      </c>
      <c r="AA197" s="1" t="s">
        <v>45</v>
      </c>
    </row>
    <row r="198" spans="1:27" ht="12.75" customHeight="1" x14ac:dyDescent="0.2">
      <c r="A198" s="1" t="s">
        <v>254</v>
      </c>
      <c r="B198" s="1" t="s">
        <v>34</v>
      </c>
      <c r="C198" s="1" t="s">
        <v>35</v>
      </c>
      <c r="D198" s="2">
        <v>43692</v>
      </c>
      <c r="E198" s="3">
        <v>552.5</v>
      </c>
      <c r="G198" s="1" t="s">
        <v>72</v>
      </c>
      <c r="H198" s="1" t="s">
        <v>37</v>
      </c>
      <c r="I198" s="1" t="s">
        <v>38</v>
      </c>
      <c r="J198" s="1" t="s">
        <v>73</v>
      </c>
      <c r="K198" s="1" t="s">
        <v>40</v>
      </c>
      <c r="L198" s="4">
        <v>43683</v>
      </c>
      <c r="M198" s="2">
        <v>43683</v>
      </c>
      <c r="N198" s="1" t="s">
        <v>255</v>
      </c>
      <c r="P198" s="1" t="s">
        <v>256</v>
      </c>
      <c r="Q198" s="1" t="b">
        <v>1</v>
      </c>
      <c r="S198" s="1" t="s">
        <v>118</v>
      </c>
      <c r="T198" s="1" t="s">
        <v>19</v>
      </c>
      <c r="U198" s="1" t="s">
        <v>44</v>
      </c>
      <c r="Y198" s="1">
        <f t="shared" si="3"/>
        <v>8</v>
      </c>
      <c r="Z198" s="4">
        <v>43693.301544641203</v>
      </c>
      <c r="AA198" s="1" t="s">
        <v>45</v>
      </c>
    </row>
    <row r="199" spans="1:27" ht="12.75" customHeight="1" x14ac:dyDescent="0.2">
      <c r="A199" s="1" t="s">
        <v>254</v>
      </c>
      <c r="B199" s="1" t="s">
        <v>34</v>
      </c>
      <c r="C199" s="1" t="s">
        <v>35</v>
      </c>
      <c r="D199" s="2">
        <v>43692</v>
      </c>
      <c r="E199" s="3">
        <v>143.65</v>
      </c>
      <c r="G199" s="1" t="s">
        <v>72</v>
      </c>
      <c r="H199" s="1" t="s">
        <v>37</v>
      </c>
      <c r="I199" s="1" t="s">
        <v>38</v>
      </c>
      <c r="J199" s="1" t="s">
        <v>73</v>
      </c>
      <c r="K199" s="1" t="s">
        <v>40</v>
      </c>
      <c r="L199" s="4">
        <v>43683</v>
      </c>
      <c r="M199" s="2">
        <v>43683</v>
      </c>
      <c r="N199" s="1" t="s">
        <v>255</v>
      </c>
      <c r="P199" s="1" t="s">
        <v>256</v>
      </c>
      <c r="Q199" s="1" t="b">
        <v>1</v>
      </c>
      <c r="S199" s="1" t="s">
        <v>118</v>
      </c>
      <c r="T199" s="1" t="s">
        <v>19</v>
      </c>
      <c r="U199" s="1" t="s">
        <v>44</v>
      </c>
      <c r="Y199" s="1">
        <f t="shared" si="3"/>
        <v>8</v>
      </c>
      <c r="Z199" s="4">
        <v>43693.301551006902</v>
      </c>
      <c r="AA199" s="1" t="s">
        <v>45</v>
      </c>
    </row>
    <row r="200" spans="1:27" ht="12.75" customHeight="1" x14ac:dyDescent="0.2">
      <c r="A200" s="1" t="s">
        <v>254</v>
      </c>
      <c r="B200" s="1" t="s">
        <v>34</v>
      </c>
      <c r="C200" s="1" t="s">
        <v>35</v>
      </c>
      <c r="D200" s="2">
        <v>43692</v>
      </c>
      <c r="E200" s="3">
        <v>165.75</v>
      </c>
      <c r="G200" s="1" t="s">
        <v>263</v>
      </c>
      <c r="H200" s="1" t="s">
        <v>37</v>
      </c>
      <c r="I200" s="1" t="s">
        <v>38</v>
      </c>
      <c r="J200" s="1" t="s">
        <v>264</v>
      </c>
      <c r="K200" s="1" t="s">
        <v>40</v>
      </c>
      <c r="L200" s="4">
        <v>43683</v>
      </c>
      <c r="M200" s="2">
        <v>43683</v>
      </c>
      <c r="N200" s="1" t="s">
        <v>255</v>
      </c>
      <c r="P200" s="1" t="s">
        <v>256</v>
      </c>
      <c r="Q200" s="1" t="b">
        <v>1</v>
      </c>
      <c r="S200" s="1" t="s">
        <v>118</v>
      </c>
      <c r="T200" s="1" t="s">
        <v>19</v>
      </c>
      <c r="U200" s="1" t="s">
        <v>44</v>
      </c>
      <c r="Y200" s="1">
        <f t="shared" si="3"/>
        <v>8</v>
      </c>
      <c r="Z200" s="4">
        <v>43693.3015520833</v>
      </c>
      <c r="AA200" s="1" t="s">
        <v>45</v>
      </c>
    </row>
    <row r="201" spans="1:27" ht="12.75" customHeight="1" x14ac:dyDescent="0.2">
      <c r="A201" s="1" t="s">
        <v>254</v>
      </c>
      <c r="B201" s="1" t="s">
        <v>34</v>
      </c>
      <c r="C201" s="1" t="s">
        <v>35</v>
      </c>
      <c r="D201" s="2">
        <v>43692</v>
      </c>
      <c r="E201" s="3">
        <v>66.3</v>
      </c>
      <c r="G201" s="1" t="s">
        <v>238</v>
      </c>
      <c r="H201" s="1" t="s">
        <v>37</v>
      </c>
      <c r="I201" s="1" t="s">
        <v>38</v>
      </c>
      <c r="J201" s="1" t="s">
        <v>239</v>
      </c>
      <c r="K201" s="1" t="s">
        <v>40</v>
      </c>
      <c r="L201" s="4">
        <v>43683</v>
      </c>
      <c r="M201" s="2">
        <v>43683</v>
      </c>
      <c r="N201" s="1" t="s">
        <v>255</v>
      </c>
      <c r="P201" s="1" t="s">
        <v>256</v>
      </c>
      <c r="Q201" s="1" t="b">
        <v>1</v>
      </c>
      <c r="S201" s="1" t="s">
        <v>118</v>
      </c>
      <c r="T201" s="1" t="s">
        <v>19</v>
      </c>
      <c r="U201" s="1" t="s">
        <v>44</v>
      </c>
      <c r="Y201" s="1">
        <f t="shared" si="3"/>
        <v>8</v>
      </c>
      <c r="Z201" s="4">
        <v>43693.301516817097</v>
      </c>
      <c r="AA201" s="1" t="s">
        <v>45</v>
      </c>
    </row>
    <row r="202" spans="1:27" ht="12.75" customHeight="1" x14ac:dyDescent="0.2">
      <c r="A202" s="1" t="s">
        <v>254</v>
      </c>
      <c r="B202" s="1" t="s">
        <v>34</v>
      </c>
      <c r="C202" s="1" t="s">
        <v>35</v>
      </c>
      <c r="D202" s="2">
        <v>43692</v>
      </c>
      <c r="E202" s="3">
        <v>696.15</v>
      </c>
      <c r="G202" s="1" t="s">
        <v>265</v>
      </c>
      <c r="H202" s="1" t="s">
        <v>37</v>
      </c>
      <c r="I202" s="1" t="s">
        <v>38</v>
      </c>
      <c r="J202" s="1" t="s">
        <v>266</v>
      </c>
      <c r="K202" s="1" t="s">
        <v>40</v>
      </c>
      <c r="L202" s="4">
        <v>43683</v>
      </c>
      <c r="M202" s="2">
        <v>43683</v>
      </c>
      <c r="N202" s="1" t="s">
        <v>255</v>
      </c>
      <c r="P202" s="1" t="s">
        <v>256</v>
      </c>
      <c r="Q202" s="1" t="b">
        <v>1</v>
      </c>
      <c r="S202" s="1" t="s">
        <v>118</v>
      </c>
      <c r="T202" s="1" t="s">
        <v>19</v>
      </c>
      <c r="U202" s="1" t="s">
        <v>44</v>
      </c>
      <c r="Y202" s="1">
        <f t="shared" si="3"/>
        <v>8</v>
      </c>
      <c r="Z202" s="4">
        <v>43693.3015179051</v>
      </c>
      <c r="AA202" s="1" t="s">
        <v>45</v>
      </c>
    </row>
    <row r="203" spans="1:27" ht="12.75" customHeight="1" x14ac:dyDescent="0.2">
      <c r="A203" s="1" t="s">
        <v>254</v>
      </c>
      <c r="B203" s="1" t="s">
        <v>34</v>
      </c>
      <c r="C203" s="1" t="s">
        <v>35</v>
      </c>
      <c r="D203" s="2">
        <v>43692</v>
      </c>
      <c r="E203" s="3">
        <v>377.4</v>
      </c>
      <c r="G203" s="1" t="s">
        <v>267</v>
      </c>
      <c r="H203" s="1" t="s">
        <v>37</v>
      </c>
      <c r="I203" s="1" t="s">
        <v>38</v>
      </c>
      <c r="J203" s="1" t="s">
        <v>268</v>
      </c>
      <c r="K203" s="1" t="s">
        <v>40</v>
      </c>
      <c r="L203" s="4">
        <v>43683</v>
      </c>
      <c r="M203" s="2">
        <v>43683</v>
      </c>
      <c r="N203" s="1" t="s">
        <v>255</v>
      </c>
      <c r="P203" s="1" t="s">
        <v>256</v>
      </c>
      <c r="Q203" s="1" t="b">
        <v>1</v>
      </c>
      <c r="S203" s="1" t="s">
        <v>118</v>
      </c>
      <c r="T203" s="1" t="s">
        <v>19</v>
      </c>
      <c r="U203" s="1" t="s">
        <v>44</v>
      </c>
      <c r="Y203" s="1">
        <f t="shared" si="3"/>
        <v>8</v>
      </c>
      <c r="Z203" s="4">
        <v>43693.301519178203</v>
      </c>
      <c r="AA203" s="1" t="s">
        <v>45</v>
      </c>
    </row>
    <row r="204" spans="1:27" ht="12.75" customHeight="1" x14ac:dyDescent="0.2">
      <c r="A204" s="1" t="s">
        <v>254</v>
      </c>
      <c r="B204" s="1" t="s">
        <v>34</v>
      </c>
      <c r="C204" s="1" t="s">
        <v>35</v>
      </c>
      <c r="D204" s="2">
        <v>43692</v>
      </c>
      <c r="E204" s="3">
        <v>132.6</v>
      </c>
      <c r="G204" s="1" t="s">
        <v>58</v>
      </c>
      <c r="H204" s="1" t="s">
        <v>37</v>
      </c>
      <c r="I204" s="1" t="s">
        <v>38</v>
      </c>
      <c r="J204" s="1" t="s">
        <v>59</v>
      </c>
      <c r="K204" s="1" t="s">
        <v>40</v>
      </c>
      <c r="L204" s="4">
        <v>43683</v>
      </c>
      <c r="M204" s="2">
        <v>43683</v>
      </c>
      <c r="N204" s="1" t="s">
        <v>255</v>
      </c>
      <c r="P204" s="1" t="s">
        <v>256</v>
      </c>
      <c r="Q204" s="1" t="b">
        <v>1</v>
      </c>
      <c r="S204" s="1" t="s">
        <v>118</v>
      </c>
      <c r="T204" s="1" t="s">
        <v>19</v>
      </c>
      <c r="U204" s="1" t="s">
        <v>44</v>
      </c>
      <c r="Y204" s="1">
        <f t="shared" si="3"/>
        <v>8</v>
      </c>
      <c r="Z204" s="4">
        <v>43693.301533067097</v>
      </c>
      <c r="AA204" s="1" t="s">
        <v>45</v>
      </c>
    </row>
    <row r="205" spans="1:27" ht="12.75" customHeight="1" x14ac:dyDescent="0.2">
      <c r="A205" s="1" t="s">
        <v>254</v>
      </c>
      <c r="B205" s="1" t="s">
        <v>34</v>
      </c>
      <c r="C205" s="1" t="s">
        <v>35</v>
      </c>
      <c r="D205" s="2">
        <v>43692</v>
      </c>
      <c r="E205" s="3">
        <v>198.9</v>
      </c>
      <c r="G205" s="1" t="s">
        <v>269</v>
      </c>
      <c r="H205" s="1" t="s">
        <v>37</v>
      </c>
      <c r="I205" s="1" t="s">
        <v>38</v>
      </c>
      <c r="J205" s="1" t="s">
        <v>270</v>
      </c>
      <c r="K205" s="1" t="s">
        <v>40</v>
      </c>
      <c r="L205" s="4">
        <v>43683</v>
      </c>
      <c r="M205" s="2">
        <v>43683</v>
      </c>
      <c r="N205" s="1" t="s">
        <v>255</v>
      </c>
      <c r="P205" s="1" t="s">
        <v>256</v>
      </c>
      <c r="Q205" s="1" t="b">
        <v>1</v>
      </c>
      <c r="S205" s="1" t="s">
        <v>118</v>
      </c>
      <c r="T205" s="1" t="s">
        <v>19</v>
      </c>
      <c r="U205" s="1" t="s">
        <v>44</v>
      </c>
      <c r="Y205" s="1">
        <f t="shared" si="3"/>
        <v>8</v>
      </c>
      <c r="Z205" s="4">
        <v>43693.301535069397</v>
      </c>
      <c r="AA205" s="1" t="s">
        <v>45</v>
      </c>
    </row>
    <row r="206" spans="1:27" ht="12.75" customHeight="1" x14ac:dyDescent="0.2">
      <c r="A206" s="1" t="s">
        <v>254</v>
      </c>
      <c r="B206" s="1" t="s">
        <v>34</v>
      </c>
      <c r="C206" s="1" t="s">
        <v>35</v>
      </c>
      <c r="D206" s="2">
        <v>43692</v>
      </c>
      <c r="E206" s="3">
        <v>99.45</v>
      </c>
      <c r="G206" s="1" t="s">
        <v>271</v>
      </c>
      <c r="H206" s="1" t="s">
        <v>37</v>
      </c>
      <c r="I206" s="1" t="s">
        <v>38</v>
      </c>
      <c r="J206" s="1" t="s">
        <v>272</v>
      </c>
      <c r="K206" s="1" t="s">
        <v>40</v>
      </c>
      <c r="L206" s="4">
        <v>43683</v>
      </c>
      <c r="M206" s="2">
        <v>43683</v>
      </c>
      <c r="N206" s="1" t="s">
        <v>255</v>
      </c>
      <c r="P206" s="1" t="s">
        <v>256</v>
      </c>
      <c r="Q206" s="1" t="b">
        <v>1</v>
      </c>
      <c r="S206" s="1" t="s">
        <v>118</v>
      </c>
      <c r="T206" s="1" t="s">
        <v>19</v>
      </c>
      <c r="U206" s="1" t="s">
        <v>44</v>
      </c>
      <c r="Y206" s="1">
        <f t="shared" si="3"/>
        <v>8</v>
      </c>
      <c r="Z206" s="4">
        <v>43693.301537419</v>
      </c>
      <c r="AA206" s="1" t="s">
        <v>45</v>
      </c>
    </row>
    <row r="207" spans="1:27" ht="12.75" customHeight="1" x14ac:dyDescent="0.2">
      <c r="A207" s="1" t="s">
        <v>254</v>
      </c>
      <c r="B207" s="1" t="s">
        <v>34</v>
      </c>
      <c r="C207" s="1" t="s">
        <v>35</v>
      </c>
      <c r="D207" s="2">
        <v>43692</v>
      </c>
      <c r="E207" s="3">
        <v>787.95</v>
      </c>
      <c r="G207" s="1" t="s">
        <v>77</v>
      </c>
      <c r="H207" s="1" t="s">
        <v>37</v>
      </c>
      <c r="I207" s="1" t="s">
        <v>38</v>
      </c>
      <c r="J207" s="1" t="s">
        <v>78</v>
      </c>
      <c r="K207" s="1" t="s">
        <v>40</v>
      </c>
      <c r="L207" s="4">
        <v>43683</v>
      </c>
      <c r="M207" s="2">
        <v>43683</v>
      </c>
      <c r="N207" s="1" t="s">
        <v>255</v>
      </c>
      <c r="P207" s="1" t="s">
        <v>256</v>
      </c>
      <c r="Q207" s="1" t="b">
        <v>1</v>
      </c>
      <c r="S207" s="1" t="s">
        <v>118</v>
      </c>
      <c r="T207" s="1" t="s">
        <v>19</v>
      </c>
      <c r="U207" s="1" t="s">
        <v>44</v>
      </c>
      <c r="Y207" s="1">
        <f t="shared" si="3"/>
        <v>8</v>
      </c>
      <c r="Z207" s="4">
        <v>43693.301542673602</v>
      </c>
      <c r="AA207" s="1" t="s">
        <v>45</v>
      </c>
    </row>
    <row r="208" spans="1:27" ht="12.75" customHeight="1" x14ac:dyDescent="0.2">
      <c r="A208" s="1" t="s">
        <v>254</v>
      </c>
      <c r="B208" s="1" t="s">
        <v>34</v>
      </c>
      <c r="C208" s="1" t="s">
        <v>35</v>
      </c>
      <c r="D208" s="2">
        <v>43692</v>
      </c>
      <c r="E208" s="3">
        <v>83.3</v>
      </c>
      <c r="G208" s="1" t="s">
        <v>89</v>
      </c>
      <c r="H208" s="1" t="s">
        <v>37</v>
      </c>
      <c r="I208" s="1" t="s">
        <v>38</v>
      </c>
      <c r="J208" s="1" t="s">
        <v>90</v>
      </c>
      <c r="K208" s="1" t="s">
        <v>40</v>
      </c>
      <c r="L208" s="4">
        <v>43683</v>
      </c>
      <c r="M208" s="2">
        <v>43683</v>
      </c>
      <c r="N208" s="1" t="s">
        <v>255</v>
      </c>
      <c r="P208" s="1" t="s">
        <v>256</v>
      </c>
      <c r="Q208" s="1" t="b">
        <v>1</v>
      </c>
      <c r="S208" s="1" t="s">
        <v>118</v>
      </c>
      <c r="T208" s="1" t="s">
        <v>19</v>
      </c>
      <c r="U208" s="1" t="s">
        <v>44</v>
      </c>
      <c r="Y208" s="1">
        <f t="shared" si="3"/>
        <v>8</v>
      </c>
      <c r="Z208" s="4">
        <v>43693.301552627301</v>
      </c>
      <c r="AA208" s="1" t="s">
        <v>45</v>
      </c>
    </row>
    <row r="209" spans="1:27" ht="12.75" customHeight="1" x14ac:dyDescent="0.2">
      <c r="A209" s="1" t="s">
        <v>254</v>
      </c>
      <c r="B209" s="1" t="s">
        <v>34</v>
      </c>
      <c r="C209" s="1" t="s">
        <v>35</v>
      </c>
      <c r="D209" s="2">
        <v>43692</v>
      </c>
      <c r="E209" s="3">
        <v>165.75</v>
      </c>
      <c r="G209" s="1" t="s">
        <v>91</v>
      </c>
      <c r="H209" s="1" t="s">
        <v>37</v>
      </c>
      <c r="I209" s="1" t="s">
        <v>38</v>
      </c>
      <c r="J209" s="1" t="s">
        <v>92</v>
      </c>
      <c r="K209" s="1" t="s">
        <v>40</v>
      </c>
      <c r="L209" s="4">
        <v>43683</v>
      </c>
      <c r="M209" s="2">
        <v>43683</v>
      </c>
      <c r="N209" s="1" t="s">
        <v>255</v>
      </c>
      <c r="P209" s="1" t="s">
        <v>256</v>
      </c>
      <c r="Q209" s="1" t="b">
        <v>1</v>
      </c>
      <c r="S209" s="1" t="s">
        <v>118</v>
      </c>
      <c r="T209" s="1" t="s">
        <v>19</v>
      </c>
      <c r="U209" s="1" t="s">
        <v>44</v>
      </c>
      <c r="Y209" s="1">
        <f t="shared" si="3"/>
        <v>8</v>
      </c>
      <c r="Z209" s="4">
        <v>43693.301501238398</v>
      </c>
      <c r="AA209" s="1" t="s">
        <v>45</v>
      </c>
    </row>
    <row r="210" spans="1:27" ht="12.75" customHeight="1" x14ac:dyDescent="0.2">
      <c r="A210" s="1" t="s">
        <v>254</v>
      </c>
      <c r="B210" s="1" t="s">
        <v>34</v>
      </c>
      <c r="C210" s="1" t="s">
        <v>35</v>
      </c>
      <c r="D210" s="2">
        <v>43692</v>
      </c>
      <c r="E210" s="3">
        <v>8780.5</v>
      </c>
      <c r="G210" s="1" t="s">
        <v>70</v>
      </c>
      <c r="H210" s="1" t="s">
        <v>37</v>
      </c>
      <c r="I210" s="1" t="s">
        <v>38</v>
      </c>
      <c r="J210" s="1" t="s">
        <v>71</v>
      </c>
      <c r="K210" s="1" t="s">
        <v>40</v>
      </c>
      <c r="L210" s="4">
        <v>43683</v>
      </c>
      <c r="M210" s="2">
        <v>43683</v>
      </c>
      <c r="N210" s="1" t="s">
        <v>255</v>
      </c>
      <c r="P210" s="1" t="s">
        <v>256</v>
      </c>
      <c r="Q210" s="1" t="b">
        <v>1</v>
      </c>
      <c r="S210" s="1" t="s">
        <v>118</v>
      </c>
      <c r="T210" s="1" t="s">
        <v>19</v>
      </c>
      <c r="U210" s="1" t="s">
        <v>44</v>
      </c>
      <c r="Y210" s="1">
        <f t="shared" si="3"/>
        <v>8</v>
      </c>
      <c r="Z210" s="4">
        <v>43693.301502511596</v>
      </c>
      <c r="AA210" s="1" t="s">
        <v>45</v>
      </c>
    </row>
    <row r="211" spans="1:27" ht="12.75" customHeight="1" x14ac:dyDescent="0.2">
      <c r="A211" s="1" t="s">
        <v>254</v>
      </c>
      <c r="B211" s="1" t="s">
        <v>34</v>
      </c>
      <c r="C211" s="1" t="s">
        <v>35</v>
      </c>
      <c r="D211" s="2">
        <v>43692</v>
      </c>
      <c r="E211" s="3">
        <v>416.5</v>
      </c>
      <c r="G211" s="1" t="s">
        <v>273</v>
      </c>
      <c r="H211" s="1" t="s">
        <v>37</v>
      </c>
      <c r="I211" s="1" t="s">
        <v>38</v>
      </c>
      <c r="J211" s="1" t="s">
        <v>274</v>
      </c>
      <c r="K211" s="1" t="s">
        <v>40</v>
      </c>
      <c r="L211" s="4">
        <v>43683</v>
      </c>
      <c r="M211" s="2">
        <v>43683</v>
      </c>
      <c r="N211" s="1" t="s">
        <v>255</v>
      </c>
      <c r="P211" s="1" t="s">
        <v>256</v>
      </c>
      <c r="Q211" s="1" t="b">
        <v>1</v>
      </c>
      <c r="S211" s="1" t="s">
        <v>118</v>
      </c>
      <c r="T211" s="1" t="s">
        <v>19</v>
      </c>
      <c r="U211" s="1" t="s">
        <v>44</v>
      </c>
      <c r="Y211" s="1">
        <f t="shared" si="3"/>
        <v>8</v>
      </c>
      <c r="Z211" s="4">
        <v>43693.301507025499</v>
      </c>
      <c r="AA211" s="1" t="s">
        <v>45</v>
      </c>
    </row>
    <row r="212" spans="1:27" ht="12.75" customHeight="1" x14ac:dyDescent="0.2">
      <c r="A212" s="1" t="s">
        <v>254</v>
      </c>
      <c r="B212" s="1" t="s">
        <v>34</v>
      </c>
      <c r="C212" s="1" t="s">
        <v>35</v>
      </c>
      <c r="D212" s="2">
        <v>43692</v>
      </c>
      <c r="E212" s="3">
        <v>165.75</v>
      </c>
      <c r="G212" s="1" t="s">
        <v>119</v>
      </c>
      <c r="H212" s="1" t="s">
        <v>37</v>
      </c>
      <c r="I212" s="1" t="s">
        <v>38</v>
      </c>
      <c r="J212" s="1" t="s">
        <v>120</v>
      </c>
      <c r="K212" s="1" t="s">
        <v>40</v>
      </c>
      <c r="L212" s="4">
        <v>43683</v>
      </c>
      <c r="M212" s="2">
        <v>43683</v>
      </c>
      <c r="N212" s="1" t="s">
        <v>255</v>
      </c>
      <c r="P212" s="1" t="s">
        <v>256</v>
      </c>
      <c r="Q212" s="1" t="b">
        <v>1</v>
      </c>
      <c r="S212" s="1" t="s">
        <v>118</v>
      </c>
      <c r="T212" s="1" t="s">
        <v>19</v>
      </c>
      <c r="U212" s="1" t="s">
        <v>44</v>
      </c>
      <c r="Y212" s="1">
        <f t="shared" si="3"/>
        <v>8</v>
      </c>
      <c r="Z212" s="4">
        <v>43693.301512465303</v>
      </c>
      <c r="AA212" s="1" t="s">
        <v>45</v>
      </c>
    </row>
    <row r="213" spans="1:27" ht="12.75" customHeight="1" x14ac:dyDescent="0.2">
      <c r="A213" s="1" t="s">
        <v>254</v>
      </c>
      <c r="B213" s="1" t="s">
        <v>34</v>
      </c>
      <c r="C213" s="1" t="s">
        <v>35</v>
      </c>
      <c r="D213" s="2">
        <v>43692</v>
      </c>
      <c r="E213" s="3">
        <v>165.75</v>
      </c>
      <c r="G213" s="1" t="s">
        <v>172</v>
      </c>
      <c r="H213" s="1" t="s">
        <v>37</v>
      </c>
      <c r="I213" s="1" t="s">
        <v>38</v>
      </c>
      <c r="J213" s="1" t="s">
        <v>173</v>
      </c>
      <c r="K213" s="1" t="s">
        <v>40</v>
      </c>
      <c r="L213" s="4">
        <v>43683</v>
      </c>
      <c r="M213" s="2">
        <v>43683</v>
      </c>
      <c r="N213" s="1" t="s">
        <v>255</v>
      </c>
      <c r="P213" s="1" t="s">
        <v>256</v>
      </c>
      <c r="Q213" s="1" t="b">
        <v>1</v>
      </c>
      <c r="S213" s="1" t="s">
        <v>118</v>
      </c>
      <c r="T213" s="1" t="s">
        <v>19</v>
      </c>
      <c r="U213" s="1" t="s">
        <v>44</v>
      </c>
      <c r="Y213" s="1">
        <f t="shared" si="3"/>
        <v>8</v>
      </c>
      <c r="Z213" s="4">
        <v>43693.301514664403</v>
      </c>
      <c r="AA213" s="1" t="s">
        <v>45</v>
      </c>
    </row>
    <row r="214" spans="1:27" ht="12.75" customHeight="1" x14ac:dyDescent="0.2">
      <c r="A214" s="1" t="s">
        <v>254</v>
      </c>
      <c r="B214" s="1" t="s">
        <v>34</v>
      </c>
      <c r="C214" s="1" t="s">
        <v>35</v>
      </c>
      <c r="D214" s="2">
        <v>43692</v>
      </c>
      <c r="E214" s="3">
        <v>390.15</v>
      </c>
      <c r="G214" s="1" t="s">
        <v>48</v>
      </c>
      <c r="H214" s="1" t="s">
        <v>37</v>
      </c>
      <c r="I214" s="1" t="s">
        <v>38</v>
      </c>
      <c r="J214" s="1" t="s">
        <v>49</v>
      </c>
      <c r="K214" s="1" t="s">
        <v>40</v>
      </c>
      <c r="L214" s="4">
        <v>43683</v>
      </c>
      <c r="M214" s="2">
        <v>43683</v>
      </c>
      <c r="N214" s="1" t="s">
        <v>255</v>
      </c>
      <c r="P214" s="1" t="s">
        <v>256</v>
      </c>
      <c r="Q214" s="1" t="b">
        <v>1</v>
      </c>
      <c r="S214" s="1" t="s">
        <v>118</v>
      </c>
      <c r="T214" s="1" t="s">
        <v>19</v>
      </c>
      <c r="U214" s="1" t="s">
        <v>44</v>
      </c>
      <c r="Y214" s="1">
        <f t="shared" si="3"/>
        <v>8</v>
      </c>
      <c r="Z214" s="4">
        <v>43693.301521330999</v>
      </c>
      <c r="AA214" s="1" t="s">
        <v>45</v>
      </c>
    </row>
    <row r="215" spans="1:27" ht="12.75" customHeight="1" x14ac:dyDescent="0.2">
      <c r="A215" s="1" t="s">
        <v>254</v>
      </c>
      <c r="B215" s="1" t="s">
        <v>34</v>
      </c>
      <c r="C215" s="1" t="s">
        <v>35</v>
      </c>
      <c r="D215" s="2">
        <v>43692</v>
      </c>
      <c r="E215" s="3">
        <v>332.2</v>
      </c>
      <c r="G215" s="1" t="s">
        <v>170</v>
      </c>
      <c r="H215" s="1" t="s">
        <v>37</v>
      </c>
      <c r="I215" s="1" t="s">
        <v>38</v>
      </c>
      <c r="J215" s="1" t="s">
        <v>171</v>
      </c>
      <c r="K215" s="1" t="s">
        <v>40</v>
      </c>
      <c r="L215" s="4">
        <v>43683</v>
      </c>
      <c r="M215" s="2">
        <v>43683</v>
      </c>
      <c r="N215" s="1" t="s">
        <v>255</v>
      </c>
      <c r="P215" s="1" t="s">
        <v>256</v>
      </c>
      <c r="Q215" s="1" t="b">
        <v>1</v>
      </c>
      <c r="S215" s="1" t="s">
        <v>118</v>
      </c>
      <c r="T215" s="1" t="s">
        <v>19</v>
      </c>
      <c r="U215" s="1" t="s">
        <v>44</v>
      </c>
      <c r="Y215" s="1">
        <f t="shared" si="3"/>
        <v>8</v>
      </c>
      <c r="Z215" s="4">
        <v>43693.301525844901</v>
      </c>
      <c r="AA215" s="1" t="s">
        <v>45</v>
      </c>
    </row>
    <row r="216" spans="1:27" ht="12.75" customHeight="1" x14ac:dyDescent="0.2">
      <c r="A216" s="1" t="s">
        <v>254</v>
      </c>
      <c r="B216" s="1" t="s">
        <v>34</v>
      </c>
      <c r="C216" s="1" t="s">
        <v>35</v>
      </c>
      <c r="D216" s="2">
        <v>43692</v>
      </c>
      <c r="E216" s="3">
        <v>232.05</v>
      </c>
      <c r="G216" s="1" t="s">
        <v>58</v>
      </c>
      <c r="H216" s="1" t="s">
        <v>37</v>
      </c>
      <c r="I216" s="1" t="s">
        <v>38</v>
      </c>
      <c r="J216" s="1" t="s">
        <v>59</v>
      </c>
      <c r="K216" s="1" t="s">
        <v>40</v>
      </c>
      <c r="L216" s="4">
        <v>43683</v>
      </c>
      <c r="M216" s="2">
        <v>43683</v>
      </c>
      <c r="N216" s="1" t="s">
        <v>255</v>
      </c>
      <c r="P216" s="1" t="s">
        <v>256</v>
      </c>
      <c r="Q216" s="1" t="b">
        <v>1</v>
      </c>
      <c r="S216" s="1" t="s">
        <v>118</v>
      </c>
      <c r="T216" s="1" t="s">
        <v>19</v>
      </c>
      <c r="U216" s="1" t="s">
        <v>44</v>
      </c>
      <c r="Y216" s="1">
        <f t="shared" si="3"/>
        <v>8</v>
      </c>
      <c r="Z216" s="4">
        <v>43693.301527118099</v>
      </c>
      <c r="AA216" s="1" t="s">
        <v>45</v>
      </c>
    </row>
    <row r="217" spans="1:27" ht="12.75" customHeight="1" x14ac:dyDescent="0.2">
      <c r="A217" s="1" t="s">
        <v>254</v>
      </c>
      <c r="B217" s="1" t="s">
        <v>34</v>
      </c>
      <c r="C217" s="1" t="s">
        <v>35</v>
      </c>
      <c r="D217" s="2">
        <v>43692</v>
      </c>
      <c r="E217" s="3">
        <v>663</v>
      </c>
      <c r="G217" s="1" t="s">
        <v>58</v>
      </c>
      <c r="H217" s="1" t="s">
        <v>37</v>
      </c>
      <c r="I217" s="1" t="s">
        <v>38</v>
      </c>
      <c r="J217" s="1" t="s">
        <v>59</v>
      </c>
      <c r="K217" s="1" t="s">
        <v>40</v>
      </c>
      <c r="L217" s="4">
        <v>43683</v>
      </c>
      <c r="M217" s="2">
        <v>43683</v>
      </c>
      <c r="N217" s="1" t="s">
        <v>255</v>
      </c>
      <c r="P217" s="1" t="s">
        <v>256</v>
      </c>
      <c r="Q217" s="1" t="b">
        <v>1</v>
      </c>
      <c r="S217" s="1" t="s">
        <v>118</v>
      </c>
      <c r="T217" s="1" t="s">
        <v>19</v>
      </c>
      <c r="U217" s="1" t="s">
        <v>44</v>
      </c>
      <c r="Y217" s="1">
        <f t="shared" si="3"/>
        <v>8</v>
      </c>
      <c r="Z217" s="4">
        <v>43693.301547534698</v>
      </c>
      <c r="AA217" s="1" t="s">
        <v>45</v>
      </c>
    </row>
    <row r="218" spans="1:27" ht="12.75" customHeight="1" x14ac:dyDescent="0.2">
      <c r="A218" s="1" t="s">
        <v>254</v>
      </c>
      <c r="B218" s="1" t="s">
        <v>34</v>
      </c>
      <c r="C218" s="1" t="s">
        <v>35</v>
      </c>
      <c r="D218" s="2">
        <v>43692</v>
      </c>
      <c r="E218" s="3">
        <v>208.25</v>
      </c>
      <c r="G218" s="1" t="s">
        <v>109</v>
      </c>
      <c r="H218" s="1" t="s">
        <v>37</v>
      </c>
      <c r="I218" s="1" t="s">
        <v>38</v>
      </c>
      <c r="J218" s="1" t="s">
        <v>110</v>
      </c>
      <c r="K218" s="1" t="s">
        <v>40</v>
      </c>
      <c r="L218" s="4">
        <v>43683</v>
      </c>
      <c r="M218" s="2">
        <v>43683</v>
      </c>
      <c r="N218" s="1" t="s">
        <v>255</v>
      </c>
      <c r="P218" s="1" t="s">
        <v>256</v>
      </c>
      <c r="Q218" s="1" t="b">
        <v>1</v>
      </c>
      <c r="S218" s="1" t="s">
        <v>118</v>
      </c>
      <c r="T218" s="1" t="s">
        <v>19</v>
      </c>
      <c r="U218" s="1" t="s">
        <v>44</v>
      </c>
      <c r="Y218" s="1">
        <f t="shared" si="3"/>
        <v>8</v>
      </c>
      <c r="Z218" s="4">
        <v>43693.301548993099</v>
      </c>
      <c r="AA218" s="1" t="s">
        <v>45</v>
      </c>
    </row>
    <row r="219" spans="1:27" ht="12.75" customHeight="1" x14ac:dyDescent="0.2">
      <c r="A219" s="1" t="s">
        <v>254</v>
      </c>
      <c r="B219" s="1" t="s">
        <v>34</v>
      </c>
      <c r="C219" s="1" t="s">
        <v>35</v>
      </c>
      <c r="D219" s="2">
        <v>43692</v>
      </c>
      <c r="E219" s="3">
        <v>249.9</v>
      </c>
      <c r="G219" s="1" t="s">
        <v>89</v>
      </c>
      <c r="H219" s="1" t="s">
        <v>37</v>
      </c>
      <c r="I219" s="1" t="s">
        <v>38</v>
      </c>
      <c r="J219" s="1" t="s">
        <v>90</v>
      </c>
      <c r="K219" s="1" t="s">
        <v>40</v>
      </c>
      <c r="L219" s="4">
        <v>43683</v>
      </c>
      <c r="M219" s="2">
        <v>43683</v>
      </c>
      <c r="N219" s="1" t="s">
        <v>255</v>
      </c>
      <c r="P219" s="1" t="s">
        <v>256</v>
      </c>
      <c r="Q219" s="1" t="b">
        <v>1</v>
      </c>
      <c r="S219" s="1" t="s">
        <v>118</v>
      </c>
      <c r="T219" s="1" t="s">
        <v>19</v>
      </c>
      <c r="U219" s="1" t="s">
        <v>44</v>
      </c>
      <c r="Y219" s="1">
        <f t="shared" si="3"/>
        <v>8</v>
      </c>
      <c r="Z219" s="4">
        <v>43693.301550266202</v>
      </c>
      <c r="AA219" s="1" t="s">
        <v>45</v>
      </c>
    </row>
    <row r="220" spans="1:27" ht="12.75" customHeight="1" x14ac:dyDescent="0.2">
      <c r="A220" s="1" t="s">
        <v>254</v>
      </c>
      <c r="B220" s="1" t="s">
        <v>34</v>
      </c>
      <c r="C220" s="1" t="s">
        <v>35</v>
      </c>
      <c r="D220" s="2">
        <v>43692</v>
      </c>
      <c r="E220" s="3">
        <v>1051.4100000000001</v>
      </c>
      <c r="G220" s="1" t="s">
        <v>52</v>
      </c>
      <c r="H220" s="1" t="s">
        <v>37</v>
      </c>
      <c r="I220" s="1" t="s">
        <v>38</v>
      </c>
      <c r="J220" s="1" t="s">
        <v>53</v>
      </c>
      <c r="K220" s="1" t="s">
        <v>40</v>
      </c>
      <c r="L220" s="4">
        <v>43683</v>
      </c>
      <c r="M220" s="2">
        <v>43683</v>
      </c>
      <c r="N220" s="1" t="s">
        <v>255</v>
      </c>
      <c r="P220" s="1" t="s">
        <v>256</v>
      </c>
      <c r="Q220" s="1" t="b">
        <v>1</v>
      </c>
      <c r="S220" s="1" t="s">
        <v>118</v>
      </c>
      <c r="T220" s="1" t="s">
        <v>19</v>
      </c>
      <c r="U220" s="1" t="s">
        <v>44</v>
      </c>
      <c r="Y220" s="1">
        <f t="shared" si="3"/>
        <v>8</v>
      </c>
      <c r="Z220" s="4">
        <v>43693.301507754601</v>
      </c>
      <c r="AA220" s="1" t="s">
        <v>45</v>
      </c>
    </row>
    <row r="221" spans="1:27" ht="12.75" customHeight="1" x14ac:dyDescent="0.2">
      <c r="A221" s="1" t="s">
        <v>254</v>
      </c>
      <c r="B221" s="1" t="s">
        <v>34</v>
      </c>
      <c r="C221" s="1" t="s">
        <v>35</v>
      </c>
      <c r="D221" s="2">
        <v>43692</v>
      </c>
      <c r="E221" s="3">
        <v>33.15</v>
      </c>
      <c r="G221" s="1" t="s">
        <v>275</v>
      </c>
      <c r="H221" s="1" t="s">
        <v>37</v>
      </c>
      <c r="I221" s="1" t="s">
        <v>38</v>
      </c>
      <c r="J221" s="1" t="s">
        <v>276</v>
      </c>
      <c r="K221" s="1" t="s">
        <v>40</v>
      </c>
      <c r="L221" s="4">
        <v>43683</v>
      </c>
      <c r="M221" s="2">
        <v>43683</v>
      </c>
      <c r="N221" s="1" t="s">
        <v>255</v>
      </c>
      <c r="P221" s="1" t="s">
        <v>256</v>
      </c>
      <c r="Q221" s="1" t="b">
        <v>1</v>
      </c>
      <c r="S221" s="1" t="s">
        <v>118</v>
      </c>
      <c r="T221" s="1" t="s">
        <v>19</v>
      </c>
      <c r="U221" s="1" t="s">
        <v>44</v>
      </c>
      <c r="Y221" s="1">
        <f t="shared" si="3"/>
        <v>8</v>
      </c>
      <c r="Z221" s="4">
        <v>43693.301519872701</v>
      </c>
      <c r="AA221" s="1" t="s">
        <v>45</v>
      </c>
    </row>
    <row r="222" spans="1:27" ht="12.75" customHeight="1" x14ac:dyDescent="0.2">
      <c r="A222" s="1" t="s">
        <v>254</v>
      </c>
      <c r="B222" s="1" t="s">
        <v>34</v>
      </c>
      <c r="C222" s="1" t="s">
        <v>35</v>
      </c>
      <c r="D222" s="2">
        <v>43692</v>
      </c>
      <c r="E222" s="3">
        <v>99.44</v>
      </c>
      <c r="G222" s="1" t="s">
        <v>277</v>
      </c>
      <c r="H222" s="1" t="s">
        <v>37</v>
      </c>
      <c r="I222" s="1" t="s">
        <v>38</v>
      </c>
      <c r="J222" s="1" t="s">
        <v>278</v>
      </c>
      <c r="K222" s="1" t="s">
        <v>40</v>
      </c>
      <c r="L222" s="4">
        <v>43683</v>
      </c>
      <c r="M222" s="2">
        <v>43683</v>
      </c>
      <c r="N222" s="1" t="s">
        <v>255</v>
      </c>
      <c r="P222" s="1" t="s">
        <v>256</v>
      </c>
      <c r="Q222" s="1" t="b">
        <v>1</v>
      </c>
      <c r="S222" s="1" t="s">
        <v>118</v>
      </c>
      <c r="T222" s="1" t="s">
        <v>19</v>
      </c>
      <c r="U222" s="1" t="s">
        <v>44</v>
      </c>
      <c r="Y222" s="1">
        <f t="shared" si="3"/>
        <v>8</v>
      </c>
      <c r="Z222" s="4">
        <v>43693.301522604197</v>
      </c>
      <c r="AA222" s="1" t="s">
        <v>45</v>
      </c>
    </row>
    <row r="223" spans="1:27" ht="12.75" customHeight="1" x14ac:dyDescent="0.2">
      <c r="A223" s="1" t="s">
        <v>254</v>
      </c>
      <c r="B223" s="1" t="s">
        <v>34</v>
      </c>
      <c r="C223" s="1" t="s">
        <v>35</v>
      </c>
      <c r="D223" s="2">
        <v>43692</v>
      </c>
      <c r="E223" s="3">
        <v>333.2</v>
      </c>
      <c r="G223" s="1" t="s">
        <v>279</v>
      </c>
      <c r="H223" s="1" t="s">
        <v>37</v>
      </c>
      <c r="I223" s="1" t="s">
        <v>38</v>
      </c>
      <c r="J223" s="1" t="s">
        <v>280</v>
      </c>
      <c r="K223" s="1" t="s">
        <v>40</v>
      </c>
      <c r="L223" s="4">
        <v>43683</v>
      </c>
      <c r="M223" s="2">
        <v>43683</v>
      </c>
      <c r="N223" s="1" t="s">
        <v>255</v>
      </c>
      <c r="P223" s="1" t="s">
        <v>256</v>
      </c>
      <c r="Q223" s="1" t="b">
        <v>1</v>
      </c>
      <c r="S223" s="1" t="s">
        <v>118</v>
      </c>
      <c r="T223" s="1" t="s">
        <v>19</v>
      </c>
      <c r="U223" s="1" t="s">
        <v>44</v>
      </c>
      <c r="Y223" s="1">
        <f t="shared" si="3"/>
        <v>8</v>
      </c>
      <c r="Z223" s="4">
        <v>43693.301540312503</v>
      </c>
      <c r="AA223" s="1" t="s">
        <v>45</v>
      </c>
    </row>
    <row r="224" spans="1:27" ht="12.75" customHeight="1" x14ac:dyDescent="0.2">
      <c r="A224" s="1" t="s">
        <v>281</v>
      </c>
      <c r="B224" s="1" t="s">
        <v>34</v>
      </c>
      <c r="C224" s="1" t="s">
        <v>35</v>
      </c>
      <c r="D224" s="2">
        <v>43708</v>
      </c>
      <c r="E224" s="3">
        <v>132.6</v>
      </c>
      <c r="G224" s="1" t="s">
        <v>261</v>
      </c>
      <c r="H224" s="1" t="s">
        <v>37</v>
      </c>
      <c r="I224" s="1" t="s">
        <v>38</v>
      </c>
      <c r="J224" s="1" t="s">
        <v>262</v>
      </c>
      <c r="K224" s="1" t="s">
        <v>40</v>
      </c>
      <c r="L224" s="4">
        <v>43713</v>
      </c>
      <c r="M224" s="2">
        <v>43713</v>
      </c>
      <c r="N224" s="1" t="s">
        <v>282</v>
      </c>
      <c r="P224" s="1" t="s">
        <v>283</v>
      </c>
      <c r="Q224" s="1" t="b">
        <v>1</v>
      </c>
      <c r="S224" s="1" t="s">
        <v>118</v>
      </c>
      <c r="T224" s="1" t="s">
        <v>19</v>
      </c>
      <c r="U224" s="1" t="s">
        <v>44</v>
      </c>
      <c r="Y224" s="1">
        <f t="shared" si="3"/>
        <v>9</v>
      </c>
      <c r="Z224" s="4">
        <v>43719.280651122703</v>
      </c>
      <c r="AA224" s="1" t="s">
        <v>45</v>
      </c>
    </row>
    <row r="225" spans="1:27" ht="12.75" customHeight="1" x14ac:dyDescent="0.2">
      <c r="A225" s="1" t="s">
        <v>281</v>
      </c>
      <c r="B225" s="1" t="s">
        <v>34</v>
      </c>
      <c r="C225" s="1" t="s">
        <v>35</v>
      </c>
      <c r="D225" s="2">
        <v>43708</v>
      </c>
      <c r="E225" s="3">
        <v>5681.4</v>
      </c>
      <c r="G225" s="1" t="s">
        <v>157</v>
      </c>
      <c r="H225" s="1" t="s">
        <v>37</v>
      </c>
      <c r="I225" s="1" t="s">
        <v>38</v>
      </c>
      <c r="J225" s="1" t="s">
        <v>158</v>
      </c>
      <c r="K225" s="1" t="s">
        <v>40</v>
      </c>
      <c r="L225" s="4">
        <v>43713</v>
      </c>
      <c r="M225" s="2">
        <v>43713</v>
      </c>
      <c r="N225" s="1" t="s">
        <v>282</v>
      </c>
      <c r="P225" s="1" t="s">
        <v>283</v>
      </c>
      <c r="Q225" s="1" t="b">
        <v>1</v>
      </c>
      <c r="S225" s="1" t="s">
        <v>118</v>
      </c>
      <c r="T225" s="1" t="s">
        <v>19</v>
      </c>
      <c r="U225" s="1" t="s">
        <v>44</v>
      </c>
      <c r="Y225" s="1">
        <f t="shared" si="3"/>
        <v>9</v>
      </c>
      <c r="Z225" s="4">
        <v>43719.280652893503</v>
      </c>
      <c r="AA225" s="1" t="s">
        <v>45</v>
      </c>
    </row>
    <row r="226" spans="1:27" ht="12.75" customHeight="1" x14ac:dyDescent="0.2">
      <c r="A226" s="1" t="s">
        <v>281</v>
      </c>
      <c r="B226" s="1" t="s">
        <v>34</v>
      </c>
      <c r="C226" s="1" t="s">
        <v>35</v>
      </c>
      <c r="D226" s="2">
        <v>43708</v>
      </c>
      <c r="E226" s="3">
        <v>46.75</v>
      </c>
      <c r="G226" s="1" t="s">
        <v>54</v>
      </c>
      <c r="H226" s="1" t="s">
        <v>37</v>
      </c>
      <c r="I226" s="1" t="s">
        <v>38</v>
      </c>
      <c r="J226" s="1" t="s">
        <v>55</v>
      </c>
      <c r="K226" s="1" t="s">
        <v>40</v>
      </c>
      <c r="L226" s="4">
        <v>43713</v>
      </c>
      <c r="M226" s="2">
        <v>43713</v>
      </c>
      <c r="N226" s="1" t="s">
        <v>282</v>
      </c>
      <c r="P226" s="1" t="s">
        <v>283</v>
      </c>
      <c r="Q226" s="1" t="b">
        <v>1</v>
      </c>
      <c r="S226" s="1" t="s">
        <v>118</v>
      </c>
      <c r="T226" s="1" t="s">
        <v>19</v>
      </c>
      <c r="U226" s="1" t="s">
        <v>44</v>
      </c>
      <c r="Y226" s="1">
        <f t="shared" si="3"/>
        <v>9</v>
      </c>
      <c r="Z226" s="4">
        <v>43719.280671527798</v>
      </c>
      <c r="AA226" s="1" t="s">
        <v>45</v>
      </c>
    </row>
    <row r="227" spans="1:27" ht="12.75" customHeight="1" x14ac:dyDescent="0.2">
      <c r="A227" s="1" t="s">
        <v>281</v>
      </c>
      <c r="B227" s="1" t="s">
        <v>34</v>
      </c>
      <c r="C227" s="1" t="s">
        <v>35</v>
      </c>
      <c r="D227" s="2">
        <v>43708</v>
      </c>
      <c r="E227" s="3">
        <v>6311.65</v>
      </c>
      <c r="G227" s="1" t="s">
        <v>284</v>
      </c>
      <c r="H227" s="1" t="s">
        <v>37</v>
      </c>
      <c r="I227" s="1" t="s">
        <v>38</v>
      </c>
      <c r="J227" s="1" t="s">
        <v>285</v>
      </c>
      <c r="K227" s="1" t="s">
        <v>40</v>
      </c>
      <c r="L227" s="4">
        <v>43713</v>
      </c>
      <c r="M227" s="2">
        <v>43713</v>
      </c>
      <c r="N227" s="1" t="s">
        <v>282</v>
      </c>
      <c r="P227" s="1" t="s">
        <v>283</v>
      </c>
      <c r="Q227" s="1" t="b">
        <v>1</v>
      </c>
      <c r="S227" s="1" t="s">
        <v>118</v>
      </c>
      <c r="T227" s="1" t="s">
        <v>19</v>
      </c>
      <c r="U227" s="1" t="s">
        <v>44</v>
      </c>
      <c r="Y227" s="1">
        <f t="shared" si="3"/>
        <v>9</v>
      </c>
      <c r="Z227" s="4">
        <v>43719.280674803202</v>
      </c>
      <c r="AA227" s="1" t="s">
        <v>45</v>
      </c>
    </row>
    <row r="228" spans="1:27" ht="12.75" customHeight="1" x14ac:dyDescent="0.2">
      <c r="A228" s="1" t="s">
        <v>281</v>
      </c>
      <c r="B228" s="1" t="s">
        <v>34</v>
      </c>
      <c r="C228" s="1" t="s">
        <v>35</v>
      </c>
      <c r="D228" s="2">
        <v>43708</v>
      </c>
      <c r="E228" s="3">
        <v>93.5</v>
      </c>
      <c r="G228" s="1" t="s">
        <v>284</v>
      </c>
      <c r="H228" s="1" t="s">
        <v>37</v>
      </c>
      <c r="I228" s="1" t="s">
        <v>38</v>
      </c>
      <c r="J228" s="1" t="s">
        <v>285</v>
      </c>
      <c r="K228" s="1" t="s">
        <v>40</v>
      </c>
      <c r="L228" s="4">
        <v>43713</v>
      </c>
      <c r="M228" s="2">
        <v>43713</v>
      </c>
      <c r="N228" s="1" t="s">
        <v>282</v>
      </c>
      <c r="P228" s="1" t="s">
        <v>283</v>
      </c>
      <c r="Q228" s="1" t="b">
        <v>1</v>
      </c>
      <c r="S228" s="1" t="s">
        <v>118</v>
      </c>
      <c r="T228" s="1" t="s">
        <v>19</v>
      </c>
      <c r="U228" s="1" t="s">
        <v>44</v>
      </c>
      <c r="Y228" s="1">
        <f t="shared" si="3"/>
        <v>9</v>
      </c>
      <c r="Z228" s="4">
        <v>43719.280675891197</v>
      </c>
      <c r="AA228" s="1" t="s">
        <v>45</v>
      </c>
    </row>
    <row r="229" spans="1:27" ht="12.75" customHeight="1" x14ac:dyDescent="0.2">
      <c r="A229" s="1" t="s">
        <v>281</v>
      </c>
      <c r="B229" s="1" t="s">
        <v>34</v>
      </c>
      <c r="C229" s="1" t="s">
        <v>35</v>
      </c>
      <c r="D229" s="2">
        <v>43708</v>
      </c>
      <c r="E229" s="3">
        <v>765</v>
      </c>
      <c r="G229" s="1" t="s">
        <v>72</v>
      </c>
      <c r="H229" s="1" t="s">
        <v>37</v>
      </c>
      <c r="I229" s="1" t="s">
        <v>38</v>
      </c>
      <c r="J229" s="1" t="s">
        <v>73</v>
      </c>
      <c r="K229" s="1" t="s">
        <v>40</v>
      </c>
      <c r="L229" s="4">
        <v>43713</v>
      </c>
      <c r="M229" s="2">
        <v>43713</v>
      </c>
      <c r="N229" s="1" t="s">
        <v>282</v>
      </c>
      <c r="P229" s="1" t="s">
        <v>283</v>
      </c>
      <c r="Q229" s="1" t="b">
        <v>1</v>
      </c>
      <c r="S229" s="1" t="s">
        <v>118</v>
      </c>
      <c r="T229" s="1" t="s">
        <v>19</v>
      </c>
      <c r="U229" s="1" t="s">
        <v>44</v>
      </c>
      <c r="Y229" s="1">
        <f t="shared" si="3"/>
        <v>9</v>
      </c>
      <c r="Z229" s="4">
        <v>43719.280677164403</v>
      </c>
      <c r="AA229" s="1" t="s">
        <v>45</v>
      </c>
    </row>
    <row r="230" spans="1:27" ht="12.75" customHeight="1" x14ac:dyDescent="0.2">
      <c r="A230" s="1" t="s">
        <v>281</v>
      </c>
      <c r="B230" s="1" t="s">
        <v>34</v>
      </c>
      <c r="C230" s="1" t="s">
        <v>35</v>
      </c>
      <c r="D230" s="2">
        <v>43708</v>
      </c>
      <c r="E230" s="3">
        <v>5045.6000000000004</v>
      </c>
      <c r="G230" s="1" t="s">
        <v>286</v>
      </c>
      <c r="H230" s="1" t="s">
        <v>37</v>
      </c>
      <c r="I230" s="1" t="s">
        <v>38</v>
      </c>
      <c r="J230" s="1" t="s">
        <v>287</v>
      </c>
      <c r="K230" s="1" t="s">
        <v>40</v>
      </c>
      <c r="L230" s="4">
        <v>43713</v>
      </c>
      <c r="M230" s="2">
        <v>43713</v>
      </c>
      <c r="N230" s="1" t="s">
        <v>282</v>
      </c>
      <c r="P230" s="1" t="s">
        <v>283</v>
      </c>
      <c r="Q230" s="1" t="b">
        <v>1</v>
      </c>
      <c r="S230" s="1" t="s">
        <v>118</v>
      </c>
      <c r="T230" s="1" t="s">
        <v>19</v>
      </c>
      <c r="U230" s="1" t="s">
        <v>44</v>
      </c>
      <c r="Y230" s="1">
        <f t="shared" si="3"/>
        <v>9</v>
      </c>
      <c r="Z230" s="4">
        <v>43719.280641319398</v>
      </c>
      <c r="AA230" s="1" t="s">
        <v>45</v>
      </c>
    </row>
    <row r="231" spans="1:27" ht="12.75" customHeight="1" x14ac:dyDescent="0.2">
      <c r="A231" s="1" t="s">
        <v>281</v>
      </c>
      <c r="B231" s="1" t="s">
        <v>34</v>
      </c>
      <c r="C231" s="1" t="s">
        <v>35</v>
      </c>
      <c r="D231" s="2">
        <v>43708</v>
      </c>
      <c r="E231" s="3">
        <v>4734.5</v>
      </c>
      <c r="G231" s="1" t="s">
        <v>279</v>
      </c>
      <c r="H231" s="1" t="s">
        <v>37</v>
      </c>
      <c r="I231" s="1" t="s">
        <v>38</v>
      </c>
      <c r="J231" s="1" t="s">
        <v>280</v>
      </c>
      <c r="K231" s="1" t="s">
        <v>40</v>
      </c>
      <c r="L231" s="4">
        <v>43713</v>
      </c>
      <c r="M231" s="2">
        <v>43713</v>
      </c>
      <c r="N231" s="1" t="s">
        <v>282</v>
      </c>
      <c r="P231" s="1" t="s">
        <v>283</v>
      </c>
      <c r="Q231" s="1" t="b">
        <v>1</v>
      </c>
      <c r="S231" s="1" t="s">
        <v>118</v>
      </c>
      <c r="T231" s="1" t="s">
        <v>19</v>
      </c>
      <c r="U231" s="1" t="s">
        <v>44</v>
      </c>
      <c r="Y231" s="1">
        <f t="shared" si="3"/>
        <v>9</v>
      </c>
      <c r="Z231" s="4">
        <v>43719.280646215302</v>
      </c>
      <c r="AA231" s="1" t="s">
        <v>45</v>
      </c>
    </row>
    <row r="232" spans="1:27" ht="12.75" customHeight="1" x14ac:dyDescent="0.2">
      <c r="A232" s="1" t="s">
        <v>281</v>
      </c>
      <c r="B232" s="1" t="s">
        <v>34</v>
      </c>
      <c r="C232" s="1" t="s">
        <v>35</v>
      </c>
      <c r="D232" s="2">
        <v>43708</v>
      </c>
      <c r="E232" s="3">
        <v>85</v>
      </c>
      <c r="G232" s="1" t="s">
        <v>85</v>
      </c>
      <c r="H232" s="1" t="s">
        <v>37</v>
      </c>
      <c r="I232" s="1" t="s">
        <v>38</v>
      </c>
      <c r="J232" s="1" t="s">
        <v>86</v>
      </c>
      <c r="K232" s="1" t="s">
        <v>40</v>
      </c>
      <c r="L232" s="4">
        <v>43713</v>
      </c>
      <c r="M232" s="2">
        <v>43713</v>
      </c>
      <c r="N232" s="1" t="s">
        <v>282</v>
      </c>
      <c r="P232" s="1" t="s">
        <v>283</v>
      </c>
      <c r="Q232" s="1" t="b">
        <v>1</v>
      </c>
      <c r="S232" s="1" t="s">
        <v>118</v>
      </c>
      <c r="T232" s="1" t="s">
        <v>19</v>
      </c>
      <c r="U232" s="1" t="s">
        <v>44</v>
      </c>
      <c r="Y232" s="1">
        <f t="shared" si="3"/>
        <v>9</v>
      </c>
      <c r="Z232" s="4">
        <v>43719.280647106498</v>
      </c>
      <c r="AA232" s="1" t="s">
        <v>45</v>
      </c>
    </row>
    <row r="233" spans="1:27" ht="12.75" customHeight="1" x14ac:dyDescent="0.2">
      <c r="A233" s="1" t="s">
        <v>281</v>
      </c>
      <c r="B233" s="1" t="s">
        <v>34</v>
      </c>
      <c r="C233" s="1" t="s">
        <v>35</v>
      </c>
      <c r="D233" s="2">
        <v>43708</v>
      </c>
      <c r="E233" s="3">
        <v>66.3</v>
      </c>
      <c r="G233" s="1" t="s">
        <v>85</v>
      </c>
      <c r="H233" s="1" t="s">
        <v>37</v>
      </c>
      <c r="I233" s="1" t="s">
        <v>38</v>
      </c>
      <c r="J233" s="1" t="s">
        <v>86</v>
      </c>
      <c r="K233" s="1" t="s">
        <v>40</v>
      </c>
      <c r="L233" s="4">
        <v>43713</v>
      </c>
      <c r="M233" s="2">
        <v>43713</v>
      </c>
      <c r="N233" s="1" t="s">
        <v>282</v>
      </c>
      <c r="P233" s="1" t="s">
        <v>283</v>
      </c>
      <c r="Q233" s="1" t="b">
        <v>1</v>
      </c>
      <c r="S233" s="1" t="s">
        <v>118</v>
      </c>
      <c r="T233" s="1" t="s">
        <v>19</v>
      </c>
      <c r="U233" s="1" t="s">
        <v>44</v>
      </c>
      <c r="Y233" s="1">
        <f t="shared" si="3"/>
        <v>9</v>
      </c>
      <c r="Z233" s="4">
        <v>43719.280648923603</v>
      </c>
      <c r="AA233" s="1" t="s">
        <v>45</v>
      </c>
    </row>
    <row r="234" spans="1:27" ht="12.75" customHeight="1" x14ac:dyDescent="0.2">
      <c r="A234" s="1" t="s">
        <v>281</v>
      </c>
      <c r="B234" s="1" t="s">
        <v>34</v>
      </c>
      <c r="C234" s="1" t="s">
        <v>35</v>
      </c>
      <c r="D234" s="2">
        <v>43708</v>
      </c>
      <c r="E234" s="3">
        <v>33.15</v>
      </c>
      <c r="G234" s="1" t="s">
        <v>261</v>
      </c>
      <c r="H234" s="1" t="s">
        <v>37</v>
      </c>
      <c r="I234" s="1" t="s">
        <v>38</v>
      </c>
      <c r="J234" s="1" t="s">
        <v>262</v>
      </c>
      <c r="K234" s="1" t="s">
        <v>40</v>
      </c>
      <c r="L234" s="4">
        <v>43713</v>
      </c>
      <c r="M234" s="2">
        <v>43713</v>
      </c>
      <c r="N234" s="1" t="s">
        <v>282</v>
      </c>
      <c r="P234" s="1" t="s">
        <v>283</v>
      </c>
      <c r="Q234" s="1" t="b">
        <v>1</v>
      </c>
      <c r="S234" s="1" t="s">
        <v>118</v>
      </c>
      <c r="T234" s="1" t="s">
        <v>19</v>
      </c>
      <c r="U234" s="1" t="s">
        <v>44</v>
      </c>
      <c r="Y234" s="1">
        <f t="shared" si="3"/>
        <v>9</v>
      </c>
      <c r="Z234" s="4">
        <v>43719.280649849497</v>
      </c>
      <c r="AA234" s="1" t="s">
        <v>45</v>
      </c>
    </row>
    <row r="235" spans="1:27" ht="12.75" customHeight="1" x14ac:dyDescent="0.2">
      <c r="A235" s="1" t="s">
        <v>281</v>
      </c>
      <c r="B235" s="1" t="s">
        <v>34</v>
      </c>
      <c r="C235" s="1" t="s">
        <v>35</v>
      </c>
      <c r="D235" s="2">
        <v>43708</v>
      </c>
      <c r="E235" s="3">
        <v>4419.1499999999996</v>
      </c>
      <c r="G235" s="1" t="s">
        <v>288</v>
      </c>
      <c r="H235" s="1" t="s">
        <v>37</v>
      </c>
      <c r="I235" s="1" t="s">
        <v>38</v>
      </c>
      <c r="J235" s="1" t="s">
        <v>289</v>
      </c>
      <c r="K235" s="1" t="s">
        <v>40</v>
      </c>
      <c r="L235" s="4">
        <v>43713</v>
      </c>
      <c r="M235" s="2">
        <v>43713</v>
      </c>
      <c r="N235" s="1" t="s">
        <v>282</v>
      </c>
      <c r="P235" s="1" t="s">
        <v>283</v>
      </c>
      <c r="Q235" s="1" t="b">
        <v>1</v>
      </c>
      <c r="S235" s="1" t="s">
        <v>118</v>
      </c>
      <c r="T235" s="1" t="s">
        <v>19</v>
      </c>
      <c r="U235" s="1" t="s">
        <v>44</v>
      </c>
      <c r="Y235" s="1">
        <f t="shared" si="3"/>
        <v>9</v>
      </c>
      <c r="Z235" s="4">
        <v>43719.280651655099</v>
      </c>
      <c r="AA235" s="1" t="s">
        <v>45</v>
      </c>
    </row>
    <row r="236" spans="1:27" ht="12.75" customHeight="1" x14ac:dyDescent="0.2">
      <c r="A236" s="1" t="s">
        <v>281</v>
      </c>
      <c r="B236" s="1" t="s">
        <v>34</v>
      </c>
      <c r="C236" s="1" t="s">
        <v>35</v>
      </c>
      <c r="D236" s="2">
        <v>43708</v>
      </c>
      <c r="E236" s="3">
        <v>323.85000000000002</v>
      </c>
      <c r="G236" s="1" t="s">
        <v>48</v>
      </c>
      <c r="H236" s="1" t="s">
        <v>37</v>
      </c>
      <c r="I236" s="1" t="s">
        <v>38</v>
      </c>
      <c r="J236" s="1" t="s">
        <v>49</v>
      </c>
      <c r="K236" s="1" t="s">
        <v>40</v>
      </c>
      <c r="L236" s="4">
        <v>43713</v>
      </c>
      <c r="M236" s="2">
        <v>43713</v>
      </c>
      <c r="N236" s="1" t="s">
        <v>282</v>
      </c>
      <c r="P236" s="1" t="s">
        <v>283</v>
      </c>
      <c r="Q236" s="1" t="b">
        <v>1</v>
      </c>
      <c r="S236" s="1" t="s">
        <v>118</v>
      </c>
      <c r="T236" s="1" t="s">
        <v>19</v>
      </c>
      <c r="U236" s="1" t="s">
        <v>44</v>
      </c>
      <c r="Y236" s="1">
        <f t="shared" si="3"/>
        <v>9</v>
      </c>
      <c r="Z236" s="4">
        <v>43719.280652164402</v>
      </c>
      <c r="AA236" s="1" t="s">
        <v>45</v>
      </c>
    </row>
    <row r="237" spans="1:27" ht="12.75" customHeight="1" x14ac:dyDescent="0.2">
      <c r="A237" s="1" t="s">
        <v>281</v>
      </c>
      <c r="B237" s="1" t="s">
        <v>34</v>
      </c>
      <c r="C237" s="1" t="s">
        <v>35</v>
      </c>
      <c r="D237" s="2">
        <v>43708</v>
      </c>
      <c r="E237" s="3">
        <v>38.25</v>
      </c>
      <c r="G237" s="1" t="s">
        <v>109</v>
      </c>
      <c r="H237" s="1" t="s">
        <v>37</v>
      </c>
      <c r="I237" s="1" t="s">
        <v>38</v>
      </c>
      <c r="J237" s="1" t="s">
        <v>110</v>
      </c>
      <c r="K237" s="1" t="s">
        <v>40</v>
      </c>
      <c r="L237" s="4">
        <v>43713</v>
      </c>
      <c r="M237" s="2">
        <v>43713</v>
      </c>
      <c r="N237" s="1" t="s">
        <v>282</v>
      </c>
      <c r="P237" s="1" t="s">
        <v>283</v>
      </c>
      <c r="Q237" s="1" t="b">
        <v>1</v>
      </c>
      <c r="S237" s="1" t="s">
        <v>118</v>
      </c>
      <c r="T237" s="1" t="s">
        <v>19</v>
      </c>
      <c r="U237" s="1" t="s">
        <v>44</v>
      </c>
      <c r="Y237" s="1">
        <f t="shared" si="3"/>
        <v>9</v>
      </c>
      <c r="Z237" s="4">
        <v>43719.280667361098</v>
      </c>
      <c r="AA237" s="1" t="s">
        <v>45</v>
      </c>
    </row>
    <row r="238" spans="1:27" ht="12.75" customHeight="1" x14ac:dyDescent="0.2">
      <c r="A238" s="1" t="s">
        <v>281</v>
      </c>
      <c r="B238" s="1" t="s">
        <v>34</v>
      </c>
      <c r="C238" s="1" t="s">
        <v>35</v>
      </c>
      <c r="D238" s="2">
        <v>43708</v>
      </c>
      <c r="E238" s="3">
        <v>729.3</v>
      </c>
      <c r="G238" s="1" t="s">
        <v>290</v>
      </c>
      <c r="H238" s="1" t="s">
        <v>37</v>
      </c>
      <c r="I238" s="1" t="s">
        <v>38</v>
      </c>
      <c r="J238" s="1" t="s">
        <v>291</v>
      </c>
      <c r="K238" s="1" t="s">
        <v>40</v>
      </c>
      <c r="L238" s="4">
        <v>43713</v>
      </c>
      <c r="M238" s="2">
        <v>43713</v>
      </c>
      <c r="N238" s="1" t="s">
        <v>282</v>
      </c>
      <c r="P238" s="1" t="s">
        <v>283</v>
      </c>
      <c r="Q238" s="1" t="b">
        <v>1</v>
      </c>
      <c r="S238" s="1" t="s">
        <v>118</v>
      </c>
      <c r="T238" s="1" t="s">
        <v>19</v>
      </c>
      <c r="U238" s="1" t="s">
        <v>44</v>
      </c>
      <c r="Y238" s="1">
        <f t="shared" si="3"/>
        <v>9</v>
      </c>
      <c r="Z238" s="4">
        <v>43719.280673530098</v>
      </c>
      <c r="AA238" s="1" t="s">
        <v>45</v>
      </c>
    </row>
    <row r="239" spans="1:27" ht="12.75" customHeight="1" x14ac:dyDescent="0.2">
      <c r="A239" s="1" t="s">
        <v>281</v>
      </c>
      <c r="B239" s="1" t="s">
        <v>34</v>
      </c>
      <c r="C239" s="1" t="s">
        <v>35</v>
      </c>
      <c r="D239" s="2">
        <v>43708</v>
      </c>
      <c r="E239" s="3">
        <v>114.75</v>
      </c>
      <c r="G239" s="1" t="s">
        <v>48</v>
      </c>
      <c r="H239" s="1" t="s">
        <v>37</v>
      </c>
      <c r="I239" s="1" t="s">
        <v>38</v>
      </c>
      <c r="J239" s="1" t="s">
        <v>49</v>
      </c>
      <c r="K239" s="1" t="s">
        <v>40</v>
      </c>
      <c r="L239" s="4">
        <v>43713</v>
      </c>
      <c r="M239" s="2">
        <v>43713</v>
      </c>
      <c r="N239" s="1" t="s">
        <v>282</v>
      </c>
      <c r="P239" s="1" t="s">
        <v>283</v>
      </c>
      <c r="Q239" s="1" t="b">
        <v>1</v>
      </c>
      <c r="S239" s="1" t="s">
        <v>118</v>
      </c>
      <c r="T239" s="1" t="s">
        <v>19</v>
      </c>
      <c r="U239" s="1" t="s">
        <v>44</v>
      </c>
      <c r="Y239" s="1">
        <f t="shared" si="3"/>
        <v>9</v>
      </c>
      <c r="Z239" s="4">
        <v>43719.280677696799</v>
      </c>
      <c r="AA239" s="1" t="s">
        <v>45</v>
      </c>
    </row>
    <row r="240" spans="1:27" ht="12.75" customHeight="1" x14ac:dyDescent="0.2">
      <c r="A240" s="1" t="s">
        <v>281</v>
      </c>
      <c r="B240" s="1" t="s">
        <v>34</v>
      </c>
      <c r="C240" s="1" t="s">
        <v>35</v>
      </c>
      <c r="D240" s="2">
        <v>43708</v>
      </c>
      <c r="E240" s="3">
        <v>246.5</v>
      </c>
      <c r="G240" s="1" t="s">
        <v>60</v>
      </c>
      <c r="H240" s="1" t="s">
        <v>37</v>
      </c>
      <c r="I240" s="1" t="s">
        <v>38</v>
      </c>
      <c r="J240" s="1" t="s">
        <v>61</v>
      </c>
      <c r="K240" s="1" t="s">
        <v>40</v>
      </c>
      <c r="L240" s="4">
        <v>43713</v>
      </c>
      <c r="M240" s="2">
        <v>43713</v>
      </c>
      <c r="N240" s="1" t="s">
        <v>282</v>
      </c>
      <c r="P240" s="1" t="s">
        <v>283</v>
      </c>
      <c r="Q240" s="1" t="b">
        <v>1</v>
      </c>
      <c r="S240" s="1" t="s">
        <v>118</v>
      </c>
      <c r="T240" s="1" t="s">
        <v>19</v>
      </c>
      <c r="U240" s="1" t="s">
        <v>44</v>
      </c>
      <c r="Y240" s="1">
        <f t="shared" si="3"/>
        <v>9</v>
      </c>
      <c r="Z240" s="4">
        <v>43719.280678391202</v>
      </c>
      <c r="AA240" s="1" t="s">
        <v>45</v>
      </c>
    </row>
    <row r="241" spans="1:27" ht="12.75" customHeight="1" x14ac:dyDescent="0.2">
      <c r="A241" s="1" t="s">
        <v>281</v>
      </c>
      <c r="B241" s="1" t="s">
        <v>34</v>
      </c>
      <c r="C241" s="1" t="s">
        <v>35</v>
      </c>
      <c r="D241" s="2">
        <v>43708</v>
      </c>
      <c r="E241" s="3">
        <v>41.65</v>
      </c>
      <c r="G241" s="1" t="s">
        <v>292</v>
      </c>
      <c r="H241" s="1" t="s">
        <v>37</v>
      </c>
      <c r="I241" s="1" t="s">
        <v>38</v>
      </c>
      <c r="J241" s="1" t="s">
        <v>293</v>
      </c>
      <c r="K241" s="1" t="s">
        <v>40</v>
      </c>
      <c r="L241" s="4">
        <v>43713</v>
      </c>
      <c r="M241" s="2">
        <v>43713</v>
      </c>
      <c r="N241" s="1" t="s">
        <v>282</v>
      </c>
      <c r="P241" s="1" t="s">
        <v>283</v>
      </c>
      <c r="Q241" s="1" t="b">
        <v>1</v>
      </c>
      <c r="S241" s="1" t="s">
        <v>118</v>
      </c>
      <c r="T241" s="1" t="s">
        <v>19</v>
      </c>
      <c r="U241" s="1" t="s">
        <v>44</v>
      </c>
      <c r="Y241" s="1">
        <f t="shared" si="3"/>
        <v>9</v>
      </c>
      <c r="Z241" s="4">
        <v>43719.280642245401</v>
      </c>
      <c r="AA241" s="1" t="s">
        <v>45</v>
      </c>
    </row>
    <row r="242" spans="1:27" ht="12.75" customHeight="1" x14ac:dyDescent="0.2">
      <c r="A242" s="1" t="s">
        <v>281</v>
      </c>
      <c r="B242" s="1" t="s">
        <v>34</v>
      </c>
      <c r="C242" s="1" t="s">
        <v>35</v>
      </c>
      <c r="D242" s="2">
        <v>43708</v>
      </c>
      <c r="E242" s="3">
        <v>208.25</v>
      </c>
      <c r="G242" s="1" t="s">
        <v>294</v>
      </c>
      <c r="H242" s="1" t="s">
        <v>37</v>
      </c>
      <c r="I242" s="1" t="s">
        <v>38</v>
      </c>
      <c r="J242" s="1" t="s">
        <v>295</v>
      </c>
      <c r="K242" s="1" t="s">
        <v>40</v>
      </c>
      <c r="L242" s="4">
        <v>43713</v>
      </c>
      <c r="M242" s="2">
        <v>43713</v>
      </c>
      <c r="N242" s="1" t="s">
        <v>282</v>
      </c>
      <c r="P242" s="1" t="s">
        <v>283</v>
      </c>
      <c r="Q242" s="1" t="b">
        <v>1</v>
      </c>
      <c r="S242" s="1" t="s">
        <v>118</v>
      </c>
      <c r="T242" s="1" t="s">
        <v>19</v>
      </c>
      <c r="U242" s="1" t="s">
        <v>44</v>
      </c>
      <c r="Y242" s="1">
        <f t="shared" si="3"/>
        <v>9</v>
      </c>
      <c r="Z242" s="4">
        <v>43719.280650381901</v>
      </c>
      <c r="AA242" s="1" t="s">
        <v>45</v>
      </c>
    </row>
    <row r="243" spans="1:27" ht="12.75" customHeight="1" x14ac:dyDescent="0.2">
      <c r="A243" s="1" t="s">
        <v>281</v>
      </c>
      <c r="B243" s="1" t="s">
        <v>34</v>
      </c>
      <c r="C243" s="1" t="s">
        <v>35</v>
      </c>
      <c r="D243" s="2">
        <v>43708</v>
      </c>
      <c r="E243" s="3">
        <v>473.45</v>
      </c>
      <c r="G243" s="1" t="s">
        <v>164</v>
      </c>
      <c r="H243" s="1" t="s">
        <v>37</v>
      </c>
      <c r="I243" s="1" t="s">
        <v>38</v>
      </c>
      <c r="J243" s="1" t="s">
        <v>165</v>
      </c>
      <c r="K243" s="1" t="s">
        <v>40</v>
      </c>
      <c r="L243" s="4">
        <v>43713</v>
      </c>
      <c r="M243" s="2">
        <v>43713</v>
      </c>
      <c r="N243" s="1" t="s">
        <v>282</v>
      </c>
      <c r="P243" s="1" t="s">
        <v>283</v>
      </c>
      <c r="Q243" s="1" t="b">
        <v>1</v>
      </c>
      <c r="S243" s="1" t="s">
        <v>118</v>
      </c>
      <c r="T243" s="1" t="s">
        <v>19</v>
      </c>
      <c r="U243" s="1" t="s">
        <v>44</v>
      </c>
      <c r="Y243" s="1">
        <f t="shared" si="3"/>
        <v>9</v>
      </c>
      <c r="Z243" s="4">
        <v>43719.2806536227</v>
      </c>
      <c r="AA243" s="1" t="s">
        <v>45</v>
      </c>
    </row>
    <row r="244" spans="1:27" ht="12.75" customHeight="1" x14ac:dyDescent="0.2">
      <c r="A244" s="1" t="s">
        <v>281</v>
      </c>
      <c r="B244" s="1" t="s">
        <v>34</v>
      </c>
      <c r="C244" s="1" t="s">
        <v>35</v>
      </c>
      <c r="D244" s="2">
        <v>43708</v>
      </c>
      <c r="E244" s="3">
        <v>5115.3</v>
      </c>
      <c r="G244" s="1" t="s">
        <v>83</v>
      </c>
      <c r="H244" s="1" t="s">
        <v>37</v>
      </c>
      <c r="I244" s="1" t="s">
        <v>38</v>
      </c>
      <c r="J244" s="1" t="s">
        <v>84</v>
      </c>
      <c r="K244" s="1" t="s">
        <v>40</v>
      </c>
      <c r="L244" s="4">
        <v>43713</v>
      </c>
      <c r="M244" s="2">
        <v>43713</v>
      </c>
      <c r="N244" s="1" t="s">
        <v>282</v>
      </c>
      <c r="P244" s="1" t="s">
        <v>283</v>
      </c>
      <c r="Q244" s="1" t="b">
        <v>1</v>
      </c>
      <c r="S244" s="1" t="s">
        <v>118</v>
      </c>
      <c r="T244" s="1" t="s">
        <v>19</v>
      </c>
      <c r="U244" s="1" t="s">
        <v>44</v>
      </c>
      <c r="Y244" s="1">
        <f t="shared" si="3"/>
        <v>9</v>
      </c>
      <c r="Z244" s="4">
        <v>43719.280656169001</v>
      </c>
      <c r="AA244" s="1" t="s">
        <v>45</v>
      </c>
    </row>
    <row r="245" spans="1:27" ht="12.75" customHeight="1" x14ac:dyDescent="0.2">
      <c r="A245" s="1" t="s">
        <v>281</v>
      </c>
      <c r="B245" s="1" t="s">
        <v>34</v>
      </c>
      <c r="C245" s="1" t="s">
        <v>35</v>
      </c>
      <c r="D245" s="2">
        <v>43708</v>
      </c>
      <c r="E245" s="3">
        <v>114.75</v>
      </c>
      <c r="G245" s="1" t="s">
        <v>178</v>
      </c>
      <c r="H245" s="1" t="s">
        <v>37</v>
      </c>
      <c r="I245" s="1" t="s">
        <v>38</v>
      </c>
      <c r="J245" s="1" t="s">
        <v>179</v>
      </c>
      <c r="K245" s="1" t="s">
        <v>40</v>
      </c>
      <c r="L245" s="4">
        <v>43713</v>
      </c>
      <c r="M245" s="2">
        <v>43713</v>
      </c>
      <c r="N245" s="1" t="s">
        <v>282</v>
      </c>
      <c r="P245" s="1" t="s">
        <v>283</v>
      </c>
      <c r="Q245" s="1" t="b">
        <v>1</v>
      </c>
      <c r="S245" s="1" t="s">
        <v>118</v>
      </c>
      <c r="T245" s="1" t="s">
        <v>19</v>
      </c>
      <c r="U245" s="1" t="s">
        <v>44</v>
      </c>
      <c r="Y245" s="1">
        <f t="shared" si="3"/>
        <v>9</v>
      </c>
      <c r="Z245" s="4">
        <v>43719.280661956</v>
      </c>
      <c r="AA245" s="1" t="s">
        <v>45</v>
      </c>
    </row>
    <row r="246" spans="1:27" ht="12.75" customHeight="1" x14ac:dyDescent="0.2">
      <c r="A246" s="1" t="s">
        <v>281</v>
      </c>
      <c r="B246" s="1" t="s">
        <v>34</v>
      </c>
      <c r="C246" s="1" t="s">
        <v>35</v>
      </c>
      <c r="D246" s="2">
        <v>43708</v>
      </c>
      <c r="E246" s="3">
        <v>93.5</v>
      </c>
      <c r="G246" s="1" t="s">
        <v>296</v>
      </c>
      <c r="H246" s="1" t="s">
        <v>37</v>
      </c>
      <c r="I246" s="1" t="s">
        <v>38</v>
      </c>
      <c r="J246" s="1" t="s">
        <v>297</v>
      </c>
      <c r="K246" s="1" t="s">
        <v>40</v>
      </c>
      <c r="L246" s="4">
        <v>43713</v>
      </c>
      <c r="M246" s="2">
        <v>43713</v>
      </c>
      <c r="N246" s="1" t="s">
        <v>282</v>
      </c>
      <c r="P246" s="1" t="s">
        <v>283</v>
      </c>
      <c r="Q246" s="1" t="b">
        <v>1</v>
      </c>
      <c r="S246" s="1" t="s">
        <v>118</v>
      </c>
      <c r="T246" s="1" t="s">
        <v>19</v>
      </c>
      <c r="U246" s="1" t="s">
        <v>44</v>
      </c>
      <c r="Y246" s="1">
        <f t="shared" si="3"/>
        <v>9</v>
      </c>
      <c r="Z246" s="4">
        <v>43719.280662847203</v>
      </c>
      <c r="AA246" s="1" t="s">
        <v>45</v>
      </c>
    </row>
    <row r="247" spans="1:27" ht="12.75" customHeight="1" x14ac:dyDescent="0.2">
      <c r="A247" s="1" t="s">
        <v>281</v>
      </c>
      <c r="B247" s="1" t="s">
        <v>34</v>
      </c>
      <c r="C247" s="1" t="s">
        <v>35</v>
      </c>
      <c r="D247" s="2">
        <v>43708</v>
      </c>
      <c r="E247" s="3">
        <v>107.95</v>
      </c>
      <c r="G247" s="1" t="s">
        <v>48</v>
      </c>
      <c r="H247" s="1" t="s">
        <v>37</v>
      </c>
      <c r="I247" s="1" t="s">
        <v>38</v>
      </c>
      <c r="J247" s="1" t="s">
        <v>49</v>
      </c>
      <c r="K247" s="1" t="s">
        <v>40</v>
      </c>
      <c r="L247" s="4">
        <v>43713</v>
      </c>
      <c r="M247" s="2">
        <v>43713</v>
      </c>
      <c r="N247" s="1" t="s">
        <v>282</v>
      </c>
      <c r="P247" s="1" t="s">
        <v>283</v>
      </c>
      <c r="Q247" s="1" t="b">
        <v>1</v>
      </c>
      <c r="S247" s="1" t="s">
        <v>118</v>
      </c>
      <c r="T247" s="1" t="s">
        <v>19</v>
      </c>
      <c r="U247" s="1" t="s">
        <v>44</v>
      </c>
      <c r="Y247" s="1">
        <f t="shared" si="3"/>
        <v>9</v>
      </c>
      <c r="Z247" s="4">
        <v>43719.280665196799</v>
      </c>
      <c r="AA247" s="1" t="s">
        <v>45</v>
      </c>
    </row>
    <row r="248" spans="1:27" ht="12.75" customHeight="1" x14ac:dyDescent="0.2">
      <c r="A248" s="1" t="s">
        <v>281</v>
      </c>
      <c r="B248" s="1" t="s">
        <v>34</v>
      </c>
      <c r="C248" s="1" t="s">
        <v>35</v>
      </c>
      <c r="D248" s="2">
        <v>43708</v>
      </c>
      <c r="E248" s="3">
        <v>114.75</v>
      </c>
      <c r="G248" s="1" t="s">
        <v>238</v>
      </c>
      <c r="H248" s="1" t="s">
        <v>37</v>
      </c>
      <c r="I248" s="1" t="s">
        <v>38</v>
      </c>
      <c r="J248" s="1" t="s">
        <v>239</v>
      </c>
      <c r="K248" s="1" t="s">
        <v>40</v>
      </c>
      <c r="L248" s="4">
        <v>43713</v>
      </c>
      <c r="M248" s="2">
        <v>43713</v>
      </c>
      <c r="N248" s="1" t="s">
        <v>282</v>
      </c>
      <c r="P248" s="1" t="s">
        <v>283</v>
      </c>
      <c r="Q248" s="1" t="b">
        <v>1</v>
      </c>
      <c r="S248" s="1" t="s">
        <v>118</v>
      </c>
      <c r="T248" s="1" t="s">
        <v>19</v>
      </c>
      <c r="U248" s="1" t="s">
        <v>44</v>
      </c>
      <c r="Y248" s="1">
        <f t="shared" si="3"/>
        <v>9</v>
      </c>
      <c r="Z248" s="4">
        <v>43719.280669178203</v>
      </c>
      <c r="AA248" s="1" t="s">
        <v>45</v>
      </c>
    </row>
    <row r="249" spans="1:27" ht="12.75" customHeight="1" x14ac:dyDescent="0.2">
      <c r="A249" s="1" t="s">
        <v>281</v>
      </c>
      <c r="B249" s="1" t="s">
        <v>34</v>
      </c>
      <c r="C249" s="1" t="s">
        <v>35</v>
      </c>
      <c r="D249" s="2">
        <v>43708</v>
      </c>
      <c r="E249" s="3">
        <v>153</v>
      </c>
      <c r="G249" s="1" t="s">
        <v>123</v>
      </c>
      <c r="H249" s="1" t="s">
        <v>37</v>
      </c>
      <c r="I249" s="1" t="s">
        <v>38</v>
      </c>
      <c r="J249" s="1" t="s">
        <v>124</v>
      </c>
      <c r="K249" s="1" t="s">
        <v>40</v>
      </c>
      <c r="L249" s="4">
        <v>43713</v>
      </c>
      <c r="M249" s="2">
        <v>43713</v>
      </c>
      <c r="N249" s="1" t="s">
        <v>282</v>
      </c>
      <c r="P249" s="1" t="s">
        <v>283</v>
      </c>
      <c r="Q249" s="1" t="b">
        <v>1</v>
      </c>
      <c r="S249" s="1" t="s">
        <v>118</v>
      </c>
      <c r="T249" s="1" t="s">
        <v>19</v>
      </c>
      <c r="U249" s="1" t="s">
        <v>44</v>
      </c>
      <c r="Y249" s="1">
        <f t="shared" si="3"/>
        <v>9</v>
      </c>
      <c r="Z249" s="4">
        <v>43719.280674270798</v>
      </c>
      <c r="AA249" s="1" t="s">
        <v>45</v>
      </c>
    </row>
    <row r="250" spans="1:27" ht="12.75" customHeight="1" x14ac:dyDescent="0.2">
      <c r="A250" s="1" t="s">
        <v>281</v>
      </c>
      <c r="B250" s="1" t="s">
        <v>34</v>
      </c>
      <c r="C250" s="1" t="s">
        <v>35</v>
      </c>
      <c r="D250" s="2">
        <v>43708</v>
      </c>
      <c r="E250" s="3">
        <v>153</v>
      </c>
      <c r="G250" s="1" t="s">
        <v>66</v>
      </c>
      <c r="H250" s="1" t="s">
        <v>37</v>
      </c>
      <c r="I250" s="1" t="s">
        <v>38</v>
      </c>
      <c r="J250" s="1" t="s">
        <v>67</v>
      </c>
      <c r="K250" s="1" t="s">
        <v>40</v>
      </c>
      <c r="L250" s="4">
        <v>43713</v>
      </c>
      <c r="M250" s="2">
        <v>43713</v>
      </c>
      <c r="N250" s="1" t="s">
        <v>282</v>
      </c>
      <c r="P250" s="1" t="s">
        <v>283</v>
      </c>
      <c r="Q250" s="1" t="b">
        <v>1</v>
      </c>
      <c r="S250" s="1" t="s">
        <v>118</v>
      </c>
      <c r="T250" s="1" t="s">
        <v>19</v>
      </c>
      <c r="U250" s="1" t="s">
        <v>44</v>
      </c>
      <c r="Y250" s="1">
        <f t="shared" si="3"/>
        <v>9</v>
      </c>
      <c r="Z250" s="4">
        <v>43719.280676585702</v>
      </c>
      <c r="AA250" s="1" t="s">
        <v>45</v>
      </c>
    </row>
    <row r="251" spans="1:27" ht="12.75" customHeight="1" x14ac:dyDescent="0.2">
      <c r="A251" s="1" t="s">
        <v>281</v>
      </c>
      <c r="B251" s="1" t="s">
        <v>34</v>
      </c>
      <c r="C251" s="1" t="s">
        <v>35</v>
      </c>
      <c r="D251" s="2">
        <v>43708</v>
      </c>
      <c r="E251" s="3">
        <v>176.8</v>
      </c>
      <c r="G251" s="1" t="s">
        <v>72</v>
      </c>
      <c r="H251" s="1" t="s">
        <v>37</v>
      </c>
      <c r="I251" s="1" t="s">
        <v>38</v>
      </c>
      <c r="J251" s="1" t="s">
        <v>73</v>
      </c>
      <c r="K251" s="1" t="s">
        <v>40</v>
      </c>
      <c r="L251" s="4">
        <v>43713</v>
      </c>
      <c r="M251" s="2">
        <v>43713</v>
      </c>
      <c r="N251" s="1" t="s">
        <v>282</v>
      </c>
      <c r="P251" s="1" t="s">
        <v>283</v>
      </c>
      <c r="Q251" s="1" t="b">
        <v>1</v>
      </c>
      <c r="S251" s="1" t="s">
        <v>118</v>
      </c>
      <c r="T251" s="1" t="s">
        <v>19</v>
      </c>
      <c r="U251" s="1" t="s">
        <v>44</v>
      </c>
      <c r="Y251" s="1">
        <f t="shared" si="3"/>
        <v>9</v>
      </c>
      <c r="Z251" s="4">
        <v>43719.280644756902</v>
      </c>
      <c r="AA251" s="1" t="s">
        <v>45</v>
      </c>
    </row>
    <row r="252" spans="1:27" ht="12.75" customHeight="1" x14ac:dyDescent="0.2">
      <c r="A252" s="1" t="s">
        <v>281</v>
      </c>
      <c r="B252" s="1" t="s">
        <v>34</v>
      </c>
      <c r="C252" s="1" t="s">
        <v>35</v>
      </c>
      <c r="D252" s="2">
        <v>43708</v>
      </c>
      <c r="E252" s="3">
        <v>326.39999999999998</v>
      </c>
      <c r="G252" s="1" t="s">
        <v>298</v>
      </c>
      <c r="H252" s="1" t="s">
        <v>37</v>
      </c>
      <c r="I252" s="1" t="s">
        <v>38</v>
      </c>
      <c r="J252" s="1" t="s">
        <v>299</v>
      </c>
      <c r="K252" s="1" t="s">
        <v>40</v>
      </c>
      <c r="L252" s="4">
        <v>43713</v>
      </c>
      <c r="M252" s="2">
        <v>43713</v>
      </c>
      <c r="N252" s="1" t="s">
        <v>282</v>
      </c>
      <c r="P252" s="1" t="s">
        <v>283</v>
      </c>
      <c r="Q252" s="1" t="b">
        <v>1</v>
      </c>
      <c r="S252" s="1" t="s">
        <v>118</v>
      </c>
      <c r="T252" s="1" t="s">
        <v>19</v>
      </c>
      <c r="U252" s="1" t="s">
        <v>44</v>
      </c>
      <c r="Y252" s="1">
        <f t="shared" si="3"/>
        <v>9</v>
      </c>
      <c r="Z252" s="4">
        <v>43719.280645486098</v>
      </c>
      <c r="AA252" s="1" t="s">
        <v>45</v>
      </c>
    </row>
    <row r="253" spans="1:27" ht="12.75" customHeight="1" x14ac:dyDescent="0.2">
      <c r="A253" s="1" t="s">
        <v>281</v>
      </c>
      <c r="B253" s="1" t="s">
        <v>34</v>
      </c>
      <c r="C253" s="1" t="s">
        <v>35</v>
      </c>
      <c r="D253" s="2">
        <v>43708</v>
      </c>
      <c r="E253" s="3">
        <v>124.95</v>
      </c>
      <c r="G253" s="1" t="s">
        <v>284</v>
      </c>
      <c r="H253" s="1" t="s">
        <v>37</v>
      </c>
      <c r="I253" s="1" t="s">
        <v>38</v>
      </c>
      <c r="J253" s="1" t="s">
        <v>285</v>
      </c>
      <c r="K253" s="1" t="s">
        <v>40</v>
      </c>
      <c r="L253" s="4">
        <v>43713</v>
      </c>
      <c r="M253" s="2">
        <v>43713</v>
      </c>
      <c r="N253" s="1" t="s">
        <v>282</v>
      </c>
      <c r="P253" s="1" t="s">
        <v>283</v>
      </c>
      <c r="Q253" s="1" t="b">
        <v>1</v>
      </c>
      <c r="S253" s="1" t="s">
        <v>118</v>
      </c>
      <c r="T253" s="1" t="s">
        <v>19</v>
      </c>
      <c r="U253" s="1" t="s">
        <v>44</v>
      </c>
      <c r="Y253" s="1">
        <f t="shared" si="3"/>
        <v>9</v>
      </c>
      <c r="Z253" s="4">
        <v>43719.2806480324</v>
      </c>
      <c r="AA253" s="1" t="s">
        <v>45</v>
      </c>
    </row>
    <row r="254" spans="1:27" ht="12.75" customHeight="1" x14ac:dyDescent="0.2">
      <c r="A254" s="1" t="s">
        <v>281</v>
      </c>
      <c r="B254" s="1" t="s">
        <v>34</v>
      </c>
      <c r="C254" s="1" t="s">
        <v>35</v>
      </c>
      <c r="D254" s="2">
        <v>43708</v>
      </c>
      <c r="E254" s="3">
        <v>99.45</v>
      </c>
      <c r="G254" s="1" t="s">
        <v>48</v>
      </c>
      <c r="H254" s="1" t="s">
        <v>37</v>
      </c>
      <c r="I254" s="1" t="s">
        <v>38</v>
      </c>
      <c r="J254" s="1" t="s">
        <v>49</v>
      </c>
      <c r="K254" s="1" t="s">
        <v>40</v>
      </c>
      <c r="L254" s="4">
        <v>43713</v>
      </c>
      <c r="M254" s="2">
        <v>43713</v>
      </c>
      <c r="N254" s="1" t="s">
        <v>282</v>
      </c>
      <c r="P254" s="1" t="s">
        <v>283</v>
      </c>
      <c r="Q254" s="1" t="b">
        <v>1</v>
      </c>
      <c r="S254" s="1" t="s">
        <v>118</v>
      </c>
      <c r="T254" s="1" t="s">
        <v>19</v>
      </c>
      <c r="U254" s="1" t="s">
        <v>44</v>
      </c>
      <c r="Y254" s="1">
        <f t="shared" si="3"/>
        <v>9</v>
      </c>
      <c r="Z254" s="4">
        <v>43719.280655057897</v>
      </c>
      <c r="AA254" s="1" t="s">
        <v>45</v>
      </c>
    </row>
    <row r="255" spans="1:27" ht="12.75" customHeight="1" x14ac:dyDescent="0.2">
      <c r="A255" s="1" t="s">
        <v>281</v>
      </c>
      <c r="B255" s="1" t="s">
        <v>34</v>
      </c>
      <c r="C255" s="1" t="s">
        <v>35</v>
      </c>
      <c r="D255" s="2">
        <v>43708</v>
      </c>
      <c r="E255" s="3">
        <v>492.15</v>
      </c>
      <c r="G255" s="1" t="s">
        <v>186</v>
      </c>
      <c r="H255" s="1" t="s">
        <v>37</v>
      </c>
      <c r="I255" s="1" t="s">
        <v>38</v>
      </c>
      <c r="J255" s="1" t="s">
        <v>187</v>
      </c>
      <c r="K255" s="1" t="s">
        <v>40</v>
      </c>
      <c r="L255" s="4">
        <v>43713</v>
      </c>
      <c r="M255" s="2">
        <v>43713</v>
      </c>
      <c r="N255" s="1" t="s">
        <v>282</v>
      </c>
      <c r="P255" s="1" t="s">
        <v>283</v>
      </c>
      <c r="Q255" s="1" t="b">
        <v>1</v>
      </c>
      <c r="S255" s="1" t="s">
        <v>118</v>
      </c>
      <c r="T255" s="1" t="s">
        <v>19</v>
      </c>
      <c r="U255" s="1" t="s">
        <v>44</v>
      </c>
      <c r="Y255" s="1">
        <f t="shared" si="3"/>
        <v>9</v>
      </c>
      <c r="Z255" s="4">
        <v>43719.2806662847</v>
      </c>
      <c r="AA255" s="1" t="s">
        <v>45</v>
      </c>
    </row>
    <row r="256" spans="1:27" ht="12.75" customHeight="1" x14ac:dyDescent="0.2">
      <c r="A256" s="1" t="s">
        <v>281</v>
      </c>
      <c r="B256" s="1" t="s">
        <v>34</v>
      </c>
      <c r="C256" s="1" t="s">
        <v>35</v>
      </c>
      <c r="D256" s="2">
        <v>43708</v>
      </c>
      <c r="E256" s="3">
        <v>1280.0999999999999</v>
      </c>
      <c r="G256" s="1" t="s">
        <v>238</v>
      </c>
      <c r="H256" s="1" t="s">
        <v>37</v>
      </c>
      <c r="I256" s="1" t="s">
        <v>38</v>
      </c>
      <c r="J256" s="1" t="s">
        <v>239</v>
      </c>
      <c r="K256" s="1" t="s">
        <v>40</v>
      </c>
      <c r="L256" s="4">
        <v>43713</v>
      </c>
      <c r="M256" s="2">
        <v>43713</v>
      </c>
      <c r="N256" s="1" t="s">
        <v>282</v>
      </c>
      <c r="P256" s="1" t="s">
        <v>283</v>
      </c>
      <c r="Q256" s="1" t="b">
        <v>1</v>
      </c>
      <c r="S256" s="1" t="s">
        <v>118</v>
      </c>
      <c r="T256" s="1" t="s">
        <v>19</v>
      </c>
      <c r="U256" s="1" t="s">
        <v>44</v>
      </c>
      <c r="Y256" s="1">
        <f t="shared" si="3"/>
        <v>9</v>
      </c>
      <c r="Z256" s="4">
        <v>43719.280670104199</v>
      </c>
      <c r="AA256" s="1" t="s">
        <v>45</v>
      </c>
    </row>
    <row r="257" spans="1:27" ht="12.75" customHeight="1" x14ac:dyDescent="0.2">
      <c r="A257" s="1" t="s">
        <v>281</v>
      </c>
      <c r="B257" s="1" t="s">
        <v>34</v>
      </c>
      <c r="C257" s="1" t="s">
        <v>35</v>
      </c>
      <c r="D257" s="2">
        <v>43708</v>
      </c>
      <c r="E257" s="3">
        <v>140.25</v>
      </c>
      <c r="G257" s="1" t="s">
        <v>284</v>
      </c>
      <c r="H257" s="1" t="s">
        <v>37</v>
      </c>
      <c r="I257" s="1" t="s">
        <v>38</v>
      </c>
      <c r="J257" s="1" t="s">
        <v>285</v>
      </c>
      <c r="K257" s="1" t="s">
        <v>40</v>
      </c>
      <c r="L257" s="4">
        <v>43713</v>
      </c>
      <c r="M257" s="2">
        <v>43713</v>
      </c>
      <c r="N257" s="1" t="s">
        <v>282</v>
      </c>
      <c r="P257" s="1" t="s">
        <v>283</v>
      </c>
      <c r="Q257" s="1" t="b">
        <v>1</v>
      </c>
      <c r="S257" s="1" t="s">
        <v>118</v>
      </c>
      <c r="T257" s="1" t="s">
        <v>19</v>
      </c>
      <c r="U257" s="1" t="s">
        <v>44</v>
      </c>
      <c r="Y257" s="1">
        <f t="shared" si="3"/>
        <v>9</v>
      </c>
      <c r="Z257" s="4">
        <v>43719.2806722569</v>
      </c>
      <c r="AA257" s="1" t="s">
        <v>45</v>
      </c>
    </row>
    <row r="258" spans="1:27" ht="12.75" customHeight="1" x14ac:dyDescent="0.2">
      <c r="A258" s="1" t="s">
        <v>281</v>
      </c>
      <c r="B258" s="1" t="s">
        <v>34</v>
      </c>
      <c r="C258" s="1" t="s">
        <v>35</v>
      </c>
      <c r="D258" s="2">
        <v>43708</v>
      </c>
      <c r="E258" s="3">
        <v>165.75</v>
      </c>
      <c r="G258" s="1" t="s">
        <v>54</v>
      </c>
      <c r="H258" s="1" t="s">
        <v>37</v>
      </c>
      <c r="I258" s="1" t="s">
        <v>38</v>
      </c>
      <c r="J258" s="1" t="s">
        <v>55</v>
      </c>
      <c r="K258" s="1" t="s">
        <v>40</v>
      </c>
      <c r="L258" s="4">
        <v>43713</v>
      </c>
      <c r="M258" s="2">
        <v>43713</v>
      </c>
      <c r="N258" s="1" t="s">
        <v>282</v>
      </c>
      <c r="P258" s="1" t="s">
        <v>283</v>
      </c>
      <c r="Q258" s="1" t="b">
        <v>1</v>
      </c>
      <c r="S258" s="1" t="s">
        <v>118</v>
      </c>
      <c r="T258" s="1" t="s">
        <v>19</v>
      </c>
      <c r="U258" s="1" t="s">
        <v>44</v>
      </c>
      <c r="Y258" s="1">
        <f t="shared" si="3"/>
        <v>9</v>
      </c>
      <c r="Z258" s="4">
        <v>43719.280643669001</v>
      </c>
      <c r="AA258" s="1" t="s">
        <v>45</v>
      </c>
    </row>
    <row r="259" spans="1:27" ht="12.75" customHeight="1" x14ac:dyDescent="0.2">
      <c r="A259" s="1" t="s">
        <v>281</v>
      </c>
      <c r="B259" s="1" t="s">
        <v>34</v>
      </c>
      <c r="C259" s="1" t="s">
        <v>35</v>
      </c>
      <c r="D259" s="2">
        <v>43708</v>
      </c>
      <c r="E259" s="3">
        <v>473.45</v>
      </c>
      <c r="G259" s="1" t="s">
        <v>164</v>
      </c>
      <c r="H259" s="1" t="s">
        <v>37</v>
      </c>
      <c r="I259" s="1" t="s">
        <v>38</v>
      </c>
      <c r="J259" s="1" t="s">
        <v>165</v>
      </c>
      <c r="K259" s="1" t="s">
        <v>40</v>
      </c>
      <c r="L259" s="4">
        <v>43713</v>
      </c>
      <c r="M259" s="2">
        <v>43713</v>
      </c>
      <c r="N259" s="1" t="s">
        <v>282</v>
      </c>
      <c r="P259" s="1" t="s">
        <v>283</v>
      </c>
      <c r="Q259" s="1" t="b">
        <v>1</v>
      </c>
      <c r="S259" s="1" t="s">
        <v>118</v>
      </c>
      <c r="T259" s="1" t="s">
        <v>19</v>
      </c>
      <c r="U259" s="1" t="s">
        <v>44</v>
      </c>
      <c r="Y259" s="1">
        <f t="shared" ref="Y259:Y275" si="4">MONTH(L259)</f>
        <v>9</v>
      </c>
      <c r="Z259" s="4">
        <v>43719.280654548602</v>
      </c>
      <c r="AA259" s="1" t="s">
        <v>45</v>
      </c>
    </row>
    <row r="260" spans="1:27" ht="12.75" customHeight="1" x14ac:dyDescent="0.2">
      <c r="A260" s="1" t="s">
        <v>281</v>
      </c>
      <c r="B260" s="1" t="s">
        <v>34</v>
      </c>
      <c r="C260" s="1" t="s">
        <v>35</v>
      </c>
      <c r="D260" s="2">
        <v>43708</v>
      </c>
      <c r="E260" s="3">
        <v>76.5</v>
      </c>
      <c r="G260" s="1" t="s">
        <v>48</v>
      </c>
      <c r="H260" s="1" t="s">
        <v>37</v>
      </c>
      <c r="I260" s="1" t="s">
        <v>38</v>
      </c>
      <c r="J260" s="1" t="s">
        <v>49</v>
      </c>
      <c r="K260" s="1" t="s">
        <v>40</v>
      </c>
      <c r="L260" s="4">
        <v>43713</v>
      </c>
      <c r="M260" s="2">
        <v>43713</v>
      </c>
      <c r="N260" s="1" t="s">
        <v>282</v>
      </c>
      <c r="P260" s="1" t="s">
        <v>283</v>
      </c>
      <c r="Q260" s="1" t="b">
        <v>1</v>
      </c>
      <c r="S260" s="1" t="s">
        <v>118</v>
      </c>
      <c r="T260" s="1" t="s">
        <v>19</v>
      </c>
      <c r="U260" s="1" t="s">
        <v>44</v>
      </c>
      <c r="Y260" s="1">
        <f t="shared" si="4"/>
        <v>9</v>
      </c>
      <c r="Z260" s="4">
        <v>43719.280663923601</v>
      </c>
      <c r="AA260" s="1" t="s">
        <v>45</v>
      </c>
    </row>
    <row r="261" spans="1:27" ht="12.75" customHeight="1" x14ac:dyDescent="0.2">
      <c r="A261" s="1" t="s">
        <v>281</v>
      </c>
      <c r="B261" s="1" t="s">
        <v>34</v>
      </c>
      <c r="C261" s="1" t="s">
        <v>35</v>
      </c>
      <c r="D261" s="2">
        <v>43708</v>
      </c>
      <c r="E261" s="3">
        <v>229.5</v>
      </c>
      <c r="G261" s="1" t="s">
        <v>209</v>
      </c>
      <c r="H261" s="1" t="s">
        <v>37</v>
      </c>
      <c r="I261" s="1" t="s">
        <v>38</v>
      </c>
      <c r="J261" s="1" t="s">
        <v>210</v>
      </c>
      <c r="K261" s="1" t="s">
        <v>40</v>
      </c>
      <c r="L261" s="4">
        <v>43713</v>
      </c>
      <c r="M261" s="2">
        <v>43713</v>
      </c>
      <c r="N261" s="1" t="s">
        <v>282</v>
      </c>
      <c r="P261" s="1" t="s">
        <v>283</v>
      </c>
      <c r="Q261" s="1" t="b">
        <v>1</v>
      </c>
      <c r="S261" s="1" t="s">
        <v>118</v>
      </c>
      <c r="T261" s="1" t="s">
        <v>19</v>
      </c>
      <c r="U261" s="1" t="s">
        <v>44</v>
      </c>
      <c r="Y261" s="1">
        <f t="shared" si="4"/>
        <v>9</v>
      </c>
      <c r="Z261" s="4">
        <v>43719.280672997702</v>
      </c>
      <c r="AA261" s="1" t="s">
        <v>45</v>
      </c>
    </row>
    <row r="262" spans="1:27" ht="12.75" customHeight="1" x14ac:dyDescent="0.2">
      <c r="A262" s="1" t="s">
        <v>281</v>
      </c>
      <c r="B262" s="1" t="s">
        <v>34</v>
      </c>
      <c r="C262" s="1" t="s">
        <v>35</v>
      </c>
      <c r="D262" s="2">
        <v>43708</v>
      </c>
      <c r="E262" s="3">
        <v>382.5</v>
      </c>
      <c r="G262" s="1" t="s">
        <v>300</v>
      </c>
      <c r="H262" s="1" t="s">
        <v>37</v>
      </c>
      <c r="I262" s="1" t="s">
        <v>38</v>
      </c>
      <c r="J262" s="1" t="s">
        <v>301</v>
      </c>
      <c r="K262" s="1" t="s">
        <v>40</v>
      </c>
      <c r="L262" s="4">
        <v>43713</v>
      </c>
      <c r="M262" s="2">
        <v>43713</v>
      </c>
      <c r="N262" s="1" t="s">
        <v>282</v>
      </c>
      <c r="P262" s="1" t="s">
        <v>283</v>
      </c>
      <c r="Q262" s="1" t="b">
        <v>1</v>
      </c>
      <c r="S262" s="1" t="s">
        <v>118</v>
      </c>
      <c r="T262" s="1" t="s">
        <v>19</v>
      </c>
      <c r="U262" s="1" t="s">
        <v>44</v>
      </c>
      <c r="Y262" s="1">
        <f t="shared" si="4"/>
        <v>9</v>
      </c>
      <c r="Z262" s="4">
        <v>43719.280675312497</v>
      </c>
      <c r="AA262" s="1" t="s">
        <v>45</v>
      </c>
    </row>
    <row r="263" spans="1:27" ht="12.75" customHeight="1" x14ac:dyDescent="0.2">
      <c r="A263" s="1" t="s">
        <v>281</v>
      </c>
      <c r="B263" s="1" t="s">
        <v>34</v>
      </c>
      <c r="C263" s="1" t="s">
        <v>35</v>
      </c>
      <c r="D263" s="2">
        <v>43708</v>
      </c>
      <c r="E263" s="3">
        <v>132.6</v>
      </c>
      <c r="G263" s="1" t="s">
        <v>143</v>
      </c>
      <c r="H263" s="1" t="s">
        <v>37</v>
      </c>
      <c r="I263" s="1" t="s">
        <v>38</v>
      </c>
      <c r="J263" s="1" t="s">
        <v>144</v>
      </c>
      <c r="K263" s="1" t="s">
        <v>40</v>
      </c>
      <c r="L263" s="4">
        <v>43713</v>
      </c>
      <c r="M263" s="2">
        <v>43713</v>
      </c>
      <c r="N263" s="1" t="s">
        <v>282</v>
      </c>
      <c r="P263" s="1" t="s">
        <v>283</v>
      </c>
      <c r="Q263" s="1" t="b">
        <v>1</v>
      </c>
      <c r="S263" s="1" t="s">
        <v>118</v>
      </c>
      <c r="T263" s="1" t="s">
        <v>19</v>
      </c>
      <c r="U263" s="1" t="s">
        <v>44</v>
      </c>
      <c r="Y263" s="1">
        <f t="shared" si="4"/>
        <v>9</v>
      </c>
      <c r="Z263" s="4">
        <v>43719.280642789403</v>
      </c>
      <c r="AA263" s="1" t="s">
        <v>45</v>
      </c>
    </row>
    <row r="264" spans="1:27" ht="12.75" customHeight="1" x14ac:dyDescent="0.2">
      <c r="A264" s="1" t="s">
        <v>281</v>
      </c>
      <c r="B264" s="1" t="s">
        <v>34</v>
      </c>
      <c r="C264" s="1" t="s">
        <v>35</v>
      </c>
      <c r="D264" s="2">
        <v>43708</v>
      </c>
      <c r="E264" s="3">
        <v>191.25</v>
      </c>
      <c r="G264" s="1" t="s">
        <v>302</v>
      </c>
      <c r="H264" s="1" t="s">
        <v>37</v>
      </c>
      <c r="I264" s="1" t="s">
        <v>38</v>
      </c>
      <c r="J264" s="1" t="s">
        <v>303</v>
      </c>
      <c r="K264" s="1" t="s">
        <v>40</v>
      </c>
      <c r="L264" s="4">
        <v>43713</v>
      </c>
      <c r="M264" s="2">
        <v>43713</v>
      </c>
      <c r="N264" s="1" t="s">
        <v>282</v>
      </c>
      <c r="P264" s="1" t="s">
        <v>283</v>
      </c>
      <c r="Q264" s="1" t="b">
        <v>1</v>
      </c>
      <c r="S264" s="1" t="s">
        <v>118</v>
      </c>
      <c r="T264" s="1" t="s">
        <v>19</v>
      </c>
      <c r="U264" s="1" t="s">
        <v>44</v>
      </c>
      <c r="Y264" s="1">
        <f t="shared" si="4"/>
        <v>9</v>
      </c>
      <c r="Z264" s="4">
        <v>43719.2806603356</v>
      </c>
      <c r="AA264" s="1" t="s">
        <v>45</v>
      </c>
    </row>
    <row r="265" spans="1:27" ht="12.75" customHeight="1" x14ac:dyDescent="0.2">
      <c r="A265" s="1" t="s">
        <v>281</v>
      </c>
      <c r="B265" s="1" t="s">
        <v>34</v>
      </c>
      <c r="C265" s="1" t="s">
        <v>35</v>
      </c>
      <c r="D265" s="2">
        <v>43708</v>
      </c>
      <c r="E265" s="3">
        <v>114.75</v>
      </c>
      <c r="G265" s="1" t="s">
        <v>215</v>
      </c>
      <c r="H265" s="1" t="s">
        <v>37</v>
      </c>
      <c r="I265" s="1" t="s">
        <v>38</v>
      </c>
      <c r="J265" s="1" t="s">
        <v>216</v>
      </c>
      <c r="K265" s="1" t="s">
        <v>40</v>
      </c>
      <c r="L265" s="4">
        <v>43713</v>
      </c>
      <c r="M265" s="2">
        <v>43713</v>
      </c>
      <c r="N265" s="1" t="s">
        <v>282</v>
      </c>
      <c r="P265" s="1" t="s">
        <v>283</v>
      </c>
      <c r="Q265" s="1" t="b">
        <v>1</v>
      </c>
      <c r="S265" s="1" t="s">
        <v>118</v>
      </c>
      <c r="T265" s="1" t="s">
        <v>19</v>
      </c>
      <c r="U265" s="1" t="s">
        <v>44</v>
      </c>
      <c r="Y265" s="1">
        <f t="shared" si="4"/>
        <v>9</v>
      </c>
      <c r="Z265" s="4">
        <v>43719.280661226898</v>
      </c>
      <c r="AA265" s="1" t="s">
        <v>45</v>
      </c>
    </row>
    <row r="266" spans="1:27" ht="12.75" customHeight="1" x14ac:dyDescent="0.2">
      <c r="A266" s="1" t="s">
        <v>281</v>
      </c>
      <c r="B266" s="1" t="s">
        <v>34</v>
      </c>
      <c r="C266" s="1" t="s">
        <v>35</v>
      </c>
      <c r="D266" s="2">
        <v>43708</v>
      </c>
      <c r="E266" s="3">
        <v>191.25</v>
      </c>
      <c r="G266" s="1" t="s">
        <v>91</v>
      </c>
      <c r="H266" s="1" t="s">
        <v>37</v>
      </c>
      <c r="I266" s="1" t="s">
        <v>38</v>
      </c>
      <c r="J266" s="1" t="s">
        <v>92</v>
      </c>
      <c r="K266" s="1" t="s">
        <v>40</v>
      </c>
      <c r="L266" s="4">
        <v>43713</v>
      </c>
      <c r="M266" s="2">
        <v>43713</v>
      </c>
      <c r="N266" s="1" t="s">
        <v>282</v>
      </c>
      <c r="P266" s="1" t="s">
        <v>283</v>
      </c>
      <c r="Q266" s="1" t="b">
        <v>1</v>
      </c>
      <c r="S266" s="1" t="s">
        <v>118</v>
      </c>
      <c r="T266" s="1" t="s">
        <v>19</v>
      </c>
      <c r="U266" s="1" t="s">
        <v>44</v>
      </c>
      <c r="Y266" s="1">
        <f t="shared" si="4"/>
        <v>9</v>
      </c>
      <c r="Z266" s="4">
        <v>43719.2806684838</v>
      </c>
      <c r="AA266" s="1" t="s">
        <v>45</v>
      </c>
    </row>
    <row r="267" spans="1:27" ht="12.75" customHeight="1" x14ac:dyDescent="0.2">
      <c r="A267" s="1" t="s">
        <v>281</v>
      </c>
      <c r="B267" s="1" t="s">
        <v>34</v>
      </c>
      <c r="C267" s="1" t="s">
        <v>35</v>
      </c>
      <c r="D267" s="2">
        <v>43708</v>
      </c>
      <c r="E267" s="3">
        <v>382.5</v>
      </c>
      <c r="G267" s="1" t="s">
        <v>271</v>
      </c>
      <c r="H267" s="1" t="s">
        <v>37</v>
      </c>
      <c r="I267" s="1" t="s">
        <v>38</v>
      </c>
      <c r="J267" s="1" t="s">
        <v>272</v>
      </c>
      <c r="K267" s="1" t="s">
        <v>40</v>
      </c>
      <c r="L267" s="4">
        <v>43713</v>
      </c>
      <c r="M267" s="2">
        <v>43713</v>
      </c>
      <c r="N267" s="1" t="s">
        <v>282</v>
      </c>
      <c r="P267" s="1" t="s">
        <v>283</v>
      </c>
      <c r="Q267" s="1" t="b">
        <v>1</v>
      </c>
      <c r="S267" s="1" t="s">
        <v>118</v>
      </c>
      <c r="T267" s="1" t="s">
        <v>19</v>
      </c>
      <c r="U267" s="1" t="s">
        <v>44</v>
      </c>
      <c r="Y267" s="1">
        <f t="shared" si="4"/>
        <v>9</v>
      </c>
      <c r="Z267" s="4">
        <v>43719.280670798602</v>
      </c>
      <c r="AA267" s="1" t="s">
        <v>45</v>
      </c>
    </row>
    <row r="268" spans="1:27" ht="12.75" customHeight="1" x14ac:dyDescent="0.2">
      <c r="A268" s="1" t="s">
        <v>304</v>
      </c>
      <c r="B268" s="1" t="s">
        <v>34</v>
      </c>
      <c r="C268" s="1" t="s">
        <v>35</v>
      </c>
      <c r="D268" s="2">
        <v>43482</v>
      </c>
      <c r="E268" s="3">
        <v>5336.1</v>
      </c>
      <c r="G268" s="1" t="s">
        <v>97</v>
      </c>
      <c r="H268" s="1" t="s">
        <v>37</v>
      </c>
      <c r="I268" s="1" t="s">
        <v>38</v>
      </c>
      <c r="J268" s="1" t="s">
        <v>98</v>
      </c>
      <c r="K268" s="1" t="s">
        <v>305</v>
      </c>
      <c r="L268" s="4">
        <v>43482</v>
      </c>
      <c r="M268" s="2">
        <v>43482</v>
      </c>
      <c r="N268" s="1" t="s">
        <v>306</v>
      </c>
      <c r="P268" s="1" t="s">
        <v>307</v>
      </c>
      <c r="Q268" s="1" t="b">
        <v>1</v>
      </c>
      <c r="S268" s="1" t="s">
        <v>118</v>
      </c>
      <c r="T268" s="1" t="s">
        <v>19</v>
      </c>
      <c r="U268" s="1" t="s">
        <v>44</v>
      </c>
      <c r="Y268" s="1">
        <f t="shared" si="4"/>
        <v>1</v>
      </c>
      <c r="Z268" s="4">
        <v>43487.410629363403</v>
      </c>
      <c r="AA268" s="1" t="s">
        <v>45</v>
      </c>
    </row>
    <row r="269" spans="1:27" ht="12.75" customHeight="1" x14ac:dyDescent="0.2">
      <c r="A269" s="1" t="s">
        <v>308</v>
      </c>
      <c r="B269" s="1" t="s">
        <v>34</v>
      </c>
      <c r="C269" s="1" t="s">
        <v>35</v>
      </c>
      <c r="D269" s="2">
        <v>43482</v>
      </c>
      <c r="E269" s="3">
        <v>3872</v>
      </c>
      <c r="G269" s="1" t="s">
        <v>66</v>
      </c>
      <c r="H269" s="1" t="s">
        <v>37</v>
      </c>
      <c r="I269" s="1" t="s">
        <v>38</v>
      </c>
      <c r="J269" s="1" t="s">
        <v>67</v>
      </c>
      <c r="K269" s="1" t="s">
        <v>305</v>
      </c>
      <c r="L269" s="4">
        <v>43482</v>
      </c>
      <c r="M269" s="2">
        <v>43482</v>
      </c>
      <c r="N269" s="1" t="s">
        <v>309</v>
      </c>
      <c r="P269" s="1" t="s">
        <v>310</v>
      </c>
      <c r="Q269" s="1" t="b">
        <v>1</v>
      </c>
      <c r="S269" s="1" t="s">
        <v>118</v>
      </c>
      <c r="T269" s="1" t="s">
        <v>19</v>
      </c>
      <c r="U269" s="1" t="s">
        <v>44</v>
      </c>
      <c r="Y269" s="1">
        <f t="shared" si="4"/>
        <v>1</v>
      </c>
      <c r="Z269" s="4">
        <v>43487.410635150503</v>
      </c>
      <c r="AA269" s="1" t="s">
        <v>45</v>
      </c>
    </row>
    <row r="270" spans="1:27" ht="12.75" customHeight="1" x14ac:dyDescent="0.2">
      <c r="A270" s="1" t="s">
        <v>311</v>
      </c>
      <c r="B270" s="1" t="s">
        <v>34</v>
      </c>
      <c r="C270" s="1" t="s">
        <v>35</v>
      </c>
      <c r="D270" s="2">
        <v>43535</v>
      </c>
      <c r="E270" s="3">
        <v>6083.88</v>
      </c>
      <c r="G270" s="1" t="s">
        <v>109</v>
      </c>
      <c r="H270" s="1" t="s">
        <v>37</v>
      </c>
      <c r="I270" s="1" t="s">
        <v>38</v>
      </c>
      <c r="J270" s="1" t="s">
        <v>110</v>
      </c>
      <c r="K270" s="1" t="s">
        <v>305</v>
      </c>
      <c r="L270" s="4">
        <v>43535</v>
      </c>
      <c r="M270" s="2">
        <v>43535</v>
      </c>
      <c r="N270" s="1" t="s">
        <v>312</v>
      </c>
      <c r="P270" s="1" t="s">
        <v>313</v>
      </c>
      <c r="Q270" s="1" t="b">
        <v>1</v>
      </c>
      <c r="S270" s="1" t="s">
        <v>118</v>
      </c>
      <c r="T270" s="1" t="s">
        <v>19</v>
      </c>
      <c r="U270" s="1" t="s">
        <v>44</v>
      </c>
      <c r="Y270" s="1">
        <f t="shared" si="4"/>
        <v>3</v>
      </c>
      <c r="Z270" s="4">
        <v>43552.281011423598</v>
      </c>
      <c r="AA270" s="1" t="s">
        <v>45</v>
      </c>
    </row>
    <row r="271" spans="1:27" ht="12.75" customHeight="1" x14ac:dyDescent="0.2">
      <c r="A271" s="1" t="s">
        <v>314</v>
      </c>
      <c r="B271" s="1" t="s">
        <v>315</v>
      </c>
      <c r="C271" s="1" t="s">
        <v>35</v>
      </c>
      <c r="D271" s="2">
        <v>43584</v>
      </c>
      <c r="E271" s="3">
        <v>325</v>
      </c>
      <c r="G271" s="1" t="s">
        <v>85</v>
      </c>
      <c r="H271" s="1" t="s">
        <v>316</v>
      </c>
      <c r="I271" s="1" t="s">
        <v>38</v>
      </c>
      <c r="J271" s="1" t="s">
        <v>86</v>
      </c>
      <c r="L271" s="4">
        <v>43584</v>
      </c>
      <c r="P271" s="1" t="s">
        <v>317</v>
      </c>
      <c r="Q271" s="1" t="b">
        <v>1</v>
      </c>
      <c r="S271" s="1" t="s">
        <v>318</v>
      </c>
      <c r="T271" s="1" t="s">
        <v>19</v>
      </c>
      <c r="U271" s="1" t="s">
        <v>319</v>
      </c>
      <c r="Y271" s="1">
        <f t="shared" si="4"/>
        <v>4</v>
      </c>
      <c r="Z271" s="4">
        <v>43584.427294363399</v>
      </c>
      <c r="AA271" s="1" t="s">
        <v>45</v>
      </c>
    </row>
    <row r="272" spans="1:27" ht="12.75" customHeight="1" x14ac:dyDescent="0.2">
      <c r="A272" s="1" t="s">
        <v>320</v>
      </c>
      <c r="B272" s="1" t="s">
        <v>321</v>
      </c>
      <c r="C272" s="1" t="s">
        <v>322</v>
      </c>
      <c r="D272" s="2">
        <v>43495</v>
      </c>
      <c r="E272" s="3">
        <v>931.4</v>
      </c>
      <c r="G272" s="1" t="s">
        <v>85</v>
      </c>
      <c r="H272" s="1" t="s">
        <v>323</v>
      </c>
      <c r="I272" s="1" t="s">
        <v>38</v>
      </c>
      <c r="J272" s="1" t="s">
        <v>86</v>
      </c>
      <c r="K272" s="1" t="s">
        <v>324</v>
      </c>
      <c r="L272" s="4">
        <v>43495.453133182898</v>
      </c>
      <c r="M272" s="2">
        <v>43495</v>
      </c>
      <c r="P272" s="1" t="s">
        <v>325</v>
      </c>
      <c r="Q272" s="1" t="b">
        <v>1</v>
      </c>
      <c r="S272" s="1" t="s">
        <v>326</v>
      </c>
      <c r="T272" s="1" t="s">
        <v>19</v>
      </c>
      <c r="Y272" s="1">
        <f t="shared" si="4"/>
        <v>1</v>
      </c>
      <c r="Z272" s="4">
        <v>43501.362988622699</v>
      </c>
      <c r="AA272" s="1" t="s">
        <v>45</v>
      </c>
    </row>
    <row r="273" spans="1:27" ht="12.75" customHeight="1" x14ac:dyDescent="0.2">
      <c r="A273" s="1" t="s">
        <v>320</v>
      </c>
      <c r="B273" s="1" t="s">
        <v>321</v>
      </c>
      <c r="C273" s="1" t="s">
        <v>327</v>
      </c>
      <c r="D273" s="2">
        <v>43495</v>
      </c>
      <c r="E273" s="3">
        <v>195.6</v>
      </c>
      <c r="G273" s="1" t="s">
        <v>85</v>
      </c>
      <c r="H273" s="1" t="s">
        <v>323</v>
      </c>
      <c r="I273" s="1" t="s">
        <v>38</v>
      </c>
      <c r="J273" s="1" t="s">
        <v>86</v>
      </c>
      <c r="K273" s="1" t="s">
        <v>324</v>
      </c>
      <c r="L273" s="4">
        <v>43495.453133182898</v>
      </c>
      <c r="M273" s="2">
        <v>43495</v>
      </c>
      <c r="P273" s="1" t="s">
        <v>325</v>
      </c>
      <c r="Q273" s="1" t="b">
        <v>1</v>
      </c>
      <c r="S273" s="1" t="s">
        <v>326</v>
      </c>
      <c r="T273" s="1" t="s">
        <v>19</v>
      </c>
      <c r="Y273" s="1">
        <f t="shared" si="4"/>
        <v>1</v>
      </c>
      <c r="Z273" s="4">
        <v>43501.3629903935</v>
      </c>
      <c r="AA273" s="1" t="s">
        <v>45</v>
      </c>
    </row>
    <row r="274" spans="1:27" ht="12.75" customHeight="1" x14ac:dyDescent="0.2">
      <c r="A274" s="1" t="s">
        <v>328</v>
      </c>
      <c r="B274" s="1" t="s">
        <v>321</v>
      </c>
      <c r="C274" s="1" t="s">
        <v>329</v>
      </c>
      <c r="D274" s="2">
        <v>43699</v>
      </c>
      <c r="E274" s="3">
        <v>421.46</v>
      </c>
      <c r="G274" s="1" t="s">
        <v>48</v>
      </c>
      <c r="H274" s="1" t="s">
        <v>323</v>
      </c>
      <c r="I274" s="1" t="s">
        <v>38</v>
      </c>
      <c r="J274" s="1" t="s">
        <v>49</v>
      </c>
      <c r="K274" s="1" t="s">
        <v>330</v>
      </c>
      <c r="L274" s="4">
        <v>43699.405857986101</v>
      </c>
      <c r="M274" s="2">
        <v>43699</v>
      </c>
      <c r="P274" s="1" t="s">
        <v>331</v>
      </c>
      <c r="Q274" s="1" t="b">
        <v>1</v>
      </c>
      <c r="S274" s="1" t="s">
        <v>326</v>
      </c>
      <c r="T274" s="1" t="s">
        <v>19</v>
      </c>
      <c r="Y274" s="1">
        <f t="shared" si="4"/>
        <v>8</v>
      </c>
      <c r="Z274" s="4">
        <v>43706.395639120397</v>
      </c>
      <c r="AA274" s="1" t="s">
        <v>45</v>
      </c>
    </row>
    <row r="275" spans="1:27" ht="12.75" customHeight="1" x14ac:dyDescent="0.2">
      <c r="A275" s="1" t="s">
        <v>328</v>
      </c>
      <c r="B275" s="1" t="s">
        <v>321</v>
      </c>
      <c r="C275" s="1" t="s">
        <v>332</v>
      </c>
      <c r="D275" s="2">
        <v>43699</v>
      </c>
      <c r="E275" s="3">
        <v>88.54</v>
      </c>
      <c r="G275" s="1" t="s">
        <v>48</v>
      </c>
      <c r="H275" s="1" t="s">
        <v>323</v>
      </c>
      <c r="I275" s="1" t="s">
        <v>38</v>
      </c>
      <c r="J275" s="1" t="s">
        <v>49</v>
      </c>
      <c r="K275" s="1" t="s">
        <v>330</v>
      </c>
      <c r="L275" s="4">
        <v>43699.405857986101</v>
      </c>
      <c r="M275" s="2">
        <v>43699</v>
      </c>
      <c r="P275" s="1" t="s">
        <v>331</v>
      </c>
      <c r="Q275" s="1" t="b">
        <v>1</v>
      </c>
      <c r="S275" s="1" t="s">
        <v>326</v>
      </c>
      <c r="T275" s="1" t="s">
        <v>19</v>
      </c>
      <c r="Y275" s="1">
        <f t="shared" si="4"/>
        <v>8</v>
      </c>
      <c r="Z275" s="4">
        <v>43706.395640393501</v>
      </c>
      <c r="AA275" s="1" t="s">
        <v>45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2019-11-07T07:04:33Z</dcterms:modified>
</cp:coreProperties>
</file>