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AA31303A-158C-40A9-9CC1-D03E932C7F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  <sheet name="data" sheetId="1" r:id="rId2"/>
  </sheet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2" l="1"/>
  <c r="B15" i="2"/>
</calcChain>
</file>

<file path=xl/sharedStrings.xml><?xml version="1.0" encoding="utf-8"?>
<sst xmlns="http://schemas.openxmlformats.org/spreadsheetml/2006/main" count="84" uniqueCount="69">
  <si>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</si>
  <si>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</si>
  <si>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</si>
  <si>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</si>
  <si>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</si>
  <si>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</si>
  <si>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</si>
  <si>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</si>
  <si>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</si>
  <si>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</si>
  <si>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</si>
  <si>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</si>
  <si>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</si>
  <si>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</si>
  <si>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</si>
  <si>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</si>
  <si>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</si>
  <si>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</si>
  <si>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</si>
  <si>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</si>
  <si>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</si>
  <si>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</si>
  <si>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</si>
  <si>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</si>
  <si>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</si>
  <si>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</si>
  <si>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</si>
  <si>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</si>
  <si>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</si>
  <si>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</si>
  <si>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</si>
  <si>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</si>
  <si>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</si>
  <si>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</si>
  <si>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ID-2019-08-000021</t>
  </si>
  <si>
    <t>Ples FNOL 2019 - částečná úhrada z FKSP</t>
  </si>
  <si>
    <t>188</t>
  </si>
  <si>
    <t>9010</t>
  </si>
  <si>
    <t>41240000</t>
  </si>
  <si>
    <t>HC</t>
  </si>
  <si>
    <t>URE: Organizace plesu FN</t>
  </si>
  <si>
    <t>340092342,10870</t>
  </si>
  <si>
    <t>Buzková Eva</t>
  </si>
  <si>
    <t>FP-2019-10-000915</t>
  </si>
  <si>
    <t>Hlavní činnost</t>
  </si>
  <si>
    <t>ID-2019-08-000024</t>
  </si>
  <si>
    <t>Občerstvení - Dětský den 6.6.2019</t>
  </si>
  <si>
    <t>9001</t>
  </si>
  <si>
    <t>URE: Úsek ředitele</t>
  </si>
  <si>
    <t>341178905,10870</t>
  </si>
  <si>
    <t>Popisky řádků</t>
  </si>
  <si>
    <t>Celkový součet</t>
  </si>
  <si>
    <t>Součet z Částka DAL</t>
  </si>
  <si>
    <t>k 31.8.2019</t>
  </si>
  <si>
    <t>Rozpočet 2018</t>
  </si>
  <si>
    <t>Skutečnost 2018</t>
  </si>
  <si>
    <t>Rozpočet 2019</t>
  </si>
  <si>
    <t>Skutečnost  1- 8 / 2019</t>
  </si>
  <si>
    <t>Rozpočet 2020</t>
  </si>
  <si>
    <t>Ples</t>
  </si>
  <si>
    <t>Pozn:</t>
  </si>
  <si>
    <t>V plánu na rok 2020 je v rozpočtu plesu počítáno s příspěvkem FKSP na ples ve výši 80 tis.Kč</t>
  </si>
  <si>
    <t>ID-2019-08-000042</t>
  </si>
  <si>
    <t>Občerstvení Z vršku do vršku z FKSP</t>
  </si>
  <si>
    <t>Ano</t>
  </si>
  <si>
    <t>Lexová Martina</t>
  </si>
  <si>
    <t>(prázdné)</t>
  </si>
  <si>
    <t>Dětský den - odhad</t>
  </si>
  <si>
    <t>Občerstvení FKSP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</si>
</sst>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4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4" fontId="2" fillId="2" borderId="1" xfId="0" applyNumberFormat="1" applyFont="1" applyFill="1" applyBorder="1"/>
    <xf numFmtId="0" fontId="3" fillId="0" borderId="0" xfId="0" applyFont="1"/>
    <xf numFmtId="14" fontId="0" fillId="0" borderId="0" xfId="0" applyNumberFormat="1" applyFont="1" applyFill="1" applyAlignment="1">
      <alignment vertical="top"/>
    </xf>
    <xf numFmtId="22" fontId="0" fillId="0" borderId="0" xfId="0" applyNumberFormat="1" applyFont="1" applyFill="1" applyAlignment="1">
      <alignment vertical="top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62.599676157406" createdVersion="6" refreshedVersion="6" minRefreshableVersion="3" recordCount="4" xr:uid="{7922E5D5-55A6-45D7-BB37-944A0386531D}">
  <cacheSource type="worksheet">
    <worksheetSource ref="A1:AH6" sheet="data"/>
  </cacheSource>
  <cacheFields count="34">
    <cacheField name="Evidenční číslo dokladu" numFmtId="0">
      <sharedItems containsBlank="1"/>
    </cacheField>
    <cacheField name="Popis" numFmtId="0">
      <sharedItems containsBlank="1" count="4">
        <s v="Ples FNOL 2019 - částečná úhrada z FKSP"/>
        <s v="Občerstvení - Dětský den 6.6.2019"/>
        <s v="Občerstvení Z vršku do vršku z FKSP"/>
        <m/>
      </sharedItems>
    </cacheField>
    <cacheField name="Index DPH" numFmtId="0">
      <sharedItems containsBlank="1" containsMixedTypes="1" containsNumber="1" containsInteger="1" minValue="188" maxValue="188"/>
    </cacheField>
    <cacheField name="Datum zaúčtování" numFmtId="0">
      <sharedItems containsNonDate="0" containsDate="1" containsString="0" containsBlank="1" minDate="2019-05-31T00:00:00" maxDate="2019-09-13T00:00:00"/>
    </cacheField>
    <cacheField name="Částka MD" numFmtId="0">
      <sharedItems containsNonDate="0" containsString="0" containsBlank="1"/>
    </cacheField>
    <cacheField name="Částka DAL" numFmtId="0">
      <sharedItems containsString="0" containsBlank="1" containsNumber="1" minValue="4650" maxValue="61756"/>
    </cacheField>
    <cacheField name="Hospodářské středisko" numFmtId="0">
      <sharedItems containsBlank="1" containsMixedTypes="1" containsNumber="1" containsInteger="1" minValue="9001" maxValue="9001"/>
    </cacheField>
    <cacheField name="Protiúčet" numFmtId="0">
      <sharedItems containsBlank="1" containsMixedTypes="1" containsNumber="1" containsInteger="1" minValue="41240000" maxValue="41240000"/>
    </cacheField>
    <cacheField name="Akce" numFmtId="0">
      <sharedItems containsBlank="1"/>
    </cacheField>
    <cacheField name="Název hospodářského střediska" numFmtId="0">
      <sharedItems containsBlank="1"/>
    </cacheField>
    <cacheField name="Obchodní partner" numFmtId="0">
      <sharedItems containsNonDate="0" containsString="0" containsBlank="1"/>
    </cacheField>
    <cacheField name="Datum dokladu" numFmtId="0">
      <sharedItems containsNonDate="0" containsDate="1" containsString="0" containsBlank="1" minDate="2019-05-31T00:00:00" maxDate="2019-09-13T00:00:00"/>
    </cacheField>
    <cacheField name="Datum uplatnění zd. plnění" numFmtId="0">
      <sharedItems containsNonDate="0" containsDate="1" containsString="0" containsBlank="1" minDate="2019-05-31T00:00:00" maxDate="2019-09-13T00:00:00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 containsBlank="1" containsMixedTypes="1" containsNumber="1" minValue="351011887.10869998" maxValue="351011887.10869998"/>
    </cacheField>
    <cacheField name="Audit" numFmtId="0">
      <sharedItems containsBlank="1"/>
    </cacheField>
    <cacheField name="Kalkulační jednice" numFmtId="0">
      <sharedItems containsNonDate="0" containsString="0" containsBlank="1"/>
    </cacheField>
    <cacheField name="Zaúčtoval" numFmtId="0">
      <sharedItems containsBlank="1"/>
    </cacheField>
    <cacheField name="Zaúčtováno" numFmtId="0">
      <sharedItems containsBlank="1"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Okamžik zápisu" numFmtId="0">
      <sharedItems containsNonDate="0" containsDate="1" containsString="0" containsBlank="1" minDate="2019-06-03T14:09:45" maxDate="2019-09-12T12:21:41"/>
    </cacheField>
    <cacheField name="Název akce" numFmtId="0">
      <sharedItems containsBlank="1"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ID-2019-08-000021"/>
    <x v="0"/>
    <s v="188"/>
    <d v="2019-05-31T00:00:00"/>
    <m/>
    <n v="60962.93"/>
    <s v="9010"/>
    <s v="41240000"/>
    <s v="HC"/>
    <s v="URE: Organizace plesu FN"/>
    <m/>
    <d v="2019-05-31T00:00:00"/>
    <d v="2019-05-31T00:00:00"/>
    <m/>
    <m/>
    <s v="340092342,10870"/>
    <b v="1"/>
    <m/>
    <s v="Buzková Eva"/>
    <s v="Zaúčtováno"/>
    <s v="FP-2019-10-000915"/>
    <m/>
    <m/>
    <m/>
    <m/>
    <d v="2019-06-03T14:09:45"/>
    <s v="Hlavní činnost"/>
    <m/>
    <m/>
    <m/>
    <m/>
    <m/>
    <m/>
    <m/>
  </r>
  <r>
    <s v="ID-2019-08-000024"/>
    <x v="1"/>
    <s v="188"/>
    <d v="2019-06-10T00:00:00"/>
    <m/>
    <n v="4650"/>
    <s v="9001"/>
    <s v="41240000"/>
    <s v="HC"/>
    <s v="URE: Úsek ředitele"/>
    <m/>
    <d v="2019-06-10T00:00:00"/>
    <d v="2019-06-10T00:00:00"/>
    <m/>
    <m/>
    <s v="341178905,10870"/>
    <b v="1"/>
    <m/>
    <s v="Buzková Eva"/>
    <s v="Zaúčtováno"/>
    <m/>
    <m/>
    <m/>
    <m/>
    <m/>
    <d v="2019-06-12T07:23:23"/>
    <s v="Hlavní činnost"/>
    <m/>
    <m/>
    <m/>
    <m/>
    <m/>
    <m/>
    <m/>
  </r>
  <r>
    <s v="ID-2019-08-000042"/>
    <x v="2"/>
    <n v="188"/>
    <d v="2019-09-12T00:00:00"/>
    <m/>
    <n v="61756"/>
    <n v="9001"/>
    <n v="41240000"/>
    <s v="HC"/>
    <s v="URE: Úsek ředitele"/>
    <m/>
    <d v="2019-09-12T00:00:00"/>
    <d v="2019-09-12T00:00:00"/>
    <m/>
    <m/>
    <n v="351011887.10869998"/>
    <s v="Ano"/>
    <m/>
    <s v="Lexová Martina"/>
    <s v="Zaúčtováno"/>
    <m/>
    <m/>
    <m/>
    <m/>
    <m/>
    <d v="2019-09-12T12:21:41"/>
    <s v="Hlavní činnost"/>
    <m/>
    <m/>
    <m/>
    <m/>
    <m/>
    <m/>
    <m/>
  </r>
  <r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0A7064-D446-4AAF-B77F-67E13C945AA6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8" firstHeaderRow="1" firstDataRow="1" firstDataCol="1"/>
  <pivotFields count="34"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učet z Částka DAL" fld="5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3170-C47C-4A13-A42E-7907250D9DEE}">
  <dimension ref="A1:G28"/>
  <sheetViews>
    <sheetView tabSelected="1" workbookViewId="0">
      <selection activeCell="B24" sqref="B24"/>
    </sheetView>
  </sheetViews>
  <sheetFormatPr defaultRowHeight="12.75" x14ac:dyDescent="0.2"/>
  <cols>
    <col min="1" max="1" width="38.28515625" bestFit="1" customWidth="1"/>
    <col min="2" max="2" width="20" bestFit="1" customWidth="1"/>
  </cols>
  <sheetData>
    <row r="1" spans="1:2" x14ac:dyDescent="0.2">
      <c r="B1" s="7" t="s">
        <v>53</v>
      </c>
    </row>
    <row r="3" spans="1:2" x14ac:dyDescent="0.2">
      <c r="A3" s="5" t="s">
        <v>50</v>
      </c>
      <c r="B3" t="s">
        <v>52</v>
      </c>
    </row>
    <row r="4" spans="1:2" x14ac:dyDescent="0.2">
      <c r="A4" s="6" t="s">
        <v>46</v>
      </c>
      <c r="B4" s="8">
        <v>4650</v>
      </c>
    </row>
    <row r="5" spans="1:2" x14ac:dyDescent="0.2">
      <c r="A5" s="6" t="s">
        <v>35</v>
      </c>
      <c r="B5" s="8">
        <v>60962.93</v>
      </c>
    </row>
    <row r="6" spans="1:2" x14ac:dyDescent="0.2">
      <c r="A6" s="6" t="s">
        <v>63</v>
      </c>
      <c r="B6" s="8">
        <v>61756</v>
      </c>
    </row>
    <row r="7" spans="1:2" x14ac:dyDescent="0.2">
      <c r="A7" s="6" t="s">
        <v>66</v>
      </c>
      <c r="B7" s="8"/>
    </row>
    <row r="8" spans="1:2" x14ac:dyDescent="0.2">
      <c r="A8" s="6" t="s">
        <v>51</v>
      </c>
      <c r="B8" s="8">
        <v>127368.93</v>
      </c>
    </row>
    <row r="11" spans="1:2" x14ac:dyDescent="0.2">
      <c r="A11" s="9" t="s">
        <v>54</v>
      </c>
      <c r="B11" s="10">
        <v>0</v>
      </c>
    </row>
    <row r="12" spans="1:2" x14ac:dyDescent="0.2">
      <c r="A12" s="11" t="s">
        <v>55</v>
      </c>
      <c r="B12" s="12">
        <v>0</v>
      </c>
    </row>
    <row r="13" spans="1:2" x14ac:dyDescent="0.2">
      <c r="A13" s="13"/>
      <c r="B13" s="12"/>
    </row>
    <row r="14" spans="1:2" x14ac:dyDescent="0.2">
      <c r="A14" s="14" t="s">
        <v>56</v>
      </c>
      <c r="B14" s="10">
        <v>0</v>
      </c>
    </row>
    <row r="15" spans="1:2" x14ac:dyDescent="0.2">
      <c r="A15" s="15" t="s">
        <v>57</v>
      </c>
      <c r="B15" s="12">
        <f>GETPIVOTDATA("Částka DAL",$A$3)</f>
        <v>127368.93</v>
      </c>
    </row>
    <row r="16" spans="1:2" x14ac:dyDescent="0.2">
      <c r="A16" s="15"/>
      <c r="B16" s="12"/>
    </row>
    <row r="17" spans="1:7" x14ac:dyDescent="0.2">
      <c r="A17" s="13"/>
      <c r="B17" s="12"/>
    </row>
    <row r="18" spans="1:7" x14ac:dyDescent="0.2">
      <c r="A18" s="14" t="s">
        <v>58</v>
      </c>
      <c r="B18" s="12"/>
    </row>
    <row r="19" spans="1:7" x14ac:dyDescent="0.2">
      <c r="A19" s="15" t="s">
        <v>67</v>
      </c>
      <c r="B19" s="12">
        <v>5000</v>
      </c>
      <c r="D19" s="17"/>
    </row>
    <row r="20" spans="1:7" x14ac:dyDescent="0.2">
      <c r="A20" s="15" t="s">
        <v>59</v>
      </c>
      <c r="B20" s="12">
        <v>80000</v>
      </c>
    </row>
    <row r="21" spans="1:7" x14ac:dyDescent="0.2">
      <c r="A21" s="15" t="s">
        <v>68</v>
      </c>
      <c r="B21" s="12">
        <v>60000</v>
      </c>
    </row>
    <row r="22" spans="1:7" x14ac:dyDescent="0.2">
      <c r="A22" s="15"/>
      <c r="B22" s="12"/>
    </row>
    <row r="23" spans="1:7" x14ac:dyDescent="0.2">
      <c r="A23" s="14" t="s">
        <v>58</v>
      </c>
      <c r="B23" s="16">
        <f>SUM(B19:B22)</f>
        <v>145000</v>
      </c>
    </row>
    <row r="26" spans="1:7" x14ac:dyDescent="0.2">
      <c r="A26" s="6" t="s">
        <v>60</v>
      </c>
      <c r="B26" s="6"/>
      <c r="C26" s="6"/>
      <c r="D26" s="6"/>
      <c r="E26" s="6"/>
      <c r="F26" s="6"/>
      <c r="G26" s="6"/>
    </row>
    <row r="27" spans="1:7" x14ac:dyDescent="0.2">
      <c r="A27" s="20" t="s">
        <v>61</v>
      </c>
      <c r="B27" s="20"/>
      <c r="C27" s="20"/>
      <c r="D27" s="20"/>
      <c r="E27" s="20"/>
      <c r="F27" s="20"/>
      <c r="G27" s="20"/>
    </row>
    <row r="28" spans="1:7" ht="6" customHeight="1" x14ac:dyDescent="0.2">
      <c r="A28" s="20"/>
      <c r="B28" s="20"/>
      <c r="C28" s="20"/>
      <c r="D28" s="20"/>
      <c r="E28" s="20"/>
      <c r="F28" s="20"/>
      <c r="G28" s="20"/>
    </row>
  </sheetData>
  <mergeCells count="1">
    <mergeCell ref="A27:G2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"/>
  <sheetViews>
    <sheetView workbookViewId="0">
      <selection activeCell="C10" sqref="C10"/>
    </sheetView>
  </sheetViews>
  <sheetFormatPr defaultColWidth="11.42578125" defaultRowHeight="12.75" customHeight="1" x14ac:dyDescent="0.2"/>
  <cols>
    <col min="1" max="1" width="20.85546875" style="1" customWidth="1"/>
    <col min="2" max="2" width="39.5703125" style="1" customWidth="1"/>
    <col min="3" max="11" width="11.42578125" style="1" customWidth="1"/>
    <col min="12" max="12" width="20.28515625" style="1" customWidth="1"/>
    <col min="13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2.75" customHeight="1" x14ac:dyDescent="0.2">
      <c r="A2" s="1" t="s">
        <v>34</v>
      </c>
      <c r="B2" s="1" t="s">
        <v>35</v>
      </c>
      <c r="C2" s="1" t="s">
        <v>36</v>
      </c>
      <c r="D2" s="2">
        <v>43616</v>
      </c>
      <c r="F2" s="3">
        <v>60962.93</v>
      </c>
      <c r="G2" s="1" t="s">
        <v>37</v>
      </c>
      <c r="H2" s="1" t="s">
        <v>38</v>
      </c>
      <c r="I2" s="1" t="s">
        <v>39</v>
      </c>
      <c r="J2" s="1" t="s">
        <v>40</v>
      </c>
      <c r="L2" s="4">
        <v>43616</v>
      </c>
      <c r="M2" s="2">
        <v>43616</v>
      </c>
      <c r="P2" s="1" t="s">
        <v>41</v>
      </c>
      <c r="Q2" s="1" t="b">
        <v>1</v>
      </c>
      <c r="S2" s="1" t="s">
        <v>42</v>
      </c>
      <c r="T2" s="1" t="s">
        <v>19</v>
      </c>
      <c r="U2" s="1" t="s">
        <v>43</v>
      </c>
      <c r="Z2" s="4">
        <v>43619.5901016551</v>
      </c>
      <c r="AA2" s="1" t="s">
        <v>44</v>
      </c>
    </row>
    <row r="3" spans="1:34" ht="12.75" customHeight="1" x14ac:dyDescent="0.2">
      <c r="A3" s="1" t="s">
        <v>45</v>
      </c>
      <c r="B3" s="1" t="s">
        <v>46</v>
      </c>
      <c r="C3" s="1" t="s">
        <v>36</v>
      </c>
      <c r="D3" s="2">
        <v>43626</v>
      </c>
      <c r="F3" s="3">
        <v>4650</v>
      </c>
      <c r="G3" s="1" t="s">
        <v>47</v>
      </c>
      <c r="H3" s="1" t="s">
        <v>38</v>
      </c>
      <c r="I3" s="1" t="s">
        <v>39</v>
      </c>
      <c r="J3" s="1" t="s">
        <v>48</v>
      </c>
      <c r="L3" s="4">
        <v>43626</v>
      </c>
      <c r="M3" s="2">
        <v>43626</v>
      </c>
      <c r="P3" s="1" t="s">
        <v>49</v>
      </c>
      <c r="Q3" s="1" t="b">
        <v>1</v>
      </c>
      <c r="S3" s="1" t="s">
        <v>42</v>
      </c>
      <c r="T3" s="1" t="s">
        <v>19</v>
      </c>
      <c r="Z3" s="4">
        <v>43628.307905405098</v>
      </c>
      <c r="AA3" s="1" t="s">
        <v>44</v>
      </c>
    </row>
    <row r="4" spans="1:34" ht="12.75" customHeight="1" x14ac:dyDescent="0.2">
      <c r="A4" s="1" t="s">
        <v>62</v>
      </c>
      <c r="B4" s="1" t="s">
        <v>63</v>
      </c>
      <c r="C4" s="1">
        <v>188</v>
      </c>
      <c r="D4" s="18">
        <v>43720</v>
      </c>
      <c r="F4" s="1">
        <v>61756</v>
      </c>
      <c r="G4" s="1">
        <v>9001</v>
      </c>
      <c r="H4" s="1">
        <v>41240000</v>
      </c>
      <c r="I4" s="1" t="s">
        <v>39</v>
      </c>
      <c r="J4" s="1" t="s">
        <v>48</v>
      </c>
      <c r="L4" s="18">
        <v>43720</v>
      </c>
      <c r="M4" s="18">
        <v>43720</v>
      </c>
      <c r="P4" s="1">
        <v>351011887.10869998</v>
      </c>
      <c r="Q4" s="1" t="s">
        <v>64</v>
      </c>
      <c r="S4" s="1" t="s">
        <v>65</v>
      </c>
      <c r="T4" s="1" t="s">
        <v>19</v>
      </c>
      <c r="Z4" s="19">
        <v>43720.515057870369</v>
      </c>
      <c r="AA4" s="1" t="s">
        <v>44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dcterms:created xsi:type="dcterms:W3CDTF">2019-10-07T07:28:33Z</dcterms:created>
  <dcterms:modified xsi:type="dcterms:W3CDTF">2019-11-07T09:50:35Z</dcterms:modified>
</cp:coreProperties>
</file>