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437F5167-B25E-4CD0-AC15-5F42779CD8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2" r:id="rId1"/>
    <sheet name="Sheet1" sheetId="1" r:id="rId2"/>
  </sheets>
  <calcPr calcId="18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3" i="1" l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2" i="1"/>
  <c r="B19" i="2"/>
  <c r="B20" i="2" l="1"/>
</calcChain>
</file>

<file path=xl/sharedStrings.xml><?xml version="1.0" encoding="utf-8"?>
<sst xmlns="http://schemas.openxmlformats.org/spreadsheetml/2006/main" count="5124" uniqueCount="385">
  <si>
    <t>Evidenční číslo dokladu</t>
  </si>
  <si>
    <t>Popis</t>
  </si>
  <si>
    <t>Index DPH</t>
  </si>
  <si>
    <t>Datum zaúčtování</t>
  </si>
  <si>
    <t>Částka MD</t>
  </si>
  <si>
    <t>Částka DAL</t>
  </si>
  <si>
    <t>Hospodářské středisko</t>
  </si>
  <si>
    <t>Protiúčet</t>
  </si>
  <si>
    <t>Akce</t>
  </si>
  <si>
    <t>Název hospodářského střediska</t>
  </si>
  <si>
    <t>Obchodní partner</t>
  </si>
  <si>
    <t>Datum dokladu</t>
  </si>
  <si>
    <t>Datum uplatnění zd. plnění</t>
  </si>
  <si>
    <t>Variabilní symbol</t>
  </si>
  <si>
    <t>Účetní skupina zboží</t>
  </si>
  <si>
    <t>Párovací skupina</t>
  </si>
  <si>
    <t>Audit</t>
  </si>
  <si>
    <t>Kalkulační jednice</t>
  </si>
  <si>
    <t>Zaúčtoval</t>
  </si>
  <si>
    <t>Zaúčtováno</t>
  </si>
  <si>
    <t>Poznámka k dokladu</t>
  </si>
  <si>
    <t>Poznámka k položce</t>
  </si>
  <si>
    <t>Účetní kurz</t>
  </si>
  <si>
    <t>Cena na dokladu v cizí měně</t>
  </si>
  <si>
    <t>Okamžik zápisu</t>
  </si>
  <si>
    <t>Název akce</t>
  </si>
  <si>
    <t>Název kalkulační jednice</t>
  </si>
  <si>
    <t>Obor</t>
  </si>
  <si>
    <t>Zdroj</t>
  </si>
  <si>
    <t>Okruh</t>
  </si>
  <si>
    <t>Název oboru</t>
  </si>
  <si>
    <t>Název zdroje</t>
  </si>
  <si>
    <t>Název okruhu</t>
  </si>
  <si>
    <t>ID-2019-08-000003</t>
  </si>
  <si>
    <t>Finanční odměny z FKSP 1/19</t>
  </si>
  <si>
    <t>000</t>
  </si>
  <si>
    <t>0818</t>
  </si>
  <si>
    <t>41243000</t>
  </si>
  <si>
    <t>HC</t>
  </si>
  <si>
    <t>PORGYN: Intermediální jednotka (17A)</t>
  </si>
  <si>
    <t>326903274,10870</t>
  </si>
  <si>
    <t>Lexová Martina</t>
  </si>
  <si>
    <t>Hlavní činnost</t>
  </si>
  <si>
    <t>1162</t>
  </si>
  <si>
    <t>ORT: operační sál - lokální</t>
  </si>
  <si>
    <t>1611</t>
  </si>
  <si>
    <t>PLIC: lůžkové oddělení 26</t>
  </si>
  <si>
    <t>1731</t>
  </si>
  <si>
    <t>NEUR: JIP A  (5 lůžek resuscitační péče)</t>
  </si>
  <si>
    <t>2401</t>
  </si>
  <si>
    <t>ZUBNI: vedení klinického pracoviště</t>
  </si>
  <si>
    <t>2421</t>
  </si>
  <si>
    <t xml:space="preserve">ZUBNI: ambulance </t>
  </si>
  <si>
    <t>2562</t>
  </si>
  <si>
    <t xml:space="preserve">UCOCH: operační sál </t>
  </si>
  <si>
    <t>3211</t>
  </si>
  <si>
    <t>HOK: lůžkové oddělení 5A</t>
  </si>
  <si>
    <t>3541</t>
  </si>
  <si>
    <t>TO: laboratoř - SVLS</t>
  </si>
  <si>
    <t>4041</t>
  </si>
  <si>
    <t>MIKRO: mikrobiologie - laboratoř</t>
  </si>
  <si>
    <t>9041</t>
  </si>
  <si>
    <t>EU: Útvar ekonomiky a zdravotních pojišťoven</t>
  </si>
  <si>
    <t>0911</t>
  </si>
  <si>
    <t>NOVO: lůžkové oddělení 16C + 16B + 16BD</t>
  </si>
  <si>
    <t>1021</t>
  </si>
  <si>
    <t>DK: ambulance</t>
  </si>
  <si>
    <t>1421</t>
  </si>
  <si>
    <t>OCNI: ambulance</t>
  </si>
  <si>
    <t>2021</t>
  </si>
  <si>
    <t>KOZNI: ambulance + operační sál lokální</t>
  </si>
  <si>
    <t>3012</t>
  </si>
  <si>
    <t>2IK-GER: lůžkové oddělení 48</t>
  </si>
  <si>
    <t>3841</t>
  </si>
  <si>
    <t>SOUD: soudní lékařství - laboratoř</t>
  </si>
  <si>
    <t>9051</t>
  </si>
  <si>
    <t>UHTS: Útvar hospodářsko - technické správy</t>
  </si>
  <si>
    <t>9404</t>
  </si>
  <si>
    <t>Prov. služby: Provoz dopravy - nákladní</t>
  </si>
  <si>
    <t>0113</t>
  </si>
  <si>
    <t xml:space="preserve">1IK: lůžkové oddělení 4 </t>
  </si>
  <si>
    <t>0171</t>
  </si>
  <si>
    <t>1IK: odd. invaz. vyš. metod-kardiovertery</t>
  </si>
  <si>
    <t>0411</t>
  </si>
  <si>
    <t>1CHIR: lůžkové oddělení 8</t>
  </si>
  <si>
    <t>0631</t>
  </si>
  <si>
    <t xml:space="preserve">NCHIR: JIP </t>
  </si>
  <si>
    <t>0731</t>
  </si>
  <si>
    <t>KARIM: JIP</t>
  </si>
  <si>
    <t>1012</t>
  </si>
  <si>
    <t>DK: lůžkové oddělení 28C vč.dospáv. haly</t>
  </si>
  <si>
    <t>1521</t>
  </si>
  <si>
    <t>ALG: ambulance</t>
  </si>
  <si>
    <t>1732</t>
  </si>
  <si>
    <t>NEUR: JIP B</t>
  </si>
  <si>
    <t>3131</t>
  </si>
  <si>
    <t>TRAU: JIP 27</t>
  </si>
  <si>
    <t>3341</t>
  </si>
  <si>
    <t>OKB: centrální laboratoř</t>
  </si>
  <si>
    <t>0413</t>
  </si>
  <si>
    <t>1CHIR: lůžkové oddělení 3</t>
  </si>
  <si>
    <t>1621</t>
  </si>
  <si>
    <t>PLIC: ambulance</t>
  </si>
  <si>
    <t>3241</t>
  </si>
  <si>
    <t>HOK: laboratoř - SVLS</t>
  </si>
  <si>
    <t>3342</t>
  </si>
  <si>
    <t>OKB: laboratoř DMP</t>
  </si>
  <si>
    <t>3451</t>
  </si>
  <si>
    <t>RTG: přístr. pracoviště -SVLS + magnet. rezonance</t>
  </si>
  <si>
    <t>3741</t>
  </si>
  <si>
    <t>PATOL: laboratoř</t>
  </si>
  <si>
    <t>9096</t>
  </si>
  <si>
    <t>OBU: Odbor marketingu</t>
  </si>
  <si>
    <t>9401</t>
  </si>
  <si>
    <t>Prov. služby: Provoz prádelny</t>
  </si>
  <si>
    <t>9402</t>
  </si>
  <si>
    <t>Prov. služby: Provoz dopravy - sanitní - přev.FNOL</t>
  </si>
  <si>
    <t>4841</t>
  </si>
  <si>
    <t>LEK: lékárna - oddělení ředění cytostatik</t>
  </si>
  <si>
    <t>5062</t>
  </si>
  <si>
    <t>KCHIR: operační sál - lokální</t>
  </si>
  <si>
    <t>9028</t>
  </si>
  <si>
    <t>ULP: Oddělení vědy a výzkumu</t>
  </si>
  <si>
    <t>9082</t>
  </si>
  <si>
    <t>UIT: Odbor informatiky</t>
  </si>
  <si>
    <t>0762</t>
  </si>
  <si>
    <t>KARIM: operační sál - lok. prac. anesteziologů</t>
  </si>
  <si>
    <t>1201</t>
  </si>
  <si>
    <t>UROL: vedení klinického pracoviště</t>
  </si>
  <si>
    <t>1641</t>
  </si>
  <si>
    <t>PLIC: bronchologie</t>
  </si>
  <si>
    <t>2211</t>
  </si>
  <si>
    <t>KNM: lůžkové oddělení 40</t>
  </si>
  <si>
    <t>2501</t>
  </si>
  <si>
    <t>UCOCH: vedení klinického pracoviště</t>
  </si>
  <si>
    <t>3544</t>
  </si>
  <si>
    <t>TO: pochůzková služba</t>
  </si>
  <si>
    <t>3590</t>
  </si>
  <si>
    <t>TO: výroba</t>
  </si>
  <si>
    <t>5031</t>
  </si>
  <si>
    <t>KCHIR: JIP 50B</t>
  </si>
  <si>
    <t>6022</t>
  </si>
  <si>
    <t>URGENT: ambulance</t>
  </si>
  <si>
    <t>6029</t>
  </si>
  <si>
    <t>URGENT: emergency</t>
  </si>
  <si>
    <t>0931</t>
  </si>
  <si>
    <t>NOVO: JIP 16A + 16D</t>
  </si>
  <si>
    <t>1131</t>
  </si>
  <si>
    <t>ORT: JIP 29A</t>
  </si>
  <si>
    <t>1631</t>
  </si>
  <si>
    <t>PLIC: JIP 24A</t>
  </si>
  <si>
    <t>2151</t>
  </si>
  <si>
    <t>ONK: ozařovny-přístrojové pracoviště</t>
  </si>
  <si>
    <t>4141</t>
  </si>
  <si>
    <t>IMUNO: imunologie - laboratoř</t>
  </si>
  <si>
    <t>5011</t>
  </si>
  <si>
    <t>KCHIR: lůžkové oddělení 50</t>
  </si>
  <si>
    <t>9305</t>
  </si>
  <si>
    <t>SklOstProv: Ostatní provozy,sklady,stěhovací četa</t>
  </si>
  <si>
    <t>9502</t>
  </si>
  <si>
    <t>STRAV: Provoz stravování - tablet, pacient. strava</t>
  </si>
  <si>
    <t>ID-2019-08-000009</t>
  </si>
  <si>
    <t>Finanční odměny z FKSP 2/19</t>
  </si>
  <si>
    <t>0331</t>
  </si>
  <si>
    <t>3IK: JIP 39D</t>
  </si>
  <si>
    <t>330725390,10870</t>
  </si>
  <si>
    <t>Reifová Milada</t>
  </si>
  <si>
    <t>1111</t>
  </si>
  <si>
    <t>ORT: lůžkové oddělení 29A</t>
  </si>
  <si>
    <t>4843</t>
  </si>
  <si>
    <t>LEK: lékárna - oddělení přípravy léčiv</t>
  </si>
  <si>
    <t>5931</t>
  </si>
  <si>
    <t>IPCHO: JIP 51</t>
  </si>
  <si>
    <t>9081</t>
  </si>
  <si>
    <t>UIT: Úsek informačních technologií</t>
  </si>
  <si>
    <t>0817</t>
  </si>
  <si>
    <t>PORGYN: lůžkové oddělení 17 (operativní gyn.)</t>
  </si>
  <si>
    <t>3011</t>
  </si>
  <si>
    <t>2IK-GER: lůžkové oddělení 46</t>
  </si>
  <si>
    <t>4598</t>
  </si>
  <si>
    <t>SOC: sociální oddělení</t>
  </si>
  <si>
    <t>9409</t>
  </si>
  <si>
    <t>Prov. služby: Údržba stavební</t>
  </si>
  <si>
    <t>0863</t>
  </si>
  <si>
    <t>PORGYN: operační sál OP 17 (z 08 62)</t>
  </si>
  <si>
    <t>1721</t>
  </si>
  <si>
    <t>NEUR: ambulance</t>
  </si>
  <si>
    <t>2622</t>
  </si>
  <si>
    <t>RHC: RHC ambulance + kineziologie,kinezioterapie</t>
  </si>
  <si>
    <t>4806</t>
  </si>
  <si>
    <t>LEK: lékárna - výdej HVLP</t>
  </si>
  <si>
    <t>9091</t>
  </si>
  <si>
    <t>OBU: Obchodní úsek</t>
  </si>
  <si>
    <t>9501</t>
  </si>
  <si>
    <t>STRAV: Provoz stravování - ostatní stravování</t>
  </si>
  <si>
    <t>0662</t>
  </si>
  <si>
    <t>NCHIR: operační sál - lokální</t>
  </si>
  <si>
    <t>1711</t>
  </si>
  <si>
    <t xml:space="preserve">NEUR: lůžkové oddělení 31A  </t>
  </si>
  <si>
    <t>3111</t>
  </si>
  <si>
    <t>TRAU: lůžkové oddělení 27</t>
  </si>
  <si>
    <t>3452</t>
  </si>
  <si>
    <t>RTG: přístr. pracoviště -detašová prac.+screen.m.</t>
  </si>
  <si>
    <t>0821</t>
  </si>
  <si>
    <t>PORGYN: ambulance</t>
  </si>
  <si>
    <t>1612</t>
  </si>
  <si>
    <t>PLIC: lůžkové oddělení 25</t>
  </si>
  <si>
    <t>1713</t>
  </si>
  <si>
    <t>NEUR: lůžkové oddělení 35</t>
  </si>
  <si>
    <t>2251</t>
  </si>
  <si>
    <t xml:space="preserve">KNM: přístr.pracoviště - PET </t>
  </si>
  <si>
    <t>5102</t>
  </si>
  <si>
    <t>NTMC: Národní telemedicínské centrum - provoz</t>
  </si>
  <si>
    <t>ID-2019-08-000015</t>
  </si>
  <si>
    <t>Finanční odměny z FKSP 3/19</t>
  </si>
  <si>
    <t>334132649,10870</t>
  </si>
  <si>
    <t>Buzková Eva</t>
  </si>
  <si>
    <t>1031</t>
  </si>
  <si>
    <t>DK: JIP 21B</t>
  </si>
  <si>
    <t>2821</t>
  </si>
  <si>
    <t>GEN: ambulance</t>
  </si>
  <si>
    <t>0301</t>
  </si>
  <si>
    <t>3IK: vedení klinického pracoviště</t>
  </si>
  <si>
    <t>1033</t>
  </si>
  <si>
    <t>DK: JIP 21C (pro větší děti)</t>
  </si>
  <si>
    <t>1101</t>
  </si>
  <si>
    <t>ORT: vedení klinického pracoviště</t>
  </si>
  <si>
    <t>0511</t>
  </si>
  <si>
    <t>2CHIR: lůžkové oddělení 37</t>
  </si>
  <si>
    <t>1011</t>
  </si>
  <si>
    <t>DK: lůžkové oddělení 28B</t>
  </si>
  <si>
    <t>9084</t>
  </si>
  <si>
    <t>UIT: Oddělení centrální spisovny</t>
  </si>
  <si>
    <t>0352</t>
  </si>
  <si>
    <t>3IK: hemodialyzační středisko</t>
  </si>
  <si>
    <t>0612</t>
  </si>
  <si>
    <t>NCHIR: lůžkové oddělení 36A</t>
  </si>
  <si>
    <t>2611</t>
  </si>
  <si>
    <t>RHC: lůžkové oddělení 44 a 45</t>
  </si>
  <si>
    <t>ID-2019-08-000018</t>
  </si>
  <si>
    <t>Finanční odměny z FKSP 4/19</t>
  </si>
  <si>
    <t>0216</t>
  </si>
  <si>
    <t>2IK-GER: metabolická jednotka 30M</t>
  </si>
  <si>
    <t>338450710,10870</t>
  </si>
  <si>
    <t>5398</t>
  </si>
  <si>
    <t>LFRO: odd. lékařské fyziky a rad. ochrany</t>
  </si>
  <si>
    <t>9071</t>
  </si>
  <si>
    <t>PEU: Personální úsek</t>
  </si>
  <si>
    <t>9403</t>
  </si>
  <si>
    <t>Prov. služby: Provoz dopravy - osobní</t>
  </si>
  <si>
    <t>3501</t>
  </si>
  <si>
    <t>TO: vedení klinického pracoviště</t>
  </si>
  <si>
    <t>2721</t>
  </si>
  <si>
    <t>KTVL: TVL ambulance</t>
  </si>
  <si>
    <t>5498</t>
  </si>
  <si>
    <t>ONH: Oddělení nemocniční hygieny</t>
  </si>
  <si>
    <t>1121</t>
  </si>
  <si>
    <t>ORT: ambulance</t>
  </si>
  <si>
    <t>3921</t>
  </si>
  <si>
    <t>OKPSY: ambulance - odborná poradna</t>
  </si>
  <si>
    <t>2011</t>
  </si>
  <si>
    <t>KOZNI: lůžkové oddělení 10</t>
  </si>
  <si>
    <t>2511</t>
  </si>
  <si>
    <t>UCOCH: lůžkové oddělení 33</t>
  </si>
  <si>
    <t>ID-2019-08-000025</t>
  </si>
  <si>
    <t>Finanční odměny z FKSP 5/19</t>
  </si>
  <si>
    <t>341345418,10870</t>
  </si>
  <si>
    <t>2112</t>
  </si>
  <si>
    <t>ONK: lůžkové oddělení 42B</t>
  </si>
  <si>
    <t>1221</t>
  </si>
  <si>
    <t xml:space="preserve">UROL: ambulance </t>
  </si>
  <si>
    <t>2101</t>
  </si>
  <si>
    <t>ONK: vedení klinického pracoviště</t>
  </si>
  <si>
    <t>4764</t>
  </si>
  <si>
    <t xml:space="preserve">COSS: centrální operační sály </t>
  </si>
  <si>
    <t>0811</t>
  </si>
  <si>
    <t>PORGYN: lůžkové oddělení 19B (šestinedělí)</t>
  </si>
  <si>
    <t>1821</t>
  </si>
  <si>
    <t>PSY: ambulance</t>
  </si>
  <si>
    <t>2601</t>
  </si>
  <si>
    <t>RHC: vedení klinického pracoviště</t>
  </si>
  <si>
    <t>ID-2019-08-000030</t>
  </si>
  <si>
    <t>Finanční odměny z FKSP 6/19</t>
  </si>
  <si>
    <t>344067150,10870</t>
  </si>
  <si>
    <t>1321</t>
  </si>
  <si>
    <t>ORL: ambulance</t>
  </si>
  <si>
    <t>1601</t>
  </si>
  <si>
    <t>PLIC: vedení klinického pracoviště</t>
  </si>
  <si>
    <t>9031</t>
  </si>
  <si>
    <t>OHS: Odbor hlavní sestry</t>
  </si>
  <si>
    <t>1813</t>
  </si>
  <si>
    <t>PSY: lůžkové oddělení 32B</t>
  </si>
  <si>
    <t>1013</t>
  </si>
  <si>
    <t>DK: lůžkové oddělení 21A</t>
  </si>
  <si>
    <t>9412</t>
  </si>
  <si>
    <t>Poro. služby: Provoz distribuce prádla</t>
  </si>
  <si>
    <t>0131</t>
  </si>
  <si>
    <t xml:space="preserve">1IK: JIP </t>
  </si>
  <si>
    <t>ID-2019-08-000034</t>
  </si>
  <si>
    <t>Finanční odměny z FKSP</t>
  </si>
  <si>
    <t>346893750,10870</t>
  </si>
  <si>
    <t>0121</t>
  </si>
  <si>
    <t>1IK: ambulance</t>
  </si>
  <si>
    <t>0213</t>
  </si>
  <si>
    <t>2IK-GER: lůžkové oddělení 30C</t>
  </si>
  <si>
    <t>0611</t>
  </si>
  <si>
    <t>NCHIR: lůžkové oddělení 34</t>
  </si>
  <si>
    <t>0765</t>
  </si>
  <si>
    <t>KARIM: dospávací hala KAR</t>
  </si>
  <si>
    <t>2121</t>
  </si>
  <si>
    <t>ONK: ambulance + mamol. poradna</t>
  </si>
  <si>
    <t>4802</t>
  </si>
  <si>
    <t>LEK: lékárna -výdejna Z (hlavní lékárna)</t>
  </si>
  <si>
    <t>0111</t>
  </si>
  <si>
    <t xml:space="preserve">1IK: lůžkové oddělení 1 </t>
  </si>
  <si>
    <t>0432</t>
  </si>
  <si>
    <t>1CHIR: JIP  6</t>
  </si>
  <si>
    <t>1112</t>
  </si>
  <si>
    <t>ORT: lůžkové oddělení 29B</t>
  </si>
  <si>
    <t>2152</t>
  </si>
  <si>
    <t>ONK: radiační onkologie - brachyterapie</t>
  </si>
  <si>
    <t>2221</t>
  </si>
  <si>
    <t>KNM: ambulance</t>
  </si>
  <si>
    <t>3021</t>
  </si>
  <si>
    <t>2IK-GER: ambulance</t>
  </si>
  <si>
    <t>0271</t>
  </si>
  <si>
    <t>2IK-GER: endoskopie</t>
  </si>
  <si>
    <t>0312</t>
  </si>
  <si>
    <t>3IK: lůžkové oddělení 39B + 39C</t>
  </si>
  <si>
    <t>0823</t>
  </si>
  <si>
    <t>PORGYN: centrum asistované reprodukce</t>
  </si>
  <si>
    <t>1811</t>
  </si>
  <si>
    <t>PSY: lůžkové oddělení 32A</t>
  </si>
  <si>
    <t>0832</t>
  </si>
  <si>
    <t>PORGYN: JIP 19 (porodní sál)</t>
  </si>
  <si>
    <t>2241</t>
  </si>
  <si>
    <t>KNM: laboratoř-SVLS</t>
  </si>
  <si>
    <t>4801</t>
  </si>
  <si>
    <t>LEK: lékárna - vedení klinického pracoviště</t>
  </si>
  <si>
    <t>5001</t>
  </si>
  <si>
    <t>KCHIR: vedení klinického pracoviště</t>
  </si>
  <si>
    <t>9308</t>
  </si>
  <si>
    <t>SklOstProv: Parková skupina</t>
  </si>
  <si>
    <t>ID-2019-08-000039</t>
  </si>
  <si>
    <t>350896118,10870</t>
  </si>
  <si>
    <t>1113</t>
  </si>
  <si>
    <t>ORT: lůžkové oddělení 29C (6 lůžek KÚČOCH)</t>
  </si>
  <si>
    <t>1822</t>
  </si>
  <si>
    <t>PSY: ambulantní klinická psychologie</t>
  </si>
  <si>
    <t>1412</t>
  </si>
  <si>
    <t>OCNI: lůžka 13</t>
  </si>
  <si>
    <t>3221</t>
  </si>
  <si>
    <t>HOK: ambulance</t>
  </si>
  <si>
    <t>3301</t>
  </si>
  <si>
    <t>OKB: vedení klinického pracoviště</t>
  </si>
  <si>
    <t>3471</t>
  </si>
  <si>
    <t>RTG: intervenční radiol.+katetrizační sál os.nákl.</t>
  </si>
  <si>
    <t>9001</t>
  </si>
  <si>
    <t>URE: Úsek ředitele</t>
  </si>
  <si>
    <t>0521</t>
  </si>
  <si>
    <t>2CHIR: ambulance</t>
  </si>
  <si>
    <t>1801</t>
  </si>
  <si>
    <t>PSY: vedení klinického pracoviště</t>
  </si>
  <si>
    <t>2801</t>
  </si>
  <si>
    <t>GEN: vedení klinického pracoviště</t>
  </si>
  <si>
    <t>9410</t>
  </si>
  <si>
    <t>Prov. služby: Údržba ZVIT</t>
  </si>
  <si>
    <t>0822</t>
  </si>
  <si>
    <t>PORGYN: ambulance - fetální medicína</t>
  </si>
  <si>
    <t>3201</t>
  </si>
  <si>
    <t>HOK: vedení klinického pracoviště</t>
  </si>
  <si>
    <t>0532</t>
  </si>
  <si>
    <t xml:space="preserve">2CHIR: JIP 37A </t>
  </si>
  <si>
    <t>Měsíc</t>
  </si>
  <si>
    <t>Popisky řádků</t>
  </si>
  <si>
    <t>Celkový součet</t>
  </si>
  <si>
    <t>Součet z Částka DAL</t>
  </si>
  <si>
    <t>Popisky sloupců</t>
  </si>
  <si>
    <t>Rozpočet 2018</t>
  </si>
  <si>
    <t>Skutečnost 2018</t>
  </si>
  <si>
    <t>Rozpočet 2019</t>
  </si>
  <si>
    <t>Skutečnost  1- 8 / 2019</t>
  </si>
  <si>
    <t>Dopočet     1- 12 / 2019</t>
  </si>
  <si>
    <t>Rozpočet 2020</t>
  </si>
  <si>
    <t>648 24 048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</si>
</sst>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\-0.00"/>
    <numFmt numFmtId="165" formatCode="dd/mm/yyyy\ h:mm:ss"/>
  </numFmts>
  <fonts count="4" x14ac:knownFonts="1">
    <font>
      <sz val="10"/>
      <color rgb="FF000000"/>
      <name val="Arial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Fill="1" applyAlignment="1">
      <alignment vertical="top"/>
    </xf>
    <xf numFmtId="14" fontId="0" fillId="0" borderId="0" xfId="0" applyNumberFormat="1" applyFont="1" applyFill="1" applyAlignment="1">
      <alignment horizontal="right" vertical="top"/>
    </xf>
    <xf numFmtId="164" fontId="0" fillId="0" borderId="0" xfId="0" applyNumberFormat="1" applyFont="1" applyFill="1" applyAlignment="1">
      <alignment horizontal="right" vertical="top"/>
    </xf>
    <xf numFmtId="165" fontId="0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4" fontId="0" fillId="3" borderId="0" xfId="0" applyNumberForma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/>
  </cellXfs>
  <cellStyles count="1">
    <cellStyle name="Normální" xfId="0" builtinId="0"/>
  </cellStyles>
  <dxfs count="2">
    <dxf>
      <fill>
        <patternFill patternType="solid">
          <bgColor theme="3" tint="0.59999389629810485"/>
        </patternFill>
      </fill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727.467970486112" createdVersion="6" refreshedVersion="6" minRefreshableVersion="3" recordCount="461" xr:uid="{E0E112ED-F7F8-458B-AE84-BE55D6A1E878}">
  <cacheSource type="worksheet">
    <worksheetSource ref="A1:AH462" sheet="Sheet1"/>
  </cacheSource>
  <cacheFields count="34">
    <cacheField name="Evidenční číslo dokladu" numFmtId="0">
      <sharedItems/>
    </cacheField>
    <cacheField name="Popis" numFmtId="0">
      <sharedItems count="7">
        <s v="Finanční odměny z FKSP 1/19"/>
        <s v="Finanční odměny z FKSP 2/19"/>
        <s v="Finanční odměny z FKSP 3/19"/>
        <s v="Finanční odměny z FKSP 4/19"/>
        <s v="Finanční odměny z FKSP 5/19"/>
        <s v="Finanční odměny z FKSP 6/19"/>
        <s v="Finanční odměny z FKSP"/>
      </sharedItems>
    </cacheField>
    <cacheField name="Index DPH" numFmtId="0">
      <sharedItems/>
    </cacheField>
    <cacheField name="Datum zaúčtování" numFmtId="14">
      <sharedItems containsSemiMixedTypes="0" containsNonDate="0" containsDate="1" containsString="0" minDate="2019-01-31T00:00:00" maxDate="2019-09-01T00:00:00"/>
    </cacheField>
    <cacheField name="Částka MD" numFmtId="0">
      <sharedItems containsNonDate="0" containsString="0" containsBlank="1"/>
    </cacheField>
    <cacheField name="Částka DAL" numFmtId="164">
      <sharedItems containsSemiMixedTypes="0" containsString="0" containsNumber="1" containsInteger="1" minValue="750" maxValue="42500"/>
    </cacheField>
    <cacheField name="Hospodářské středisko" numFmtId="0">
      <sharedItems/>
    </cacheField>
    <cacheField name="Protiúčet" numFmtId="0">
      <sharedItems/>
    </cacheField>
    <cacheField name="Akce" numFmtId="0">
      <sharedItems/>
    </cacheField>
    <cacheField name="Název hospodářského střediska" numFmtId="0">
      <sharedItems/>
    </cacheField>
    <cacheField name="Obchodní partner" numFmtId="0">
      <sharedItems containsNonDate="0" containsString="0" containsBlank="1"/>
    </cacheField>
    <cacheField name="Datum dokladu" numFmtId="165">
      <sharedItems containsSemiMixedTypes="0" containsNonDate="0" containsDate="1" containsString="0" minDate="2019-01-31T00:00:00" maxDate="2019-09-01T00:00:00"/>
    </cacheField>
    <cacheField name="Datum uplatnění zd. plnění" numFmtId="0">
      <sharedItems containsNonDate="0" containsString="0" containsBlank="1"/>
    </cacheField>
    <cacheField name="Variabilní symbol" numFmtId="0">
      <sharedItems containsNonDate="0" containsString="0" containsBlank="1"/>
    </cacheField>
    <cacheField name="Účetní skupina zboží" numFmtId="0">
      <sharedItems containsNonDate="0" containsString="0" containsBlank="1"/>
    </cacheField>
    <cacheField name="Párovací skupina" numFmtId="0">
      <sharedItems/>
    </cacheField>
    <cacheField name="Audit" numFmtId="0">
      <sharedItems/>
    </cacheField>
    <cacheField name="Kalkulační jednice" numFmtId="0">
      <sharedItems containsNonDate="0" containsString="0" containsBlank="1"/>
    </cacheField>
    <cacheField name="Zaúčtoval" numFmtId="0">
      <sharedItems/>
    </cacheField>
    <cacheField name="Zaúčtováno" numFmtId="0">
      <sharedItems/>
    </cacheField>
    <cacheField name="Poznámka k dokladu" numFmtId="0">
      <sharedItems containsNonDate="0" containsString="0" containsBlank="1"/>
    </cacheField>
    <cacheField name="Poznámka k položce" numFmtId="0">
      <sharedItems containsNonDate="0" containsString="0" containsBlank="1"/>
    </cacheField>
    <cacheField name="Účetní kurz" numFmtId="0">
      <sharedItems containsNonDate="0" containsString="0" containsBlank="1"/>
    </cacheField>
    <cacheField name="Cena na dokladu v cizí měně" numFmtId="0">
      <sharedItems containsNonDate="0" containsString="0" containsBlank="1"/>
    </cacheField>
    <cacheField name="Měsíc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Okamžik zápisu" numFmtId="165">
      <sharedItems containsSemiMixedTypes="0" containsNonDate="0" containsDate="1" containsString="0" minDate="2019-02-12T10:07:42" maxDate="2019-09-12T07:32:33"/>
    </cacheField>
    <cacheField name="Název akce" numFmtId="0">
      <sharedItems/>
    </cacheField>
    <cacheField name="Název kalkulační jednice" numFmtId="0">
      <sharedItems containsNonDate="0" containsString="0" containsBlank="1"/>
    </cacheField>
    <cacheField name="Obor" numFmtId="0">
      <sharedItems containsNonDate="0" containsString="0" containsBlank="1"/>
    </cacheField>
    <cacheField name="Zdroj" numFmtId="0">
      <sharedItems containsNonDate="0" containsString="0" containsBlank="1"/>
    </cacheField>
    <cacheField name="Okruh" numFmtId="0">
      <sharedItems containsNonDate="0" containsString="0" containsBlank="1"/>
    </cacheField>
    <cacheField name="Název oboru" numFmtId="0">
      <sharedItems containsNonDate="0" containsString="0" containsBlank="1"/>
    </cacheField>
    <cacheField name="Název zdroje" numFmtId="0">
      <sharedItems containsNonDate="0" containsString="0" containsBlank="1"/>
    </cacheField>
    <cacheField name="Název okruhu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1">
  <r>
    <s v="ID-2019-08-000003"/>
    <x v="0"/>
    <s v="000"/>
    <d v="2019-01-31T00:00:00"/>
    <m/>
    <n v="750"/>
    <s v="0818"/>
    <s v="41243000"/>
    <s v="HC"/>
    <s v="PORGYN: Intermediální jednotka (17A)"/>
    <m/>
    <d v="2019-01-31T00:00:00"/>
    <m/>
    <m/>
    <m/>
    <s v="326903274,10870"/>
    <b v="1"/>
    <m/>
    <s v="Lexová Martina"/>
    <s v="Zaúčtováno"/>
    <m/>
    <m/>
    <m/>
    <m/>
    <x v="0"/>
    <d v="2019-02-12T10:07:44"/>
    <s v="Hlavní činnost"/>
    <m/>
    <m/>
    <m/>
    <m/>
    <m/>
    <m/>
    <m/>
  </r>
  <r>
    <s v="ID-2019-08-000003"/>
    <x v="0"/>
    <s v="000"/>
    <d v="2019-01-31T00:00:00"/>
    <m/>
    <n v="7500"/>
    <s v="1162"/>
    <s v="41243000"/>
    <s v="HC"/>
    <s v="ORT: operační sál - lokální"/>
    <m/>
    <d v="2019-01-31T00:00:00"/>
    <m/>
    <m/>
    <m/>
    <s v="326903274,10870"/>
    <b v="1"/>
    <m/>
    <s v="Lexová Martina"/>
    <s v="Zaúčtováno"/>
    <m/>
    <m/>
    <m/>
    <m/>
    <x v="0"/>
    <d v="2019-02-12T10:07:45"/>
    <s v="Hlavní činnost"/>
    <m/>
    <m/>
    <m/>
    <m/>
    <m/>
    <m/>
    <m/>
  </r>
  <r>
    <s v="ID-2019-08-000003"/>
    <x v="0"/>
    <s v="000"/>
    <d v="2019-01-31T00:00:00"/>
    <m/>
    <n v="750"/>
    <s v="1611"/>
    <s v="41243000"/>
    <s v="HC"/>
    <s v="PLIC: lůžkové oddělení 26"/>
    <m/>
    <d v="2019-01-31T00:00:00"/>
    <m/>
    <m/>
    <m/>
    <s v="326903274,10870"/>
    <b v="1"/>
    <m/>
    <s v="Lexová Martina"/>
    <s v="Zaúčtováno"/>
    <m/>
    <m/>
    <m/>
    <m/>
    <x v="0"/>
    <d v="2019-02-12T10:07:47"/>
    <s v="Hlavní činnost"/>
    <m/>
    <m/>
    <m/>
    <m/>
    <m/>
    <m/>
    <m/>
  </r>
  <r>
    <s v="ID-2019-08-000003"/>
    <x v="0"/>
    <s v="000"/>
    <d v="2019-01-31T00:00:00"/>
    <m/>
    <n v="7250"/>
    <s v="1731"/>
    <s v="41243000"/>
    <s v="HC"/>
    <s v="NEUR: JIP A  (5 lůžek resuscitační péče)"/>
    <m/>
    <d v="2019-01-31T00:00:00"/>
    <m/>
    <m/>
    <m/>
    <s v="326903274,10870"/>
    <b v="1"/>
    <m/>
    <s v="Lexová Martina"/>
    <s v="Zaúčtováno"/>
    <m/>
    <m/>
    <m/>
    <m/>
    <x v="0"/>
    <d v="2019-02-12T10:07:49"/>
    <s v="Hlavní činnost"/>
    <m/>
    <m/>
    <m/>
    <m/>
    <m/>
    <m/>
    <m/>
  </r>
  <r>
    <s v="ID-2019-08-000003"/>
    <x v="0"/>
    <s v="000"/>
    <d v="2019-01-31T00:00:00"/>
    <m/>
    <n v="5000"/>
    <s v="2401"/>
    <s v="41243000"/>
    <s v="HC"/>
    <s v="ZUBNI: vedení klinického pracoviště"/>
    <m/>
    <d v="2019-01-31T00:00:00"/>
    <m/>
    <m/>
    <m/>
    <s v="326903274,10870"/>
    <b v="1"/>
    <m/>
    <s v="Lexová Martina"/>
    <s v="Zaúčtováno"/>
    <m/>
    <m/>
    <m/>
    <m/>
    <x v="0"/>
    <d v="2019-02-12T10:07:50"/>
    <s v="Hlavní činnost"/>
    <m/>
    <m/>
    <m/>
    <m/>
    <m/>
    <m/>
    <m/>
  </r>
  <r>
    <s v="ID-2019-08-000003"/>
    <x v="0"/>
    <s v="000"/>
    <d v="2019-01-31T00:00:00"/>
    <m/>
    <n v="5750"/>
    <s v="2421"/>
    <s v="41243000"/>
    <s v="HC"/>
    <s v="ZUBNI: ambulance "/>
    <m/>
    <d v="2019-01-31T00:00:00"/>
    <m/>
    <m/>
    <m/>
    <s v="326903274,10870"/>
    <b v="1"/>
    <m/>
    <s v="Lexová Martina"/>
    <s v="Zaúčtováno"/>
    <m/>
    <m/>
    <m/>
    <m/>
    <x v="0"/>
    <d v="2019-02-12T10:07:50"/>
    <s v="Hlavní činnost"/>
    <m/>
    <m/>
    <m/>
    <m/>
    <m/>
    <m/>
    <m/>
  </r>
  <r>
    <s v="ID-2019-08-000003"/>
    <x v="0"/>
    <s v="000"/>
    <d v="2019-01-31T00:00:00"/>
    <m/>
    <n v="750"/>
    <s v="2562"/>
    <s v="41243000"/>
    <s v="HC"/>
    <s v="UCOCH: operační sál "/>
    <m/>
    <d v="2019-01-31T00:00:00"/>
    <m/>
    <m/>
    <m/>
    <s v="326903274,10870"/>
    <b v="1"/>
    <m/>
    <s v="Lexová Martina"/>
    <s v="Zaúčtováno"/>
    <m/>
    <m/>
    <m/>
    <m/>
    <x v="0"/>
    <d v="2019-02-12T10:07:50"/>
    <s v="Hlavní činnost"/>
    <m/>
    <m/>
    <m/>
    <m/>
    <m/>
    <m/>
    <m/>
  </r>
  <r>
    <s v="ID-2019-08-000003"/>
    <x v="0"/>
    <s v="000"/>
    <d v="2019-01-31T00:00:00"/>
    <m/>
    <n v="32500"/>
    <s v="3211"/>
    <s v="41243000"/>
    <s v="HC"/>
    <s v="HOK: lůžkové oddělení 5A"/>
    <m/>
    <d v="2019-01-31T00:00:00"/>
    <m/>
    <m/>
    <m/>
    <s v="326903274,10870"/>
    <b v="1"/>
    <m/>
    <s v="Lexová Martina"/>
    <s v="Zaúčtováno"/>
    <m/>
    <m/>
    <m/>
    <m/>
    <x v="0"/>
    <d v="2019-02-12T10:07:51"/>
    <s v="Hlavní činnost"/>
    <m/>
    <m/>
    <m/>
    <m/>
    <m/>
    <m/>
    <m/>
  </r>
  <r>
    <s v="ID-2019-08-000003"/>
    <x v="0"/>
    <s v="000"/>
    <d v="2019-01-31T00:00:00"/>
    <m/>
    <n v="750"/>
    <s v="3541"/>
    <s v="41243000"/>
    <s v="HC"/>
    <s v="TO: laboratoř - SVLS"/>
    <m/>
    <d v="2019-01-31T00:00:00"/>
    <m/>
    <m/>
    <m/>
    <s v="326903274,10870"/>
    <b v="1"/>
    <m/>
    <s v="Lexová Martina"/>
    <s v="Zaúčtováno"/>
    <m/>
    <m/>
    <m/>
    <m/>
    <x v="0"/>
    <d v="2019-02-12T10:07:52"/>
    <s v="Hlavní činnost"/>
    <m/>
    <m/>
    <m/>
    <m/>
    <m/>
    <m/>
    <m/>
  </r>
  <r>
    <s v="ID-2019-08-000003"/>
    <x v="0"/>
    <s v="000"/>
    <d v="2019-01-31T00:00:00"/>
    <m/>
    <n v="750"/>
    <s v="4041"/>
    <s v="41243000"/>
    <s v="HC"/>
    <s v="MIKRO: mikrobiologie - laboratoř"/>
    <m/>
    <d v="2019-01-31T00:00:00"/>
    <m/>
    <m/>
    <m/>
    <s v="326903274,10870"/>
    <b v="1"/>
    <m/>
    <s v="Lexová Martina"/>
    <s v="Zaúčtováno"/>
    <m/>
    <m/>
    <m/>
    <m/>
    <x v="0"/>
    <d v="2019-02-12T10:07:54"/>
    <s v="Hlavní činnost"/>
    <m/>
    <m/>
    <m/>
    <m/>
    <m/>
    <m/>
    <m/>
  </r>
  <r>
    <s v="ID-2019-08-000003"/>
    <x v="0"/>
    <s v="000"/>
    <d v="2019-01-31T00:00:00"/>
    <m/>
    <n v="9000"/>
    <s v="9041"/>
    <s v="41243000"/>
    <s v="HC"/>
    <s v="EU: Útvar ekonomiky a zdravotních pojišťoven"/>
    <m/>
    <d v="2019-01-31T00:00:00"/>
    <m/>
    <m/>
    <m/>
    <s v="326903274,10870"/>
    <b v="1"/>
    <m/>
    <s v="Lexová Martina"/>
    <s v="Zaúčtováno"/>
    <m/>
    <m/>
    <m/>
    <m/>
    <x v="0"/>
    <d v="2019-02-12T10:07:57"/>
    <s v="Hlavní činnost"/>
    <m/>
    <m/>
    <m/>
    <m/>
    <m/>
    <m/>
    <m/>
  </r>
  <r>
    <s v="ID-2019-08-000003"/>
    <x v="0"/>
    <s v="000"/>
    <d v="2019-01-31T00:00:00"/>
    <m/>
    <n v="750"/>
    <s v="0911"/>
    <s v="41243000"/>
    <s v="HC"/>
    <s v="NOVO: lůžkové oddělení 16C + 16B + 16BD"/>
    <m/>
    <d v="2019-01-31T00:00:00"/>
    <m/>
    <m/>
    <m/>
    <s v="326903274,10870"/>
    <b v="1"/>
    <m/>
    <s v="Lexová Martina"/>
    <s v="Zaúčtováno"/>
    <m/>
    <m/>
    <m/>
    <m/>
    <x v="0"/>
    <d v="2019-02-12T10:07:44"/>
    <s v="Hlavní činnost"/>
    <m/>
    <m/>
    <m/>
    <m/>
    <m/>
    <m/>
    <m/>
  </r>
  <r>
    <s v="ID-2019-08-000003"/>
    <x v="0"/>
    <s v="000"/>
    <d v="2019-01-31T00:00:00"/>
    <m/>
    <n v="750"/>
    <s v="1021"/>
    <s v="41243000"/>
    <s v="HC"/>
    <s v="DK: ambulance"/>
    <m/>
    <d v="2019-01-31T00:00:00"/>
    <m/>
    <m/>
    <m/>
    <s v="326903274,10870"/>
    <b v="1"/>
    <m/>
    <s v="Lexová Martina"/>
    <s v="Zaúčtováno"/>
    <m/>
    <m/>
    <m/>
    <m/>
    <x v="0"/>
    <d v="2019-02-12T10:07:45"/>
    <s v="Hlavní činnost"/>
    <m/>
    <m/>
    <m/>
    <m/>
    <m/>
    <m/>
    <m/>
  </r>
  <r>
    <s v="ID-2019-08-000003"/>
    <x v="0"/>
    <s v="000"/>
    <d v="2019-01-31T00:00:00"/>
    <m/>
    <n v="750"/>
    <s v="1421"/>
    <s v="41243000"/>
    <s v="HC"/>
    <s v="OCNI: ambulance"/>
    <m/>
    <d v="2019-01-31T00:00:00"/>
    <m/>
    <m/>
    <m/>
    <s v="326903274,10870"/>
    <b v="1"/>
    <m/>
    <s v="Lexová Martina"/>
    <s v="Zaúčtováno"/>
    <m/>
    <m/>
    <m/>
    <m/>
    <x v="0"/>
    <d v="2019-02-12T10:07:46"/>
    <s v="Hlavní činnost"/>
    <m/>
    <m/>
    <m/>
    <m/>
    <m/>
    <m/>
    <m/>
  </r>
  <r>
    <s v="ID-2019-08-000003"/>
    <x v="0"/>
    <s v="000"/>
    <d v="2019-01-31T00:00:00"/>
    <m/>
    <n v="750"/>
    <s v="2021"/>
    <s v="41243000"/>
    <s v="HC"/>
    <s v="KOZNI: ambulance + operační sál lokální"/>
    <m/>
    <d v="2019-01-31T00:00:00"/>
    <m/>
    <m/>
    <m/>
    <s v="326903274,10870"/>
    <b v="1"/>
    <m/>
    <s v="Lexová Martina"/>
    <s v="Zaúčtováno"/>
    <m/>
    <m/>
    <m/>
    <m/>
    <x v="0"/>
    <d v="2019-02-12T10:07:49"/>
    <s v="Hlavní činnost"/>
    <m/>
    <m/>
    <m/>
    <m/>
    <m/>
    <m/>
    <m/>
  </r>
  <r>
    <s v="ID-2019-08-000003"/>
    <x v="0"/>
    <s v="000"/>
    <d v="2019-01-31T00:00:00"/>
    <m/>
    <n v="10000"/>
    <s v="3012"/>
    <s v="41243000"/>
    <s v="HC"/>
    <s v="2IK-GER: lůžkové oddělení 48"/>
    <m/>
    <d v="2019-01-31T00:00:00"/>
    <m/>
    <m/>
    <m/>
    <s v="326903274,10870"/>
    <b v="1"/>
    <m/>
    <s v="Lexová Martina"/>
    <s v="Zaúčtováno"/>
    <m/>
    <m/>
    <m/>
    <m/>
    <x v="0"/>
    <d v="2019-02-12T10:07:51"/>
    <s v="Hlavní činnost"/>
    <m/>
    <m/>
    <m/>
    <m/>
    <m/>
    <m/>
    <m/>
  </r>
  <r>
    <s v="ID-2019-08-000003"/>
    <x v="0"/>
    <s v="000"/>
    <d v="2019-01-31T00:00:00"/>
    <m/>
    <n v="7500"/>
    <s v="3841"/>
    <s v="41243000"/>
    <s v="HC"/>
    <s v="SOUD: soudní lékařství - laboratoř"/>
    <m/>
    <d v="2019-01-31T00:00:00"/>
    <m/>
    <m/>
    <m/>
    <s v="326903274,10870"/>
    <b v="1"/>
    <m/>
    <s v="Lexová Martina"/>
    <s v="Zaúčtováno"/>
    <m/>
    <m/>
    <m/>
    <m/>
    <x v="0"/>
    <d v="2019-02-12T10:07:54"/>
    <s v="Hlavní činnost"/>
    <m/>
    <m/>
    <m/>
    <m/>
    <m/>
    <m/>
    <m/>
  </r>
  <r>
    <s v="ID-2019-08-000003"/>
    <x v="0"/>
    <s v="000"/>
    <d v="2019-01-31T00:00:00"/>
    <m/>
    <n v="5000"/>
    <s v="9051"/>
    <s v="41243000"/>
    <s v="HC"/>
    <s v="UHTS: Útvar hospodářsko - technické správy"/>
    <m/>
    <d v="2019-01-31T00:00:00"/>
    <m/>
    <m/>
    <m/>
    <s v="326903274,10870"/>
    <b v="1"/>
    <m/>
    <s v="Lexová Martina"/>
    <s v="Zaúčtováno"/>
    <m/>
    <m/>
    <m/>
    <m/>
    <x v="0"/>
    <d v="2019-02-12T10:07:57"/>
    <s v="Hlavní činnost"/>
    <m/>
    <m/>
    <m/>
    <m/>
    <m/>
    <m/>
    <m/>
  </r>
  <r>
    <s v="ID-2019-08-000003"/>
    <x v="0"/>
    <s v="000"/>
    <d v="2019-01-31T00:00:00"/>
    <m/>
    <n v="750"/>
    <s v="9404"/>
    <s v="41243000"/>
    <s v="HC"/>
    <s v="Prov. služby: Provoz dopravy - nákladní"/>
    <m/>
    <d v="2019-01-31T00:00:00"/>
    <m/>
    <m/>
    <m/>
    <s v="326903274,10870"/>
    <b v="1"/>
    <m/>
    <s v="Lexová Martina"/>
    <s v="Zaúčtováno"/>
    <m/>
    <m/>
    <m/>
    <m/>
    <x v="0"/>
    <d v="2019-02-12T10:07:59"/>
    <s v="Hlavní činnost"/>
    <m/>
    <m/>
    <m/>
    <m/>
    <m/>
    <m/>
    <m/>
  </r>
  <r>
    <s v="ID-2019-08-000003"/>
    <x v="0"/>
    <s v="000"/>
    <d v="2019-01-31T00:00:00"/>
    <m/>
    <n v="750"/>
    <s v="0113"/>
    <s v="41243000"/>
    <s v="HC"/>
    <s v="1IK: lůžkové oddělení 4 "/>
    <m/>
    <d v="2019-01-31T00:00:00"/>
    <m/>
    <m/>
    <m/>
    <s v="326903274,10870"/>
    <b v="1"/>
    <m/>
    <s v="Lexová Martina"/>
    <s v="Zaúčtováno"/>
    <m/>
    <m/>
    <m/>
    <m/>
    <x v="0"/>
    <d v="2019-02-12T10:07:42"/>
    <s v="Hlavní činnost"/>
    <m/>
    <m/>
    <m/>
    <m/>
    <m/>
    <m/>
    <m/>
  </r>
  <r>
    <s v="ID-2019-08-000003"/>
    <x v="0"/>
    <s v="000"/>
    <d v="2019-01-31T00:00:00"/>
    <m/>
    <n v="750"/>
    <s v="0171"/>
    <s v="41243000"/>
    <s v="HC"/>
    <s v="1IK: odd. invaz. vyš. metod-kardiovertery"/>
    <m/>
    <d v="2019-01-31T00:00:00"/>
    <m/>
    <m/>
    <m/>
    <s v="326903274,10870"/>
    <b v="1"/>
    <m/>
    <s v="Lexová Martina"/>
    <s v="Zaúčtováno"/>
    <m/>
    <m/>
    <m/>
    <m/>
    <x v="0"/>
    <d v="2019-02-12T10:07:42"/>
    <s v="Hlavní činnost"/>
    <m/>
    <m/>
    <m/>
    <m/>
    <m/>
    <m/>
    <m/>
  </r>
  <r>
    <s v="ID-2019-08-000003"/>
    <x v="0"/>
    <s v="000"/>
    <d v="2019-01-31T00:00:00"/>
    <m/>
    <n v="1500"/>
    <s v="0411"/>
    <s v="41243000"/>
    <s v="HC"/>
    <s v="1CHIR: lůžkové oddělení 8"/>
    <m/>
    <d v="2019-01-31T00:00:00"/>
    <m/>
    <m/>
    <m/>
    <s v="326903274,10870"/>
    <b v="1"/>
    <m/>
    <s v="Lexová Martina"/>
    <s v="Zaúčtováno"/>
    <m/>
    <m/>
    <m/>
    <m/>
    <x v="0"/>
    <d v="2019-02-12T10:07:43"/>
    <s v="Hlavní činnost"/>
    <m/>
    <m/>
    <m/>
    <m/>
    <m/>
    <m/>
    <m/>
  </r>
  <r>
    <s v="ID-2019-08-000003"/>
    <x v="0"/>
    <s v="000"/>
    <d v="2019-01-31T00:00:00"/>
    <m/>
    <n v="750"/>
    <s v="0631"/>
    <s v="41243000"/>
    <s v="HC"/>
    <s v="NCHIR: JIP "/>
    <m/>
    <d v="2019-01-31T00:00:00"/>
    <m/>
    <m/>
    <m/>
    <s v="326903274,10870"/>
    <b v="1"/>
    <m/>
    <s v="Lexová Martina"/>
    <s v="Zaúčtováno"/>
    <m/>
    <m/>
    <m/>
    <m/>
    <x v="0"/>
    <d v="2019-02-12T10:07:43"/>
    <s v="Hlavní činnost"/>
    <m/>
    <m/>
    <m/>
    <m/>
    <m/>
    <m/>
    <m/>
  </r>
  <r>
    <s v="ID-2019-08-000003"/>
    <x v="0"/>
    <s v="000"/>
    <d v="2019-01-31T00:00:00"/>
    <m/>
    <n v="1500"/>
    <s v="0731"/>
    <s v="41243000"/>
    <s v="HC"/>
    <s v="KARIM: JIP"/>
    <m/>
    <d v="2019-01-31T00:00:00"/>
    <m/>
    <m/>
    <m/>
    <s v="326903274,10870"/>
    <b v="1"/>
    <m/>
    <s v="Lexová Martina"/>
    <s v="Zaúčtováno"/>
    <m/>
    <m/>
    <m/>
    <m/>
    <x v="0"/>
    <d v="2019-02-12T10:07:43"/>
    <s v="Hlavní činnost"/>
    <m/>
    <m/>
    <m/>
    <m/>
    <m/>
    <m/>
    <m/>
  </r>
  <r>
    <s v="ID-2019-08-000003"/>
    <x v="0"/>
    <s v="000"/>
    <d v="2019-01-31T00:00:00"/>
    <m/>
    <n v="1500"/>
    <s v="1012"/>
    <s v="41243000"/>
    <s v="HC"/>
    <s v="DK: lůžkové oddělení 28C vč.dospáv. haly"/>
    <m/>
    <d v="2019-01-31T00:00:00"/>
    <m/>
    <m/>
    <m/>
    <s v="326903274,10870"/>
    <b v="1"/>
    <m/>
    <s v="Lexová Martina"/>
    <s v="Zaúčtováno"/>
    <m/>
    <m/>
    <m/>
    <m/>
    <x v="0"/>
    <d v="2019-02-12T10:07:45"/>
    <s v="Hlavní činnost"/>
    <m/>
    <m/>
    <m/>
    <m/>
    <m/>
    <m/>
    <m/>
  </r>
  <r>
    <s v="ID-2019-08-000003"/>
    <x v="0"/>
    <s v="000"/>
    <d v="2019-01-31T00:00:00"/>
    <m/>
    <n v="1500"/>
    <s v="1521"/>
    <s v="41243000"/>
    <s v="HC"/>
    <s v="ALG: ambulance"/>
    <m/>
    <d v="2019-01-31T00:00:00"/>
    <m/>
    <m/>
    <m/>
    <s v="326903274,10870"/>
    <b v="1"/>
    <m/>
    <s v="Lexová Martina"/>
    <s v="Zaúčtováno"/>
    <m/>
    <m/>
    <m/>
    <m/>
    <x v="0"/>
    <d v="2019-02-12T10:07:46"/>
    <s v="Hlavní činnost"/>
    <m/>
    <m/>
    <m/>
    <m/>
    <m/>
    <m/>
    <m/>
  </r>
  <r>
    <s v="ID-2019-08-000003"/>
    <x v="0"/>
    <s v="000"/>
    <d v="2019-01-31T00:00:00"/>
    <m/>
    <n v="750"/>
    <s v="1732"/>
    <s v="41243000"/>
    <s v="HC"/>
    <s v="NEUR: JIP B"/>
    <m/>
    <d v="2019-01-31T00:00:00"/>
    <m/>
    <m/>
    <m/>
    <s v="326903274,10870"/>
    <b v="1"/>
    <m/>
    <s v="Lexová Martina"/>
    <s v="Zaúčtováno"/>
    <m/>
    <m/>
    <m/>
    <m/>
    <x v="0"/>
    <d v="2019-02-12T10:07:49"/>
    <s v="Hlavní činnost"/>
    <m/>
    <m/>
    <m/>
    <m/>
    <m/>
    <m/>
    <m/>
  </r>
  <r>
    <s v="ID-2019-08-000003"/>
    <x v="0"/>
    <s v="000"/>
    <d v="2019-01-31T00:00:00"/>
    <m/>
    <n v="750"/>
    <s v="3131"/>
    <s v="41243000"/>
    <s v="HC"/>
    <s v="TRAU: JIP 27"/>
    <m/>
    <d v="2019-01-31T00:00:00"/>
    <m/>
    <m/>
    <m/>
    <s v="326903274,10870"/>
    <b v="1"/>
    <m/>
    <s v="Lexová Martina"/>
    <s v="Zaúčtováno"/>
    <m/>
    <m/>
    <m/>
    <m/>
    <x v="0"/>
    <d v="2019-02-12T10:07:51"/>
    <s v="Hlavní činnost"/>
    <m/>
    <m/>
    <m/>
    <m/>
    <m/>
    <m/>
    <m/>
  </r>
  <r>
    <s v="ID-2019-08-000003"/>
    <x v="0"/>
    <s v="000"/>
    <d v="2019-01-31T00:00:00"/>
    <m/>
    <n v="1500"/>
    <s v="3341"/>
    <s v="41243000"/>
    <s v="HC"/>
    <s v="OKB: centrální laboratoř"/>
    <m/>
    <d v="2019-01-31T00:00:00"/>
    <m/>
    <m/>
    <m/>
    <s v="326903274,10870"/>
    <b v="1"/>
    <m/>
    <s v="Lexová Martina"/>
    <s v="Zaúčtováno"/>
    <m/>
    <m/>
    <m/>
    <m/>
    <x v="0"/>
    <d v="2019-02-12T10:07:52"/>
    <s v="Hlavní činnost"/>
    <m/>
    <m/>
    <m/>
    <m/>
    <m/>
    <m/>
    <m/>
  </r>
  <r>
    <s v="ID-2019-08-000003"/>
    <x v="0"/>
    <s v="000"/>
    <d v="2019-01-31T00:00:00"/>
    <m/>
    <n v="12500"/>
    <s v="0413"/>
    <s v="41243000"/>
    <s v="HC"/>
    <s v="1CHIR: lůžkové oddělení 3"/>
    <m/>
    <d v="2019-01-31T00:00:00"/>
    <m/>
    <m/>
    <m/>
    <s v="326903274,10870"/>
    <b v="1"/>
    <m/>
    <s v="Lexová Martina"/>
    <s v="Zaúčtováno"/>
    <m/>
    <m/>
    <m/>
    <m/>
    <x v="0"/>
    <d v="2019-02-12T10:07:43"/>
    <s v="Hlavní činnost"/>
    <m/>
    <m/>
    <m/>
    <m/>
    <m/>
    <m/>
    <m/>
  </r>
  <r>
    <s v="ID-2019-08-000003"/>
    <x v="0"/>
    <s v="000"/>
    <d v="2019-01-31T00:00:00"/>
    <m/>
    <n v="5000"/>
    <s v="1621"/>
    <s v="41243000"/>
    <s v="HC"/>
    <s v="PLIC: ambulance"/>
    <m/>
    <d v="2019-01-31T00:00:00"/>
    <m/>
    <m/>
    <m/>
    <s v="326903274,10870"/>
    <b v="1"/>
    <m/>
    <s v="Lexová Martina"/>
    <s v="Zaúčtováno"/>
    <m/>
    <m/>
    <m/>
    <m/>
    <x v="0"/>
    <d v="2019-02-12T10:07:47"/>
    <s v="Hlavní činnost"/>
    <m/>
    <m/>
    <m/>
    <m/>
    <m/>
    <m/>
    <m/>
  </r>
  <r>
    <s v="ID-2019-08-000003"/>
    <x v="0"/>
    <s v="000"/>
    <d v="2019-01-31T00:00:00"/>
    <m/>
    <n v="17500"/>
    <s v="3241"/>
    <s v="41243000"/>
    <s v="HC"/>
    <s v="HOK: laboratoř - SVLS"/>
    <m/>
    <d v="2019-01-31T00:00:00"/>
    <m/>
    <m/>
    <m/>
    <s v="326903274,10870"/>
    <b v="1"/>
    <m/>
    <s v="Lexová Martina"/>
    <s v="Zaúčtováno"/>
    <m/>
    <m/>
    <m/>
    <m/>
    <x v="0"/>
    <d v="2019-02-12T10:07:52"/>
    <s v="Hlavní činnost"/>
    <m/>
    <m/>
    <m/>
    <m/>
    <m/>
    <m/>
    <m/>
  </r>
  <r>
    <s v="ID-2019-08-000003"/>
    <x v="0"/>
    <s v="000"/>
    <d v="2019-01-31T00:00:00"/>
    <m/>
    <n v="5000"/>
    <s v="3342"/>
    <s v="41243000"/>
    <s v="HC"/>
    <s v="OKB: laboratoř DMP"/>
    <m/>
    <d v="2019-01-31T00:00:00"/>
    <m/>
    <m/>
    <m/>
    <s v="326903274,10870"/>
    <b v="1"/>
    <m/>
    <s v="Lexová Martina"/>
    <s v="Zaúčtováno"/>
    <m/>
    <m/>
    <m/>
    <m/>
    <x v="0"/>
    <d v="2019-02-12T10:07:52"/>
    <s v="Hlavní činnost"/>
    <m/>
    <m/>
    <m/>
    <m/>
    <m/>
    <m/>
    <m/>
  </r>
  <r>
    <s v="ID-2019-08-000003"/>
    <x v="0"/>
    <s v="000"/>
    <d v="2019-01-31T00:00:00"/>
    <m/>
    <n v="1500"/>
    <s v="3451"/>
    <s v="41243000"/>
    <s v="HC"/>
    <s v="RTG: přístr. pracoviště -SVLS + magnet. rezonance"/>
    <m/>
    <d v="2019-01-31T00:00:00"/>
    <m/>
    <m/>
    <m/>
    <s v="326903274,10870"/>
    <b v="1"/>
    <m/>
    <s v="Lexová Martina"/>
    <s v="Zaúčtováno"/>
    <m/>
    <m/>
    <m/>
    <m/>
    <x v="0"/>
    <d v="2019-02-12T10:07:52"/>
    <s v="Hlavní činnost"/>
    <m/>
    <m/>
    <m/>
    <m/>
    <m/>
    <m/>
    <m/>
  </r>
  <r>
    <s v="ID-2019-08-000003"/>
    <x v="0"/>
    <s v="000"/>
    <d v="2019-01-31T00:00:00"/>
    <m/>
    <n v="10000"/>
    <s v="3741"/>
    <s v="41243000"/>
    <s v="HC"/>
    <s v="PATOL: laboratoř"/>
    <m/>
    <d v="2019-01-31T00:00:00"/>
    <m/>
    <m/>
    <m/>
    <s v="326903274,10870"/>
    <b v="1"/>
    <m/>
    <s v="Lexová Martina"/>
    <s v="Zaúčtováno"/>
    <m/>
    <m/>
    <m/>
    <m/>
    <x v="0"/>
    <d v="2019-02-12T10:07:54"/>
    <s v="Hlavní činnost"/>
    <m/>
    <m/>
    <m/>
    <m/>
    <m/>
    <m/>
    <m/>
  </r>
  <r>
    <s v="ID-2019-08-000003"/>
    <x v="0"/>
    <s v="000"/>
    <d v="2019-01-31T00:00:00"/>
    <m/>
    <n v="1500"/>
    <s v="9096"/>
    <s v="41243000"/>
    <s v="HC"/>
    <s v="OBU: Odbor marketingu"/>
    <m/>
    <d v="2019-01-31T00:00:00"/>
    <m/>
    <m/>
    <m/>
    <s v="326903274,10870"/>
    <b v="1"/>
    <m/>
    <s v="Lexová Martina"/>
    <s v="Zaúčtováno"/>
    <m/>
    <m/>
    <m/>
    <m/>
    <x v="0"/>
    <d v="2019-02-12T10:07:58"/>
    <s v="Hlavní činnost"/>
    <m/>
    <m/>
    <m/>
    <m/>
    <m/>
    <m/>
    <m/>
  </r>
  <r>
    <s v="ID-2019-08-000003"/>
    <x v="0"/>
    <s v="000"/>
    <d v="2019-01-31T00:00:00"/>
    <m/>
    <n v="8750"/>
    <s v="9401"/>
    <s v="41243000"/>
    <s v="HC"/>
    <s v="Prov. služby: Provoz prádelny"/>
    <m/>
    <d v="2019-01-31T00:00:00"/>
    <m/>
    <m/>
    <m/>
    <s v="326903274,10870"/>
    <b v="1"/>
    <m/>
    <s v="Lexová Martina"/>
    <s v="Zaúčtováno"/>
    <m/>
    <m/>
    <m/>
    <m/>
    <x v="0"/>
    <d v="2019-02-12T10:07:59"/>
    <s v="Hlavní činnost"/>
    <m/>
    <m/>
    <m/>
    <m/>
    <m/>
    <m/>
    <m/>
  </r>
  <r>
    <s v="ID-2019-08-000003"/>
    <x v="0"/>
    <s v="000"/>
    <d v="2019-01-31T00:00:00"/>
    <m/>
    <n v="750"/>
    <s v="9402"/>
    <s v="41243000"/>
    <s v="HC"/>
    <s v="Prov. služby: Provoz dopravy - sanitní - přev.FNOL"/>
    <m/>
    <d v="2019-01-31T00:00:00"/>
    <m/>
    <m/>
    <m/>
    <s v="326903274,10870"/>
    <b v="1"/>
    <m/>
    <s v="Lexová Martina"/>
    <s v="Zaúčtováno"/>
    <m/>
    <m/>
    <m/>
    <m/>
    <x v="0"/>
    <d v="2019-02-12T10:07:59"/>
    <s v="Hlavní činnost"/>
    <m/>
    <m/>
    <m/>
    <m/>
    <m/>
    <m/>
    <m/>
  </r>
  <r>
    <s v="ID-2019-08-000003"/>
    <x v="0"/>
    <s v="000"/>
    <d v="2019-01-31T00:00:00"/>
    <m/>
    <n v="1500"/>
    <s v="4841"/>
    <s v="41243000"/>
    <s v="HC"/>
    <s v="LEK: lékárna - oddělení ředění cytostatik"/>
    <m/>
    <d v="2019-01-31T00:00:00"/>
    <m/>
    <m/>
    <m/>
    <s v="326903274,10870"/>
    <b v="1"/>
    <m/>
    <s v="Lexová Martina"/>
    <s v="Zaúčtováno"/>
    <m/>
    <m/>
    <m/>
    <m/>
    <x v="0"/>
    <d v="2019-02-12T10:07:55"/>
    <s v="Hlavní činnost"/>
    <m/>
    <m/>
    <m/>
    <m/>
    <m/>
    <m/>
    <m/>
  </r>
  <r>
    <s v="ID-2019-08-000003"/>
    <x v="0"/>
    <s v="000"/>
    <d v="2019-01-31T00:00:00"/>
    <m/>
    <n v="10000"/>
    <s v="5062"/>
    <s v="41243000"/>
    <s v="HC"/>
    <s v="KCHIR: operační sál - lokální"/>
    <m/>
    <d v="2019-01-31T00:00:00"/>
    <m/>
    <m/>
    <m/>
    <s v="326903274,10870"/>
    <b v="1"/>
    <m/>
    <s v="Lexová Martina"/>
    <s v="Zaúčtováno"/>
    <m/>
    <m/>
    <m/>
    <m/>
    <x v="0"/>
    <d v="2019-02-12T10:07:56"/>
    <s v="Hlavní činnost"/>
    <m/>
    <m/>
    <m/>
    <m/>
    <m/>
    <m/>
    <m/>
  </r>
  <r>
    <s v="ID-2019-08-000003"/>
    <x v="0"/>
    <s v="000"/>
    <d v="2019-01-31T00:00:00"/>
    <m/>
    <n v="750"/>
    <s v="9028"/>
    <s v="41243000"/>
    <s v="HC"/>
    <s v="ULP: Oddělení vědy a výzkumu"/>
    <m/>
    <d v="2019-01-31T00:00:00"/>
    <m/>
    <m/>
    <m/>
    <s v="326903274,10870"/>
    <b v="1"/>
    <m/>
    <s v="Lexová Martina"/>
    <s v="Zaúčtováno"/>
    <m/>
    <m/>
    <m/>
    <m/>
    <x v="0"/>
    <d v="2019-02-12T10:07:57"/>
    <s v="Hlavní činnost"/>
    <m/>
    <m/>
    <m/>
    <m/>
    <m/>
    <m/>
    <m/>
  </r>
  <r>
    <s v="ID-2019-08-000003"/>
    <x v="0"/>
    <s v="000"/>
    <d v="2019-01-31T00:00:00"/>
    <m/>
    <n v="7500"/>
    <s v="9082"/>
    <s v="41243000"/>
    <s v="HC"/>
    <s v="UIT: Odbor informatiky"/>
    <m/>
    <d v="2019-01-31T00:00:00"/>
    <m/>
    <m/>
    <m/>
    <s v="326903274,10870"/>
    <b v="1"/>
    <m/>
    <s v="Lexová Martina"/>
    <s v="Zaúčtováno"/>
    <m/>
    <m/>
    <m/>
    <m/>
    <x v="0"/>
    <d v="2019-02-12T10:07:58"/>
    <s v="Hlavní činnost"/>
    <m/>
    <m/>
    <m/>
    <m/>
    <m/>
    <m/>
    <m/>
  </r>
  <r>
    <s v="ID-2019-08-000003"/>
    <x v="0"/>
    <s v="000"/>
    <d v="2019-01-31T00:00:00"/>
    <m/>
    <n v="12500"/>
    <s v="0762"/>
    <s v="41243000"/>
    <s v="HC"/>
    <s v="KARIM: operační sál - lok. prac. anesteziologů"/>
    <m/>
    <d v="2019-01-31T00:00:00"/>
    <m/>
    <m/>
    <m/>
    <s v="326903274,10870"/>
    <b v="1"/>
    <m/>
    <s v="Lexová Martina"/>
    <s v="Zaúčtováno"/>
    <m/>
    <m/>
    <m/>
    <m/>
    <x v="0"/>
    <d v="2019-02-12T10:07:44"/>
    <s v="Hlavní činnost"/>
    <m/>
    <m/>
    <m/>
    <m/>
    <m/>
    <m/>
    <m/>
  </r>
  <r>
    <s v="ID-2019-08-000003"/>
    <x v="0"/>
    <s v="000"/>
    <d v="2019-01-31T00:00:00"/>
    <m/>
    <n v="750"/>
    <s v="1201"/>
    <s v="41243000"/>
    <s v="HC"/>
    <s v="UROL: vedení klinického pracoviště"/>
    <m/>
    <d v="2019-01-31T00:00:00"/>
    <m/>
    <m/>
    <m/>
    <s v="326903274,10870"/>
    <b v="1"/>
    <m/>
    <s v="Lexová Martina"/>
    <s v="Zaúčtováno"/>
    <m/>
    <m/>
    <m/>
    <m/>
    <x v="0"/>
    <d v="2019-02-12T10:07:46"/>
    <s v="Hlavní činnost"/>
    <m/>
    <m/>
    <m/>
    <m/>
    <m/>
    <m/>
    <m/>
  </r>
  <r>
    <s v="ID-2019-08-000003"/>
    <x v="0"/>
    <s v="000"/>
    <d v="2019-01-31T00:00:00"/>
    <m/>
    <n v="750"/>
    <s v="1641"/>
    <s v="41243000"/>
    <s v="HC"/>
    <s v="PLIC: bronchologie"/>
    <m/>
    <d v="2019-01-31T00:00:00"/>
    <m/>
    <m/>
    <m/>
    <s v="326903274,10870"/>
    <b v="1"/>
    <m/>
    <s v="Lexová Martina"/>
    <s v="Zaúčtováno"/>
    <m/>
    <m/>
    <m/>
    <m/>
    <x v="0"/>
    <d v="2019-02-12T10:07:48"/>
    <s v="Hlavní činnost"/>
    <m/>
    <m/>
    <m/>
    <m/>
    <m/>
    <m/>
    <m/>
  </r>
  <r>
    <s v="ID-2019-08-000003"/>
    <x v="0"/>
    <s v="000"/>
    <d v="2019-01-31T00:00:00"/>
    <m/>
    <n v="12500"/>
    <s v="2211"/>
    <s v="41243000"/>
    <s v="HC"/>
    <s v="KNM: lůžkové oddělení 40"/>
    <m/>
    <d v="2019-01-31T00:00:00"/>
    <m/>
    <m/>
    <m/>
    <s v="326903274,10870"/>
    <b v="1"/>
    <m/>
    <s v="Lexová Martina"/>
    <s v="Zaúčtováno"/>
    <m/>
    <m/>
    <m/>
    <m/>
    <x v="0"/>
    <d v="2019-02-12T10:07:50"/>
    <s v="Hlavní činnost"/>
    <m/>
    <m/>
    <m/>
    <m/>
    <m/>
    <m/>
    <m/>
  </r>
  <r>
    <s v="ID-2019-08-000003"/>
    <x v="0"/>
    <s v="000"/>
    <d v="2019-01-31T00:00:00"/>
    <m/>
    <n v="12500"/>
    <s v="2501"/>
    <s v="41243000"/>
    <s v="HC"/>
    <s v="UCOCH: vedení klinického pracoviště"/>
    <m/>
    <d v="2019-01-31T00:00:00"/>
    <m/>
    <m/>
    <m/>
    <s v="326903274,10870"/>
    <b v="1"/>
    <m/>
    <s v="Lexová Martina"/>
    <s v="Zaúčtováno"/>
    <m/>
    <m/>
    <m/>
    <m/>
    <x v="0"/>
    <d v="2019-02-12T10:07:50"/>
    <s v="Hlavní činnost"/>
    <m/>
    <m/>
    <m/>
    <m/>
    <m/>
    <m/>
    <m/>
  </r>
  <r>
    <s v="ID-2019-08-000003"/>
    <x v="0"/>
    <s v="000"/>
    <d v="2019-01-31T00:00:00"/>
    <m/>
    <n v="1500"/>
    <s v="3544"/>
    <s v="41243000"/>
    <s v="HC"/>
    <s v="TO: pochůzková služba"/>
    <m/>
    <d v="2019-01-31T00:00:00"/>
    <m/>
    <m/>
    <m/>
    <s v="326903274,10870"/>
    <b v="1"/>
    <m/>
    <s v="Lexová Martina"/>
    <s v="Zaúčtováno"/>
    <m/>
    <m/>
    <m/>
    <m/>
    <x v="0"/>
    <d v="2019-02-12T10:07:53"/>
    <s v="Hlavní činnost"/>
    <m/>
    <m/>
    <m/>
    <m/>
    <m/>
    <m/>
    <m/>
  </r>
  <r>
    <s v="ID-2019-08-000003"/>
    <x v="0"/>
    <s v="000"/>
    <d v="2019-01-31T00:00:00"/>
    <m/>
    <n v="2250"/>
    <s v="3590"/>
    <s v="41243000"/>
    <s v="HC"/>
    <s v="TO: výroba"/>
    <m/>
    <d v="2019-01-31T00:00:00"/>
    <m/>
    <m/>
    <m/>
    <s v="326903274,10870"/>
    <b v="1"/>
    <m/>
    <s v="Lexová Martina"/>
    <s v="Zaúčtováno"/>
    <m/>
    <m/>
    <m/>
    <m/>
    <x v="0"/>
    <d v="2019-02-12T10:07:53"/>
    <s v="Hlavní činnost"/>
    <m/>
    <m/>
    <m/>
    <m/>
    <m/>
    <m/>
    <m/>
  </r>
  <r>
    <s v="ID-2019-08-000003"/>
    <x v="0"/>
    <s v="000"/>
    <d v="2019-01-31T00:00:00"/>
    <m/>
    <n v="750"/>
    <s v="5031"/>
    <s v="41243000"/>
    <s v="HC"/>
    <s v="KCHIR: JIP 50B"/>
    <m/>
    <d v="2019-01-31T00:00:00"/>
    <m/>
    <m/>
    <m/>
    <s v="326903274,10870"/>
    <b v="1"/>
    <m/>
    <s v="Lexová Martina"/>
    <s v="Zaúčtováno"/>
    <m/>
    <m/>
    <m/>
    <m/>
    <x v="0"/>
    <d v="2019-02-12T10:07:55"/>
    <s v="Hlavní činnost"/>
    <m/>
    <m/>
    <m/>
    <m/>
    <m/>
    <m/>
    <m/>
  </r>
  <r>
    <s v="ID-2019-08-000003"/>
    <x v="0"/>
    <s v="000"/>
    <d v="2019-01-31T00:00:00"/>
    <m/>
    <n v="1500"/>
    <s v="6022"/>
    <s v="41243000"/>
    <s v="HC"/>
    <s v="URGENT: ambulance"/>
    <m/>
    <d v="2019-01-31T00:00:00"/>
    <m/>
    <m/>
    <m/>
    <s v="326903274,10870"/>
    <b v="1"/>
    <m/>
    <s v="Lexová Martina"/>
    <s v="Zaúčtováno"/>
    <m/>
    <m/>
    <m/>
    <m/>
    <x v="0"/>
    <d v="2019-02-12T10:07:56"/>
    <s v="Hlavní činnost"/>
    <m/>
    <m/>
    <m/>
    <m/>
    <m/>
    <m/>
    <m/>
  </r>
  <r>
    <s v="ID-2019-08-000003"/>
    <x v="0"/>
    <s v="000"/>
    <d v="2019-01-31T00:00:00"/>
    <m/>
    <n v="750"/>
    <s v="6029"/>
    <s v="41243000"/>
    <s v="HC"/>
    <s v="URGENT: emergency"/>
    <m/>
    <d v="2019-01-31T00:00:00"/>
    <m/>
    <m/>
    <m/>
    <s v="326903274,10870"/>
    <b v="1"/>
    <m/>
    <s v="Lexová Martina"/>
    <s v="Zaúčtováno"/>
    <m/>
    <m/>
    <m/>
    <m/>
    <x v="0"/>
    <d v="2019-02-12T10:07:57"/>
    <s v="Hlavní činnost"/>
    <m/>
    <m/>
    <m/>
    <m/>
    <m/>
    <m/>
    <m/>
  </r>
  <r>
    <s v="ID-2019-08-000003"/>
    <x v="0"/>
    <s v="000"/>
    <d v="2019-01-31T00:00:00"/>
    <m/>
    <n v="750"/>
    <s v="0931"/>
    <s v="41243000"/>
    <s v="HC"/>
    <s v="NOVO: JIP 16A + 16D"/>
    <m/>
    <d v="2019-01-31T00:00:00"/>
    <m/>
    <m/>
    <m/>
    <s v="326903274,10870"/>
    <b v="1"/>
    <m/>
    <s v="Lexová Martina"/>
    <s v="Zaúčtováno"/>
    <m/>
    <m/>
    <m/>
    <m/>
    <x v="0"/>
    <d v="2019-02-12T10:07:44"/>
    <s v="Hlavní činnost"/>
    <m/>
    <m/>
    <m/>
    <m/>
    <m/>
    <m/>
    <m/>
  </r>
  <r>
    <s v="ID-2019-08-000003"/>
    <x v="0"/>
    <s v="000"/>
    <d v="2019-01-31T00:00:00"/>
    <m/>
    <n v="8250"/>
    <s v="1131"/>
    <s v="41243000"/>
    <s v="HC"/>
    <s v="ORT: JIP 29A"/>
    <m/>
    <d v="2019-01-31T00:00:00"/>
    <m/>
    <m/>
    <m/>
    <s v="326903274,10870"/>
    <b v="1"/>
    <m/>
    <s v="Lexová Martina"/>
    <s v="Zaúčtováno"/>
    <m/>
    <m/>
    <m/>
    <m/>
    <x v="0"/>
    <d v="2019-02-12T10:07:45"/>
    <s v="Hlavní činnost"/>
    <m/>
    <m/>
    <m/>
    <m/>
    <m/>
    <m/>
    <m/>
  </r>
  <r>
    <s v="ID-2019-08-000003"/>
    <x v="0"/>
    <s v="000"/>
    <d v="2019-01-31T00:00:00"/>
    <m/>
    <n v="750"/>
    <s v="1631"/>
    <s v="41243000"/>
    <s v="HC"/>
    <s v="PLIC: JIP 24A"/>
    <m/>
    <d v="2019-01-31T00:00:00"/>
    <m/>
    <m/>
    <m/>
    <s v="326903274,10870"/>
    <b v="1"/>
    <m/>
    <s v="Lexová Martina"/>
    <s v="Zaúčtováno"/>
    <m/>
    <m/>
    <m/>
    <m/>
    <x v="0"/>
    <d v="2019-02-12T10:07:48"/>
    <s v="Hlavní činnost"/>
    <m/>
    <m/>
    <m/>
    <m/>
    <m/>
    <m/>
    <m/>
  </r>
  <r>
    <s v="ID-2019-08-000003"/>
    <x v="0"/>
    <s v="000"/>
    <d v="2019-01-31T00:00:00"/>
    <m/>
    <n v="12500"/>
    <s v="2151"/>
    <s v="41243000"/>
    <s v="HC"/>
    <s v="ONK: ozařovny-přístrojové pracoviště"/>
    <m/>
    <d v="2019-01-31T00:00:00"/>
    <m/>
    <m/>
    <m/>
    <s v="326903274,10870"/>
    <b v="1"/>
    <m/>
    <s v="Lexová Martina"/>
    <s v="Zaúčtováno"/>
    <m/>
    <m/>
    <m/>
    <m/>
    <x v="0"/>
    <d v="2019-02-12T10:07:49"/>
    <s v="Hlavní činnost"/>
    <m/>
    <m/>
    <m/>
    <m/>
    <m/>
    <m/>
    <m/>
  </r>
  <r>
    <s v="ID-2019-08-000003"/>
    <x v="0"/>
    <s v="000"/>
    <d v="2019-01-31T00:00:00"/>
    <m/>
    <n v="25000"/>
    <s v="4141"/>
    <s v="41243000"/>
    <s v="HC"/>
    <s v="IMUNO: imunologie - laboratoř"/>
    <m/>
    <d v="2019-01-31T00:00:00"/>
    <m/>
    <m/>
    <m/>
    <s v="326903274,10870"/>
    <b v="1"/>
    <m/>
    <s v="Lexová Martina"/>
    <s v="Zaúčtováno"/>
    <m/>
    <m/>
    <m/>
    <m/>
    <x v="0"/>
    <d v="2019-02-12T10:07:54"/>
    <s v="Hlavní činnost"/>
    <m/>
    <m/>
    <m/>
    <m/>
    <m/>
    <m/>
    <m/>
  </r>
  <r>
    <s v="ID-2019-08-000003"/>
    <x v="0"/>
    <s v="000"/>
    <d v="2019-01-31T00:00:00"/>
    <m/>
    <n v="750"/>
    <s v="5011"/>
    <s v="41243000"/>
    <s v="HC"/>
    <s v="KCHIR: lůžkové oddělení 50"/>
    <m/>
    <d v="2019-01-31T00:00:00"/>
    <m/>
    <m/>
    <m/>
    <s v="326903274,10870"/>
    <b v="1"/>
    <m/>
    <s v="Lexová Martina"/>
    <s v="Zaúčtováno"/>
    <m/>
    <m/>
    <m/>
    <m/>
    <x v="0"/>
    <d v="2019-02-12T10:07:55"/>
    <s v="Hlavní činnost"/>
    <m/>
    <m/>
    <m/>
    <m/>
    <m/>
    <m/>
    <m/>
  </r>
  <r>
    <s v="ID-2019-08-000003"/>
    <x v="0"/>
    <s v="000"/>
    <d v="2019-01-31T00:00:00"/>
    <m/>
    <n v="5000"/>
    <s v="9305"/>
    <s v="41243000"/>
    <s v="HC"/>
    <s v="SklOstProv: Ostatní provozy,sklady,stěhovací četa"/>
    <m/>
    <d v="2019-01-31T00:00:00"/>
    <m/>
    <m/>
    <m/>
    <s v="326903274,10870"/>
    <b v="1"/>
    <m/>
    <s v="Lexová Martina"/>
    <s v="Zaúčtováno"/>
    <m/>
    <m/>
    <m/>
    <m/>
    <x v="0"/>
    <d v="2019-02-12T10:07:58"/>
    <s v="Hlavní činnost"/>
    <m/>
    <m/>
    <m/>
    <m/>
    <m/>
    <m/>
    <m/>
  </r>
  <r>
    <s v="ID-2019-08-000003"/>
    <x v="0"/>
    <s v="000"/>
    <d v="2019-01-31T00:00:00"/>
    <m/>
    <n v="5000"/>
    <s v="9502"/>
    <s v="41243000"/>
    <s v="HC"/>
    <s v="STRAV: Provoz stravování - tablet, pacient. strava"/>
    <m/>
    <d v="2019-01-31T00:00:00"/>
    <m/>
    <m/>
    <m/>
    <s v="326903274,10870"/>
    <b v="1"/>
    <m/>
    <s v="Lexová Martina"/>
    <s v="Zaúčtováno"/>
    <m/>
    <m/>
    <m/>
    <m/>
    <x v="0"/>
    <d v="2019-02-12T10:07:59"/>
    <s v="Hlavní činnost"/>
    <m/>
    <m/>
    <m/>
    <m/>
    <m/>
    <m/>
    <m/>
  </r>
  <r>
    <s v="ID-2019-08-000009"/>
    <x v="1"/>
    <s v="000"/>
    <d v="2019-02-28T00:00:00"/>
    <m/>
    <n v="750"/>
    <s v="0331"/>
    <s v="41243000"/>
    <s v="HC"/>
    <s v="3IK: JIP 39D"/>
    <m/>
    <d v="2019-02-28T00:00:00"/>
    <m/>
    <m/>
    <m/>
    <s v="330725390,10870"/>
    <b v="1"/>
    <m/>
    <s v="Reifová Milada"/>
    <s v="Zaúčtováno"/>
    <m/>
    <m/>
    <m/>
    <m/>
    <x v="1"/>
    <d v="2019-03-13T07:30:19"/>
    <s v="Hlavní činnost"/>
    <m/>
    <m/>
    <m/>
    <m/>
    <m/>
    <m/>
    <m/>
  </r>
  <r>
    <s v="ID-2019-08-000009"/>
    <x v="1"/>
    <s v="000"/>
    <d v="2019-02-28T00:00:00"/>
    <m/>
    <n v="750"/>
    <s v="1111"/>
    <s v="41243000"/>
    <s v="HC"/>
    <s v="ORT: lůžkové oddělení 29A"/>
    <m/>
    <d v="2019-02-28T00:00:00"/>
    <m/>
    <m/>
    <m/>
    <s v="330725390,10870"/>
    <b v="1"/>
    <m/>
    <s v="Reifová Milada"/>
    <s v="Zaúčtováno"/>
    <m/>
    <m/>
    <m/>
    <m/>
    <x v="1"/>
    <d v="2019-03-13T07:30:20"/>
    <s v="Hlavní činnost"/>
    <m/>
    <m/>
    <m/>
    <m/>
    <m/>
    <m/>
    <m/>
  </r>
  <r>
    <s v="ID-2019-08-000009"/>
    <x v="1"/>
    <s v="000"/>
    <d v="2019-02-28T00:00:00"/>
    <m/>
    <n v="750"/>
    <s v="2421"/>
    <s v="41243000"/>
    <s v="HC"/>
    <s v="ZUBNI: ambulance "/>
    <m/>
    <d v="2019-02-28T00:00:00"/>
    <m/>
    <m/>
    <m/>
    <s v="330725390,10870"/>
    <b v="1"/>
    <m/>
    <s v="Reifová Milada"/>
    <s v="Zaúčtováno"/>
    <m/>
    <m/>
    <m/>
    <m/>
    <x v="1"/>
    <d v="2019-03-13T07:30:22"/>
    <s v="Hlavní činnost"/>
    <m/>
    <m/>
    <m/>
    <m/>
    <m/>
    <m/>
    <m/>
  </r>
  <r>
    <s v="ID-2019-08-000009"/>
    <x v="1"/>
    <s v="000"/>
    <d v="2019-02-28T00:00:00"/>
    <m/>
    <n v="750"/>
    <s v="3541"/>
    <s v="41243000"/>
    <s v="HC"/>
    <s v="TO: laboratoř - SVLS"/>
    <m/>
    <d v="2019-02-28T00:00:00"/>
    <m/>
    <m/>
    <m/>
    <s v="330725390,10870"/>
    <b v="1"/>
    <m/>
    <s v="Reifová Milada"/>
    <s v="Zaúčtováno"/>
    <m/>
    <m/>
    <m/>
    <m/>
    <x v="1"/>
    <d v="2019-03-13T07:30:23"/>
    <s v="Hlavní činnost"/>
    <m/>
    <m/>
    <m/>
    <m/>
    <m/>
    <m/>
    <m/>
  </r>
  <r>
    <s v="ID-2019-08-000009"/>
    <x v="1"/>
    <s v="000"/>
    <d v="2019-02-28T00:00:00"/>
    <m/>
    <n v="750"/>
    <s v="4843"/>
    <s v="41243000"/>
    <s v="HC"/>
    <s v="LEK: lékárna - oddělení přípravy léčiv"/>
    <m/>
    <d v="2019-02-28T00:00:00"/>
    <m/>
    <m/>
    <m/>
    <s v="330725390,10870"/>
    <b v="1"/>
    <m/>
    <s v="Reifová Milada"/>
    <s v="Zaúčtováno"/>
    <m/>
    <m/>
    <m/>
    <m/>
    <x v="1"/>
    <d v="2019-03-13T07:30:23"/>
    <s v="Hlavní činnost"/>
    <m/>
    <m/>
    <m/>
    <m/>
    <m/>
    <m/>
    <m/>
  </r>
  <r>
    <s v="ID-2019-08-000009"/>
    <x v="1"/>
    <s v="000"/>
    <d v="2019-02-28T00:00:00"/>
    <m/>
    <n v="750"/>
    <s v="5062"/>
    <s v="41243000"/>
    <s v="HC"/>
    <s v="KCHIR: operační sál - lokální"/>
    <m/>
    <d v="2019-02-28T00:00:00"/>
    <m/>
    <m/>
    <m/>
    <s v="330725390,10870"/>
    <b v="1"/>
    <m/>
    <s v="Reifová Milada"/>
    <s v="Zaúčtováno"/>
    <m/>
    <m/>
    <m/>
    <m/>
    <x v="1"/>
    <d v="2019-03-13T07:30:23"/>
    <s v="Hlavní činnost"/>
    <m/>
    <m/>
    <m/>
    <m/>
    <m/>
    <m/>
    <m/>
  </r>
  <r>
    <s v="ID-2019-08-000009"/>
    <x v="1"/>
    <s v="000"/>
    <d v="2019-02-28T00:00:00"/>
    <m/>
    <n v="1500"/>
    <s v="5931"/>
    <s v="41243000"/>
    <s v="HC"/>
    <s v="IPCHO: JIP 51"/>
    <m/>
    <d v="2019-02-28T00:00:00"/>
    <m/>
    <m/>
    <m/>
    <s v="330725390,10870"/>
    <b v="1"/>
    <m/>
    <s v="Reifová Milada"/>
    <s v="Zaúčtováno"/>
    <m/>
    <m/>
    <m/>
    <m/>
    <x v="1"/>
    <d v="2019-03-13T07:30:24"/>
    <s v="Hlavní činnost"/>
    <m/>
    <m/>
    <m/>
    <m/>
    <m/>
    <m/>
    <m/>
  </r>
  <r>
    <s v="ID-2019-08-000009"/>
    <x v="1"/>
    <s v="000"/>
    <d v="2019-02-28T00:00:00"/>
    <m/>
    <n v="1500"/>
    <s v="9081"/>
    <s v="41243000"/>
    <s v="HC"/>
    <s v="UIT: Úsek informačních technologií"/>
    <m/>
    <d v="2019-02-28T00:00:00"/>
    <m/>
    <m/>
    <m/>
    <s v="330725390,10870"/>
    <b v="1"/>
    <m/>
    <s v="Reifová Milada"/>
    <s v="Zaúčtováno"/>
    <m/>
    <m/>
    <m/>
    <m/>
    <x v="1"/>
    <d v="2019-03-13T07:30:24"/>
    <s v="Hlavní činnost"/>
    <m/>
    <m/>
    <m/>
    <m/>
    <m/>
    <m/>
    <m/>
  </r>
  <r>
    <s v="ID-2019-08-000009"/>
    <x v="1"/>
    <s v="000"/>
    <d v="2019-02-28T00:00:00"/>
    <m/>
    <n v="750"/>
    <s v="0817"/>
    <s v="41243000"/>
    <s v="HC"/>
    <s v="PORGYN: lůžkové oddělení 17 (operativní gyn.)"/>
    <m/>
    <d v="2019-02-28T00:00:00"/>
    <m/>
    <m/>
    <m/>
    <s v="330725390,10870"/>
    <b v="1"/>
    <m/>
    <s v="Reifová Milada"/>
    <s v="Zaúčtováno"/>
    <m/>
    <m/>
    <m/>
    <m/>
    <x v="1"/>
    <d v="2019-03-13T07:30:20"/>
    <s v="Hlavní činnost"/>
    <m/>
    <m/>
    <m/>
    <m/>
    <m/>
    <m/>
    <m/>
  </r>
  <r>
    <s v="ID-2019-08-000009"/>
    <x v="1"/>
    <s v="000"/>
    <d v="2019-02-28T00:00:00"/>
    <m/>
    <n v="1500"/>
    <s v="3011"/>
    <s v="41243000"/>
    <s v="HC"/>
    <s v="2IK-GER: lůžkové oddělení 46"/>
    <m/>
    <d v="2019-02-28T00:00:00"/>
    <m/>
    <m/>
    <m/>
    <s v="330725390,10870"/>
    <b v="1"/>
    <m/>
    <s v="Reifová Milada"/>
    <s v="Zaúčtováno"/>
    <m/>
    <m/>
    <m/>
    <m/>
    <x v="1"/>
    <d v="2019-03-13T07:30:22"/>
    <s v="Hlavní činnost"/>
    <m/>
    <m/>
    <m/>
    <m/>
    <m/>
    <m/>
    <m/>
  </r>
  <r>
    <s v="ID-2019-08-000009"/>
    <x v="1"/>
    <s v="000"/>
    <d v="2019-02-28T00:00:00"/>
    <m/>
    <n v="1500"/>
    <s v="3341"/>
    <s v="41243000"/>
    <s v="HC"/>
    <s v="OKB: centrální laboratoř"/>
    <m/>
    <d v="2019-02-28T00:00:00"/>
    <m/>
    <m/>
    <m/>
    <s v="330725390,10870"/>
    <b v="1"/>
    <m/>
    <s v="Reifová Milada"/>
    <s v="Zaúčtováno"/>
    <m/>
    <m/>
    <m/>
    <m/>
    <x v="1"/>
    <d v="2019-03-13T07:30:23"/>
    <s v="Hlavní činnost"/>
    <m/>
    <m/>
    <m/>
    <m/>
    <m/>
    <m/>
    <m/>
  </r>
  <r>
    <s v="ID-2019-08-000009"/>
    <x v="1"/>
    <s v="000"/>
    <d v="2019-02-28T00:00:00"/>
    <m/>
    <n v="8750"/>
    <s v="3590"/>
    <s v="41243000"/>
    <s v="HC"/>
    <s v="TO: výroba"/>
    <m/>
    <d v="2019-02-28T00:00:00"/>
    <m/>
    <m/>
    <m/>
    <s v="330725390,10870"/>
    <b v="1"/>
    <m/>
    <s v="Reifová Milada"/>
    <s v="Zaúčtováno"/>
    <m/>
    <m/>
    <m/>
    <m/>
    <x v="1"/>
    <d v="2019-03-13T07:30:23"/>
    <s v="Hlavní činnost"/>
    <m/>
    <m/>
    <m/>
    <m/>
    <m/>
    <m/>
    <m/>
  </r>
  <r>
    <s v="ID-2019-08-000009"/>
    <x v="1"/>
    <s v="000"/>
    <d v="2019-02-28T00:00:00"/>
    <m/>
    <n v="7500"/>
    <s v="4598"/>
    <s v="41243000"/>
    <s v="HC"/>
    <s v="SOC: sociální oddělení"/>
    <m/>
    <d v="2019-02-28T00:00:00"/>
    <m/>
    <m/>
    <m/>
    <s v="330725390,10870"/>
    <b v="1"/>
    <m/>
    <s v="Reifová Milada"/>
    <s v="Zaúčtováno"/>
    <m/>
    <m/>
    <m/>
    <m/>
    <x v="1"/>
    <d v="2019-03-13T07:30:23"/>
    <s v="Hlavní činnost"/>
    <m/>
    <m/>
    <m/>
    <m/>
    <m/>
    <m/>
    <m/>
  </r>
  <r>
    <s v="ID-2019-08-000009"/>
    <x v="1"/>
    <s v="000"/>
    <d v="2019-02-28T00:00:00"/>
    <m/>
    <n v="750"/>
    <s v="9041"/>
    <s v="41243000"/>
    <s v="HC"/>
    <s v="EU: Útvar ekonomiky a zdravotních pojišťoven"/>
    <m/>
    <d v="2019-02-28T00:00:00"/>
    <m/>
    <m/>
    <m/>
    <s v="330725390,10870"/>
    <b v="1"/>
    <m/>
    <s v="Reifová Milada"/>
    <s v="Zaúčtováno"/>
    <m/>
    <m/>
    <m/>
    <m/>
    <x v="1"/>
    <d v="2019-03-13T07:30:24"/>
    <s v="Hlavní činnost"/>
    <m/>
    <m/>
    <m/>
    <m/>
    <m/>
    <m/>
    <m/>
  </r>
  <r>
    <s v="ID-2019-08-000009"/>
    <x v="1"/>
    <s v="000"/>
    <d v="2019-02-28T00:00:00"/>
    <m/>
    <n v="750"/>
    <s v="9409"/>
    <s v="41243000"/>
    <s v="HC"/>
    <s v="Prov. služby: Údržba stavební"/>
    <m/>
    <d v="2019-02-28T00:00:00"/>
    <m/>
    <m/>
    <m/>
    <s v="330725390,10870"/>
    <b v="1"/>
    <m/>
    <s v="Reifová Milada"/>
    <s v="Zaúčtováno"/>
    <m/>
    <m/>
    <m/>
    <m/>
    <x v="1"/>
    <d v="2019-03-13T07:30:25"/>
    <s v="Hlavní činnost"/>
    <m/>
    <m/>
    <m/>
    <m/>
    <m/>
    <m/>
    <m/>
  </r>
  <r>
    <s v="ID-2019-08-000009"/>
    <x v="1"/>
    <s v="000"/>
    <d v="2019-02-28T00:00:00"/>
    <m/>
    <n v="750"/>
    <s v="0863"/>
    <s v="41243000"/>
    <s v="HC"/>
    <s v="PORGYN: operační sál OP 17 (z 08 62)"/>
    <m/>
    <d v="2019-02-28T00:00:00"/>
    <m/>
    <m/>
    <m/>
    <s v="330725390,10870"/>
    <b v="1"/>
    <m/>
    <s v="Reifová Milada"/>
    <s v="Zaúčtováno"/>
    <m/>
    <m/>
    <m/>
    <m/>
    <x v="1"/>
    <d v="2019-03-13T07:30:20"/>
    <s v="Hlavní činnost"/>
    <m/>
    <m/>
    <m/>
    <m/>
    <m/>
    <m/>
    <m/>
  </r>
  <r>
    <s v="ID-2019-08-000009"/>
    <x v="1"/>
    <s v="000"/>
    <d v="2019-02-28T00:00:00"/>
    <m/>
    <n v="750"/>
    <s v="1421"/>
    <s v="41243000"/>
    <s v="HC"/>
    <s v="OCNI: ambulance"/>
    <m/>
    <d v="2019-02-28T00:00:00"/>
    <m/>
    <m/>
    <m/>
    <s v="330725390,10870"/>
    <b v="1"/>
    <m/>
    <s v="Reifová Milada"/>
    <s v="Zaúčtováno"/>
    <m/>
    <m/>
    <m/>
    <m/>
    <x v="1"/>
    <d v="2019-03-13T07:30:21"/>
    <s v="Hlavní činnost"/>
    <m/>
    <m/>
    <m/>
    <m/>
    <m/>
    <m/>
    <m/>
  </r>
  <r>
    <s v="ID-2019-08-000009"/>
    <x v="1"/>
    <s v="000"/>
    <d v="2019-02-28T00:00:00"/>
    <m/>
    <n v="750"/>
    <s v="1631"/>
    <s v="41243000"/>
    <s v="HC"/>
    <s v="PLIC: JIP 24A"/>
    <m/>
    <d v="2019-02-28T00:00:00"/>
    <m/>
    <m/>
    <m/>
    <s v="330725390,10870"/>
    <b v="1"/>
    <m/>
    <s v="Reifová Milada"/>
    <s v="Zaúčtováno"/>
    <m/>
    <m/>
    <m/>
    <m/>
    <x v="1"/>
    <d v="2019-03-13T07:30:21"/>
    <s v="Hlavní činnost"/>
    <m/>
    <m/>
    <m/>
    <m/>
    <m/>
    <m/>
    <m/>
  </r>
  <r>
    <s v="ID-2019-08-000009"/>
    <x v="1"/>
    <s v="000"/>
    <d v="2019-02-28T00:00:00"/>
    <m/>
    <n v="30000"/>
    <s v="1721"/>
    <s v="41243000"/>
    <s v="HC"/>
    <s v="NEUR: ambulance"/>
    <m/>
    <d v="2019-02-28T00:00:00"/>
    <m/>
    <m/>
    <m/>
    <s v="330725390,10870"/>
    <b v="1"/>
    <m/>
    <s v="Reifová Milada"/>
    <s v="Zaúčtováno"/>
    <m/>
    <m/>
    <m/>
    <m/>
    <x v="1"/>
    <d v="2019-03-13T07:30:22"/>
    <s v="Hlavní činnost"/>
    <m/>
    <m/>
    <m/>
    <m/>
    <m/>
    <m/>
    <m/>
  </r>
  <r>
    <s v="ID-2019-08-000009"/>
    <x v="1"/>
    <s v="000"/>
    <d v="2019-02-28T00:00:00"/>
    <m/>
    <n v="7500"/>
    <s v="2151"/>
    <s v="41243000"/>
    <s v="HC"/>
    <s v="ONK: ozařovny-přístrojové pracoviště"/>
    <m/>
    <d v="2019-02-28T00:00:00"/>
    <m/>
    <m/>
    <m/>
    <s v="330725390,10870"/>
    <b v="1"/>
    <m/>
    <s v="Reifová Milada"/>
    <s v="Zaúčtováno"/>
    <m/>
    <m/>
    <m/>
    <m/>
    <x v="1"/>
    <d v="2019-03-13T07:30:22"/>
    <s v="Hlavní činnost"/>
    <m/>
    <m/>
    <m/>
    <m/>
    <m/>
    <m/>
    <m/>
  </r>
  <r>
    <s v="ID-2019-08-000009"/>
    <x v="1"/>
    <s v="000"/>
    <d v="2019-02-28T00:00:00"/>
    <m/>
    <n v="5000"/>
    <s v="9502"/>
    <s v="41243000"/>
    <s v="HC"/>
    <s v="STRAV: Provoz stravování - tablet, pacient. strava"/>
    <m/>
    <d v="2019-02-28T00:00:00"/>
    <m/>
    <m/>
    <m/>
    <s v="330725390,10870"/>
    <b v="1"/>
    <m/>
    <s v="Reifová Milada"/>
    <s v="Zaúčtováno"/>
    <m/>
    <m/>
    <m/>
    <m/>
    <x v="1"/>
    <d v="2019-03-13T07:30:25"/>
    <s v="Hlavní činnost"/>
    <m/>
    <m/>
    <m/>
    <m/>
    <m/>
    <m/>
    <m/>
  </r>
  <r>
    <s v="ID-2019-08-000009"/>
    <x v="1"/>
    <s v="000"/>
    <d v="2019-02-28T00:00:00"/>
    <m/>
    <n v="1500"/>
    <s v="0931"/>
    <s v="41243000"/>
    <s v="HC"/>
    <s v="NOVO: JIP 16A + 16D"/>
    <m/>
    <d v="2019-02-28T00:00:00"/>
    <m/>
    <m/>
    <m/>
    <s v="330725390,10870"/>
    <b v="1"/>
    <m/>
    <s v="Reifová Milada"/>
    <s v="Zaúčtováno"/>
    <m/>
    <m/>
    <m/>
    <m/>
    <x v="1"/>
    <d v="2019-03-13T07:30:20"/>
    <s v="Hlavní činnost"/>
    <m/>
    <m/>
    <m/>
    <m/>
    <m/>
    <m/>
    <m/>
  </r>
  <r>
    <s v="ID-2019-08-000009"/>
    <x v="1"/>
    <s v="000"/>
    <d v="2019-02-28T00:00:00"/>
    <m/>
    <n v="750"/>
    <s v="1012"/>
    <s v="41243000"/>
    <s v="HC"/>
    <s v="DK: lůžkové oddělení 28C vč.dospáv. haly"/>
    <m/>
    <d v="2019-02-28T00:00:00"/>
    <m/>
    <m/>
    <m/>
    <s v="330725390,10870"/>
    <b v="1"/>
    <m/>
    <s v="Reifová Milada"/>
    <s v="Zaúčtováno"/>
    <m/>
    <m/>
    <m/>
    <m/>
    <x v="1"/>
    <d v="2019-03-13T07:30:20"/>
    <s v="Hlavní činnost"/>
    <m/>
    <m/>
    <m/>
    <m/>
    <m/>
    <m/>
    <m/>
  </r>
  <r>
    <s v="ID-2019-08-000009"/>
    <x v="1"/>
    <s v="000"/>
    <d v="2019-02-28T00:00:00"/>
    <m/>
    <n v="2250"/>
    <s v="1731"/>
    <s v="41243000"/>
    <s v="HC"/>
    <s v="NEUR: JIP A  (5 lůžek resuscitační péče)"/>
    <m/>
    <d v="2019-02-28T00:00:00"/>
    <m/>
    <m/>
    <m/>
    <s v="330725390,10870"/>
    <b v="1"/>
    <m/>
    <s v="Reifová Milada"/>
    <s v="Zaúčtováno"/>
    <m/>
    <m/>
    <m/>
    <m/>
    <x v="1"/>
    <d v="2019-03-13T07:30:22"/>
    <s v="Hlavní činnost"/>
    <m/>
    <m/>
    <m/>
    <m/>
    <m/>
    <m/>
    <m/>
  </r>
  <r>
    <s v="ID-2019-08-000009"/>
    <x v="1"/>
    <s v="000"/>
    <d v="2019-02-28T00:00:00"/>
    <m/>
    <n v="1500"/>
    <s v="2562"/>
    <s v="41243000"/>
    <s v="HC"/>
    <s v="UCOCH: operační sál "/>
    <m/>
    <d v="2019-02-28T00:00:00"/>
    <m/>
    <m/>
    <m/>
    <s v="330725390,10870"/>
    <b v="1"/>
    <m/>
    <s v="Reifová Milada"/>
    <s v="Zaúčtováno"/>
    <m/>
    <m/>
    <m/>
    <m/>
    <x v="1"/>
    <d v="2019-03-13T07:30:22"/>
    <s v="Hlavní činnost"/>
    <m/>
    <m/>
    <m/>
    <m/>
    <m/>
    <m/>
    <m/>
  </r>
  <r>
    <s v="ID-2019-08-000009"/>
    <x v="1"/>
    <s v="000"/>
    <d v="2019-02-28T00:00:00"/>
    <m/>
    <n v="7500"/>
    <s v="2622"/>
    <s v="41243000"/>
    <s v="HC"/>
    <s v="RHC: RHC ambulance + kineziologie,kinezioterapie"/>
    <m/>
    <d v="2019-02-28T00:00:00"/>
    <m/>
    <m/>
    <m/>
    <s v="330725390,10870"/>
    <b v="1"/>
    <m/>
    <s v="Reifová Milada"/>
    <s v="Zaúčtováno"/>
    <m/>
    <m/>
    <m/>
    <m/>
    <x v="1"/>
    <d v="2019-03-13T07:30:22"/>
    <s v="Hlavní činnost"/>
    <m/>
    <m/>
    <m/>
    <m/>
    <m/>
    <m/>
    <m/>
  </r>
  <r>
    <s v="ID-2019-08-000009"/>
    <x v="1"/>
    <s v="000"/>
    <d v="2019-02-28T00:00:00"/>
    <m/>
    <n v="1500"/>
    <s v="4141"/>
    <s v="41243000"/>
    <s v="HC"/>
    <s v="IMUNO: imunologie - laboratoř"/>
    <m/>
    <d v="2019-02-28T00:00:00"/>
    <m/>
    <m/>
    <m/>
    <s v="330725390,10870"/>
    <b v="1"/>
    <m/>
    <s v="Reifová Milada"/>
    <s v="Zaúčtováno"/>
    <m/>
    <m/>
    <m/>
    <m/>
    <x v="1"/>
    <d v="2019-03-13T07:30:23"/>
    <s v="Hlavní činnost"/>
    <m/>
    <m/>
    <m/>
    <m/>
    <m/>
    <m/>
    <m/>
  </r>
  <r>
    <s v="ID-2019-08-000009"/>
    <x v="1"/>
    <s v="000"/>
    <d v="2019-02-28T00:00:00"/>
    <m/>
    <n v="750"/>
    <s v="4806"/>
    <s v="41243000"/>
    <s v="HC"/>
    <s v="LEK: lékárna - výdej HVLP"/>
    <m/>
    <d v="2019-02-28T00:00:00"/>
    <m/>
    <m/>
    <m/>
    <s v="330725390,10870"/>
    <b v="1"/>
    <m/>
    <s v="Reifová Milada"/>
    <s v="Zaúčtováno"/>
    <m/>
    <m/>
    <m/>
    <m/>
    <x v="1"/>
    <d v="2019-03-13T07:30:23"/>
    <s v="Hlavní činnost"/>
    <m/>
    <m/>
    <m/>
    <m/>
    <m/>
    <m/>
    <m/>
  </r>
  <r>
    <s v="ID-2019-08-000009"/>
    <x v="1"/>
    <s v="000"/>
    <d v="2019-02-28T00:00:00"/>
    <m/>
    <n v="1500"/>
    <s v="6022"/>
    <s v="41243000"/>
    <s v="HC"/>
    <s v="URGENT: ambulance"/>
    <m/>
    <d v="2019-02-28T00:00:00"/>
    <m/>
    <m/>
    <m/>
    <s v="330725390,10870"/>
    <b v="1"/>
    <m/>
    <s v="Reifová Milada"/>
    <s v="Zaúčtováno"/>
    <m/>
    <m/>
    <m/>
    <m/>
    <x v="1"/>
    <d v="2019-03-13T07:30:24"/>
    <s v="Hlavní činnost"/>
    <m/>
    <m/>
    <m/>
    <m/>
    <m/>
    <m/>
    <m/>
  </r>
  <r>
    <s v="ID-2019-08-000009"/>
    <x v="1"/>
    <s v="000"/>
    <d v="2019-02-28T00:00:00"/>
    <m/>
    <n v="750"/>
    <s v="9091"/>
    <s v="41243000"/>
    <s v="HC"/>
    <s v="OBU: Obchodní úsek"/>
    <m/>
    <d v="2019-02-28T00:00:00"/>
    <m/>
    <m/>
    <m/>
    <s v="330725390,10870"/>
    <b v="1"/>
    <m/>
    <s v="Reifová Milada"/>
    <s v="Zaúčtováno"/>
    <m/>
    <m/>
    <m/>
    <m/>
    <x v="1"/>
    <d v="2019-03-13T07:30:24"/>
    <s v="Hlavní činnost"/>
    <m/>
    <m/>
    <m/>
    <m/>
    <m/>
    <m/>
    <m/>
  </r>
  <r>
    <s v="ID-2019-08-000009"/>
    <x v="1"/>
    <s v="000"/>
    <d v="2019-02-28T00:00:00"/>
    <m/>
    <n v="3000"/>
    <s v="9401"/>
    <s v="41243000"/>
    <s v="HC"/>
    <s v="Prov. služby: Provoz prádelny"/>
    <m/>
    <d v="2019-02-28T00:00:00"/>
    <m/>
    <m/>
    <m/>
    <s v="330725390,10870"/>
    <b v="1"/>
    <m/>
    <s v="Reifová Milada"/>
    <s v="Zaúčtováno"/>
    <m/>
    <m/>
    <m/>
    <m/>
    <x v="1"/>
    <d v="2019-03-13T07:30:24"/>
    <s v="Hlavní činnost"/>
    <m/>
    <m/>
    <m/>
    <m/>
    <m/>
    <m/>
    <m/>
  </r>
  <r>
    <s v="ID-2019-08-000009"/>
    <x v="1"/>
    <s v="000"/>
    <d v="2019-02-28T00:00:00"/>
    <m/>
    <n v="25750"/>
    <s v="9501"/>
    <s v="41243000"/>
    <s v="HC"/>
    <s v="STRAV: Provoz stravování - ostatní stravování"/>
    <m/>
    <d v="2019-02-28T00:00:00"/>
    <m/>
    <m/>
    <m/>
    <s v="330725390,10870"/>
    <b v="1"/>
    <m/>
    <s v="Reifová Milada"/>
    <s v="Zaúčtováno"/>
    <m/>
    <m/>
    <m/>
    <m/>
    <x v="1"/>
    <d v="2019-03-13T07:30:25"/>
    <s v="Hlavní činnost"/>
    <m/>
    <m/>
    <m/>
    <m/>
    <m/>
    <m/>
    <m/>
  </r>
  <r>
    <s v="ID-2019-08-000009"/>
    <x v="1"/>
    <s v="000"/>
    <d v="2019-02-28T00:00:00"/>
    <m/>
    <n v="750"/>
    <s v="0662"/>
    <s v="41243000"/>
    <s v="HC"/>
    <s v="NCHIR: operační sál - lokální"/>
    <m/>
    <d v="2019-02-28T00:00:00"/>
    <m/>
    <m/>
    <m/>
    <s v="330725390,10870"/>
    <b v="1"/>
    <m/>
    <s v="Reifová Milada"/>
    <s v="Zaúčtováno"/>
    <m/>
    <m/>
    <m/>
    <m/>
    <x v="1"/>
    <d v="2019-03-13T07:30:19"/>
    <s v="Hlavní činnost"/>
    <m/>
    <m/>
    <m/>
    <m/>
    <m/>
    <m/>
    <m/>
  </r>
  <r>
    <s v="ID-2019-08-000009"/>
    <x v="1"/>
    <s v="000"/>
    <d v="2019-02-28T00:00:00"/>
    <m/>
    <n v="1500"/>
    <s v="1201"/>
    <s v="41243000"/>
    <s v="HC"/>
    <s v="UROL: vedení klinického pracoviště"/>
    <m/>
    <d v="2019-02-28T00:00:00"/>
    <m/>
    <m/>
    <m/>
    <s v="330725390,10870"/>
    <b v="1"/>
    <m/>
    <s v="Reifová Milada"/>
    <s v="Zaúčtováno"/>
    <m/>
    <m/>
    <m/>
    <m/>
    <x v="1"/>
    <d v="2019-03-13T07:30:20"/>
    <s v="Hlavní činnost"/>
    <m/>
    <m/>
    <m/>
    <m/>
    <m/>
    <m/>
    <m/>
  </r>
  <r>
    <s v="ID-2019-08-000009"/>
    <x v="1"/>
    <s v="000"/>
    <d v="2019-02-28T00:00:00"/>
    <m/>
    <n v="750"/>
    <s v="1711"/>
    <s v="41243000"/>
    <s v="HC"/>
    <s v="NEUR: lůžkové oddělení 31A  "/>
    <m/>
    <d v="2019-02-28T00:00:00"/>
    <m/>
    <m/>
    <m/>
    <s v="330725390,10870"/>
    <b v="1"/>
    <m/>
    <s v="Reifová Milada"/>
    <s v="Zaúčtováno"/>
    <m/>
    <m/>
    <m/>
    <m/>
    <x v="1"/>
    <d v="2019-03-13T07:30:21"/>
    <s v="Hlavní činnost"/>
    <m/>
    <m/>
    <m/>
    <m/>
    <m/>
    <m/>
    <m/>
  </r>
  <r>
    <s v="ID-2019-08-000009"/>
    <x v="1"/>
    <s v="000"/>
    <d v="2019-02-28T00:00:00"/>
    <m/>
    <n v="1500"/>
    <s v="2021"/>
    <s v="41243000"/>
    <s v="HC"/>
    <s v="KOZNI: ambulance + operační sál lokální"/>
    <m/>
    <d v="2019-02-28T00:00:00"/>
    <m/>
    <m/>
    <m/>
    <s v="330725390,10870"/>
    <b v="1"/>
    <m/>
    <s v="Reifová Milada"/>
    <s v="Zaúčtováno"/>
    <m/>
    <m/>
    <m/>
    <m/>
    <x v="1"/>
    <d v="2019-03-13T07:30:22"/>
    <s v="Hlavní činnost"/>
    <m/>
    <m/>
    <m/>
    <m/>
    <m/>
    <m/>
    <m/>
  </r>
  <r>
    <s v="ID-2019-08-000009"/>
    <x v="1"/>
    <s v="000"/>
    <d v="2019-02-28T00:00:00"/>
    <m/>
    <n v="750"/>
    <s v="3111"/>
    <s v="41243000"/>
    <s v="HC"/>
    <s v="TRAU: lůžkové oddělení 27"/>
    <m/>
    <d v="2019-02-28T00:00:00"/>
    <m/>
    <m/>
    <m/>
    <s v="330725390,10870"/>
    <b v="1"/>
    <m/>
    <s v="Reifová Milada"/>
    <s v="Zaúčtováno"/>
    <m/>
    <m/>
    <m/>
    <m/>
    <x v="1"/>
    <d v="2019-03-13T07:30:22"/>
    <s v="Hlavní činnost"/>
    <m/>
    <m/>
    <m/>
    <m/>
    <m/>
    <m/>
    <m/>
  </r>
  <r>
    <s v="ID-2019-08-000009"/>
    <x v="1"/>
    <s v="000"/>
    <d v="2019-02-28T00:00:00"/>
    <m/>
    <n v="2250"/>
    <s v="3451"/>
    <s v="41243000"/>
    <s v="HC"/>
    <s v="RTG: přístr. pracoviště -SVLS + magnet. rezonance"/>
    <m/>
    <d v="2019-02-28T00:00:00"/>
    <m/>
    <m/>
    <m/>
    <s v="330725390,10870"/>
    <b v="1"/>
    <m/>
    <s v="Reifová Milada"/>
    <s v="Zaúčtováno"/>
    <m/>
    <m/>
    <m/>
    <m/>
    <x v="1"/>
    <d v="2019-03-13T07:30:23"/>
    <s v="Hlavní činnost"/>
    <m/>
    <m/>
    <m/>
    <m/>
    <m/>
    <m/>
    <m/>
  </r>
  <r>
    <s v="ID-2019-08-000009"/>
    <x v="1"/>
    <s v="000"/>
    <d v="2019-02-28T00:00:00"/>
    <m/>
    <n v="750"/>
    <s v="3452"/>
    <s v="41243000"/>
    <s v="HC"/>
    <s v="RTG: přístr. pracoviště -detašová prac.+screen.m."/>
    <m/>
    <d v="2019-02-28T00:00:00"/>
    <m/>
    <m/>
    <m/>
    <s v="330725390,10870"/>
    <b v="1"/>
    <m/>
    <s v="Reifová Milada"/>
    <s v="Zaúčtováno"/>
    <m/>
    <m/>
    <m/>
    <m/>
    <x v="1"/>
    <d v="2019-03-13T07:30:23"/>
    <s v="Hlavní činnost"/>
    <m/>
    <m/>
    <m/>
    <m/>
    <m/>
    <m/>
    <m/>
  </r>
  <r>
    <s v="ID-2019-08-000009"/>
    <x v="1"/>
    <s v="000"/>
    <d v="2019-02-28T00:00:00"/>
    <m/>
    <n v="3000"/>
    <s v="3544"/>
    <s v="41243000"/>
    <s v="HC"/>
    <s v="TO: pochůzková služba"/>
    <m/>
    <d v="2019-02-28T00:00:00"/>
    <m/>
    <m/>
    <m/>
    <s v="330725390,10870"/>
    <b v="1"/>
    <m/>
    <s v="Reifová Milada"/>
    <s v="Zaúčtováno"/>
    <m/>
    <m/>
    <m/>
    <m/>
    <x v="1"/>
    <d v="2019-03-13T07:30:23"/>
    <s v="Hlavní činnost"/>
    <m/>
    <m/>
    <m/>
    <m/>
    <m/>
    <m/>
    <m/>
  </r>
  <r>
    <s v="ID-2019-08-000009"/>
    <x v="1"/>
    <s v="000"/>
    <d v="2019-02-28T00:00:00"/>
    <m/>
    <n v="1500"/>
    <s v="4041"/>
    <s v="41243000"/>
    <s v="HC"/>
    <s v="MIKRO: mikrobiologie - laboratoř"/>
    <m/>
    <d v="2019-02-28T00:00:00"/>
    <m/>
    <m/>
    <m/>
    <s v="330725390,10870"/>
    <b v="1"/>
    <m/>
    <s v="Reifová Milada"/>
    <s v="Zaúčtováno"/>
    <m/>
    <m/>
    <m/>
    <m/>
    <x v="1"/>
    <d v="2019-03-13T07:30:23"/>
    <s v="Hlavní činnost"/>
    <m/>
    <m/>
    <m/>
    <m/>
    <m/>
    <m/>
    <m/>
  </r>
  <r>
    <s v="ID-2019-08-000009"/>
    <x v="1"/>
    <s v="000"/>
    <d v="2019-02-28T00:00:00"/>
    <m/>
    <n v="750"/>
    <s v="5031"/>
    <s v="41243000"/>
    <s v="HC"/>
    <s v="KCHIR: JIP 50B"/>
    <m/>
    <d v="2019-02-28T00:00:00"/>
    <m/>
    <m/>
    <m/>
    <s v="330725390,10870"/>
    <b v="1"/>
    <m/>
    <s v="Reifová Milada"/>
    <s v="Zaúčtováno"/>
    <m/>
    <m/>
    <m/>
    <m/>
    <x v="1"/>
    <d v="2019-03-13T07:30:23"/>
    <s v="Hlavní činnost"/>
    <m/>
    <m/>
    <m/>
    <m/>
    <m/>
    <m/>
    <m/>
  </r>
  <r>
    <s v="ID-2019-08-000009"/>
    <x v="1"/>
    <s v="000"/>
    <d v="2019-02-28T00:00:00"/>
    <m/>
    <n v="2250"/>
    <s v="6029"/>
    <s v="41243000"/>
    <s v="HC"/>
    <s v="URGENT: emergency"/>
    <m/>
    <d v="2019-02-28T00:00:00"/>
    <m/>
    <m/>
    <m/>
    <s v="330725390,10870"/>
    <b v="1"/>
    <m/>
    <s v="Reifová Milada"/>
    <s v="Zaúčtováno"/>
    <m/>
    <m/>
    <m/>
    <m/>
    <x v="1"/>
    <d v="2019-03-13T07:30:24"/>
    <s v="Hlavní činnost"/>
    <m/>
    <m/>
    <m/>
    <m/>
    <m/>
    <m/>
    <m/>
  </r>
  <r>
    <s v="ID-2019-08-000009"/>
    <x v="1"/>
    <s v="000"/>
    <d v="2019-02-28T00:00:00"/>
    <m/>
    <n v="750"/>
    <s v="0171"/>
    <s v="41243000"/>
    <s v="HC"/>
    <s v="1IK: odd. invaz. vyš. metod-kardiovertery"/>
    <m/>
    <d v="2019-02-28T00:00:00"/>
    <m/>
    <m/>
    <m/>
    <s v="330725390,10870"/>
    <b v="1"/>
    <m/>
    <s v="Reifová Milada"/>
    <s v="Zaúčtováno"/>
    <m/>
    <m/>
    <m/>
    <m/>
    <x v="1"/>
    <d v="2019-03-13T07:30:19"/>
    <s v="Hlavní činnost"/>
    <m/>
    <m/>
    <m/>
    <m/>
    <m/>
    <m/>
    <m/>
  </r>
  <r>
    <s v="ID-2019-08-000009"/>
    <x v="1"/>
    <s v="000"/>
    <d v="2019-02-28T00:00:00"/>
    <m/>
    <n v="10000"/>
    <s v="0631"/>
    <s v="41243000"/>
    <s v="HC"/>
    <s v="NCHIR: JIP "/>
    <m/>
    <d v="2019-02-28T00:00:00"/>
    <m/>
    <m/>
    <m/>
    <s v="330725390,10870"/>
    <b v="1"/>
    <m/>
    <s v="Reifová Milada"/>
    <s v="Zaúčtováno"/>
    <m/>
    <m/>
    <m/>
    <m/>
    <x v="1"/>
    <d v="2019-03-13T07:30:19"/>
    <s v="Hlavní činnost"/>
    <m/>
    <m/>
    <m/>
    <m/>
    <m/>
    <m/>
    <m/>
  </r>
  <r>
    <s v="ID-2019-08-000009"/>
    <x v="1"/>
    <s v="000"/>
    <d v="2019-02-28T00:00:00"/>
    <m/>
    <n v="750"/>
    <s v="0821"/>
    <s v="41243000"/>
    <s v="HC"/>
    <s v="PORGYN: ambulance"/>
    <m/>
    <d v="2019-02-28T00:00:00"/>
    <m/>
    <m/>
    <m/>
    <s v="330725390,10870"/>
    <b v="1"/>
    <m/>
    <s v="Reifová Milada"/>
    <s v="Zaúčtováno"/>
    <m/>
    <m/>
    <m/>
    <m/>
    <x v="1"/>
    <d v="2019-03-13T07:30:20"/>
    <s v="Hlavní činnost"/>
    <m/>
    <m/>
    <m/>
    <m/>
    <m/>
    <m/>
    <m/>
  </r>
  <r>
    <s v="ID-2019-08-000009"/>
    <x v="1"/>
    <s v="000"/>
    <d v="2019-02-28T00:00:00"/>
    <m/>
    <n v="750"/>
    <s v="1521"/>
    <s v="41243000"/>
    <s v="HC"/>
    <s v="ALG: ambulance"/>
    <m/>
    <d v="2019-02-28T00:00:00"/>
    <m/>
    <m/>
    <m/>
    <s v="330725390,10870"/>
    <b v="1"/>
    <m/>
    <s v="Reifová Milada"/>
    <s v="Zaúčtováno"/>
    <m/>
    <m/>
    <m/>
    <m/>
    <x v="1"/>
    <d v="2019-03-13T07:30:21"/>
    <s v="Hlavní činnost"/>
    <m/>
    <m/>
    <m/>
    <m/>
    <m/>
    <m/>
    <m/>
  </r>
  <r>
    <s v="ID-2019-08-000009"/>
    <x v="1"/>
    <s v="000"/>
    <d v="2019-02-28T00:00:00"/>
    <m/>
    <n v="750"/>
    <s v="1612"/>
    <s v="41243000"/>
    <s v="HC"/>
    <s v="PLIC: lůžkové oddělení 25"/>
    <m/>
    <d v="2019-02-28T00:00:00"/>
    <m/>
    <m/>
    <m/>
    <s v="330725390,10870"/>
    <b v="1"/>
    <m/>
    <s v="Reifová Milada"/>
    <s v="Zaúčtováno"/>
    <m/>
    <m/>
    <m/>
    <m/>
    <x v="1"/>
    <d v="2019-03-13T07:30:21"/>
    <s v="Hlavní činnost"/>
    <m/>
    <m/>
    <m/>
    <m/>
    <m/>
    <m/>
    <m/>
  </r>
  <r>
    <s v="ID-2019-08-000009"/>
    <x v="1"/>
    <s v="000"/>
    <d v="2019-02-28T00:00:00"/>
    <m/>
    <n v="7500"/>
    <s v="1713"/>
    <s v="41243000"/>
    <s v="HC"/>
    <s v="NEUR: lůžkové oddělení 35"/>
    <m/>
    <d v="2019-02-28T00:00:00"/>
    <m/>
    <m/>
    <m/>
    <s v="330725390,10870"/>
    <b v="1"/>
    <m/>
    <s v="Reifová Milada"/>
    <s v="Zaúčtováno"/>
    <m/>
    <m/>
    <m/>
    <m/>
    <x v="1"/>
    <d v="2019-03-13T07:30:22"/>
    <s v="Hlavní činnost"/>
    <m/>
    <m/>
    <m/>
    <m/>
    <m/>
    <m/>
    <m/>
  </r>
  <r>
    <s v="ID-2019-08-000009"/>
    <x v="1"/>
    <s v="000"/>
    <d v="2019-02-28T00:00:00"/>
    <m/>
    <n v="750"/>
    <s v="2251"/>
    <s v="41243000"/>
    <s v="HC"/>
    <s v="KNM: přístr.pracoviště - PET "/>
    <m/>
    <d v="2019-02-28T00:00:00"/>
    <m/>
    <m/>
    <m/>
    <s v="330725390,10870"/>
    <b v="1"/>
    <m/>
    <s v="Reifová Milada"/>
    <s v="Zaúčtováno"/>
    <m/>
    <m/>
    <m/>
    <m/>
    <x v="1"/>
    <d v="2019-03-13T07:30:22"/>
    <s v="Hlavní činnost"/>
    <m/>
    <m/>
    <m/>
    <m/>
    <m/>
    <m/>
    <m/>
  </r>
  <r>
    <s v="ID-2019-08-000009"/>
    <x v="1"/>
    <s v="000"/>
    <d v="2019-02-28T00:00:00"/>
    <m/>
    <n v="1500"/>
    <s v="5011"/>
    <s v="41243000"/>
    <s v="HC"/>
    <s v="KCHIR: lůžkové oddělení 50"/>
    <m/>
    <d v="2019-02-28T00:00:00"/>
    <m/>
    <m/>
    <m/>
    <s v="330725390,10870"/>
    <b v="1"/>
    <m/>
    <s v="Reifová Milada"/>
    <s v="Zaúčtováno"/>
    <m/>
    <m/>
    <m/>
    <m/>
    <x v="1"/>
    <d v="2019-03-13T07:30:23"/>
    <s v="Hlavní činnost"/>
    <m/>
    <m/>
    <m/>
    <m/>
    <m/>
    <m/>
    <m/>
  </r>
  <r>
    <s v="ID-2019-08-000009"/>
    <x v="1"/>
    <s v="000"/>
    <d v="2019-02-28T00:00:00"/>
    <m/>
    <n v="3750"/>
    <s v="5102"/>
    <s v="41243000"/>
    <s v="HC"/>
    <s v="NTMC: Národní telemedicínské centrum - provoz"/>
    <m/>
    <d v="2019-02-28T00:00:00"/>
    <m/>
    <m/>
    <m/>
    <s v="330725390,10870"/>
    <b v="1"/>
    <m/>
    <s v="Reifová Milada"/>
    <s v="Zaúčtováno"/>
    <m/>
    <m/>
    <m/>
    <m/>
    <x v="1"/>
    <d v="2019-03-13T07:30:24"/>
    <s v="Hlavní činnost"/>
    <m/>
    <m/>
    <m/>
    <m/>
    <m/>
    <m/>
    <m/>
  </r>
  <r>
    <s v="ID-2019-08-000009"/>
    <x v="1"/>
    <s v="000"/>
    <d v="2019-02-28T00:00:00"/>
    <m/>
    <n v="750"/>
    <s v="9051"/>
    <s v="41243000"/>
    <s v="HC"/>
    <s v="UHTS: Útvar hospodářsko - technické správy"/>
    <m/>
    <d v="2019-02-28T00:00:00"/>
    <m/>
    <m/>
    <m/>
    <s v="330725390,10870"/>
    <b v="1"/>
    <m/>
    <s v="Reifová Milada"/>
    <s v="Zaúčtováno"/>
    <m/>
    <m/>
    <m/>
    <m/>
    <x v="1"/>
    <d v="2019-03-13T07:30:24"/>
    <s v="Hlavní činnost"/>
    <m/>
    <m/>
    <m/>
    <m/>
    <m/>
    <m/>
    <m/>
  </r>
  <r>
    <s v="ID-2019-08-000015"/>
    <x v="2"/>
    <s v="000"/>
    <d v="2019-03-31T00:00:00"/>
    <m/>
    <n v="1500"/>
    <s v="3590"/>
    <s v="41243000"/>
    <s v="HC"/>
    <s v="TO: výroba"/>
    <m/>
    <d v="2019-03-31T00:00:00"/>
    <m/>
    <m/>
    <m/>
    <s v="334132649,10870"/>
    <b v="1"/>
    <m/>
    <s v="Buzková Eva"/>
    <s v="Zaúčtováno"/>
    <m/>
    <m/>
    <m/>
    <m/>
    <x v="2"/>
    <d v="2019-04-12T06:45:18"/>
    <s v="Hlavní činnost"/>
    <m/>
    <m/>
    <m/>
    <m/>
    <m/>
    <m/>
    <m/>
  </r>
  <r>
    <s v="ID-2019-08-000015"/>
    <x v="2"/>
    <s v="000"/>
    <d v="2019-03-31T00:00:00"/>
    <m/>
    <n v="750"/>
    <s v="4841"/>
    <s v="41243000"/>
    <s v="HC"/>
    <s v="LEK: lékárna - oddělení ředění cytostatik"/>
    <m/>
    <d v="2019-03-31T00:00:00"/>
    <m/>
    <m/>
    <m/>
    <s v="334132649,10870"/>
    <b v="1"/>
    <m/>
    <s v="Buzková Eva"/>
    <s v="Zaúčtováno"/>
    <m/>
    <m/>
    <m/>
    <m/>
    <x v="2"/>
    <d v="2019-04-12T06:45:18"/>
    <s v="Hlavní činnost"/>
    <m/>
    <m/>
    <m/>
    <m/>
    <m/>
    <m/>
    <m/>
  </r>
  <r>
    <s v="ID-2019-08-000015"/>
    <x v="2"/>
    <s v="000"/>
    <d v="2019-03-31T00:00:00"/>
    <m/>
    <n v="750"/>
    <s v="5011"/>
    <s v="41243000"/>
    <s v="HC"/>
    <s v="KCHIR: lůžkové oddělení 50"/>
    <m/>
    <d v="2019-03-31T00:00:00"/>
    <m/>
    <m/>
    <m/>
    <s v="334132649,10870"/>
    <b v="1"/>
    <m/>
    <s v="Buzková Eva"/>
    <s v="Zaúčtováno"/>
    <m/>
    <m/>
    <m/>
    <m/>
    <x v="2"/>
    <d v="2019-04-12T06:45:18"/>
    <s v="Hlavní činnost"/>
    <m/>
    <m/>
    <m/>
    <m/>
    <m/>
    <m/>
    <m/>
  </r>
  <r>
    <s v="ID-2019-08-000015"/>
    <x v="2"/>
    <s v="000"/>
    <d v="2019-03-31T00:00:00"/>
    <m/>
    <n v="750"/>
    <s v="6022"/>
    <s v="41243000"/>
    <s v="HC"/>
    <s v="URGENT: ambulance"/>
    <m/>
    <d v="2019-03-31T00:00:00"/>
    <m/>
    <m/>
    <m/>
    <s v="334132649,10870"/>
    <b v="1"/>
    <m/>
    <s v="Buzková Eva"/>
    <s v="Zaúčtováno"/>
    <m/>
    <m/>
    <m/>
    <m/>
    <x v="2"/>
    <d v="2019-04-12T06:45:18"/>
    <s v="Hlavní činnost"/>
    <m/>
    <m/>
    <m/>
    <m/>
    <m/>
    <m/>
    <m/>
  </r>
  <r>
    <s v="ID-2019-08-000015"/>
    <x v="2"/>
    <s v="000"/>
    <d v="2019-03-31T00:00:00"/>
    <m/>
    <n v="3000"/>
    <s v="9401"/>
    <s v="41243000"/>
    <s v="HC"/>
    <s v="Prov. služby: Provoz prádelny"/>
    <m/>
    <d v="2019-03-31T00:00:00"/>
    <m/>
    <m/>
    <m/>
    <s v="334132649,10870"/>
    <b v="1"/>
    <m/>
    <s v="Buzková Eva"/>
    <s v="Zaúčtováno"/>
    <m/>
    <m/>
    <m/>
    <m/>
    <x v="2"/>
    <d v="2019-04-12T06:45:19"/>
    <s v="Hlavní činnost"/>
    <m/>
    <m/>
    <m/>
    <m/>
    <m/>
    <m/>
    <m/>
  </r>
  <r>
    <s v="ID-2019-08-000015"/>
    <x v="2"/>
    <s v="000"/>
    <d v="2019-03-31T00:00:00"/>
    <m/>
    <n v="750"/>
    <s v="0931"/>
    <s v="41243000"/>
    <s v="HC"/>
    <s v="NOVO: JIP 16A + 16D"/>
    <m/>
    <d v="2019-03-31T00:00:00"/>
    <m/>
    <m/>
    <m/>
    <s v="334132649,10870"/>
    <b v="1"/>
    <m/>
    <s v="Buzková Eva"/>
    <s v="Zaúčtováno"/>
    <m/>
    <m/>
    <m/>
    <m/>
    <x v="2"/>
    <d v="2019-04-12T06:45:16"/>
    <s v="Hlavní činnost"/>
    <m/>
    <m/>
    <m/>
    <m/>
    <m/>
    <m/>
    <m/>
  </r>
  <r>
    <s v="ID-2019-08-000015"/>
    <x v="2"/>
    <s v="000"/>
    <d v="2019-03-31T00:00:00"/>
    <m/>
    <n v="750"/>
    <s v="1731"/>
    <s v="41243000"/>
    <s v="HC"/>
    <s v="NEUR: JIP A  (5 lůžek resuscitační péče)"/>
    <m/>
    <d v="2019-03-31T00:00:00"/>
    <m/>
    <m/>
    <m/>
    <s v="334132649,10870"/>
    <b v="1"/>
    <m/>
    <s v="Buzková Eva"/>
    <s v="Zaúčtováno"/>
    <m/>
    <m/>
    <m/>
    <m/>
    <x v="2"/>
    <d v="2019-04-12T06:45:17"/>
    <s v="Hlavní činnost"/>
    <m/>
    <m/>
    <m/>
    <m/>
    <m/>
    <m/>
    <m/>
  </r>
  <r>
    <s v="ID-2019-08-000015"/>
    <x v="2"/>
    <s v="000"/>
    <d v="2019-03-31T00:00:00"/>
    <m/>
    <n v="7500"/>
    <s v="2251"/>
    <s v="41243000"/>
    <s v="HC"/>
    <s v="KNM: přístr.pracoviště - PET "/>
    <m/>
    <d v="2019-03-31T00:00:00"/>
    <m/>
    <m/>
    <m/>
    <s v="334132649,10870"/>
    <b v="1"/>
    <m/>
    <s v="Buzková Eva"/>
    <s v="Zaúčtováno"/>
    <m/>
    <m/>
    <m/>
    <m/>
    <x v="2"/>
    <d v="2019-04-12T06:45:17"/>
    <s v="Hlavní činnost"/>
    <m/>
    <m/>
    <m/>
    <m/>
    <m/>
    <m/>
    <m/>
  </r>
  <r>
    <s v="ID-2019-08-000015"/>
    <x v="2"/>
    <s v="000"/>
    <d v="2019-03-31T00:00:00"/>
    <m/>
    <n v="5000"/>
    <s v="3011"/>
    <s v="41243000"/>
    <s v="HC"/>
    <s v="2IK-GER: lůžkové oddělení 46"/>
    <m/>
    <d v="2019-03-31T00:00:00"/>
    <m/>
    <m/>
    <m/>
    <s v="334132649,10870"/>
    <b v="1"/>
    <m/>
    <s v="Buzková Eva"/>
    <s v="Zaúčtováno"/>
    <m/>
    <m/>
    <m/>
    <m/>
    <x v="2"/>
    <d v="2019-04-12T06:45:17"/>
    <s v="Hlavní činnost"/>
    <m/>
    <m/>
    <m/>
    <m/>
    <m/>
    <m/>
    <m/>
  </r>
  <r>
    <s v="ID-2019-08-000015"/>
    <x v="2"/>
    <s v="000"/>
    <d v="2019-03-31T00:00:00"/>
    <m/>
    <n v="12250"/>
    <s v="3451"/>
    <s v="41243000"/>
    <s v="HC"/>
    <s v="RTG: přístr. pracoviště -SVLS + magnet. rezonance"/>
    <m/>
    <d v="2019-03-31T00:00:00"/>
    <m/>
    <m/>
    <m/>
    <s v="334132649,10870"/>
    <b v="1"/>
    <m/>
    <s v="Buzková Eva"/>
    <s v="Zaúčtováno"/>
    <m/>
    <m/>
    <m/>
    <m/>
    <x v="2"/>
    <d v="2019-04-12T06:45:18"/>
    <s v="Hlavní činnost"/>
    <m/>
    <m/>
    <m/>
    <m/>
    <m/>
    <m/>
    <m/>
  </r>
  <r>
    <s v="ID-2019-08-000015"/>
    <x v="2"/>
    <s v="000"/>
    <d v="2019-03-31T00:00:00"/>
    <m/>
    <n v="750"/>
    <s v="0662"/>
    <s v="41243000"/>
    <s v="HC"/>
    <s v="NCHIR: operační sál - lokální"/>
    <m/>
    <d v="2019-03-31T00:00:00"/>
    <m/>
    <m/>
    <m/>
    <s v="334132649,10870"/>
    <b v="1"/>
    <m/>
    <s v="Buzková Eva"/>
    <s v="Zaúčtováno"/>
    <m/>
    <m/>
    <m/>
    <m/>
    <x v="2"/>
    <d v="2019-04-12T06:45:16"/>
    <s v="Hlavní činnost"/>
    <m/>
    <m/>
    <m/>
    <m/>
    <m/>
    <m/>
    <m/>
  </r>
  <r>
    <s v="ID-2019-08-000015"/>
    <x v="2"/>
    <s v="000"/>
    <d v="2019-03-31T00:00:00"/>
    <m/>
    <n v="7500"/>
    <s v="1031"/>
    <s v="41243000"/>
    <s v="HC"/>
    <s v="DK: JIP 21B"/>
    <m/>
    <d v="2019-03-31T00:00:00"/>
    <m/>
    <m/>
    <m/>
    <s v="334132649,10870"/>
    <b v="1"/>
    <m/>
    <s v="Buzková Eva"/>
    <s v="Zaúčtováno"/>
    <m/>
    <m/>
    <m/>
    <m/>
    <x v="2"/>
    <d v="2019-04-12T06:45:16"/>
    <s v="Hlavní činnost"/>
    <m/>
    <m/>
    <m/>
    <m/>
    <m/>
    <m/>
    <m/>
  </r>
  <r>
    <s v="ID-2019-08-000015"/>
    <x v="2"/>
    <s v="000"/>
    <d v="2019-03-31T00:00:00"/>
    <m/>
    <n v="750"/>
    <s v="1162"/>
    <s v="41243000"/>
    <s v="HC"/>
    <s v="ORT: operační sál - lokální"/>
    <m/>
    <d v="2019-03-31T00:00:00"/>
    <m/>
    <m/>
    <m/>
    <s v="334132649,10870"/>
    <b v="1"/>
    <m/>
    <s v="Buzková Eva"/>
    <s v="Zaúčtováno"/>
    <m/>
    <m/>
    <m/>
    <m/>
    <x v="2"/>
    <d v="2019-04-12T06:45:16"/>
    <s v="Hlavní činnost"/>
    <m/>
    <m/>
    <m/>
    <m/>
    <m/>
    <m/>
    <m/>
  </r>
  <r>
    <s v="ID-2019-08-000015"/>
    <x v="2"/>
    <s v="000"/>
    <d v="2019-03-31T00:00:00"/>
    <m/>
    <n v="5000"/>
    <s v="2821"/>
    <s v="41243000"/>
    <s v="HC"/>
    <s v="GEN: ambulance"/>
    <m/>
    <d v="2019-03-31T00:00:00"/>
    <m/>
    <m/>
    <m/>
    <s v="334132649,10870"/>
    <b v="1"/>
    <m/>
    <s v="Buzková Eva"/>
    <s v="Zaúčtováno"/>
    <m/>
    <m/>
    <m/>
    <m/>
    <x v="2"/>
    <d v="2019-04-12T06:45:17"/>
    <s v="Hlavní činnost"/>
    <m/>
    <m/>
    <m/>
    <m/>
    <m/>
    <m/>
    <m/>
  </r>
  <r>
    <s v="ID-2019-08-000015"/>
    <x v="2"/>
    <s v="000"/>
    <d v="2019-03-31T00:00:00"/>
    <m/>
    <n v="12500"/>
    <s v="3211"/>
    <s v="41243000"/>
    <s v="HC"/>
    <s v="HOK: lůžkové oddělení 5A"/>
    <m/>
    <d v="2019-03-31T00:00:00"/>
    <m/>
    <m/>
    <m/>
    <s v="334132649,10870"/>
    <b v="1"/>
    <m/>
    <s v="Buzková Eva"/>
    <s v="Zaúčtováno"/>
    <m/>
    <m/>
    <m/>
    <m/>
    <x v="2"/>
    <d v="2019-04-12T06:45:17"/>
    <s v="Hlavní činnost"/>
    <m/>
    <m/>
    <m/>
    <m/>
    <m/>
    <m/>
    <m/>
  </r>
  <r>
    <s v="ID-2019-08-000015"/>
    <x v="2"/>
    <s v="000"/>
    <d v="2019-03-31T00:00:00"/>
    <m/>
    <n v="750"/>
    <s v="5031"/>
    <s v="41243000"/>
    <s v="HC"/>
    <s v="KCHIR: JIP 50B"/>
    <m/>
    <d v="2019-03-31T00:00:00"/>
    <m/>
    <m/>
    <m/>
    <s v="334132649,10870"/>
    <b v="1"/>
    <m/>
    <s v="Buzková Eva"/>
    <s v="Zaúčtováno"/>
    <m/>
    <m/>
    <m/>
    <m/>
    <x v="2"/>
    <d v="2019-04-12T06:45:18"/>
    <s v="Hlavní činnost"/>
    <m/>
    <m/>
    <m/>
    <m/>
    <m/>
    <m/>
    <m/>
  </r>
  <r>
    <s v="ID-2019-08-000015"/>
    <x v="2"/>
    <s v="000"/>
    <d v="2019-03-31T00:00:00"/>
    <m/>
    <n v="10000"/>
    <s v="0301"/>
    <s v="41243000"/>
    <s v="HC"/>
    <s v="3IK: vedení klinického pracoviště"/>
    <m/>
    <d v="2019-03-31T00:00:00"/>
    <m/>
    <m/>
    <m/>
    <s v="334132649,10870"/>
    <b v="1"/>
    <m/>
    <s v="Buzková Eva"/>
    <s v="Zaúčtováno"/>
    <m/>
    <m/>
    <m/>
    <m/>
    <x v="2"/>
    <d v="2019-04-12T06:45:15"/>
    <s v="Hlavní činnost"/>
    <m/>
    <m/>
    <m/>
    <m/>
    <m/>
    <m/>
    <m/>
  </r>
  <r>
    <s v="ID-2019-08-000015"/>
    <x v="2"/>
    <s v="000"/>
    <d v="2019-03-31T00:00:00"/>
    <m/>
    <n v="750"/>
    <s v="1033"/>
    <s v="41243000"/>
    <s v="HC"/>
    <s v="DK: JIP 21C (pro větší děti)"/>
    <m/>
    <d v="2019-03-31T00:00:00"/>
    <m/>
    <m/>
    <m/>
    <s v="334132649,10870"/>
    <b v="1"/>
    <m/>
    <s v="Buzková Eva"/>
    <s v="Zaúčtováno"/>
    <m/>
    <m/>
    <m/>
    <m/>
    <x v="2"/>
    <d v="2019-04-12T06:45:16"/>
    <s v="Hlavní činnost"/>
    <m/>
    <m/>
    <m/>
    <m/>
    <m/>
    <m/>
    <m/>
  </r>
  <r>
    <s v="ID-2019-08-000015"/>
    <x v="2"/>
    <s v="000"/>
    <d v="2019-03-31T00:00:00"/>
    <m/>
    <n v="7500"/>
    <s v="1101"/>
    <s v="41243000"/>
    <s v="HC"/>
    <s v="ORT: vedení klinického pracoviště"/>
    <m/>
    <d v="2019-03-31T00:00:00"/>
    <m/>
    <m/>
    <m/>
    <s v="334132649,10870"/>
    <b v="1"/>
    <m/>
    <s v="Buzková Eva"/>
    <s v="Zaúčtováno"/>
    <m/>
    <m/>
    <m/>
    <m/>
    <x v="2"/>
    <d v="2019-04-12T06:45:16"/>
    <s v="Hlavní činnost"/>
    <m/>
    <m/>
    <m/>
    <m/>
    <m/>
    <m/>
    <m/>
  </r>
  <r>
    <s v="ID-2019-08-000015"/>
    <x v="2"/>
    <s v="000"/>
    <d v="2019-03-31T00:00:00"/>
    <m/>
    <n v="750"/>
    <s v="2021"/>
    <s v="41243000"/>
    <s v="HC"/>
    <s v="KOZNI: ambulance + operační sál lokální"/>
    <m/>
    <d v="2019-03-31T00:00:00"/>
    <m/>
    <m/>
    <m/>
    <s v="334132649,10870"/>
    <b v="1"/>
    <m/>
    <s v="Buzková Eva"/>
    <s v="Zaúčtováno"/>
    <m/>
    <m/>
    <m/>
    <m/>
    <x v="2"/>
    <d v="2019-04-12T06:45:17"/>
    <s v="Hlavní činnost"/>
    <m/>
    <m/>
    <m/>
    <m/>
    <m/>
    <m/>
    <m/>
  </r>
  <r>
    <s v="ID-2019-08-000015"/>
    <x v="2"/>
    <s v="000"/>
    <d v="2019-03-31T00:00:00"/>
    <m/>
    <n v="750"/>
    <s v="2622"/>
    <s v="41243000"/>
    <s v="HC"/>
    <s v="RHC: RHC ambulance + kineziologie,kinezioterapie"/>
    <m/>
    <d v="2019-03-31T00:00:00"/>
    <m/>
    <m/>
    <m/>
    <s v="334132649,10870"/>
    <b v="1"/>
    <m/>
    <s v="Buzková Eva"/>
    <s v="Zaúčtováno"/>
    <m/>
    <m/>
    <m/>
    <m/>
    <x v="2"/>
    <d v="2019-04-12T06:45:17"/>
    <s v="Hlavní činnost"/>
    <m/>
    <m/>
    <m/>
    <m/>
    <m/>
    <m/>
    <m/>
  </r>
  <r>
    <s v="ID-2019-08-000015"/>
    <x v="2"/>
    <s v="000"/>
    <d v="2019-03-31T00:00:00"/>
    <m/>
    <n v="750"/>
    <s v="3341"/>
    <s v="41243000"/>
    <s v="HC"/>
    <s v="OKB: centrální laboratoř"/>
    <m/>
    <d v="2019-03-31T00:00:00"/>
    <m/>
    <m/>
    <m/>
    <s v="334132649,10870"/>
    <b v="1"/>
    <m/>
    <s v="Buzková Eva"/>
    <s v="Zaúčtováno"/>
    <m/>
    <m/>
    <m/>
    <m/>
    <x v="2"/>
    <d v="2019-04-12T06:45:18"/>
    <s v="Hlavní činnost"/>
    <m/>
    <m/>
    <m/>
    <m/>
    <m/>
    <m/>
    <m/>
  </r>
  <r>
    <s v="ID-2019-08-000015"/>
    <x v="2"/>
    <s v="000"/>
    <d v="2019-03-31T00:00:00"/>
    <m/>
    <n v="2250"/>
    <s v="6029"/>
    <s v="41243000"/>
    <s v="HC"/>
    <s v="URGENT: emergency"/>
    <m/>
    <d v="2019-03-31T00:00:00"/>
    <m/>
    <m/>
    <m/>
    <s v="334132649,10870"/>
    <b v="1"/>
    <m/>
    <s v="Buzková Eva"/>
    <s v="Zaúčtováno"/>
    <m/>
    <m/>
    <m/>
    <m/>
    <x v="2"/>
    <d v="2019-04-12T06:45:18"/>
    <s v="Hlavní činnost"/>
    <m/>
    <m/>
    <m/>
    <m/>
    <m/>
    <m/>
    <m/>
  </r>
  <r>
    <s v="ID-2019-08-000015"/>
    <x v="2"/>
    <s v="000"/>
    <d v="2019-03-31T00:00:00"/>
    <m/>
    <n v="750"/>
    <s v="9402"/>
    <s v="41243000"/>
    <s v="HC"/>
    <s v="Prov. služby: Provoz dopravy - sanitní - přev.FNOL"/>
    <m/>
    <d v="2019-03-31T00:00:00"/>
    <m/>
    <m/>
    <m/>
    <s v="334132649,10870"/>
    <b v="1"/>
    <m/>
    <s v="Buzková Eva"/>
    <s v="Zaúčtováno"/>
    <m/>
    <m/>
    <m/>
    <m/>
    <x v="2"/>
    <d v="2019-04-12T06:45:19"/>
    <s v="Hlavní činnost"/>
    <m/>
    <m/>
    <m/>
    <m/>
    <m/>
    <m/>
    <m/>
  </r>
  <r>
    <s v="ID-2019-08-000015"/>
    <x v="2"/>
    <s v="000"/>
    <d v="2019-03-31T00:00:00"/>
    <m/>
    <n v="25750"/>
    <s v="0511"/>
    <s v="41243000"/>
    <s v="HC"/>
    <s v="2CHIR: lůžkové oddělení 37"/>
    <m/>
    <d v="2019-03-31T00:00:00"/>
    <m/>
    <m/>
    <m/>
    <s v="334132649,10870"/>
    <b v="1"/>
    <m/>
    <s v="Buzková Eva"/>
    <s v="Zaúčtováno"/>
    <m/>
    <m/>
    <m/>
    <m/>
    <x v="2"/>
    <d v="2019-04-12T06:45:15"/>
    <s v="Hlavní činnost"/>
    <m/>
    <m/>
    <m/>
    <m/>
    <m/>
    <m/>
    <m/>
  </r>
  <r>
    <s v="ID-2019-08-000015"/>
    <x v="2"/>
    <s v="000"/>
    <d v="2019-03-31T00:00:00"/>
    <m/>
    <n v="2250"/>
    <s v="0731"/>
    <s v="41243000"/>
    <s v="HC"/>
    <s v="KARIM: JIP"/>
    <m/>
    <d v="2019-03-31T00:00:00"/>
    <m/>
    <m/>
    <m/>
    <s v="334132649,10870"/>
    <b v="1"/>
    <m/>
    <s v="Buzková Eva"/>
    <s v="Zaúčtováno"/>
    <m/>
    <m/>
    <m/>
    <m/>
    <x v="2"/>
    <d v="2019-04-12T06:45:16"/>
    <s v="Hlavní činnost"/>
    <m/>
    <m/>
    <m/>
    <m/>
    <m/>
    <m/>
    <m/>
  </r>
  <r>
    <s v="ID-2019-08-000015"/>
    <x v="2"/>
    <s v="000"/>
    <d v="2019-03-31T00:00:00"/>
    <m/>
    <n v="750"/>
    <s v="1011"/>
    <s v="41243000"/>
    <s v="HC"/>
    <s v="DK: lůžkové oddělení 28B"/>
    <m/>
    <d v="2019-03-31T00:00:00"/>
    <m/>
    <m/>
    <m/>
    <s v="334132649,10870"/>
    <b v="1"/>
    <m/>
    <s v="Buzková Eva"/>
    <s v="Zaúčtováno"/>
    <m/>
    <m/>
    <m/>
    <m/>
    <x v="2"/>
    <d v="2019-04-12T06:45:16"/>
    <s v="Hlavní činnost"/>
    <m/>
    <m/>
    <m/>
    <m/>
    <m/>
    <m/>
    <m/>
  </r>
  <r>
    <s v="ID-2019-08-000015"/>
    <x v="2"/>
    <s v="000"/>
    <d v="2019-03-31T00:00:00"/>
    <m/>
    <n v="1500"/>
    <s v="3342"/>
    <s v="41243000"/>
    <s v="HC"/>
    <s v="OKB: laboratoř DMP"/>
    <m/>
    <d v="2019-03-31T00:00:00"/>
    <m/>
    <m/>
    <m/>
    <s v="334132649,10870"/>
    <b v="1"/>
    <m/>
    <s v="Buzková Eva"/>
    <s v="Zaúčtováno"/>
    <m/>
    <m/>
    <m/>
    <m/>
    <x v="2"/>
    <d v="2019-04-12T06:45:18"/>
    <s v="Hlavní činnost"/>
    <m/>
    <m/>
    <m/>
    <m/>
    <m/>
    <m/>
    <m/>
  </r>
  <r>
    <s v="ID-2019-08-000015"/>
    <x v="2"/>
    <s v="000"/>
    <d v="2019-03-31T00:00:00"/>
    <m/>
    <n v="2250"/>
    <s v="3544"/>
    <s v="41243000"/>
    <s v="HC"/>
    <s v="TO: pochůzková služba"/>
    <m/>
    <d v="2019-03-31T00:00:00"/>
    <m/>
    <m/>
    <m/>
    <s v="334132649,10870"/>
    <b v="1"/>
    <m/>
    <s v="Buzková Eva"/>
    <s v="Zaúčtováno"/>
    <m/>
    <m/>
    <m/>
    <m/>
    <x v="2"/>
    <d v="2019-04-12T06:45:18"/>
    <s v="Hlavní činnost"/>
    <m/>
    <m/>
    <m/>
    <m/>
    <m/>
    <m/>
    <m/>
  </r>
  <r>
    <s v="ID-2019-08-000015"/>
    <x v="2"/>
    <s v="000"/>
    <d v="2019-03-31T00:00:00"/>
    <m/>
    <n v="750"/>
    <s v="3841"/>
    <s v="41243000"/>
    <s v="HC"/>
    <s v="SOUD: soudní lékařství - laboratoř"/>
    <m/>
    <d v="2019-03-31T00:00:00"/>
    <m/>
    <m/>
    <m/>
    <s v="334132649,10870"/>
    <b v="1"/>
    <m/>
    <s v="Buzková Eva"/>
    <s v="Zaúčtováno"/>
    <m/>
    <m/>
    <m/>
    <m/>
    <x v="2"/>
    <d v="2019-04-12T06:45:18"/>
    <s v="Hlavní činnost"/>
    <m/>
    <m/>
    <m/>
    <m/>
    <m/>
    <m/>
    <m/>
  </r>
  <r>
    <s v="ID-2019-08-000015"/>
    <x v="2"/>
    <s v="000"/>
    <d v="2019-03-31T00:00:00"/>
    <m/>
    <n v="750"/>
    <s v="4843"/>
    <s v="41243000"/>
    <s v="HC"/>
    <s v="LEK: lékárna - oddělení přípravy léčiv"/>
    <m/>
    <d v="2019-03-31T00:00:00"/>
    <m/>
    <m/>
    <m/>
    <s v="334132649,10870"/>
    <b v="1"/>
    <m/>
    <s v="Buzková Eva"/>
    <s v="Zaúčtováno"/>
    <m/>
    <m/>
    <m/>
    <m/>
    <x v="2"/>
    <d v="2019-04-12T06:45:18"/>
    <s v="Hlavní činnost"/>
    <m/>
    <m/>
    <m/>
    <m/>
    <m/>
    <m/>
    <m/>
  </r>
  <r>
    <s v="ID-2019-08-000015"/>
    <x v="2"/>
    <s v="000"/>
    <d v="2019-03-31T00:00:00"/>
    <m/>
    <n v="1500"/>
    <s v="9041"/>
    <s v="41243000"/>
    <s v="HC"/>
    <s v="EU: Útvar ekonomiky a zdravotních pojišťoven"/>
    <m/>
    <d v="2019-03-31T00:00:00"/>
    <m/>
    <m/>
    <m/>
    <s v="334132649,10870"/>
    <b v="1"/>
    <m/>
    <s v="Buzková Eva"/>
    <s v="Zaúčtováno"/>
    <m/>
    <m/>
    <m/>
    <m/>
    <x v="2"/>
    <d v="2019-04-12T06:45:19"/>
    <s v="Hlavní činnost"/>
    <m/>
    <m/>
    <m/>
    <m/>
    <m/>
    <m/>
    <m/>
  </r>
  <r>
    <s v="ID-2019-08-000015"/>
    <x v="2"/>
    <s v="000"/>
    <d v="2019-03-31T00:00:00"/>
    <m/>
    <n v="1500"/>
    <s v="9081"/>
    <s v="41243000"/>
    <s v="HC"/>
    <s v="UIT: Úsek informačních technologií"/>
    <m/>
    <d v="2019-03-31T00:00:00"/>
    <m/>
    <m/>
    <m/>
    <s v="334132649,10870"/>
    <b v="1"/>
    <m/>
    <s v="Buzková Eva"/>
    <s v="Zaúčtováno"/>
    <m/>
    <m/>
    <m/>
    <m/>
    <x v="2"/>
    <d v="2019-04-12T06:45:19"/>
    <s v="Hlavní činnost"/>
    <m/>
    <m/>
    <m/>
    <m/>
    <m/>
    <m/>
    <m/>
  </r>
  <r>
    <s v="ID-2019-08-000015"/>
    <x v="2"/>
    <s v="000"/>
    <d v="2019-03-31T00:00:00"/>
    <m/>
    <n v="25000"/>
    <s v="9084"/>
    <s v="41243000"/>
    <s v="HC"/>
    <s v="UIT: Oddělení centrální spisovny"/>
    <m/>
    <d v="2019-03-31T00:00:00"/>
    <m/>
    <m/>
    <m/>
    <s v="334132649,10870"/>
    <b v="1"/>
    <m/>
    <s v="Buzková Eva"/>
    <s v="Zaúčtováno"/>
    <m/>
    <m/>
    <m/>
    <m/>
    <x v="2"/>
    <d v="2019-04-12T06:45:19"/>
    <s v="Hlavní činnost"/>
    <m/>
    <m/>
    <m/>
    <m/>
    <m/>
    <m/>
    <m/>
  </r>
  <r>
    <s v="ID-2019-08-000015"/>
    <x v="2"/>
    <s v="000"/>
    <d v="2019-03-31T00:00:00"/>
    <m/>
    <n v="750"/>
    <s v="9096"/>
    <s v="41243000"/>
    <s v="HC"/>
    <s v="OBU: Odbor marketingu"/>
    <m/>
    <d v="2019-03-31T00:00:00"/>
    <m/>
    <m/>
    <m/>
    <s v="334132649,10870"/>
    <b v="1"/>
    <m/>
    <s v="Buzková Eva"/>
    <s v="Zaúčtováno"/>
    <m/>
    <m/>
    <m/>
    <m/>
    <x v="2"/>
    <d v="2019-04-12T06:45:19"/>
    <s v="Hlavní činnost"/>
    <m/>
    <m/>
    <m/>
    <m/>
    <m/>
    <m/>
    <m/>
  </r>
  <r>
    <s v="ID-2019-08-000015"/>
    <x v="2"/>
    <s v="000"/>
    <d v="2019-03-31T00:00:00"/>
    <m/>
    <n v="5000"/>
    <s v="0352"/>
    <s v="41243000"/>
    <s v="HC"/>
    <s v="3IK: hemodialyzační středisko"/>
    <m/>
    <d v="2019-03-31T00:00:00"/>
    <m/>
    <m/>
    <m/>
    <s v="334132649,10870"/>
    <b v="1"/>
    <m/>
    <s v="Buzková Eva"/>
    <s v="Zaúčtováno"/>
    <m/>
    <m/>
    <m/>
    <m/>
    <x v="2"/>
    <d v="2019-04-12T06:45:15"/>
    <s v="Hlavní činnost"/>
    <m/>
    <m/>
    <m/>
    <m/>
    <m/>
    <m/>
    <m/>
  </r>
  <r>
    <s v="ID-2019-08-000015"/>
    <x v="2"/>
    <s v="000"/>
    <d v="2019-03-31T00:00:00"/>
    <m/>
    <n v="750"/>
    <s v="1421"/>
    <s v="41243000"/>
    <s v="HC"/>
    <s v="OCNI: ambulance"/>
    <m/>
    <d v="2019-03-31T00:00:00"/>
    <m/>
    <m/>
    <m/>
    <s v="334132649,10870"/>
    <b v="1"/>
    <m/>
    <s v="Buzková Eva"/>
    <s v="Zaúčtováno"/>
    <m/>
    <m/>
    <m/>
    <m/>
    <x v="2"/>
    <d v="2019-04-12T06:45:16"/>
    <s v="Hlavní činnost"/>
    <m/>
    <m/>
    <m/>
    <m/>
    <m/>
    <m/>
    <m/>
  </r>
  <r>
    <s v="ID-2019-08-000015"/>
    <x v="2"/>
    <s v="000"/>
    <d v="2019-03-31T00:00:00"/>
    <m/>
    <n v="750"/>
    <s v="2421"/>
    <s v="41243000"/>
    <s v="HC"/>
    <s v="ZUBNI: ambulance "/>
    <m/>
    <d v="2019-03-31T00:00:00"/>
    <m/>
    <m/>
    <m/>
    <s v="334132649,10870"/>
    <b v="1"/>
    <m/>
    <s v="Buzková Eva"/>
    <s v="Zaúčtováno"/>
    <m/>
    <m/>
    <m/>
    <m/>
    <x v="2"/>
    <d v="2019-04-12T06:45:17"/>
    <s v="Hlavní činnost"/>
    <m/>
    <m/>
    <m/>
    <m/>
    <m/>
    <m/>
    <m/>
  </r>
  <r>
    <s v="ID-2019-08-000015"/>
    <x v="2"/>
    <s v="000"/>
    <d v="2019-03-31T00:00:00"/>
    <m/>
    <n v="5000"/>
    <s v="3012"/>
    <s v="41243000"/>
    <s v="HC"/>
    <s v="2IK-GER: lůžkové oddělení 48"/>
    <m/>
    <d v="2019-03-31T00:00:00"/>
    <m/>
    <m/>
    <m/>
    <s v="334132649,10870"/>
    <b v="1"/>
    <m/>
    <s v="Buzková Eva"/>
    <s v="Zaúčtováno"/>
    <m/>
    <m/>
    <m/>
    <m/>
    <x v="2"/>
    <d v="2019-04-12T06:45:17"/>
    <s v="Hlavní činnost"/>
    <m/>
    <m/>
    <m/>
    <m/>
    <m/>
    <m/>
    <m/>
  </r>
  <r>
    <s v="ID-2019-08-000015"/>
    <x v="2"/>
    <s v="000"/>
    <d v="2019-03-31T00:00:00"/>
    <m/>
    <n v="750"/>
    <s v="3241"/>
    <s v="41243000"/>
    <s v="HC"/>
    <s v="HOK: laboratoř - SVLS"/>
    <m/>
    <d v="2019-03-31T00:00:00"/>
    <m/>
    <m/>
    <m/>
    <s v="334132649,10870"/>
    <b v="1"/>
    <m/>
    <s v="Buzková Eva"/>
    <s v="Zaúčtováno"/>
    <m/>
    <m/>
    <m/>
    <m/>
    <x v="2"/>
    <d v="2019-04-12T06:45:17"/>
    <s v="Hlavní činnost"/>
    <m/>
    <m/>
    <m/>
    <m/>
    <m/>
    <m/>
    <m/>
  </r>
  <r>
    <s v="ID-2019-08-000015"/>
    <x v="2"/>
    <s v="000"/>
    <d v="2019-03-31T00:00:00"/>
    <m/>
    <n v="1500"/>
    <s v="0612"/>
    <s v="41243000"/>
    <s v="HC"/>
    <s v="NCHIR: lůžkové oddělení 36A"/>
    <m/>
    <d v="2019-03-31T00:00:00"/>
    <m/>
    <m/>
    <m/>
    <s v="334132649,10870"/>
    <b v="1"/>
    <m/>
    <s v="Buzková Eva"/>
    <s v="Zaúčtováno"/>
    <m/>
    <m/>
    <m/>
    <m/>
    <x v="2"/>
    <d v="2019-04-12T06:45:15"/>
    <s v="Hlavní činnost"/>
    <m/>
    <m/>
    <m/>
    <m/>
    <m/>
    <m/>
    <m/>
  </r>
  <r>
    <s v="ID-2019-08-000015"/>
    <x v="2"/>
    <s v="000"/>
    <d v="2019-03-31T00:00:00"/>
    <m/>
    <n v="8250"/>
    <s v="0762"/>
    <s v="41243000"/>
    <s v="HC"/>
    <s v="KARIM: operační sál - lok. prac. anesteziologů"/>
    <m/>
    <d v="2019-03-31T00:00:00"/>
    <m/>
    <m/>
    <m/>
    <s v="334132649,10870"/>
    <b v="1"/>
    <m/>
    <s v="Buzková Eva"/>
    <s v="Zaúčtováno"/>
    <m/>
    <m/>
    <m/>
    <m/>
    <x v="2"/>
    <d v="2019-04-12T06:45:16"/>
    <s v="Hlavní činnost"/>
    <m/>
    <m/>
    <m/>
    <m/>
    <m/>
    <m/>
    <m/>
  </r>
  <r>
    <s v="ID-2019-08-000015"/>
    <x v="2"/>
    <s v="000"/>
    <d v="2019-03-31T00:00:00"/>
    <m/>
    <n v="750"/>
    <s v="2562"/>
    <s v="41243000"/>
    <s v="HC"/>
    <s v="UCOCH: operační sál "/>
    <m/>
    <d v="2019-03-31T00:00:00"/>
    <m/>
    <m/>
    <m/>
    <s v="334132649,10870"/>
    <b v="1"/>
    <m/>
    <s v="Buzková Eva"/>
    <s v="Zaúčtováno"/>
    <m/>
    <m/>
    <m/>
    <m/>
    <x v="2"/>
    <d v="2019-04-12T06:45:17"/>
    <s v="Hlavní činnost"/>
    <m/>
    <m/>
    <m/>
    <m/>
    <m/>
    <m/>
    <m/>
  </r>
  <r>
    <s v="ID-2019-08-000015"/>
    <x v="2"/>
    <s v="000"/>
    <d v="2019-03-31T00:00:00"/>
    <m/>
    <n v="10000"/>
    <s v="2611"/>
    <s v="41243000"/>
    <s v="HC"/>
    <s v="RHC: lůžkové oddělení 44 a 45"/>
    <m/>
    <d v="2019-03-31T00:00:00"/>
    <m/>
    <m/>
    <m/>
    <s v="334132649,10870"/>
    <b v="1"/>
    <m/>
    <s v="Buzková Eva"/>
    <s v="Zaúčtováno"/>
    <m/>
    <m/>
    <m/>
    <m/>
    <x v="2"/>
    <d v="2019-04-12T06:45:17"/>
    <s v="Hlavní činnost"/>
    <m/>
    <m/>
    <m/>
    <m/>
    <m/>
    <m/>
    <m/>
  </r>
  <r>
    <s v="ID-2019-08-000015"/>
    <x v="2"/>
    <s v="000"/>
    <d v="2019-03-31T00:00:00"/>
    <m/>
    <n v="5000"/>
    <s v="3111"/>
    <s v="41243000"/>
    <s v="HC"/>
    <s v="TRAU: lůžkové oddělení 27"/>
    <m/>
    <d v="2019-03-31T00:00:00"/>
    <m/>
    <m/>
    <m/>
    <s v="334132649,10870"/>
    <b v="1"/>
    <m/>
    <s v="Buzková Eva"/>
    <s v="Zaúčtováno"/>
    <m/>
    <m/>
    <m/>
    <m/>
    <x v="2"/>
    <d v="2019-04-12T06:45:17"/>
    <s v="Hlavní činnost"/>
    <m/>
    <m/>
    <m/>
    <m/>
    <m/>
    <m/>
    <m/>
  </r>
  <r>
    <s v="ID-2019-08-000015"/>
    <x v="2"/>
    <s v="000"/>
    <d v="2019-03-31T00:00:00"/>
    <m/>
    <n v="750"/>
    <s v="3741"/>
    <s v="41243000"/>
    <s v="HC"/>
    <s v="PATOL: laboratoř"/>
    <m/>
    <d v="2019-03-31T00:00:00"/>
    <m/>
    <m/>
    <m/>
    <s v="334132649,10870"/>
    <b v="1"/>
    <m/>
    <s v="Buzková Eva"/>
    <s v="Zaúčtováno"/>
    <m/>
    <m/>
    <m/>
    <m/>
    <x v="2"/>
    <d v="2019-04-12T06:45:18"/>
    <s v="Hlavní činnost"/>
    <m/>
    <m/>
    <m/>
    <m/>
    <m/>
    <m/>
    <m/>
  </r>
  <r>
    <s v="ID-2019-08-000015"/>
    <x v="2"/>
    <s v="000"/>
    <d v="2019-03-31T00:00:00"/>
    <m/>
    <n v="1500"/>
    <s v="9051"/>
    <s v="41243000"/>
    <s v="HC"/>
    <s v="UHTS: Útvar hospodářsko - technické správy"/>
    <m/>
    <d v="2019-03-31T00:00:00"/>
    <m/>
    <m/>
    <m/>
    <s v="334132649,10870"/>
    <b v="1"/>
    <m/>
    <s v="Buzková Eva"/>
    <s v="Zaúčtováno"/>
    <m/>
    <m/>
    <m/>
    <m/>
    <x v="2"/>
    <d v="2019-04-12T06:45:19"/>
    <s v="Hlavní činnost"/>
    <m/>
    <m/>
    <m/>
    <m/>
    <m/>
    <m/>
    <m/>
  </r>
  <r>
    <s v="ID-2019-08-000015"/>
    <x v="2"/>
    <s v="000"/>
    <d v="2019-03-31T00:00:00"/>
    <m/>
    <n v="750"/>
    <s v="9091"/>
    <s v="41243000"/>
    <s v="HC"/>
    <s v="OBU: Obchodní úsek"/>
    <m/>
    <d v="2019-03-31T00:00:00"/>
    <m/>
    <m/>
    <m/>
    <s v="334132649,10870"/>
    <b v="1"/>
    <m/>
    <s v="Buzková Eva"/>
    <s v="Zaúčtováno"/>
    <m/>
    <m/>
    <m/>
    <m/>
    <x v="2"/>
    <d v="2019-04-12T06:45:19"/>
    <s v="Hlavní činnost"/>
    <m/>
    <m/>
    <m/>
    <m/>
    <m/>
    <m/>
    <m/>
  </r>
  <r>
    <s v="ID-2019-08-000018"/>
    <x v="3"/>
    <s v="000"/>
    <d v="2019-04-30T00:00:00"/>
    <m/>
    <n v="750"/>
    <s v="0216"/>
    <s v="41243000"/>
    <s v="HC"/>
    <s v="2IK-GER: metabolická jednotka 30M"/>
    <m/>
    <d v="2019-04-30T00:00:00"/>
    <m/>
    <m/>
    <m/>
    <s v="338450710,10870"/>
    <b v="1"/>
    <m/>
    <s v="Lexová Martina"/>
    <s v="Zaúčtováno"/>
    <m/>
    <m/>
    <m/>
    <m/>
    <x v="3"/>
    <d v="2019-05-14T08:50:08"/>
    <s v="Hlavní činnost"/>
    <m/>
    <m/>
    <m/>
    <m/>
    <m/>
    <m/>
    <m/>
  </r>
  <r>
    <s v="ID-2019-08-000018"/>
    <x v="3"/>
    <s v="000"/>
    <d v="2019-04-30T00:00:00"/>
    <m/>
    <n v="7500"/>
    <s v="0612"/>
    <s v="41243000"/>
    <s v="HC"/>
    <s v="NCHIR: lůžkové oddělení 36A"/>
    <m/>
    <d v="2019-04-30T00:00:00"/>
    <m/>
    <m/>
    <m/>
    <s v="338450710,10870"/>
    <b v="1"/>
    <m/>
    <s v="Lexová Martina"/>
    <s v="Zaúčtováno"/>
    <m/>
    <m/>
    <m/>
    <m/>
    <x v="3"/>
    <d v="2019-05-14T08:50:09"/>
    <s v="Hlavní činnost"/>
    <m/>
    <m/>
    <m/>
    <m/>
    <m/>
    <m/>
    <m/>
  </r>
  <r>
    <s v="ID-2019-08-000018"/>
    <x v="3"/>
    <s v="000"/>
    <d v="2019-04-30T00:00:00"/>
    <m/>
    <n v="750"/>
    <s v="0631"/>
    <s v="41243000"/>
    <s v="HC"/>
    <s v="NCHIR: JIP "/>
    <m/>
    <d v="2019-04-30T00:00:00"/>
    <m/>
    <m/>
    <m/>
    <s v="338450710,10870"/>
    <b v="1"/>
    <m/>
    <s v="Lexová Martina"/>
    <s v="Zaúčtováno"/>
    <m/>
    <m/>
    <m/>
    <m/>
    <x v="3"/>
    <d v="2019-05-14T08:50:09"/>
    <s v="Hlavní činnost"/>
    <m/>
    <m/>
    <m/>
    <m/>
    <m/>
    <m/>
    <m/>
  </r>
  <r>
    <s v="ID-2019-08-000018"/>
    <x v="3"/>
    <s v="000"/>
    <d v="2019-04-30T00:00:00"/>
    <m/>
    <n v="25000"/>
    <s v="1011"/>
    <s v="41243000"/>
    <s v="HC"/>
    <s v="DK: lůžkové oddělení 28B"/>
    <m/>
    <d v="2019-04-30T00:00:00"/>
    <m/>
    <m/>
    <m/>
    <s v="338450710,10870"/>
    <b v="1"/>
    <m/>
    <s v="Lexová Martina"/>
    <s v="Zaúčtováno"/>
    <m/>
    <m/>
    <m/>
    <m/>
    <x v="3"/>
    <d v="2019-05-14T08:50:09"/>
    <s v="Hlavní činnost"/>
    <m/>
    <m/>
    <m/>
    <m/>
    <m/>
    <m/>
    <m/>
  </r>
  <r>
    <s v="ID-2019-08-000018"/>
    <x v="3"/>
    <s v="000"/>
    <d v="2019-04-30T00:00:00"/>
    <m/>
    <n v="1500"/>
    <s v="1521"/>
    <s v="41243000"/>
    <s v="HC"/>
    <s v="ALG: ambulance"/>
    <m/>
    <d v="2019-04-30T00:00:00"/>
    <m/>
    <m/>
    <m/>
    <s v="338450710,10870"/>
    <b v="1"/>
    <m/>
    <s v="Lexová Martina"/>
    <s v="Zaúčtováno"/>
    <m/>
    <m/>
    <m/>
    <m/>
    <x v="3"/>
    <d v="2019-05-14T08:50:10"/>
    <s v="Hlavní činnost"/>
    <m/>
    <m/>
    <m/>
    <m/>
    <m/>
    <m/>
    <m/>
  </r>
  <r>
    <s v="ID-2019-08-000018"/>
    <x v="3"/>
    <s v="000"/>
    <d v="2019-04-30T00:00:00"/>
    <m/>
    <n v="3000"/>
    <s v="1731"/>
    <s v="41243000"/>
    <s v="HC"/>
    <s v="NEUR: JIP A  (5 lůžek resuscitační péče)"/>
    <m/>
    <d v="2019-04-30T00:00:00"/>
    <m/>
    <m/>
    <m/>
    <s v="338450710,10870"/>
    <b v="1"/>
    <m/>
    <s v="Lexová Martina"/>
    <s v="Zaúčtováno"/>
    <m/>
    <m/>
    <m/>
    <m/>
    <x v="3"/>
    <d v="2019-05-14T08:50:10"/>
    <s v="Hlavní činnost"/>
    <m/>
    <m/>
    <m/>
    <m/>
    <m/>
    <m/>
    <m/>
  </r>
  <r>
    <s v="ID-2019-08-000018"/>
    <x v="3"/>
    <s v="000"/>
    <d v="2019-04-30T00:00:00"/>
    <m/>
    <n v="750"/>
    <s v="2622"/>
    <s v="41243000"/>
    <s v="HC"/>
    <s v="RHC: RHC ambulance + kineziologie,kinezioterapie"/>
    <m/>
    <d v="2019-04-30T00:00:00"/>
    <m/>
    <m/>
    <m/>
    <s v="338450710,10870"/>
    <b v="1"/>
    <m/>
    <s v="Lexová Martina"/>
    <s v="Zaúčtováno"/>
    <m/>
    <m/>
    <m/>
    <m/>
    <x v="3"/>
    <d v="2019-05-14T08:50:10"/>
    <s v="Hlavní činnost"/>
    <m/>
    <m/>
    <m/>
    <m/>
    <m/>
    <m/>
    <m/>
  </r>
  <r>
    <s v="ID-2019-08-000018"/>
    <x v="3"/>
    <s v="000"/>
    <d v="2019-04-30T00:00:00"/>
    <m/>
    <n v="750"/>
    <s v="3011"/>
    <s v="41243000"/>
    <s v="HC"/>
    <s v="2IK-GER: lůžkové oddělení 46"/>
    <m/>
    <d v="2019-04-30T00:00:00"/>
    <m/>
    <m/>
    <m/>
    <s v="338450710,10870"/>
    <b v="1"/>
    <m/>
    <s v="Lexová Martina"/>
    <s v="Zaúčtováno"/>
    <m/>
    <m/>
    <m/>
    <m/>
    <x v="3"/>
    <d v="2019-05-14T08:50:10"/>
    <s v="Hlavní činnost"/>
    <m/>
    <m/>
    <m/>
    <m/>
    <m/>
    <m/>
    <m/>
  </r>
  <r>
    <s v="ID-2019-08-000018"/>
    <x v="3"/>
    <s v="000"/>
    <d v="2019-04-30T00:00:00"/>
    <m/>
    <n v="1500"/>
    <s v="3590"/>
    <s v="41243000"/>
    <s v="HC"/>
    <s v="TO: výroba"/>
    <m/>
    <d v="2019-04-30T00:00:00"/>
    <m/>
    <m/>
    <m/>
    <s v="338450710,10870"/>
    <b v="1"/>
    <m/>
    <s v="Lexová Martina"/>
    <s v="Zaúčtováno"/>
    <m/>
    <m/>
    <m/>
    <m/>
    <x v="3"/>
    <d v="2019-05-14T08:50:11"/>
    <s v="Hlavní činnost"/>
    <m/>
    <m/>
    <m/>
    <m/>
    <m/>
    <m/>
    <m/>
  </r>
  <r>
    <s v="ID-2019-08-000018"/>
    <x v="3"/>
    <s v="000"/>
    <d v="2019-04-30T00:00:00"/>
    <m/>
    <n v="750"/>
    <s v="5398"/>
    <s v="41243000"/>
    <s v="HC"/>
    <s v="LFRO: odd. lékařské fyziky a rad. ochrany"/>
    <m/>
    <d v="2019-04-30T00:00:00"/>
    <m/>
    <m/>
    <m/>
    <s v="338450710,10870"/>
    <b v="1"/>
    <m/>
    <s v="Lexová Martina"/>
    <s v="Zaúčtováno"/>
    <m/>
    <m/>
    <m/>
    <m/>
    <x v="3"/>
    <d v="2019-05-14T08:50:12"/>
    <s v="Hlavní činnost"/>
    <m/>
    <m/>
    <m/>
    <m/>
    <m/>
    <m/>
    <m/>
  </r>
  <r>
    <s v="ID-2019-08-000018"/>
    <x v="3"/>
    <s v="000"/>
    <d v="2019-04-30T00:00:00"/>
    <m/>
    <n v="750"/>
    <s v="9071"/>
    <s v="41243000"/>
    <s v="HC"/>
    <s v="PEU: Personální úsek"/>
    <m/>
    <d v="2019-04-30T00:00:00"/>
    <m/>
    <m/>
    <m/>
    <s v="338450710,10870"/>
    <b v="1"/>
    <m/>
    <s v="Lexová Martina"/>
    <s v="Zaúčtováno"/>
    <m/>
    <m/>
    <m/>
    <m/>
    <x v="3"/>
    <d v="2019-05-14T08:50:12"/>
    <s v="Hlavní činnost"/>
    <m/>
    <m/>
    <m/>
    <m/>
    <m/>
    <m/>
    <m/>
  </r>
  <r>
    <s v="ID-2019-08-000018"/>
    <x v="3"/>
    <s v="000"/>
    <d v="2019-04-30T00:00:00"/>
    <m/>
    <n v="750"/>
    <s v="9403"/>
    <s v="41243000"/>
    <s v="HC"/>
    <s v="Prov. služby: Provoz dopravy - osobní"/>
    <m/>
    <d v="2019-04-30T00:00:00"/>
    <m/>
    <m/>
    <m/>
    <s v="338450710,10870"/>
    <b v="1"/>
    <m/>
    <s v="Lexová Martina"/>
    <s v="Zaúčtováno"/>
    <m/>
    <m/>
    <m/>
    <m/>
    <x v="3"/>
    <d v="2019-05-14T08:50:12"/>
    <s v="Hlavní činnost"/>
    <m/>
    <m/>
    <m/>
    <m/>
    <m/>
    <m/>
    <m/>
  </r>
  <r>
    <s v="ID-2019-08-000018"/>
    <x v="3"/>
    <s v="000"/>
    <d v="2019-04-30T00:00:00"/>
    <m/>
    <n v="750"/>
    <s v="1611"/>
    <s v="41243000"/>
    <s v="HC"/>
    <s v="PLIC: lůžkové oddělení 26"/>
    <m/>
    <d v="2019-04-30T00:00:00"/>
    <m/>
    <m/>
    <m/>
    <s v="338450710,10870"/>
    <b v="1"/>
    <m/>
    <s v="Lexová Martina"/>
    <s v="Zaúčtováno"/>
    <m/>
    <m/>
    <m/>
    <m/>
    <x v="3"/>
    <d v="2019-05-14T08:50:10"/>
    <s v="Hlavní činnost"/>
    <m/>
    <m/>
    <m/>
    <m/>
    <m/>
    <m/>
    <m/>
  </r>
  <r>
    <s v="ID-2019-08-000018"/>
    <x v="3"/>
    <s v="000"/>
    <d v="2019-04-30T00:00:00"/>
    <m/>
    <n v="750"/>
    <s v="1732"/>
    <s v="41243000"/>
    <s v="HC"/>
    <s v="NEUR: JIP B"/>
    <m/>
    <d v="2019-04-30T00:00:00"/>
    <m/>
    <m/>
    <m/>
    <s v="338450710,10870"/>
    <b v="1"/>
    <m/>
    <s v="Lexová Martina"/>
    <s v="Zaúčtováno"/>
    <m/>
    <m/>
    <m/>
    <m/>
    <x v="3"/>
    <d v="2019-05-14T08:50:10"/>
    <s v="Hlavní činnost"/>
    <m/>
    <m/>
    <m/>
    <m/>
    <m/>
    <m/>
    <m/>
  </r>
  <r>
    <s v="ID-2019-08-000018"/>
    <x v="3"/>
    <s v="000"/>
    <d v="2019-04-30T00:00:00"/>
    <m/>
    <n v="750"/>
    <s v="3501"/>
    <s v="41243000"/>
    <s v="HC"/>
    <s v="TO: vedení klinického pracoviště"/>
    <m/>
    <d v="2019-04-30T00:00:00"/>
    <m/>
    <m/>
    <m/>
    <s v="338450710,10870"/>
    <b v="1"/>
    <m/>
    <s v="Lexová Martina"/>
    <s v="Zaúčtováno"/>
    <m/>
    <m/>
    <m/>
    <m/>
    <x v="3"/>
    <d v="2019-05-14T08:50:11"/>
    <s v="Hlavní činnost"/>
    <m/>
    <m/>
    <m/>
    <m/>
    <m/>
    <m/>
    <m/>
  </r>
  <r>
    <s v="ID-2019-08-000018"/>
    <x v="3"/>
    <s v="000"/>
    <d v="2019-04-30T00:00:00"/>
    <m/>
    <n v="8250"/>
    <s v="3841"/>
    <s v="41243000"/>
    <s v="HC"/>
    <s v="SOUD: soudní lékařství - laboratoř"/>
    <m/>
    <d v="2019-04-30T00:00:00"/>
    <m/>
    <m/>
    <m/>
    <s v="338450710,10870"/>
    <b v="1"/>
    <m/>
    <s v="Lexová Martina"/>
    <s v="Zaúčtováno"/>
    <m/>
    <m/>
    <m/>
    <m/>
    <x v="3"/>
    <d v="2019-05-14T08:50:11"/>
    <s v="Hlavní činnost"/>
    <m/>
    <m/>
    <m/>
    <m/>
    <m/>
    <m/>
    <m/>
  </r>
  <r>
    <s v="ID-2019-08-000018"/>
    <x v="3"/>
    <s v="000"/>
    <d v="2019-04-30T00:00:00"/>
    <m/>
    <n v="1500"/>
    <s v="4841"/>
    <s v="41243000"/>
    <s v="HC"/>
    <s v="LEK: lékárna - oddělení ředění cytostatik"/>
    <m/>
    <d v="2019-04-30T00:00:00"/>
    <m/>
    <m/>
    <m/>
    <s v="338450710,10870"/>
    <b v="1"/>
    <m/>
    <s v="Lexová Martina"/>
    <s v="Zaúčtováno"/>
    <m/>
    <m/>
    <m/>
    <m/>
    <x v="3"/>
    <d v="2019-05-14T08:50:11"/>
    <s v="Hlavní činnost"/>
    <m/>
    <m/>
    <m/>
    <m/>
    <m/>
    <m/>
    <m/>
  </r>
  <r>
    <s v="ID-2019-08-000018"/>
    <x v="3"/>
    <s v="000"/>
    <d v="2019-04-30T00:00:00"/>
    <m/>
    <n v="1500"/>
    <s v="5011"/>
    <s v="41243000"/>
    <s v="HC"/>
    <s v="KCHIR: lůžkové oddělení 50"/>
    <m/>
    <d v="2019-04-30T00:00:00"/>
    <m/>
    <m/>
    <m/>
    <s v="338450710,10870"/>
    <b v="1"/>
    <m/>
    <s v="Lexová Martina"/>
    <s v="Zaúčtováno"/>
    <m/>
    <m/>
    <m/>
    <m/>
    <x v="3"/>
    <d v="2019-05-14T08:50:11"/>
    <s v="Hlavní činnost"/>
    <m/>
    <m/>
    <m/>
    <m/>
    <m/>
    <m/>
    <m/>
  </r>
  <r>
    <s v="ID-2019-08-000018"/>
    <x v="3"/>
    <s v="000"/>
    <d v="2019-04-30T00:00:00"/>
    <m/>
    <n v="750"/>
    <s v="9501"/>
    <s v="41243000"/>
    <s v="HC"/>
    <s v="STRAV: Provoz stravování - ostatní stravování"/>
    <m/>
    <d v="2019-04-30T00:00:00"/>
    <m/>
    <m/>
    <m/>
    <s v="338450710,10870"/>
    <b v="1"/>
    <m/>
    <s v="Lexová Martina"/>
    <s v="Zaúčtováno"/>
    <m/>
    <m/>
    <m/>
    <m/>
    <x v="3"/>
    <d v="2019-05-14T08:50:12"/>
    <s v="Hlavní činnost"/>
    <m/>
    <m/>
    <m/>
    <m/>
    <m/>
    <m/>
    <m/>
  </r>
  <r>
    <s v="ID-2019-08-000018"/>
    <x v="3"/>
    <s v="000"/>
    <d v="2019-04-30T00:00:00"/>
    <m/>
    <n v="2250"/>
    <s v="0762"/>
    <s v="41243000"/>
    <s v="HC"/>
    <s v="KARIM: operační sál - lok. prac. anesteziologů"/>
    <m/>
    <d v="2019-04-30T00:00:00"/>
    <m/>
    <m/>
    <m/>
    <s v="338450710,10870"/>
    <b v="1"/>
    <m/>
    <s v="Lexová Martina"/>
    <s v="Zaúčtováno"/>
    <m/>
    <m/>
    <m/>
    <m/>
    <x v="3"/>
    <d v="2019-05-14T08:50:09"/>
    <s v="Hlavní činnost"/>
    <m/>
    <m/>
    <m/>
    <m/>
    <m/>
    <m/>
    <m/>
  </r>
  <r>
    <s v="ID-2019-08-000018"/>
    <x v="3"/>
    <s v="000"/>
    <d v="2019-04-30T00:00:00"/>
    <m/>
    <n v="750"/>
    <s v="0931"/>
    <s v="41243000"/>
    <s v="HC"/>
    <s v="NOVO: JIP 16A + 16D"/>
    <m/>
    <d v="2019-04-30T00:00:00"/>
    <m/>
    <m/>
    <m/>
    <s v="338450710,10870"/>
    <b v="1"/>
    <m/>
    <s v="Lexová Martina"/>
    <s v="Zaúčtováno"/>
    <m/>
    <m/>
    <m/>
    <m/>
    <x v="3"/>
    <d v="2019-05-14T08:50:09"/>
    <s v="Hlavní činnost"/>
    <m/>
    <m/>
    <m/>
    <m/>
    <m/>
    <m/>
    <m/>
  </r>
  <r>
    <s v="ID-2019-08-000018"/>
    <x v="3"/>
    <s v="000"/>
    <d v="2019-04-30T00:00:00"/>
    <m/>
    <n v="750"/>
    <s v="1021"/>
    <s v="41243000"/>
    <s v="HC"/>
    <s v="DK: ambulance"/>
    <m/>
    <d v="2019-04-30T00:00:00"/>
    <m/>
    <m/>
    <m/>
    <s v="338450710,10870"/>
    <b v="1"/>
    <m/>
    <s v="Lexová Martina"/>
    <s v="Zaúčtováno"/>
    <m/>
    <m/>
    <m/>
    <m/>
    <x v="3"/>
    <d v="2019-05-14T08:50:09"/>
    <s v="Hlavní činnost"/>
    <m/>
    <m/>
    <m/>
    <m/>
    <m/>
    <m/>
    <m/>
  </r>
  <r>
    <s v="ID-2019-08-000018"/>
    <x v="3"/>
    <s v="000"/>
    <d v="2019-04-30T00:00:00"/>
    <m/>
    <n v="750"/>
    <s v="1421"/>
    <s v="41243000"/>
    <s v="HC"/>
    <s v="OCNI: ambulance"/>
    <m/>
    <d v="2019-04-30T00:00:00"/>
    <m/>
    <m/>
    <m/>
    <s v="338450710,10870"/>
    <b v="1"/>
    <m/>
    <s v="Lexová Martina"/>
    <s v="Zaúčtováno"/>
    <m/>
    <m/>
    <m/>
    <m/>
    <x v="3"/>
    <d v="2019-05-14T08:50:09"/>
    <s v="Hlavní činnost"/>
    <m/>
    <m/>
    <m/>
    <m/>
    <m/>
    <m/>
    <m/>
  </r>
  <r>
    <s v="ID-2019-08-000018"/>
    <x v="3"/>
    <s v="000"/>
    <d v="2019-04-30T00:00:00"/>
    <m/>
    <n v="750"/>
    <s v="1711"/>
    <s v="41243000"/>
    <s v="HC"/>
    <s v="NEUR: lůžkové oddělení 31A  "/>
    <m/>
    <d v="2019-04-30T00:00:00"/>
    <m/>
    <m/>
    <m/>
    <s v="338450710,10870"/>
    <b v="1"/>
    <m/>
    <s v="Lexová Martina"/>
    <s v="Zaúčtováno"/>
    <m/>
    <m/>
    <m/>
    <m/>
    <x v="3"/>
    <d v="2019-05-14T08:50:10"/>
    <s v="Hlavní činnost"/>
    <m/>
    <m/>
    <m/>
    <m/>
    <m/>
    <m/>
    <m/>
  </r>
  <r>
    <s v="ID-2019-08-000018"/>
    <x v="3"/>
    <s v="000"/>
    <d v="2019-04-30T00:00:00"/>
    <m/>
    <n v="2250"/>
    <s v="2421"/>
    <s v="41243000"/>
    <s v="HC"/>
    <s v="ZUBNI: ambulance "/>
    <m/>
    <d v="2019-04-30T00:00:00"/>
    <m/>
    <m/>
    <m/>
    <s v="338450710,10870"/>
    <b v="1"/>
    <m/>
    <s v="Lexová Martina"/>
    <s v="Zaúčtováno"/>
    <m/>
    <m/>
    <m/>
    <m/>
    <x v="3"/>
    <d v="2019-05-14T08:50:10"/>
    <s v="Hlavní činnost"/>
    <m/>
    <m/>
    <m/>
    <m/>
    <m/>
    <m/>
    <m/>
  </r>
  <r>
    <s v="ID-2019-08-000018"/>
    <x v="3"/>
    <s v="000"/>
    <d v="2019-04-30T00:00:00"/>
    <m/>
    <n v="25000"/>
    <s v="2721"/>
    <s v="41243000"/>
    <s v="HC"/>
    <s v="KTVL: TVL ambulance"/>
    <m/>
    <d v="2019-04-30T00:00:00"/>
    <m/>
    <m/>
    <m/>
    <s v="338450710,10870"/>
    <b v="1"/>
    <m/>
    <s v="Lexová Martina"/>
    <s v="Zaúčtováno"/>
    <m/>
    <m/>
    <m/>
    <m/>
    <x v="3"/>
    <d v="2019-05-14T08:50:10"/>
    <s v="Hlavní činnost"/>
    <m/>
    <m/>
    <m/>
    <m/>
    <m/>
    <m/>
    <m/>
  </r>
  <r>
    <s v="ID-2019-08-000018"/>
    <x v="3"/>
    <s v="000"/>
    <d v="2019-04-30T00:00:00"/>
    <m/>
    <n v="750"/>
    <s v="3012"/>
    <s v="41243000"/>
    <s v="HC"/>
    <s v="2IK-GER: lůžkové oddělení 48"/>
    <m/>
    <d v="2019-04-30T00:00:00"/>
    <m/>
    <m/>
    <m/>
    <s v="338450710,10870"/>
    <b v="1"/>
    <m/>
    <s v="Lexová Martina"/>
    <s v="Zaúčtováno"/>
    <m/>
    <m/>
    <m/>
    <m/>
    <x v="3"/>
    <d v="2019-05-14T08:50:10"/>
    <s v="Hlavní činnost"/>
    <m/>
    <m/>
    <m/>
    <m/>
    <m/>
    <m/>
    <m/>
  </r>
  <r>
    <s v="ID-2019-08-000018"/>
    <x v="3"/>
    <s v="000"/>
    <d v="2019-04-30T00:00:00"/>
    <m/>
    <n v="5750"/>
    <s v="3241"/>
    <s v="41243000"/>
    <s v="HC"/>
    <s v="HOK: laboratoř - SVLS"/>
    <m/>
    <d v="2019-04-30T00:00:00"/>
    <m/>
    <m/>
    <m/>
    <s v="338450710,10870"/>
    <b v="1"/>
    <m/>
    <s v="Lexová Martina"/>
    <s v="Zaúčtováno"/>
    <m/>
    <m/>
    <m/>
    <m/>
    <x v="3"/>
    <d v="2019-05-14T08:50:10"/>
    <s v="Hlavní činnost"/>
    <m/>
    <m/>
    <m/>
    <m/>
    <m/>
    <m/>
    <m/>
  </r>
  <r>
    <s v="ID-2019-08-000018"/>
    <x v="3"/>
    <s v="000"/>
    <d v="2019-04-30T00:00:00"/>
    <m/>
    <n v="1500"/>
    <s v="3451"/>
    <s v="41243000"/>
    <s v="HC"/>
    <s v="RTG: přístr. pracoviště -SVLS + magnet. rezonance"/>
    <m/>
    <d v="2019-04-30T00:00:00"/>
    <m/>
    <m/>
    <m/>
    <s v="338450710,10870"/>
    <b v="1"/>
    <m/>
    <s v="Lexová Martina"/>
    <s v="Zaúčtováno"/>
    <m/>
    <m/>
    <m/>
    <m/>
    <x v="3"/>
    <d v="2019-05-14T08:50:11"/>
    <s v="Hlavní činnost"/>
    <m/>
    <m/>
    <m/>
    <m/>
    <m/>
    <m/>
    <m/>
  </r>
  <r>
    <s v="ID-2019-08-000018"/>
    <x v="3"/>
    <s v="000"/>
    <d v="2019-04-30T00:00:00"/>
    <m/>
    <n v="750"/>
    <s v="4041"/>
    <s v="41243000"/>
    <s v="HC"/>
    <s v="MIKRO: mikrobiologie - laboratoř"/>
    <m/>
    <d v="2019-04-30T00:00:00"/>
    <m/>
    <m/>
    <m/>
    <s v="338450710,10870"/>
    <b v="1"/>
    <m/>
    <s v="Lexová Martina"/>
    <s v="Zaúčtováno"/>
    <m/>
    <m/>
    <m/>
    <m/>
    <x v="3"/>
    <d v="2019-05-14T08:50:11"/>
    <s v="Hlavní činnost"/>
    <m/>
    <m/>
    <m/>
    <m/>
    <m/>
    <m/>
    <m/>
  </r>
  <r>
    <s v="ID-2019-08-000018"/>
    <x v="3"/>
    <s v="000"/>
    <d v="2019-04-30T00:00:00"/>
    <m/>
    <n v="750"/>
    <s v="5062"/>
    <s v="41243000"/>
    <s v="HC"/>
    <s v="KCHIR: operační sál - lokální"/>
    <m/>
    <d v="2019-04-30T00:00:00"/>
    <m/>
    <m/>
    <m/>
    <s v="338450710,10870"/>
    <b v="1"/>
    <m/>
    <s v="Lexová Martina"/>
    <s v="Zaúčtováno"/>
    <m/>
    <m/>
    <m/>
    <m/>
    <x v="3"/>
    <d v="2019-05-14T08:50:12"/>
    <s v="Hlavní činnost"/>
    <m/>
    <m/>
    <m/>
    <m/>
    <m/>
    <m/>
    <m/>
  </r>
  <r>
    <s v="ID-2019-08-000018"/>
    <x v="3"/>
    <s v="000"/>
    <d v="2019-04-30T00:00:00"/>
    <m/>
    <n v="750"/>
    <s v="5498"/>
    <s v="41243000"/>
    <s v="HC"/>
    <s v="ONH: Oddělení nemocniční hygieny"/>
    <m/>
    <d v="2019-04-30T00:00:00"/>
    <m/>
    <m/>
    <m/>
    <s v="338450710,10870"/>
    <b v="1"/>
    <m/>
    <s v="Lexová Martina"/>
    <s v="Zaúčtováno"/>
    <m/>
    <m/>
    <m/>
    <m/>
    <x v="3"/>
    <d v="2019-05-14T08:50:12"/>
    <s v="Hlavní činnost"/>
    <m/>
    <m/>
    <m/>
    <m/>
    <m/>
    <m/>
    <m/>
  </r>
  <r>
    <s v="ID-2019-08-000018"/>
    <x v="3"/>
    <s v="000"/>
    <d v="2019-04-30T00:00:00"/>
    <m/>
    <n v="750"/>
    <s v="9091"/>
    <s v="41243000"/>
    <s v="HC"/>
    <s v="OBU: Obchodní úsek"/>
    <m/>
    <d v="2019-04-30T00:00:00"/>
    <m/>
    <m/>
    <m/>
    <s v="338450710,10870"/>
    <b v="1"/>
    <m/>
    <s v="Lexová Martina"/>
    <s v="Zaúčtováno"/>
    <m/>
    <m/>
    <m/>
    <m/>
    <x v="3"/>
    <d v="2019-05-14T08:50:12"/>
    <s v="Hlavní činnost"/>
    <m/>
    <m/>
    <m/>
    <m/>
    <m/>
    <m/>
    <m/>
  </r>
  <r>
    <s v="ID-2019-08-000018"/>
    <x v="3"/>
    <s v="000"/>
    <d v="2019-04-30T00:00:00"/>
    <m/>
    <n v="1500"/>
    <s v="9402"/>
    <s v="41243000"/>
    <s v="HC"/>
    <s v="Prov. služby: Provoz dopravy - sanitní - přev.FNOL"/>
    <m/>
    <d v="2019-04-30T00:00:00"/>
    <m/>
    <m/>
    <m/>
    <s v="338450710,10870"/>
    <b v="1"/>
    <m/>
    <s v="Lexová Martina"/>
    <s v="Zaúčtováno"/>
    <m/>
    <m/>
    <m/>
    <m/>
    <x v="3"/>
    <d v="2019-05-14T08:50:12"/>
    <s v="Hlavní činnost"/>
    <m/>
    <m/>
    <m/>
    <m/>
    <m/>
    <m/>
    <m/>
  </r>
  <r>
    <s v="ID-2019-08-000018"/>
    <x v="3"/>
    <s v="000"/>
    <d v="2019-04-30T00:00:00"/>
    <m/>
    <n v="750"/>
    <s v="0821"/>
    <s v="41243000"/>
    <s v="HC"/>
    <s v="PORGYN: ambulance"/>
    <m/>
    <d v="2019-04-30T00:00:00"/>
    <m/>
    <m/>
    <m/>
    <s v="338450710,10870"/>
    <b v="1"/>
    <m/>
    <s v="Lexová Martina"/>
    <s v="Zaúčtováno"/>
    <m/>
    <m/>
    <m/>
    <m/>
    <x v="3"/>
    <d v="2019-05-14T08:50:09"/>
    <s v="Hlavní činnost"/>
    <m/>
    <m/>
    <m/>
    <m/>
    <m/>
    <m/>
    <m/>
  </r>
  <r>
    <s v="ID-2019-08-000018"/>
    <x v="3"/>
    <s v="000"/>
    <d v="2019-04-30T00:00:00"/>
    <m/>
    <n v="10000"/>
    <s v="1121"/>
    <s v="41243000"/>
    <s v="HC"/>
    <s v="ORT: ambulance"/>
    <m/>
    <d v="2019-04-30T00:00:00"/>
    <m/>
    <m/>
    <m/>
    <s v="338450710,10870"/>
    <b v="1"/>
    <m/>
    <s v="Lexová Martina"/>
    <s v="Zaúčtováno"/>
    <m/>
    <m/>
    <m/>
    <m/>
    <x v="3"/>
    <d v="2019-05-14T08:50:09"/>
    <s v="Hlavní činnost"/>
    <m/>
    <m/>
    <m/>
    <m/>
    <m/>
    <m/>
    <m/>
  </r>
  <r>
    <s v="ID-2019-08-000018"/>
    <x v="3"/>
    <s v="000"/>
    <d v="2019-04-30T00:00:00"/>
    <m/>
    <n v="5000"/>
    <s v="1131"/>
    <s v="41243000"/>
    <s v="HC"/>
    <s v="ORT: JIP 29A"/>
    <m/>
    <d v="2019-04-30T00:00:00"/>
    <m/>
    <m/>
    <m/>
    <s v="338450710,10870"/>
    <b v="1"/>
    <m/>
    <s v="Lexová Martina"/>
    <s v="Zaúčtováno"/>
    <m/>
    <m/>
    <m/>
    <m/>
    <x v="3"/>
    <d v="2019-05-14T08:50:09"/>
    <s v="Hlavní činnost"/>
    <m/>
    <m/>
    <m/>
    <m/>
    <m/>
    <m/>
    <m/>
  </r>
  <r>
    <s v="ID-2019-08-000018"/>
    <x v="3"/>
    <s v="000"/>
    <d v="2019-04-30T00:00:00"/>
    <m/>
    <n v="750"/>
    <s v="3131"/>
    <s v="41243000"/>
    <s v="HC"/>
    <s v="TRAU: JIP 27"/>
    <m/>
    <d v="2019-04-30T00:00:00"/>
    <m/>
    <m/>
    <m/>
    <s v="338450710,10870"/>
    <b v="1"/>
    <m/>
    <s v="Lexová Martina"/>
    <s v="Zaúčtováno"/>
    <m/>
    <m/>
    <m/>
    <m/>
    <x v="3"/>
    <d v="2019-05-14T08:50:10"/>
    <s v="Hlavní činnost"/>
    <m/>
    <m/>
    <m/>
    <m/>
    <m/>
    <m/>
    <m/>
  </r>
  <r>
    <s v="ID-2019-08-000018"/>
    <x v="3"/>
    <s v="000"/>
    <d v="2019-04-30T00:00:00"/>
    <m/>
    <n v="5000"/>
    <s v="3541"/>
    <s v="41243000"/>
    <s v="HC"/>
    <s v="TO: laboratoř - SVLS"/>
    <m/>
    <d v="2019-04-30T00:00:00"/>
    <m/>
    <m/>
    <m/>
    <s v="338450710,10870"/>
    <b v="1"/>
    <m/>
    <s v="Lexová Martina"/>
    <s v="Zaúčtováno"/>
    <m/>
    <m/>
    <m/>
    <m/>
    <x v="3"/>
    <d v="2019-05-14T08:50:11"/>
    <s v="Hlavní činnost"/>
    <m/>
    <m/>
    <m/>
    <m/>
    <m/>
    <m/>
    <m/>
  </r>
  <r>
    <s v="ID-2019-08-000018"/>
    <x v="3"/>
    <s v="000"/>
    <d v="2019-04-30T00:00:00"/>
    <m/>
    <n v="750"/>
    <s v="3921"/>
    <s v="41243000"/>
    <s v="HC"/>
    <s v="OKPSY: ambulance - odborná poradna"/>
    <m/>
    <d v="2019-04-30T00:00:00"/>
    <m/>
    <m/>
    <m/>
    <s v="338450710,10870"/>
    <b v="1"/>
    <m/>
    <s v="Lexová Martina"/>
    <s v="Zaúčtováno"/>
    <m/>
    <m/>
    <m/>
    <m/>
    <x v="3"/>
    <d v="2019-05-14T08:50:11"/>
    <s v="Hlavní činnost"/>
    <m/>
    <m/>
    <m/>
    <m/>
    <m/>
    <m/>
    <m/>
  </r>
  <r>
    <s v="ID-2019-08-000018"/>
    <x v="3"/>
    <s v="000"/>
    <d v="2019-04-30T00:00:00"/>
    <m/>
    <n v="1500"/>
    <s v="6022"/>
    <s v="41243000"/>
    <s v="HC"/>
    <s v="URGENT: ambulance"/>
    <m/>
    <d v="2019-04-30T00:00:00"/>
    <m/>
    <m/>
    <m/>
    <s v="338450710,10870"/>
    <b v="1"/>
    <m/>
    <s v="Lexová Martina"/>
    <s v="Zaúčtováno"/>
    <m/>
    <m/>
    <m/>
    <m/>
    <x v="3"/>
    <d v="2019-05-14T08:50:12"/>
    <s v="Hlavní činnost"/>
    <m/>
    <m/>
    <m/>
    <m/>
    <m/>
    <m/>
    <m/>
  </r>
  <r>
    <s v="ID-2019-08-000018"/>
    <x v="3"/>
    <s v="000"/>
    <d v="2019-04-30T00:00:00"/>
    <m/>
    <n v="750"/>
    <s v="9096"/>
    <s v="41243000"/>
    <s v="HC"/>
    <s v="OBU: Odbor marketingu"/>
    <m/>
    <d v="2019-04-30T00:00:00"/>
    <m/>
    <m/>
    <m/>
    <s v="338450710,10870"/>
    <b v="1"/>
    <m/>
    <s v="Lexová Martina"/>
    <s v="Zaúčtováno"/>
    <m/>
    <m/>
    <m/>
    <m/>
    <x v="3"/>
    <d v="2019-05-14T08:50:12"/>
    <s v="Hlavní činnost"/>
    <m/>
    <m/>
    <m/>
    <m/>
    <m/>
    <m/>
    <m/>
  </r>
  <r>
    <s v="ID-2019-08-000018"/>
    <x v="3"/>
    <s v="000"/>
    <d v="2019-04-30T00:00:00"/>
    <m/>
    <n v="25750"/>
    <s v="9401"/>
    <s v="41243000"/>
    <s v="HC"/>
    <s v="Prov. služby: Provoz prádelny"/>
    <m/>
    <d v="2019-04-30T00:00:00"/>
    <m/>
    <m/>
    <m/>
    <s v="338450710,10870"/>
    <b v="1"/>
    <m/>
    <s v="Lexová Martina"/>
    <s v="Zaúčtováno"/>
    <m/>
    <m/>
    <m/>
    <m/>
    <x v="3"/>
    <d v="2019-05-14T08:50:12"/>
    <s v="Hlavní činnost"/>
    <m/>
    <m/>
    <m/>
    <m/>
    <m/>
    <m/>
    <m/>
  </r>
  <r>
    <s v="ID-2019-08-000018"/>
    <x v="3"/>
    <s v="000"/>
    <d v="2019-04-30T00:00:00"/>
    <m/>
    <n v="10000"/>
    <s v="0113"/>
    <s v="41243000"/>
    <s v="HC"/>
    <s v="1IK: lůžkové oddělení 4 "/>
    <m/>
    <d v="2019-04-30T00:00:00"/>
    <m/>
    <m/>
    <m/>
    <s v="338450710,10870"/>
    <b v="1"/>
    <m/>
    <s v="Lexová Martina"/>
    <s v="Zaúčtováno"/>
    <m/>
    <m/>
    <m/>
    <m/>
    <x v="3"/>
    <d v="2019-05-14T08:50:08"/>
    <s v="Hlavní činnost"/>
    <m/>
    <m/>
    <m/>
    <m/>
    <m/>
    <m/>
    <m/>
  </r>
  <r>
    <s v="ID-2019-08-000018"/>
    <x v="3"/>
    <s v="000"/>
    <d v="2019-04-30T00:00:00"/>
    <m/>
    <n v="16500"/>
    <s v="0731"/>
    <s v="41243000"/>
    <s v="HC"/>
    <s v="KARIM: JIP"/>
    <m/>
    <d v="2019-04-30T00:00:00"/>
    <m/>
    <m/>
    <m/>
    <s v="338450710,10870"/>
    <b v="1"/>
    <m/>
    <s v="Lexová Martina"/>
    <s v="Zaúčtováno"/>
    <m/>
    <m/>
    <m/>
    <m/>
    <x v="3"/>
    <d v="2019-05-14T08:50:09"/>
    <s v="Hlavní činnost"/>
    <m/>
    <m/>
    <m/>
    <m/>
    <m/>
    <m/>
    <m/>
  </r>
  <r>
    <s v="ID-2019-08-000018"/>
    <x v="3"/>
    <s v="000"/>
    <d v="2019-04-30T00:00:00"/>
    <m/>
    <n v="750"/>
    <s v="0818"/>
    <s v="41243000"/>
    <s v="HC"/>
    <s v="PORGYN: Intermediální jednotka (17A)"/>
    <m/>
    <d v="2019-04-30T00:00:00"/>
    <m/>
    <m/>
    <m/>
    <s v="338450710,10870"/>
    <b v="1"/>
    <m/>
    <s v="Lexová Martina"/>
    <s v="Zaúčtováno"/>
    <m/>
    <m/>
    <m/>
    <m/>
    <x v="3"/>
    <d v="2019-05-14T08:50:09"/>
    <s v="Hlavní činnost"/>
    <m/>
    <m/>
    <m/>
    <m/>
    <m/>
    <m/>
    <m/>
  </r>
  <r>
    <s v="ID-2019-08-000018"/>
    <x v="3"/>
    <s v="000"/>
    <d v="2019-04-30T00:00:00"/>
    <m/>
    <n v="5000"/>
    <s v="2011"/>
    <s v="41243000"/>
    <s v="HC"/>
    <s v="KOZNI: lůžkové oddělení 10"/>
    <m/>
    <d v="2019-04-30T00:00:00"/>
    <m/>
    <m/>
    <m/>
    <s v="338450710,10870"/>
    <b v="1"/>
    <m/>
    <s v="Lexová Martina"/>
    <s v="Zaúčtováno"/>
    <m/>
    <m/>
    <m/>
    <m/>
    <x v="3"/>
    <d v="2019-05-14T08:50:10"/>
    <s v="Hlavní činnost"/>
    <m/>
    <m/>
    <m/>
    <m/>
    <m/>
    <m/>
    <m/>
  </r>
  <r>
    <s v="ID-2019-08-000018"/>
    <x v="3"/>
    <s v="000"/>
    <d v="2019-04-30T00:00:00"/>
    <m/>
    <n v="1500"/>
    <s v="3341"/>
    <s v="41243000"/>
    <s v="HC"/>
    <s v="OKB: centrální laboratoř"/>
    <m/>
    <d v="2019-04-30T00:00:00"/>
    <m/>
    <m/>
    <m/>
    <s v="338450710,10870"/>
    <b v="1"/>
    <m/>
    <s v="Lexová Martina"/>
    <s v="Zaúčtováno"/>
    <m/>
    <m/>
    <m/>
    <m/>
    <x v="3"/>
    <d v="2019-05-14T08:50:11"/>
    <s v="Hlavní činnost"/>
    <m/>
    <m/>
    <m/>
    <m/>
    <m/>
    <m/>
    <m/>
  </r>
  <r>
    <s v="ID-2019-08-000018"/>
    <x v="3"/>
    <s v="000"/>
    <d v="2019-04-30T00:00:00"/>
    <m/>
    <n v="750"/>
    <s v="4141"/>
    <s v="41243000"/>
    <s v="HC"/>
    <s v="IMUNO: imunologie - laboratoř"/>
    <m/>
    <d v="2019-04-30T00:00:00"/>
    <m/>
    <m/>
    <m/>
    <s v="338450710,10870"/>
    <b v="1"/>
    <m/>
    <s v="Lexová Martina"/>
    <s v="Zaúčtováno"/>
    <m/>
    <m/>
    <m/>
    <m/>
    <x v="3"/>
    <d v="2019-05-14T08:50:11"/>
    <s v="Hlavní činnost"/>
    <m/>
    <m/>
    <m/>
    <m/>
    <m/>
    <m/>
    <m/>
  </r>
  <r>
    <s v="ID-2019-08-000018"/>
    <x v="3"/>
    <s v="000"/>
    <d v="2019-04-30T00:00:00"/>
    <m/>
    <n v="750"/>
    <s v="5031"/>
    <s v="41243000"/>
    <s v="HC"/>
    <s v="KCHIR: JIP 50B"/>
    <m/>
    <d v="2019-04-30T00:00:00"/>
    <m/>
    <m/>
    <m/>
    <s v="338450710,10870"/>
    <b v="1"/>
    <m/>
    <s v="Lexová Martina"/>
    <s v="Zaúčtováno"/>
    <m/>
    <m/>
    <m/>
    <m/>
    <x v="3"/>
    <d v="2019-05-14T08:50:11"/>
    <s v="Hlavní činnost"/>
    <m/>
    <m/>
    <m/>
    <m/>
    <m/>
    <m/>
    <m/>
  </r>
  <r>
    <s v="ID-2019-08-000018"/>
    <x v="3"/>
    <s v="000"/>
    <d v="2019-04-30T00:00:00"/>
    <m/>
    <n v="750"/>
    <s v="0662"/>
    <s v="41243000"/>
    <s v="HC"/>
    <s v="NCHIR: operační sál - lokální"/>
    <m/>
    <d v="2019-04-30T00:00:00"/>
    <m/>
    <m/>
    <m/>
    <s v="338450710,10870"/>
    <b v="1"/>
    <m/>
    <s v="Lexová Martina"/>
    <s v="Zaúčtováno"/>
    <m/>
    <m/>
    <m/>
    <m/>
    <x v="3"/>
    <d v="2019-05-14T08:50:09"/>
    <s v="Hlavní činnost"/>
    <m/>
    <m/>
    <m/>
    <m/>
    <m/>
    <m/>
    <m/>
  </r>
  <r>
    <s v="ID-2019-08-000018"/>
    <x v="3"/>
    <s v="000"/>
    <d v="2019-04-30T00:00:00"/>
    <m/>
    <n v="750"/>
    <s v="1162"/>
    <s v="41243000"/>
    <s v="HC"/>
    <s v="ORT: operační sál - lokální"/>
    <m/>
    <d v="2019-04-30T00:00:00"/>
    <m/>
    <m/>
    <m/>
    <s v="338450710,10870"/>
    <b v="1"/>
    <m/>
    <s v="Lexová Martina"/>
    <s v="Zaúčtováno"/>
    <m/>
    <m/>
    <m/>
    <m/>
    <x v="3"/>
    <d v="2019-05-14T08:50:09"/>
    <s v="Hlavní činnost"/>
    <m/>
    <m/>
    <m/>
    <m/>
    <m/>
    <m/>
    <m/>
  </r>
  <r>
    <s v="ID-2019-08-000018"/>
    <x v="3"/>
    <s v="000"/>
    <d v="2019-04-30T00:00:00"/>
    <m/>
    <n v="10000"/>
    <s v="2511"/>
    <s v="41243000"/>
    <s v="HC"/>
    <s v="UCOCH: lůžkové oddělení 33"/>
    <m/>
    <d v="2019-04-30T00:00:00"/>
    <m/>
    <m/>
    <m/>
    <s v="338450710,10870"/>
    <b v="1"/>
    <m/>
    <s v="Lexová Martina"/>
    <s v="Zaúčtováno"/>
    <m/>
    <m/>
    <m/>
    <m/>
    <x v="3"/>
    <d v="2019-05-14T08:50:10"/>
    <s v="Hlavní činnost"/>
    <m/>
    <m/>
    <m/>
    <m/>
    <m/>
    <m/>
    <m/>
  </r>
  <r>
    <s v="ID-2019-08-000018"/>
    <x v="3"/>
    <s v="000"/>
    <d v="2019-04-30T00:00:00"/>
    <m/>
    <n v="2250"/>
    <s v="3111"/>
    <s v="41243000"/>
    <s v="HC"/>
    <s v="TRAU: lůžkové oddělení 27"/>
    <m/>
    <d v="2019-04-30T00:00:00"/>
    <m/>
    <m/>
    <m/>
    <s v="338450710,10870"/>
    <b v="1"/>
    <m/>
    <s v="Lexová Martina"/>
    <s v="Zaúčtováno"/>
    <m/>
    <m/>
    <m/>
    <m/>
    <x v="3"/>
    <d v="2019-05-14T08:50:10"/>
    <s v="Hlavní činnost"/>
    <m/>
    <m/>
    <m/>
    <m/>
    <m/>
    <m/>
    <m/>
  </r>
  <r>
    <s v="ID-2019-08-000018"/>
    <x v="3"/>
    <s v="000"/>
    <d v="2019-04-30T00:00:00"/>
    <m/>
    <n v="2250"/>
    <s v="3544"/>
    <s v="41243000"/>
    <s v="HC"/>
    <s v="TO: pochůzková služba"/>
    <m/>
    <d v="2019-04-30T00:00:00"/>
    <m/>
    <m/>
    <m/>
    <s v="338450710,10870"/>
    <b v="1"/>
    <m/>
    <s v="Lexová Martina"/>
    <s v="Zaúčtováno"/>
    <m/>
    <m/>
    <m/>
    <m/>
    <x v="3"/>
    <d v="2019-05-14T08:50:11"/>
    <s v="Hlavní činnost"/>
    <m/>
    <m/>
    <m/>
    <m/>
    <m/>
    <m/>
    <m/>
  </r>
  <r>
    <s v="ID-2019-08-000018"/>
    <x v="3"/>
    <s v="000"/>
    <d v="2019-04-30T00:00:00"/>
    <m/>
    <n v="750"/>
    <s v="3741"/>
    <s v="41243000"/>
    <s v="HC"/>
    <s v="PATOL: laboratoř"/>
    <m/>
    <d v="2019-04-30T00:00:00"/>
    <m/>
    <m/>
    <m/>
    <s v="338450710,10870"/>
    <b v="1"/>
    <m/>
    <s v="Lexová Martina"/>
    <s v="Zaúčtováno"/>
    <m/>
    <m/>
    <m/>
    <m/>
    <x v="3"/>
    <d v="2019-05-14T08:50:11"/>
    <s v="Hlavní činnost"/>
    <m/>
    <m/>
    <m/>
    <m/>
    <m/>
    <m/>
    <m/>
  </r>
  <r>
    <s v="ID-2019-08-000018"/>
    <x v="3"/>
    <s v="000"/>
    <d v="2019-04-30T00:00:00"/>
    <m/>
    <n v="5000"/>
    <s v="5931"/>
    <s v="41243000"/>
    <s v="HC"/>
    <s v="IPCHO: JIP 51"/>
    <m/>
    <d v="2019-04-30T00:00:00"/>
    <m/>
    <m/>
    <m/>
    <s v="338450710,10870"/>
    <b v="1"/>
    <m/>
    <s v="Lexová Martina"/>
    <s v="Zaúčtováno"/>
    <m/>
    <m/>
    <m/>
    <m/>
    <x v="3"/>
    <d v="2019-05-14T08:50:12"/>
    <s v="Hlavní činnost"/>
    <m/>
    <m/>
    <m/>
    <m/>
    <m/>
    <m/>
    <m/>
  </r>
  <r>
    <s v="ID-2019-08-000018"/>
    <x v="3"/>
    <s v="000"/>
    <d v="2019-04-30T00:00:00"/>
    <m/>
    <n v="1500"/>
    <s v="6029"/>
    <s v="41243000"/>
    <s v="HC"/>
    <s v="URGENT: emergency"/>
    <m/>
    <d v="2019-04-30T00:00:00"/>
    <m/>
    <m/>
    <m/>
    <s v="338450710,10870"/>
    <b v="1"/>
    <m/>
    <s v="Lexová Martina"/>
    <s v="Zaúčtováno"/>
    <m/>
    <m/>
    <m/>
    <m/>
    <x v="3"/>
    <d v="2019-05-14T08:50:12"/>
    <s v="Hlavní činnost"/>
    <m/>
    <m/>
    <m/>
    <m/>
    <m/>
    <m/>
    <m/>
  </r>
  <r>
    <s v="ID-2019-08-000025"/>
    <x v="4"/>
    <s v="000"/>
    <d v="2019-05-31T00:00:00"/>
    <m/>
    <n v="2250"/>
    <s v="0731"/>
    <s v="41243000"/>
    <s v="HC"/>
    <s v="KARIM: JIP"/>
    <m/>
    <d v="2019-05-31T00:00:00"/>
    <m/>
    <m/>
    <m/>
    <s v="341345418,10870"/>
    <b v="1"/>
    <m/>
    <s v="Lexová Martina"/>
    <s v="Zaúčtováno"/>
    <m/>
    <m/>
    <m/>
    <m/>
    <x v="4"/>
    <d v="2019-06-11T13:39:48"/>
    <s v="Hlavní činnost"/>
    <m/>
    <m/>
    <m/>
    <m/>
    <m/>
    <m/>
    <m/>
  </r>
  <r>
    <s v="ID-2019-08-000025"/>
    <x v="4"/>
    <s v="000"/>
    <d v="2019-05-31T00:00:00"/>
    <m/>
    <n v="15000"/>
    <s v="1021"/>
    <s v="41243000"/>
    <s v="HC"/>
    <s v="DK: ambulance"/>
    <m/>
    <d v="2019-05-31T00:00:00"/>
    <m/>
    <m/>
    <m/>
    <s v="341345418,10870"/>
    <b v="1"/>
    <m/>
    <s v="Lexová Martina"/>
    <s v="Zaúčtováno"/>
    <m/>
    <m/>
    <m/>
    <m/>
    <x v="4"/>
    <d v="2019-06-11T13:39:48"/>
    <s v="Hlavní činnost"/>
    <m/>
    <m/>
    <m/>
    <m/>
    <m/>
    <m/>
    <m/>
  </r>
  <r>
    <s v="ID-2019-08-000025"/>
    <x v="4"/>
    <s v="000"/>
    <d v="2019-05-31T00:00:00"/>
    <m/>
    <n v="750"/>
    <s v="1201"/>
    <s v="41243000"/>
    <s v="HC"/>
    <s v="UROL: vedení klinického pracoviště"/>
    <m/>
    <d v="2019-05-31T00:00:00"/>
    <m/>
    <m/>
    <m/>
    <s v="341345418,10870"/>
    <b v="1"/>
    <m/>
    <s v="Lexová Martina"/>
    <s v="Zaúčtováno"/>
    <m/>
    <m/>
    <m/>
    <m/>
    <x v="4"/>
    <d v="2019-06-11T13:39:48"/>
    <s v="Hlavní činnost"/>
    <m/>
    <m/>
    <m/>
    <m/>
    <m/>
    <m/>
    <m/>
  </r>
  <r>
    <s v="ID-2019-08-000025"/>
    <x v="4"/>
    <s v="000"/>
    <d v="2019-05-31T00:00:00"/>
    <m/>
    <n v="750"/>
    <s v="1612"/>
    <s v="41243000"/>
    <s v="HC"/>
    <s v="PLIC: lůžkové oddělení 25"/>
    <m/>
    <d v="2019-05-31T00:00:00"/>
    <m/>
    <m/>
    <m/>
    <s v="341345418,10870"/>
    <b v="1"/>
    <m/>
    <s v="Lexová Martina"/>
    <s v="Zaúčtováno"/>
    <m/>
    <m/>
    <m/>
    <m/>
    <x v="4"/>
    <d v="2019-06-11T13:39:49"/>
    <s v="Hlavní činnost"/>
    <m/>
    <m/>
    <m/>
    <m/>
    <m/>
    <m/>
    <m/>
  </r>
  <r>
    <s v="ID-2019-08-000025"/>
    <x v="4"/>
    <s v="000"/>
    <d v="2019-05-31T00:00:00"/>
    <m/>
    <n v="7500"/>
    <s v="2112"/>
    <s v="41243000"/>
    <s v="HC"/>
    <s v="ONK: lůžkové oddělení 42B"/>
    <m/>
    <d v="2019-05-31T00:00:00"/>
    <m/>
    <m/>
    <m/>
    <s v="341345418,10870"/>
    <b v="1"/>
    <m/>
    <s v="Lexová Martina"/>
    <s v="Zaúčtováno"/>
    <m/>
    <m/>
    <m/>
    <m/>
    <x v="4"/>
    <d v="2019-06-11T13:39:49"/>
    <s v="Hlavní činnost"/>
    <m/>
    <m/>
    <m/>
    <m/>
    <m/>
    <m/>
    <m/>
  </r>
  <r>
    <s v="ID-2019-08-000025"/>
    <x v="4"/>
    <s v="000"/>
    <d v="2019-05-31T00:00:00"/>
    <m/>
    <n v="750"/>
    <s v="2251"/>
    <s v="41243000"/>
    <s v="HC"/>
    <s v="KNM: přístr.pracoviště - PET "/>
    <m/>
    <d v="2019-05-31T00:00:00"/>
    <m/>
    <m/>
    <m/>
    <s v="341345418,10870"/>
    <b v="1"/>
    <m/>
    <s v="Lexová Martina"/>
    <s v="Zaúčtováno"/>
    <m/>
    <m/>
    <m/>
    <m/>
    <x v="4"/>
    <d v="2019-06-11T13:39:49"/>
    <s v="Hlavní činnost"/>
    <m/>
    <m/>
    <m/>
    <m/>
    <m/>
    <m/>
    <m/>
  </r>
  <r>
    <s v="ID-2019-08-000025"/>
    <x v="4"/>
    <s v="000"/>
    <d v="2019-05-31T00:00:00"/>
    <m/>
    <n v="750"/>
    <s v="0411"/>
    <s v="41243000"/>
    <s v="HC"/>
    <s v="1CHIR: lůžkové oddělení 8"/>
    <m/>
    <d v="2019-05-31T00:00:00"/>
    <m/>
    <m/>
    <m/>
    <s v="341345418,10870"/>
    <b v="1"/>
    <m/>
    <s v="Lexová Martina"/>
    <s v="Zaúčtováno"/>
    <m/>
    <m/>
    <m/>
    <m/>
    <x v="4"/>
    <d v="2019-06-11T13:39:48"/>
    <s v="Hlavní činnost"/>
    <m/>
    <m/>
    <m/>
    <m/>
    <m/>
    <m/>
    <m/>
  </r>
  <r>
    <s v="ID-2019-08-000025"/>
    <x v="4"/>
    <s v="000"/>
    <d v="2019-05-31T00:00:00"/>
    <m/>
    <n v="1500"/>
    <s v="0817"/>
    <s v="41243000"/>
    <s v="HC"/>
    <s v="PORGYN: lůžkové oddělení 17 (operativní gyn.)"/>
    <m/>
    <d v="2019-05-31T00:00:00"/>
    <m/>
    <m/>
    <m/>
    <s v="341345418,10870"/>
    <b v="1"/>
    <m/>
    <s v="Lexová Martina"/>
    <s v="Zaúčtováno"/>
    <m/>
    <m/>
    <m/>
    <m/>
    <x v="4"/>
    <d v="2019-06-11T13:39:48"/>
    <s v="Hlavní činnost"/>
    <m/>
    <m/>
    <m/>
    <m/>
    <m/>
    <m/>
    <m/>
  </r>
  <r>
    <s v="ID-2019-08-000025"/>
    <x v="4"/>
    <s v="000"/>
    <d v="2019-05-31T00:00:00"/>
    <m/>
    <n v="750"/>
    <s v="1031"/>
    <s v="41243000"/>
    <s v="HC"/>
    <s v="DK: JIP 21B"/>
    <m/>
    <d v="2019-05-31T00:00:00"/>
    <m/>
    <m/>
    <m/>
    <s v="341345418,10870"/>
    <b v="1"/>
    <m/>
    <s v="Lexová Martina"/>
    <s v="Zaúčtováno"/>
    <m/>
    <m/>
    <m/>
    <m/>
    <x v="4"/>
    <d v="2019-06-11T13:39:48"/>
    <s v="Hlavní činnost"/>
    <m/>
    <m/>
    <m/>
    <m/>
    <m/>
    <m/>
    <m/>
  </r>
  <r>
    <s v="ID-2019-08-000025"/>
    <x v="4"/>
    <s v="000"/>
    <d v="2019-05-31T00:00:00"/>
    <m/>
    <n v="750"/>
    <s v="2562"/>
    <s v="41243000"/>
    <s v="HC"/>
    <s v="UCOCH: operační sál "/>
    <m/>
    <d v="2019-05-31T00:00:00"/>
    <m/>
    <m/>
    <m/>
    <s v="341345418,10870"/>
    <b v="1"/>
    <m/>
    <s v="Lexová Martina"/>
    <s v="Zaúčtováno"/>
    <m/>
    <m/>
    <m/>
    <m/>
    <x v="4"/>
    <d v="2019-06-11T13:39:49"/>
    <s v="Hlavní činnost"/>
    <m/>
    <m/>
    <m/>
    <m/>
    <m/>
    <m/>
    <m/>
  </r>
  <r>
    <s v="ID-2019-08-000025"/>
    <x v="4"/>
    <s v="000"/>
    <d v="2019-05-31T00:00:00"/>
    <m/>
    <n v="2250"/>
    <s v="3590"/>
    <s v="41243000"/>
    <s v="HC"/>
    <s v="TO: výroba"/>
    <m/>
    <d v="2019-05-31T00:00:00"/>
    <m/>
    <m/>
    <m/>
    <s v="341345418,10870"/>
    <b v="1"/>
    <m/>
    <s v="Lexová Martina"/>
    <s v="Zaúčtováno"/>
    <m/>
    <m/>
    <m/>
    <m/>
    <x v="4"/>
    <d v="2019-06-11T13:39:50"/>
    <s v="Hlavní činnost"/>
    <m/>
    <m/>
    <m/>
    <m/>
    <m/>
    <m/>
    <m/>
  </r>
  <r>
    <s v="ID-2019-08-000025"/>
    <x v="4"/>
    <s v="000"/>
    <d v="2019-05-31T00:00:00"/>
    <m/>
    <n v="1500"/>
    <s v="5011"/>
    <s v="41243000"/>
    <s v="HC"/>
    <s v="KCHIR: lůžkové oddělení 50"/>
    <m/>
    <d v="2019-05-31T00:00:00"/>
    <m/>
    <m/>
    <m/>
    <s v="341345418,10870"/>
    <b v="1"/>
    <m/>
    <s v="Lexová Martina"/>
    <s v="Zaúčtováno"/>
    <m/>
    <m/>
    <m/>
    <m/>
    <x v="4"/>
    <d v="2019-06-11T13:39:50"/>
    <s v="Hlavní činnost"/>
    <m/>
    <m/>
    <m/>
    <m/>
    <m/>
    <m/>
    <m/>
  </r>
  <r>
    <s v="ID-2019-08-000025"/>
    <x v="4"/>
    <s v="000"/>
    <d v="2019-05-31T00:00:00"/>
    <m/>
    <n v="750"/>
    <s v="5398"/>
    <s v="41243000"/>
    <s v="HC"/>
    <s v="LFRO: odd. lékařské fyziky a rad. ochrany"/>
    <m/>
    <d v="2019-05-31T00:00:00"/>
    <m/>
    <m/>
    <m/>
    <s v="341345418,10870"/>
    <b v="1"/>
    <m/>
    <s v="Lexová Martina"/>
    <s v="Zaúčtováno"/>
    <m/>
    <m/>
    <m/>
    <m/>
    <x v="4"/>
    <d v="2019-06-11T13:39:50"/>
    <s v="Hlavní činnost"/>
    <m/>
    <m/>
    <m/>
    <m/>
    <m/>
    <m/>
    <m/>
  </r>
  <r>
    <s v="ID-2019-08-000025"/>
    <x v="4"/>
    <s v="000"/>
    <d v="2019-05-31T00:00:00"/>
    <m/>
    <n v="750"/>
    <s v="9028"/>
    <s v="41243000"/>
    <s v="HC"/>
    <s v="ULP: Oddělení vědy a výzkumu"/>
    <m/>
    <d v="2019-05-31T00:00:00"/>
    <m/>
    <m/>
    <m/>
    <s v="341345418,10870"/>
    <b v="1"/>
    <m/>
    <s v="Lexová Martina"/>
    <s v="Zaúčtováno"/>
    <m/>
    <m/>
    <m/>
    <m/>
    <x v="4"/>
    <d v="2019-06-11T13:39:51"/>
    <s v="Hlavní činnost"/>
    <m/>
    <m/>
    <m/>
    <m/>
    <m/>
    <m/>
    <m/>
  </r>
  <r>
    <s v="ID-2019-08-000025"/>
    <x v="4"/>
    <s v="000"/>
    <d v="2019-05-31T00:00:00"/>
    <m/>
    <n v="750"/>
    <s v="9409"/>
    <s v="41243000"/>
    <s v="HC"/>
    <s v="Prov. služby: Údržba stavební"/>
    <m/>
    <d v="2019-05-31T00:00:00"/>
    <m/>
    <m/>
    <m/>
    <s v="341345418,10870"/>
    <b v="1"/>
    <m/>
    <s v="Lexová Martina"/>
    <s v="Zaúčtováno"/>
    <m/>
    <m/>
    <m/>
    <m/>
    <x v="4"/>
    <d v="2019-06-11T13:39:51"/>
    <s v="Hlavní činnost"/>
    <m/>
    <m/>
    <m/>
    <m/>
    <m/>
    <m/>
    <m/>
  </r>
  <r>
    <s v="ID-2019-08-000025"/>
    <x v="4"/>
    <s v="000"/>
    <d v="2019-05-31T00:00:00"/>
    <m/>
    <n v="1500"/>
    <s v="3341"/>
    <s v="41243000"/>
    <s v="HC"/>
    <s v="OKB: centrální laboratoř"/>
    <m/>
    <d v="2019-05-31T00:00:00"/>
    <m/>
    <m/>
    <m/>
    <s v="341345418,10870"/>
    <b v="1"/>
    <m/>
    <s v="Lexová Martina"/>
    <s v="Zaúčtováno"/>
    <m/>
    <m/>
    <m/>
    <m/>
    <x v="4"/>
    <d v="2019-06-11T13:39:49"/>
    <s v="Hlavní činnost"/>
    <m/>
    <m/>
    <m/>
    <m/>
    <m/>
    <m/>
    <m/>
  </r>
  <r>
    <s v="ID-2019-08-000025"/>
    <x v="4"/>
    <s v="000"/>
    <d v="2019-05-31T00:00:00"/>
    <m/>
    <n v="1500"/>
    <s v="3451"/>
    <s v="41243000"/>
    <s v="HC"/>
    <s v="RTG: přístr. pracoviště -SVLS + magnet. rezonance"/>
    <m/>
    <d v="2019-05-31T00:00:00"/>
    <m/>
    <m/>
    <m/>
    <s v="341345418,10870"/>
    <b v="1"/>
    <m/>
    <s v="Lexová Martina"/>
    <s v="Zaúčtováno"/>
    <m/>
    <m/>
    <m/>
    <m/>
    <x v="4"/>
    <d v="2019-06-11T13:39:49"/>
    <s v="Hlavní činnost"/>
    <m/>
    <m/>
    <m/>
    <m/>
    <m/>
    <m/>
    <m/>
  </r>
  <r>
    <s v="ID-2019-08-000025"/>
    <x v="4"/>
    <s v="000"/>
    <d v="2019-05-31T00:00:00"/>
    <m/>
    <n v="1500"/>
    <s v="3841"/>
    <s v="41243000"/>
    <s v="HC"/>
    <s v="SOUD: soudní lékařství - laboratoř"/>
    <m/>
    <d v="2019-05-31T00:00:00"/>
    <m/>
    <m/>
    <m/>
    <s v="341345418,10870"/>
    <b v="1"/>
    <m/>
    <s v="Lexová Martina"/>
    <s v="Zaúčtováno"/>
    <m/>
    <m/>
    <m/>
    <m/>
    <x v="4"/>
    <d v="2019-06-11T13:39:50"/>
    <s v="Hlavní činnost"/>
    <m/>
    <m/>
    <m/>
    <m/>
    <m/>
    <m/>
    <m/>
  </r>
  <r>
    <s v="ID-2019-08-000025"/>
    <x v="4"/>
    <s v="000"/>
    <d v="2019-05-31T00:00:00"/>
    <m/>
    <n v="750"/>
    <s v="5498"/>
    <s v="41243000"/>
    <s v="HC"/>
    <s v="ONH: Oddělení nemocniční hygieny"/>
    <m/>
    <d v="2019-05-31T00:00:00"/>
    <m/>
    <m/>
    <m/>
    <s v="341345418,10870"/>
    <b v="1"/>
    <m/>
    <s v="Lexová Martina"/>
    <s v="Zaúčtováno"/>
    <m/>
    <m/>
    <m/>
    <m/>
    <x v="4"/>
    <d v="2019-06-11T13:39:50"/>
    <s v="Hlavní činnost"/>
    <m/>
    <m/>
    <m/>
    <m/>
    <m/>
    <m/>
    <m/>
  </r>
  <r>
    <s v="ID-2019-08-000025"/>
    <x v="4"/>
    <s v="000"/>
    <d v="2019-05-31T00:00:00"/>
    <m/>
    <n v="9000"/>
    <s v="9081"/>
    <s v="41243000"/>
    <s v="HC"/>
    <s v="UIT: Úsek informačních technologií"/>
    <m/>
    <d v="2019-05-31T00:00:00"/>
    <m/>
    <m/>
    <m/>
    <s v="341345418,10870"/>
    <b v="1"/>
    <m/>
    <s v="Lexová Martina"/>
    <s v="Zaúčtováno"/>
    <m/>
    <m/>
    <m/>
    <m/>
    <x v="4"/>
    <d v="2019-06-11T13:39:51"/>
    <s v="Hlavní činnost"/>
    <m/>
    <m/>
    <m/>
    <m/>
    <m/>
    <m/>
    <m/>
  </r>
  <r>
    <s v="ID-2019-08-000025"/>
    <x v="4"/>
    <s v="000"/>
    <d v="2019-05-31T00:00:00"/>
    <m/>
    <n v="750"/>
    <s v="9096"/>
    <s v="41243000"/>
    <s v="HC"/>
    <s v="OBU: Odbor marketingu"/>
    <m/>
    <d v="2019-05-31T00:00:00"/>
    <m/>
    <m/>
    <m/>
    <s v="341345418,10870"/>
    <b v="1"/>
    <m/>
    <s v="Lexová Martina"/>
    <s v="Zaúčtováno"/>
    <m/>
    <m/>
    <m/>
    <m/>
    <x v="4"/>
    <d v="2019-06-11T13:39:51"/>
    <s v="Hlavní činnost"/>
    <m/>
    <m/>
    <m/>
    <m/>
    <m/>
    <m/>
    <m/>
  </r>
  <r>
    <s v="ID-2019-08-000025"/>
    <x v="4"/>
    <s v="000"/>
    <d v="2019-05-31T00:00:00"/>
    <m/>
    <n v="7500"/>
    <s v="1221"/>
    <s v="41243000"/>
    <s v="HC"/>
    <s v="UROL: ambulance "/>
    <m/>
    <d v="2019-05-31T00:00:00"/>
    <m/>
    <m/>
    <m/>
    <s v="341345418,10870"/>
    <b v="1"/>
    <m/>
    <s v="Lexová Martina"/>
    <s v="Zaúčtováno"/>
    <m/>
    <m/>
    <m/>
    <m/>
    <x v="4"/>
    <d v="2019-06-11T13:39:48"/>
    <s v="Hlavní činnost"/>
    <m/>
    <m/>
    <m/>
    <m/>
    <m/>
    <m/>
    <m/>
  </r>
  <r>
    <s v="ID-2019-08-000025"/>
    <x v="4"/>
    <s v="000"/>
    <d v="2019-05-31T00:00:00"/>
    <m/>
    <n v="750"/>
    <s v="2101"/>
    <s v="41243000"/>
    <s v="HC"/>
    <s v="ONK: vedení klinického pracoviště"/>
    <m/>
    <d v="2019-05-31T00:00:00"/>
    <m/>
    <m/>
    <m/>
    <s v="341345418,10870"/>
    <b v="1"/>
    <m/>
    <s v="Lexová Martina"/>
    <s v="Zaúčtováno"/>
    <m/>
    <m/>
    <m/>
    <m/>
    <x v="4"/>
    <d v="2019-06-11T13:39:49"/>
    <s v="Hlavní činnost"/>
    <m/>
    <m/>
    <m/>
    <m/>
    <m/>
    <m/>
    <m/>
  </r>
  <r>
    <s v="ID-2019-08-000025"/>
    <x v="4"/>
    <s v="000"/>
    <d v="2019-05-31T00:00:00"/>
    <m/>
    <n v="750"/>
    <s v="3011"/>
    <s v="41243000"/>
    <s v="HC"/>
    <s v="2IK-GER: lůžkové oddělení 46"/>
    <m/>
    <d v="2019-05-31T00:00:00"/>
    <m/>
    <m/>
    <m/>
    <s v="341345418,10870"/>
    <b v="1"/>
    <m/>
    <s v="Lexová Martina"/>
    <s v="Zaúčtováno"/>
    <m/>
    <m/>
    <m/>
    <m/>
    <x v="4"/>
    <d v="2019-06-11T13:39:49"/>
    <s v="Hlavní činnost"/>
    <m/>
    <m/>
    <m/>
    <m/>
    <m/>
    <m/>
    <m/>
  </r>
  <r>
    <s v="ID-2019-08-000025"/>
    <x v="4"/>
    <s v="000"/>
    <d v="2019-05-31T00:00:00"/>
    <m/>
    <n v="4500"/>
    <s v="3544"/>
    <s v="41243000"/>
    <s v="HC"/>
    <s v="TO: pochůzková služba"/>
    <m/>
    <d v="2019-05-31T00:00:00"/>
    <m/>
    <m/>
    <m/>
    <s v="341345418,10870"/>
    <b v="1"/>
    <m/>
    <s v="Lexová Martina"/>
    <s v="Zaúčtováno"/>
    <m/>
    <m/>
    <m/>
    <m/>
    <x v="4"/>
    <d v="2019-06-11T13:39:50"/>
    <s v="Hlavní činnost"/>
    <m/>
    <m/>
    <m/>
    <m/>
    <m/>
    <m/>
    <m/>
  </r>
  <r>
    <s v="ID-2019-08-000025"/>
    <x v="4"/>
    <s v="000"/>
    <d v="2019-05-31T00:00:00"/>
    <m/>
    <n v="750"/>
    <s v="4764"/>
    <s v="41243000"/>
    <s v="HC"/>
    <s v="COSS: centrální operační sály "/>
    <m/>
    <d v="2019-05-31T00:00:00"/>
    <m/>
    <m/>
    <m/>
    <s v="341345418,10870"/>
    <b v="1"/>
    <m/>
    <s v="Lexová Martina"/>
    <s v="Zaúčtováno"/>
    <m/>
    <m/>
    <m/>
    <m/>
    <x v="4"/>
    <d v="2019-06-11T13:39:50"/>
    <s v="Hlavní činnost"/>
    <m/>
    <m/>
    <m/>
    <m/>
    <m/>
    <m/>
    <m/>
  </r>
  <r>
    <s v="ID-2019-08-000025"/>
    <x v="4"/>
    <s v="000"/>
    <d v="2019-05-31T00:00:00"/>
    <m/>
    <n v="750"/>
    <s v="4843"/>
    <s v="41243000"/>
    <s v="HC"/>
    <s v="LEK: lékárna - oddělení přípravy léčiv"/>
    <m/>
    <d v="2019-05-31T00:00:00"/>
    <m/>
    <m/>
    <m/>
    <s v="341345418,10870"/>
    <b v="1"/>
    <m/>
    <s v="Lexová Martina"/>
    <s v="Zaúčtováno"/>
    <m/>
    <m/>
    <m/>
    <m/>
    <x v="4"/>
    <d v="2019-06-11T13:39:50"/>
    <s v="Hlavní činnost"/>
    <m/>
    <m/>
    <m/>
    <m/>
    <m/>
    <m/>
    <m/>
  </r>
  <r>
    <s v="ID-2019-08-000025"/>
    <x v="4"/>
    <s v="000"/>
    <d v="2019-05-31T00:00:00"/>
    <m/>
    <n v="7500"/>
    <s v="0811"/>
    <s v="41243000"/>
    <s v="HC"/>
    <s v="PORGYN: lůžkové oddělení 19B (šestinedělí)"/>
    <m/>
    <d v="2019-05-31T00:00:00"/>
    <m/>
    <m/>
    <m/>
    <s v="341345418,10870"/>
    <b v="1"/>
    <m/>
    <s v="Lexová Martina"/>
    <s v="Zaúčtováno"/>
    <m/>
    <m/>
    <m/>
    <m/>
    <x v="4"/>
    <d v="2019-06-11T13:39:48"/>
    <s v="Hlavní činnost"/>
    <m/>
    <m/>
    <m/>
    <m/>
    <m/>
    <m/>
    <m/>
  </r>
  <r>
    <s v="ID-2019-08-000025"/>
    <x v="4"/>
    <s v="000"/>
    <d v="2019-05-31T00:00:00"/>
    <m/>
    <n v="750"/>
    <s v="0863"/>
    <s v="41243000"/>
    <s v="HC"/>
    <s v="PORGYN: operační sál OP 17 (z 08 62)"/>
    <m/>
    <d v="2019-05-31T00:00:00"/>
    <m/>
    <m/>
    <m/>
    <s v="341345418,10870"/>
    <b v="1"/>
    <m/>
    <s v="Lexová Martina"/>
    <s v="Zaúčtováno"/>
    <m/>
    <m/>
    <m/>
    <m/>
    <x v="4"/>
    <d v="2019-06-11T13:39:48"/>
    <s v="Hlavní činnost"/>
    <m/>
    <m/>
    <m/>
    <m/>
    <m/>
    <m/>
    <m/>
  </r>
  <r>
    <s v="ID-2019-08-000025"/>
    <x v="4"/>
    <s v="000"/>
    <d v="2019-05-31T00:00:00"/>
    <m/>
    <n v="750"/>
    <s v="1821"/>
    <s v="41243000"/>
    <s v="HC"/>
    <s v="PSY: ambulance"/>
    <m/>
    <d v="2019-05-31T00:00:00"/>
    <m/>
    <m/>
    <m/>
    <s v="341345418,10870"/>
    <b v="1"/>
    <m/>
    <s v="Lexová Martina"/>
    <s v="Zaúčtováno"/>
    <m/>
    <m/>
    <m/>
    <m/>
    <x v="4"/>
    <d v="2019-06-11T13:39:49"/>
    <s v="Hlavní činnost"/>
    <m/>
    <m/>
    <m/>
    <m/>
    <m/>
    <m/>
    <m/>
  </r>
  <r>
    <s v="ID-2019-08-000025"/>
    <x v="4"/>
    <s v="000"/>
    <d v="2019-05-31T00:00:00"/>
    <m/>
    <n v="750"/>
    <s v="4841"/>
    <s v="41243000"/>
    <s v="HC"/>
    <s v="LEK: lékárna - oddělení ředění cytostatik"/>
    <m/>
    <d v="2019-05-31T00:00:00"/>
    <m/>
    <m/>
    <m/>
    <s v="341345418,10870"/>
    <b v="1"/>
    <m/>
    <s v="Lexová Martina"/>
    <s v="Zaúčtováno"/>
    <m/>
    <m/>
    <m/>
    <m/>
    <x v="4"/>
    <d v="2019-06-11T13:39:50"/>
    <s v="Hlavní činnost"/>
    <m/>
    <m/>
    <m/>
    <m/>
    <m/>
    <m/>
    <m/>
  </r>
  <r>
    <s v="ID-2019-08-000025"/>
    <x v="4"/>
    <s v="000"/>
    <d v="2019-05-31T00:00:00"/>
    <m/>
    <n v="25000"/>
    <s v="6022"/>
    <s v="41243000"/>
    <s v="HC"/>
    <s v="URGENT: ambulance"/>
    <m/>
    <d v="2019-05-31T00:00:00"/>
    <m/>
    <m/>
    <m/>
    <s v="341345418,10870"/>
    <b v="1"/>
    <m/>
    <s v="Lexová Martina"/>
    <s v="Zaúčtováno"/>
    <m/>
    <m/>
    <m/>
    <m/>
    <x v="4"/>
    <d v="2019-06-11T13:39:50"/>
    <s v="Hlavní činnost"/>
    <m/>
    <m/>
    <m/>
    <m/>
    <m/>
    <m/>
    <m/>
  </r>
  <r>
    <s v="ID-2019-08-000025"/>
    <x v="4"/>
    <s v="000"/>
    <d v="2019-05-31T00:00:00"/>
    <m/>
    <n v="3000"/>
    <s v="9501"/>
    <s v="41243000"/>
    <s v="HC"/>
    <s v="STRAV: Provoz stravování - ostatní stravování"/>
    <m/>
    <d v="2019-05-31T00:00:00"/>
    <m/>
    <m/>
    <m/>
    <s v="341345418,10870"/>
    <b v="1"/>
    <m/>
    <s v="Lexová Martina"/>
    <s v="Zaúčtováno"/>
    <m/>
    <m/>
    <m/>
    <m/>
    <x v="4"/>
    <d v="2019-06-11T13:39:51"/>
    <s v="Hlavní činnost"/>
    <m/>
    <m/>
    <m/>
    <m/>
    <m/>
    <m/>
    <m/>
  </r>
  <r>
    <s v="ID-2019-08-000025"/>
    <x v="4"/>
    <s v="000"/>
    <d v="2019-05-31T00:00:00"/>
    <m/>
    <n v="750"/>
    <s v="1421"/>
    <s v="41243000"/>
    <s v="HC"/>
    <s v="OCNI: ambulance"/>
    <m/>
    <d v="2019-05-31T00:00:00"/>
    <m/>
    <m/>
    <m/>
    <s v="341345418,10870"/>
    <b v="1"/>
    <m/>
    <s v="Lexová Martina"/>
    <s v="Zaúčtováno"/>
    <m/>
    <m/>
    <m/>
    <m/>
    <x v="4"/>
    <d v="2019-06-11T13:39:49"/>
    <s v="Hlavní činnost"/>
    <m/>
    <m/>
    <m/>
    <m/>
    <m/>
    <m/>
    <m/>
  </r>
  <r>
    <s v="ID-2019-08-000025"/>
    <x v="4"/>
    <s v="000"/>
    <d v="2019-05-31T00:00:00"/>
    <m/>
    <n v="5000"/>
    <s v="2601"/>
    <s v="41243000"/>
    <s v="HC"/>
    <s v="RHC: vedení klinického pracoviště"/>
    <m/>
    <d v="2019-05-31T00:00:00"/>
    <m/>
    <m/>
    <m/>
    <s v="341345418,10870"/>
    <b v="1"/>
    <m/>
    <s v="Lexová Martina"/>
    <s v="Zaúčtováno"/>
    <m/>
    <m/>
    <m/>
    <m/>
    <x v="4"/>
    <d v="2019-06-11T13:39:49"/>
    <s v="Hlavní činnost"/>
    <m/>
    <m/>
    <m/>
    <m/>
    <m/>
    <m/>
    <m/>
  </r>
  <r>
    <s v="ID-2019-08-000025"/>
    <x v="4"/>
    <s v="000"/>
    <d v="2019-05-31T00:00:00"/>
    <m/>
    <n v="750"/>
    <s v="3541"/>
    <s v="41243000"/>
    <s v="HC"/>
    <s v="TO: laboratoř - SVLS"/>
    <m/>
    <d v="2019-05-31T00:00:00"/>
    <m/>
    <m/>
    <m/>
    <s v="341345418,10870"/>
    <b v="1"/>
    <m/>
    <s v="Lexová Martina"/>
    <s v="Zaúčtováno"/>
    <m/>
    <m/>
    <m/>
    <m/>
    <x v="4"/>
    <d v="2019-06-11T13:39:50"/>
    <s v="Hlavní činnost"/>
    <m/>
    <m/>
    <m/>
    <m/>
    <m/>
    <m/>
    <m/>
  </r>
  <r>
    <s v="ID-2019-08-000025"/>
    <x v="4"/>
    <s v="000"/>
    <d v="2019-05-31T00:00:00"/>
    <m/>
    <n v="750"/>
    <s v="5031"/>
    <s v="41243000"/>
    <s v="HC"/>
    <s v="KCHIR: JIP 50B"/>
    <m/>
    <d v="2019-05-31T00:00:00"/>
    <m/>
    <m/>
    <m/>
    <s v="341345418,10870"/>
    <b v="1"/>
    <m/>
    <s v="Lexová Martina"/>
    <s v="Zaúčtováno"/>
    <m/>
    <m/>
    <m/>
    <m/>
    <x v="4"/>
    <d v="2019-06-11T13:39:50"/>
    <s v="Hlavní činnost"/>
    <m/>
    <m/>
    <m/>
    <m/>
    <m/>
    <m/>
    <m/>
  </r>
  <r>
    <s v="ID-2019-08-000025"/>
    <x v="4"/>
    <s v="000"/>
    <d v="2019-05-31T00:00:00"/>
    <m/>
    <n v="9000"/>
    <s v="9041"/>
    <s v="41243000"/>
    <s v="HC"/>
    <s v="EU: Útvar ekonomiky a zdravotních pojišťoven"/>
    <m/>
    <d v="2019-05-31T00:00:00"/>
    <m/>
    <m/>
    <m/>
    <s v="341345418,10870"/>
    <b v="1"/>
    <m/>
    <s v="Lexová Martina"/>
    <s v="Zaúčtováno"/>
    <m/>
    <m/>
    <m/>
    <m/>
    <x v="4"/>
    <d v="2019-06-11T13:39:51"/>
    <s v="Hlavní činnost"/>
    <m/>
    <m/>
    <m/>
    <m/>
    <m/>
    <m/>
    <m/>
  </r>
  <r>
    <s v="ID-2019-08-000025"/>
    <x v="4"/>
    <s v="000"/>
    <d v="2019-05-31T00:00:00"/>
    <m/>
    <n v="2250"/>
    <s v="9402"/>
    <s v="41243000"/>
    <s v="HC"/>
    <s v="Prov. služby: Provoz dopravy - sanitní - přev.FNOL"/>
    <m/>
    <d v="2019-05-31T00:00:00"/>
    <m/>
    <m/>
    <m/>
    <s v="341345418,10870"/>
    <b v="1"/>
    <m/>
    <s v="Lexová Martina"/>
    <s v="Zaúčtováno"/>
    <m/>
    <m/>
    <m/>
    <m/>
    <x v="4"/>
    <d v="2019-06-11T13:39:51"/>
    <s v="Hlavní činnost"/>
    <m/>
    <m/>
    <m/>
    <m/>
    <m/>
    <m/>
    <m/>
  </r>
  <r>
    <s v="ID-2019-08-000025"/>
    <x v="4"/>
    <s v="000"/>
    <d v="2019-05-31T00:00:00"/>
    <m/>
    <n v="7500"/>
    <s v="0762"/>
    <s v="41243000"/>
    <s v="HC"/>
    <s v="KARIM: operační sál - lok. prac. anesteziologů"/>
    <m/>
    <d v="2019-05-31T00:00:00"/>
    <m/>
    <m/>
    <m/>
    <s v="341345418,10870"/>
    <b v="1"/>
    <m/>
    <s v="Lexová Martina"/>
    <s v="Zaúčtováno"/>
    <m/>
    <m/>
    <m/>
    <m/>
    <x v="4"/>
    <d v="2019-06-11T13:39:48"/>
    <s v="Hlavní činnost"/>
    <m/>
    <m/>
    <m/>
    <m/>
    <m/>
    <m/>
    <m/>
  </r>
  <r>
    <s v="ID-2019-08-000025"/>
    <x v="4"/>
    <s v="000"/>
    <d v="2019-05-31T00:00:00"/>
    <m/>
    <n v="2250"/>
    <s v="1731"/>
    <s v="41243000"/>
    <s v="HC"/>
    <s v="NEUR: JIP A  (5 lůžek resuscitační péče)"/>
    <m/>
    <d v="2019-05-31T00:00:00"/>
    <m/>
    <m/>
    <m/>
    <s v="341345418,10870"/>
    <b v="1"/>
    <m/>
    <s v="Lexová Martina"/>
    <s v="Zaúčtováno"/>
    <m/>
    <m/>
    <m/>
    <m/>
    <x v="4"/>
    <d v="2019-06-11T13:39:49"/>
    <s v="Hlavní činnost"/>
    <m/>
    <m/>
    <m/>
    <m/>
    <m/>
    <m/>
    <m/>
  </r>
  <r>
    <s v="ID-2019-08-000025"/>
    <x v="4"/>
    <s v="000"/>
    <d v="2019-05-31T00:00:00"/>
    <m/>
    <n v="750"/>
    <s v="3452"/>
    <s v="41243000"/>
    <s v="HC"/>
    <s v="RTG: přístr. pracoviště -detašová prac.+screen.m."/>
    <m/>
    <d v="2019-05-31T00:00:00"/>
    <m/>
    <m/>
    <m/>
    <s v="341345418,10870"/>
    <b v="1"/>
    <m/>
    <s v="Lexová Martina"/>
    <s v="Zaúčtováno"/>
    <m/>
    <m/>
    <m/>
    <m/>
    <x v="4"/>
    <d v="2019-06-11T13:39:49"/>
    <s v="Hlavní činnost"/>
    <m/>
    <m/>
    <m/>
    <m/>
    <m/>
    <m/>
    <m/>
  </r>
  <r>
    <s v="ID-2019-08-000025"/>
    <x v="4"/>
    <s v="000"/>
    <d v="2019-05-31T00:00:00"/>
    <m/>
    <n v="3000"/>
    <s v="6029"/>
    <s v="41243000"/>
    <s v="HC"/>
    <s v="URGENT: emergency"/>
    <m/>
    <d v="2019-05-31T00:00:00"/>
    <m/>
    <m/>
    <m/>
    <s v="341345418,10870"/>
    <b v="1"/>
    <m/>
    <s v="Lexová Martina"/>
    <s v="Zaúčtováno"/>
    <m/>
    <m/>
    <m/>
    <m/>
    <x v="4"/>
    <d v="2019-06-11T13:39:50"/>
    <s v="Hlavní činnost"/>
    <m/>
    <m/>
    <m/>
    <m/>
    <m/>
    <m/>
    <m/>
  </r>
  <r>
    <s v="ID-2019-08-000025"/>
    <x v="4"/>
    <s v="000"/>
    <d v="2019-05-31T00:00:00"/>
    <m/>
    <n v="750"/>
    <s v="9091"/>
    <s v="41243000"/>
    <s v="HC"/>
    <s v="OBU: Obchodní úsek"/>
    <m/>
    <d v="2019-05-31T00:00:00"/>
    <m/>
    <m/>
    <m/>
    <s v="341345418,10870"/>
    <b v="1"/>
    <m/>
    <s v="Lexová Martina"/>
    <s v="Zaúčtováno"/>
    <m/>
    <m/>
    <m/>
    <m/>
    <x v="4"/>
    <d v="2019-06-11T13:39:51"/>
    <s v="Hlavní činnost"/>
    <m/>
    <m/>
    <m/>
    <m/>
    <m/>
    <m/>
    <m/>
  </r>
  <r>
    <s v="ID-2019-08-000030"/>
    <x v="5"/>
    <s v="000"/>
    <d v="2019-06-30T00:00:00"/>
    <m/>
    <n v="750"/>
    <s v="0612"/>
    <s v="41243000"/>
    <s v="HC"/>
    <s v="NCHIR: lůžkové oddělení 36A"/>
    <m/>
    <d v="2019-06-30T00:00:00"/>
    <m/>
    <m/>
    <m/>
    <s v="344067150,10870"/>
    <b v="1"/>
    <m/>
    <s v="Lexová Martina"/>
    <s v="Zaúčtováno"/>
    <m/>
    <m/>
    <m/>
    <m/>
    <x v="5"/>
    <d v="2019-07-10T13:35:34"/>
    <s v="Hlavní činnost"/>
    <m/>
    <m/>
    <m/>
    <m/>
    <m/>
    <m/>
    <m/>
  </r>
  <r>
    <s v="ID-2019-08-000030"/>
    <x v="5"/>
    <s v="000"/>
    <d v="2019-06-30T00:00:00"/>
    <m/>
    <n v="25000"/>
    <s v="1321"/>
    <s v="41243000"/>
    <s v="HC"/>
    <s v="ORL: ambulance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5000"/>
    <s v="1601"/>
    <s v="41243000"/>
    <s v="HC"/>
    <s v="PLIC: vedení klinického pracoviště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9000"/>
    <s v="1731"/>
    <s v="41243000"/>
    <s v="HC"/>
    <s v="NEUR: JIP A  (5 lůžek resuscitační péče)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27250"/>
    <s v="2421"/>
    <s v="41243000"/>
    <s v="HC"/>
    <s v="ZUBNI: ambulance 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1500"/>
    <s v="5011"/>
    <s v="41243000"/>
    <s v="HC"/>
    <s v="KCHIR: lůžkové oddělení 50"/>
    <m/>
    <d v="2019-06-30T00:00:00"/>
    <m/>
    <m/>
    <m/>
    <s v="344067150,10870"/>
    <b v="1"/>
    <m/>
    <s v="Lexová Martina"/>
    <s v="Zaúčtováno"/>
    <m/>
    <m/>
    <m/>
    <m/>
    <x v="5"/>
    <d v="2019-07-10T13:35:37"/>
    <s v="Hlavní činnost"/>
    <m/>
    <m/>
    <m/>
    <m/>
    <m/>
    <m/>
    <m/>
  </r>
  <r>
    <s v="ID-2019-08-000030"/>
    <x v="5"/>
    <s v="000"/>
    <d v="2019-06-30T00:00:00"/>
    <m/>
    <n v="750"/>
    <s v="9031"/>
    <s v="41243000"/>
    <s v="HC"/>
    <s v="OHS: Odbor hlavní sestry"/>
    <m/>
    <d v="2019-06-30T00:00:00"/>
    <m/>
    <m/>
    <m/>
    <s v="344067150,10870"/>
    <b v="1"/>
    <m/>
    <s v="Lexová Martina"/>
    <s v="Zaúčtováno"/>
    <m/>
    <m/>
    <m/>
    <m/>
    <x v="5"/>
    <d v="2019-07-10T13:35:37"/>
    <s v="Hlavní činnost"/>
    <m/>
    <m/>
    <m/>
    <m/>
    <m/>
    <m/>
    <m/>
  </r>
  <r>
    <s v="ID-2019-08-000030"/>
    <x v="5"/>
    <s v="000"/>
    <d v="2019-06-30T00:00:00"/>
    <m/>
    <n v="750"/>
    <s v="9081"/>
    <s v="41243000"/>
    <s v="HC"/>
    <s v="UIT: Úsek informačních technologií"/>
    <m/>
    <d v="2019-06-30T00:00:00"/>
    <m/>
    <m/>
    <m/>
    <s v="344067150,10870"/>
    <b v="1"/>
    <m/>
    <s v="Lexová Martina"/>
    <s v="Zaúčtováno"/>
    <m/>
    <m/>
    <m/>
    <m/>
    <x v="5"/>
    <d v="2019-07-10T13:35:37"/>
    <s v="Hlavní činnost"/>
    <m/>
    <m/>
    <m/>
    <m/>
    <m/>
    <m/>
    <m/>
  </r>
  <r>
    <s v="ID-2019-08-000030"/>
    <x v="5"/>
    <s v="000"/>
    <d v="2019-06-30T00:00:00"/>
    <m/>
    <n v="750"/>
    <s v="1201"/>
    <s v="41243000"/>
    <s v="HC"/>
    <s v="UROL: vedení klinického pracoviště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750"/>
    <s v="1421"/>
    <s v="41243000"/>
    <s v="HC"/>
    <s v="OCNI: ambulance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750"/>
    <s v="1813"/>
    <s v="41243000"/>
    <s v="HC"/>
    <s v="PSY: lůžkové oddělení 32B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1500"/>
    <s v="2021"/>
    <s v="41243000"/>
    <s v="HC"/>
    <s v="KOZNI: ambulance + operační sál lokální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750"/>
    <s v="2562"/>
    <s v="41243000"/>
    <s v="HC"/>
    <s v="UCOCH: operační sál 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1500"/>
    <s v="3341"/>
    <s v="41243000"/>
    <s v="HC"/>
    <s v="OKB: centrální laboratoř"/>
    <m/>
    <d v="2019-06-30T00:00:00"/>
    <m/>
    <m/>
    <m/>
    <s v="344067150,10870"/>
    <b v="1"/>
    <m/>
    <s v="Lexová Martina"/>
    <s v="Zaúčtováno"/>
    <m/>
    <m/>
    <m/>
    <m/>
    <x v="5"/>
    <d v="2019-07-10T13:35:36"/>
    <s v="Hlavní činnost"/>
    <m/>
    <m/>
    <m/>
    <m/>
    <m/>
    <m/>
    <m/>
  </r>
  <r>
    <s v="ID-2019-08-000030"/>
    <x v="5"/>
    <s v="000"/>
    <d v="2019-06-30T00:00:00"/>
    <m/>
    <n v="750"/>
    <s v="3541"/>
    <s v="41243000"/>
    <s v="HC"/>
    <s v="TO: laboratoř - SVLS"/>
    <m/>
    <d v="2019-06-30T00:00:00"/>
    <m/>
    <m/>
    <m/>
    <s v="344067150,10870"/>
    <b v="1"/>
    <m/>
    <s v="Lexová Martina"/>
    <s v="Zaúčtováno"/>
    <m/>
    <m/>
    <m/>
    <m/>
    <x v="5"/>
    <d v="2019-07-10T13:35:36"/>
    <s v="Hlavní činnost"/>
    <m/>
    <m/>
    <m/>
    <m/>
    <m/>
    <m/>
    <m/>
  </r>
  <r>
    <s v="ID-2019-08-000030"/>
    <x v="5"/>
    <s v="000"/>
    <d v="2019-06-30T00:00:00"/>
    <m/>
    <n v="750"/>
    <s v="4041"/>
    <s v="41243000"/>
    <s v="HC"/>
    <s v="MIKRO: mikrobiologie - laboratoř"/>
    <m/>
    <d v="2019-06-30T00:00:00"/>
    <m/>
    <m/>
    <m/>
    <s v="344067150,10870"/>
    <b v="1"/>
    <m/>
    <s v="Lexová Martina"/>
    <s v="Zaúčtováno"/>
    <m/>
    <m/>
    <m/>
    <m/>
    <x v="5"/>
    <d v="2019-07-10T13:35:36"/>
    <s v="Hlavní činnost"/>
    <m/>
    <m/>
    <m/>
    <m/>
    <m/>
    <m/>
    <m/>
  </r>
  <r>
    <s v="ID-2019-08-000030"/>
    <x v="5"/>
    <s v="000"/>
    <d v="2019-06-30T00:00:00"/>
    <m/>
    <n v="750"/>
    <s v="4841"/>
    <s v="41243000"/>
    <s v="HC"/>
    <s v="LEK: lékárna - oddělení ředění cytostatik"/>
    <m/>
    <d v="2019-06-30T00:00:00"/>
    <m/>
    <m/>
    <m/>
    <s v="344067150,10870"/>
    <b v="1"/>
    <m/>
    <s v="Lexová Martina"/>
    <s v="Zaúčtováno"/>
    <m/>
    <m/>
    <m/>
    <m/>
    <x v="5"/>
    <d v="2019-07-10T13:35:36"/>
    <s v="Hlavní činnost"/>
    <m/>
    <m/>
    <m/>
    <m/>
    <m/>
    <m/>
    <m/>
  </r>
  <r>
    <s v="ID-2019-08-000030"/>
    <x v="5"/>
    <s v="000"/>
    <d v="2019-06-30T00:00:00"/>
    <m/>
    <n v="750"/>
    <s v="5498"/>
    <s v="41243000"/>
    <s v="HC"/>
    <s v="ONH: Oddělení nemocniční hygieny"/>
    <m/>
    <d v="2019-06-30T00:00:00"/>
    <m/>
    <m/>
    <m/>
    <s v="344067150,10870"/>
    <b v="1"/>
    <m/>
    <s v="Lexová Martina"/>
    <s v="Zaúčtováno"/>
    <m/>
    <m/>
    <m/>
    <m/>
    <x v="5"/>
    <d v="2019-07-10T13:35:37"/>
    <s v="Hlavní činnost"/>
    <m/>
    <m/>
    <m/>
    <m/>
    <m/>
    <m/>
    <m/>
  </r>
  <r>
    <s v="ID-2019-08-000030"/>
    <x v="5"/>
    <s v="000"/>
    <d v="2019-06-30T00:00:00"/>
    <m/>
    <n v="750"/>
    <s v="6022"/>
    <s v="41243000"/>
    <s v="HC"/>
    <s v="URGENT: ambulance"/>
    <m/>
    <d v="2019-06-30T00:00:00"/>
    <m/>
    <m/>
    <m/>
    <s v="344067150,10870"/>
    <b v="1"/>
    <m/>
    <s v="Lexová Martina"/>
    <s v="Zaúčtováno"/>
    <m/>
    <m/>
    <m/>
    <m/>
    <x v="5"/>
    <d v="2019-07-10T13:35:37"/>
    <s v="Hlavní činnost"/>
    <m/>
    <m/>
    <m/>
    <m/>
    <m/>
    <m/>
    <m/>
  </r>
  <r>
    <s v="ID-2019-08-000030"/>
    <x v="5"/>
    <s v="000"/>
    <d v="2019-06-30T00:00:00"/>
    <m/>
    <n v="750"/>
    <s v="9028"/>
    <s v="41243000"/>
    <s v="HC"/>
    <s v="ULP: Oddělení vědy a výzkumu"/>
    <m/>
    <d v="2019-06-30T00:00:00"/>
    <m/>
    <m/>
    <m/>
    <s v="344067150,10870"/>
    <b v="1"/>
    <m/>
    <s v="Lexová Martina"/>
    <s v="Zaúčtováno"/>
    <m/>
    <m/>
    <m/>
    <m/>
    <x v="5"/>
    <d v="2019-07-10T13:35:37"/>
    <s v="Hlavní činnost"/>
    <m/>
    <m/>
    <m/>
    <m/>
    <m/>
    <m/>
    <m/>
  </r>
  <r>
    <s v="ID-2019-08-000030"/>
    <x v="5"/>
    <s v="000"/>
    <d v="2019-06-30T00:00:00"/>
    <m/>
    <n v="750"/>
    <s v="9091"/>
    <s v="41243000"/>
    <s v="HC"/>
    <s v="OBU: Obchodní úsek"/>
    <m/>
    <d v="2019-06-30T00:00:00"/>
    <m/>
    <m/>
    <m/>
    <s v="344067150,10870"/>
    <b v="1"/>
    <m/>
    <s v="Lexová Martina"/>
    <s v="Zaúčtováno"/>
    <m/>
    <m/>
    <m/>
    <m/>
    <x v="5"/>
    <d v="2019-07-10T13:35:37"/>
    <s v="Hlavní činnost"/>
    <m/>
    <m/>
    <m/>
    <m/>
    <m/>
    <m/>
    <m/>
  </r>
  <r>
    <s v="ID-2019-08-000030"/>
    <x v="5"/>
    <s v="000"/>
    <d v="2019-06-30T00:00:00"/>
    <m/>
    <n v="750"/>
    <s v="0821"/>
    <s v="41243000"/>
    <s v="HC"/>
    <s v="PORGYN: ambulance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9000"/>
    <s v="2622"/>
    <s v="41243000"/>
    <s v="HC"/>
    <s v="RHC: RHC ambulance + kineziologie,kinezioterapie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3000"/>
    <s v="6029"/>
    <s v="41243000"/>
    <s v="HC"/>
    <s v="URGENT: emergency"/>
    <m/>
    <d v="2019-06-30T00:00:00"/>
    <m/>
    <m/>
    <m/>
    <s v="344067150,10870"/>
    <b v="1"/>
    <m/>
    <s v="Lexová Martina"/>
    <s v="Zaúčtováno"/>
    <m/>
    <m/>
    <m/>
    <m/>
    <x v="5"/>
    <d v="2019-07-10T13:35:37"/>
    <s v="Hlavní činnost"/>
    <m/>
    <m/>
    <m/>
    <m/>
    <m/>
    <m/>
    <m/>
  </r>
  <r>
    <s v="ID-2019-08-000030"/>
    <x v="5"/>
    <s v="000"/>
    <d v="2019-06-30T00:00:00"/>
    <m/>
    <n v="750"/>
    <s v="9096"/>
    <s v="41243000"/>
    <s v="HC"/>
    <s v="OBU: Odbor marketingu"/>
    <m/>
    <d v="2019-06-30T00:00:00"/>
    <m/>
    <m/>
    <m/>
    <s v="344067150,10870"/>
    <b v="1"/>
    <m/>
    <s v="Lexová Martina"/>
    <s v="Zaúčtováno"/>
    <m/>
    <m/>
    <m/>
    <m/>
    <x v="5"/>
    <d v="2019-07-10T13:35:37"/>
    <s v="Hlavní činnost"/>
    <m/>
    <m/>
    <m/>
    <m/>
    <m/>
    <m/>
    <m/>
  </r>
  <r>
    <s v="ID-2019-08-000030"/>
    <x v="5"/>
    <s v="000"/>
    <d v="2019-06-30T00:00:00"/>
    <m/>
    <n v="750"/>
    <s v="0662"/>
    <s v="41243000"/>
    <s v="HC"/>
    <s v="NCHIR: operační sál - lokální"/>
    <m/>
    <d v="2019-06-30T00:00:00"/>
    <m/>
    <m/>
    <m/>
    <s v="344067150,10870"/>
    <b v="1"/>
    <m/>
    <s v="Lexová Martina"/>
    <s v="Zaúčtováno"/>
    <m/>
    <m/>
    <m/>
    <m/>
    <x v="5"/>
    <d v="2019-07-10T13:35:34"/>
    <s v="Hlavní činnost"/>
    <m/>
    <m/>
    <m/>
    <m/>
    <m/>
    <m/>
    <m/>
  </r>
  <r>
    <s v="ID-2019-08-000030"/>
    <x v="5"/>
    <s v="000"/>
    <d v="2019-06-30T00:00:00"/>
    <m/>
    <n v="7500"/>
    <s v="0911"/>
    <s v="41243000"/>
    <s v="HC"/>
    <s v="NOVO: lůžkové oddělení 16C + 16B + 16BD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750"/>
    <s v="1013"/>
    <s v="41243000"/>
    <s v="HC"/>
    <s v="DK: lůžkové oddělení 21A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750"/>
    <s v="1611"/>
    <s v="41243000"/>
    <s v="HC"/>
    <s v="PLIC: lůžkové oddělení 26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750"/>
    <s v="3011"/>
    <s v="41243000"/>
    <s v="HC"/>
    <s v="2IK-GER: lůžkové oddělení 46"/>
    <m/>
    <d v="2019-06-30T00:00:00"/>
    <m/>
    <m/>
    <m/>
    <s v="344067150,10870"/>
    <b v="1"/>
    <m/>
    <s v="Lexová Martina"/>
    <s v="Zaúčtováno"/>
    <m/>
    <m/>
    <m/>
    <m/>
    <x v="5"/>
    <d v="2019-07-10T13:35:36"/>
    <s v="Hlavní činnost"/>
    <m/>
    <m/>
    <m/>
    <m/>
    <m/>
    <m/>
    <m/>
  </r>
  <r>
    <s v="ID-2019-08-000030"/>
    <x v="5"/>
    <s v="000"/>
    <d v="2019-06-30T00:00:00"/>
    <m/>
    <n v="1500"/>
    <s v="3590"/>
    <s v="41243000"/>
    <s v="HC"/>
    <s v="TO: výroba"/>
    <m/>
    <d v="2019-06-30T00:00:00"/>
    <m/>
    <m/>
    <m/>
    <s v="344067150,10870"/>
    <b v="1"/>
    <m/>
    <s v="Lexová Martina"/>
    <s v="Zaúčtováno"/>
    <m/>
    <m/>
    <m/>
    <m/>
    <x v="5"/>
    <d v="2019-07-10T13:35:36"/>
    <s v="Hlavní činnost"/>
    <m/>
    <m/>
    <m/>
    <m/>
    <m/>
    <m/>
    <m/>
  </r>
  <r>
    <s v="ID-2019-08-000030"/>
    <x v="5"/>
    <s v="000"/>
    <d v="2019-06-30T00:00:00"/>
    <m/>
    <n v="750"/>
    <s v="4843"/>
    <s v="41243000"/>
    <s v="HC"/>
    <s v="LEK: lékárna - oddělení přípravy léčiv"/>
    <m/>
    <d v="2019-06-30T00:00:00"/>
    <m/>
    <m/>
    <m/>
    <s v="344067150,10870"/>
    <b v="1"/>
    <m/>
    <s v="Lexová Martina"/>
    <s v="Zaúčtováno"/>
    <m/>
    <m/>
    <m/>
    <m/>
    <x v="5"/>
    <d v="2019-07-10T13:35:36"/>
    <s v="Hlavní činnost"/>
    <m/>
    <m/>
    <m/>
    <m/>
    <m/>
    <m/>
    <m/>
  </r>
  <r>
    <s v="ID-2019-08-000030"/>
    <x v="5"/>
    <s v="000"/>
    <d v="2019-06-30T00:00:00"/>
    <m/>
    <n v="750"/>
    <s v="5031"/>
    <s v="41243000"/>
    <s v="HC"/>
    <s v="KCHIR: JIP 50B"/>
    <m/>
    <d v="2019-06-30T00:00:00"/>
    <m/>
    <m/>
    <m/>
    <s v="344067150,10870"/>
    <b v="1"/>
    <m/>
    <s v="Lexová Martina"/>
    <s v="Zaúčtováno"/>
    <m/>
    <m/>
    <m/>
    <m/>
    <x v="5"/>
    <d v="2019-07-10T13:35:37"/>
    <s v="Hlavní činnost"/>
    <m/>
    <m/>
    <m/>
    <m/>
    <m/>
    <m/>
    <m/>
  </r>
  <r>
    <s v="ID-2019-08-000030"/>
    <x v="5"/>
    <s v="000"/>
    <d v="2019-06-30T00:00:00"/>
    <m/>
    <n v="2250"/>
    <s v="9041"/>
    <s v="41243000"/>
    <s v="HC"/>
    <s v="EU: Útvar ekonomiky a zdravotních pojišťoven"/>
    <m/>
    <d v="2019-06-30T00:00:00"/>
    <m/>
    <m/>
    <m/>
    <s v="344067150,10870"/>
    <b v="1"/>
    <m/>
    <s v="Lexová Martina"/>
    <s v="Zaúčtováno"/>
    <m/>
    <m/>
    <m/>
    <m/>
    <x v="5"/>
    <d v="2019-07-10T13:35:37"/>
    <s v="Hlavní činnost"/>
    <m/>
    <m/>
    <m/>
    <m/>
    <m/>
    <m/>
    <m/>
  </r>
  <r>
    <s v="ID-2019-08-000030"/>
    <x v="5"/>
    <s v="000"/>
    <d v="2019-06-30T00:00:00"/>
    <m/>
    <n v="3000"/>
    <s v="9402"/>
    <s v="41243000"/>
    <s v="HC"/>
    <s v="Prov. služby: Provoz dopravy - sanitní - přev.FNOL"/>
    <m/>
    <d v="2019-06-30T00:00:00"/>
    <m/>
    <m/>
    <m/>
    <s v="344067150,10870"/>
    <b v="1"/>
    <m/>
    <s v="Lexová Martina"/>
    <s v="Zaúčtováno"/>
    <m/>
    <m/>
    <m/>
    <m/>
    <x v="5"/>
    <d v="2019-07-10T13:35:37"/>
    <s v="Hlavní činnost"/>
    <m/>
    <m/>
    <m/>
    <m/>
    <m/>
    <m/>
    <m/>
  </r>
  <r>
    <s v="ID-2019-08-000030"/>
    <x v="5"/>
    <s v="000"/>
    <d v="2019-06-30T00:00:00"/>
    <m/>
    <n v="750"/>
    <s v="0931"/>
    <s v="41243000"/>
    <s v="HC"/>
    <s v="NOVO: JIP 16A + 16D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750"/>
    <s v="1162"/>
    <s v="41243000"/>
    <s v="HC"/>
    <s v="ORT: operační sál - lokální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750"/>
    <s v="3451"/>
    <s v="41243000"/>
    <s v="HC"/>
    <s v="RTG: přístr. pracoviště -SVLS + magnet. rezonance"/>
    <m/>
    <d v="2019-06-30T00:00:00"/>
    <m/>
    <m/>
    <m/>
    <s v="344067150,10870"/>
    <b v="1"/>
    <m/>
    <s v="Lexová Martina"/>
    <s v="Zaúčtováno"/>
    <m/>
    <m/>
    <m/>
    <m/>
    <x v="5"/>
    <d v="2019-07-10T13:35:36"/>
    <s v="Hlavní činnost"/>
    <m/>
    <m/>
    <m/>
    <m/>
    <m/>
    <m/>
    <m/>
  </r>
  <r>
    <s v="ID-2019-08-000030"/>
    <x v="5"/>
    <s v="000"/>
    <d v="2019-06-30T00:00:00"/>
    <m/>
    <n v="3750"/>
    <s v="3544"/>
    <s v="41243000"/>
    <s v="HC"/>
    <s v="TO: pochůzková služba"/>
    <m/>
    <d v="2019-06-30T00:00:00"/>
    <m/>
    <m/>
    <m/>
    <s v="344067150,10870"/>
    <b v="1"/>
    <m/>
    <s v="Lexová Martina"/>
    <s v="Zaúčtováno"/>
    <m/>
    <m/>
    <m/>
    <m/>
    <x v="5"/>
    <d v="2019-07-10T13:35:36"/>
    <s v="Hlavní činnost"/>
    <m/>
    <m/>
    <m/>
    <m/>
    <m/>
    <m/>
    <m/>
  </r>
  <r>
    <s v="ID-2019-08-000030"/>
    <x v="5"/>
    <s v="000"/>
    <d v="2019-06-30T00:00:00"/>
    <m/>
    <n v="25750"/>
    <s v="4141"/>
    <s v="41243000"/>
    <s v="HC"/>
    <s v="IMUNO: imunologie - laboratoř"/>
    <m/>
    <d v="2019-06-30T00:00:00"/>
    <m/>
    <m/>
    <m/>
    <s v="344067150,10870"/>
    <b v="1"/>
    <m/>
    <s v="Lexová Martina"/>
    <s v="Zaúčtováno"/>
    <m/>
    <m/>
    <m/>
    <m/>
    <x v="5"/>
    <d v="2019-07-10T13:35:36"/>
    <s v="Hlavní činnost"/>
    <m/>
    <m/>
    <m/>
    <m/>
    <m/>
    <m/>
    <m/>
  </r>
  <r>
    <s v="ID-2019-08-000030"/>
    <x v="5"/>
    <s v="000"/>
    <d v="2019-06-30T00:00:00"/>
    <m/>
    <n v="750"/>
    <s v="4806"/>
    <s v="41243000"/>
    <s v="HC"/>
    <s v="LEK: lékárna - výdej HVLP"/>
    <m/>
    <d v="2019-06-30T00:00:00"/>
    <m/>
    <m/>
    <m/>
    <s v="344067150,10870"/>
    <b v="1"/>
    <m/>
    <s v="Lexová Martina"/>
    <s v="Zaúčtováno"/>
    <m/>
    <m/>
    <m/>
    <m/>
    <x v="5"/>
    <d v="2019-07-10T13:35:36"/>
    <s v="Hlavní činnost"/>
    <m/>
    <m/>
    <m/>
    <m/>
    <m/>
    <m/>
    <m/>
  </r>
  <r>
    <s v="ID-2019-08-000030"/>
    <x v="5"/>
    <s v="000"/>
    <d v="2019-06-30T00:00:00"/>
    <m/>
    <n v="750"/>
    <s v="5062"/>
    <s v="41243000"/>
    <s v="HC"/>
    <s v="KCHIR: operační sál - lokální"/>
    <m/>
    <d v="2019-06-30T00:00:00"/>
    <m/>
    <m/>
    <m/>
    <s v="344067150,10870"/>
    <b v="1"/>
    <m/>
    <s v="Lexová Martina"/>
    <s v="Zaúčtováno"/>
    <m/>
    <m/>
    <m/>
    <m/>
    <x v="5"/>
    <d v="2019-07-10T13:35:37"/>
    <s v="Hlavní činnost"/>
    <m/>
    <m/>
    <m/>
    <m/>
    <m/>
    <m/>
    <m/>
  </r>
  <r>
    <s v="ID-2019-08-000030"/>
    <x v="5"/>
    <s v="000"/>
    <d v="2019-06-30T00:00:00"/>
    <m/>
    <n v="1500"/>
    <s v="9412"/>
    <s v="41243000"/>
    <s v="HC"/>
    <s v="Poro. služby: Provoz distribuce prádla"/>
    <m/>
    <d v="2019-06-30T00:00:00"/>
    <m/>
    <m/>
    <m/>
    <s v="344067150,10870"/>
    <b v="1"/>
    <m/>
    <s v="Lexová Martina"/>
    <s v="Zaúčtováno"/>
    <m/>
    <m/>
    <m/>
    <m/>
    <x v="5"/>
    <d v="2019-07-10T13:35:38"/>
    <s v="Hlavní činnost"/>
    <m/>
    <m/>
    <m/>
    <m/>
    <m/>
    <m/>
    <m/>
  </r>
  <r>
    <s v="ID-2019-08-000030"/>
    <x v="5"/>
    <s v="000"/>
    <d v="2019-06-30T00:00:00"/>
    <m/>
    <n v="7500"/>
    <s v="0131"/>
    <s v="41243000"/>
    <s v="HC"/>
    <s v="1IK: JIP "/>
    <m/>
    <d v="2019-06-30T00:00:00"/>
    <m/>
    <m/>
    <m/>
    <s v="344067150,10870"/>
    <b v="1"/>
    <m/>
    <s v="Lexová Martina"/>
    <s v="Zaúčtováno"/>
    <m/>
    <m/>
    <m/>
    <m/>
    <x v="5"/>
    <d v="2019-07-10T13:35:34"/>
    <s v="Hlavní činnost"/>
    <m/>
    <m/>
    <m/>
    <m/>
    <m/>
    <m/>
    <m/>
  </r>
  <r>
    <s v="ID-2019-08-000030"/>
    <x v="5"/>
    <s v="000"/>
    <d v="2019-06-30T00:00:00"/>
    <m/>
    <n v="9750"/>
    <s v="0762"/>
    <s v="41243000"/>
    <s v="HC"/>
    <s v="KARIM: operační sál - lok. prac. anesteziologů"/>
    <m/>
    <d v="2019-06-30T00:00:00"/>
    <m/>
    <m/>
    <m/>
    <s v="344067150,10870"/>
    <b v="1"/>
    <m/>
    <s v="Lexová Martina"/>
    <s v="Zaúčtováno"/>
    <m/>
    <m/>
    <m/>
    <m/>
    <x v="5"/>
    <d v="2019-07-10T13:35:34"/>
    <s v="Hlavní činnost"/>
    <m/>
    <m/>
    <m/>
    <m/>
    <m/>
    <m/>
    <m/>
  </r>
  <r>
    <s v="ID-2019-08-000030"/>
    <x v="5"/>
    <s v="000"/>
    <d v="2019-06-30T00:00:00"/>
    <m/>
    <n v="750"/>
    <s v="1121"/>
    <s v="41243000"/>
    <s v="HC"/>
    <s v="ORT: ambulance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25750"/>
    <s v="1521"/>
    <s v="41243000"/>
    <s v="HC"/>
    <s v="ALG: ambulance"/>
    <m/>
    <d v="2019-06-30T00:00:00"/>
    <m/>
    <m/>
    <m/>
    <s v="344067150,10870"/>
    <b v="1"/>
    <m/>
    <s v="Lexová Martina"/>
    <s v="Zaúčtováno"/>
    <m/>
    <m/>
    <m/>
    <m/>
    <x v="5"/>
    <d v="2019-07-10T13:35:35"/>
    <s v="Hlavní činnost"/>
    <m/>
    <m/>
    <m/>
    <m/>
    <m/>
    <m/>
    <m/>
  </r>
  <r>
    <s v="ID-2019-08-000030"/>
    <x v="5"/>
    <s v="000"/>
    <d v="2019-06-30T00:00:00"/>
    <m/>
    <n v="750"/>
    <s v="4764"/>
    <s v="41243000"/>
    <s v="HC"/>
    <s v="COSS: centrální operační sály "/>
    <m/>
    <d v="2019-06-30T00:00:00"/>
    <m/>
    <m/>
    <m/>
    <s v="344067150,10870"/>
    <b v="1"/>
    <m/>
    <s v="Lexová Martina"/>
    <s v="Zaúčtováno"/>
    <m/>
    <m/>
    <m/>
    <m/>
    <x v="5"/>
    <d v="2019-07-10T13:35:36"/>
    <s v="Hlavní činnost"/>
    <m/>
    <m/>
    <m/>
    <m/>
    <m/>
    <m/>
    <m/>
  </r>
  <r>
    <s v="ID-2019-08-000030"/>
    <x v="5"/>
    <s v="000"/>
    <d v="2019-06-30T00:00:00"/>
    <m/>
    <n v="1500"/>
    <s v="9051"/>
    <s v="41243000"/>
    <s v="HC"/>
    <s v="UHTS: Útvar hospodářsko - technické správy"/>
    <m/>
    <d v="2019-06-30T00:00:00"/>
    <m/>
    <m/>
    <m/>
    <s v="344067150,10870"/>
    <b v="1"/>
    <m/>
    <s v="Lexová Martina"/>
    <s v="Zaúčtováno"/>
    <m/>
    <m/>
    <m/>
    <m/>
    <x v="5"/>
    <d v="2019-07-10T13:35:37"/>
    <s v="Hlavní činnost"/>
    <m/>
    <m/>
    <m/>
    <m/>
    <m/>
    <m/>
    <m/>
  </r>
  <r>
    <s v="ID-2019-08-000034"/>
    <x v="6"/>
    <s v="000"/>
    <d v="2019-07-31T00:00:00"/>
    <m/>
    <n v="10000"/>
    <s v="0113"/>
    <s v="41243000"/>
    <s v="HC"/>
    <s v="1IK: lůžkové oddělení 4 "/>
    <m/>
    <d v="2019-07-31T00:00:00"/>
    <m/>
    <m/>
    <m/>
    <s v="346893750,10870"/>
    <b v="1"/>
    <m/>
    <s v="Lexová Martina"/>
    <s v="Zaúčtováno"/>
    <m/>
    <m/>
    <m/>
    <m/>
    <x v="6"/>
    <d v="2019-08-09T09:02:54"/>
    <s v="Hlavní činnost"/>
    <m/>
    <m/>
    <m/>
    <m/>
    <m/>
    <m/>
    <m/>
  </r>
  <r>
    <s v="ID-2019-08-000034"/>
    <x v="6"/>
    <s v="000"/>
    <d v="2019-07-31T00:00:00"/>
    <m/>
    <n v="12500"/>
    <s v="0121"/>
    <s v="41243000"/>
    <s v="HC"/>
    <s v="1IK: ambulance"/>
    <m/>
    <d v="2019-07-31T00:00:00"/>
    <m/>
    <m/>
    <m/>
    <s v="346893750,10870"/>
    <b v="1"/>
    <m/>
    <s v="Lexová Martina"/>
    <s v="Zaúčtováno"/>
    <m/>
    <m/>
    <m/>
    <m/>
    <x v="6"/>
    <d v="2019-08-09T09:02:54"/>
    <s v="Hlavní činnost"/>
    <m/>
    <m/>
    <m/>
    <m/>
    <m/>
    <m/>
    <m/>
  </r>
  <r>
    <s v="ID-2019-08-000034"/>
    <x v="6"/>
    <s v="000"/>
    <d v="2019-07-31T00:00:00"/>
    <m/>
    <n v="750"/>
    <s v="0213"/>
    <s v="41243000"/>
    <s v="HC"/>
    <s v="2IK-GER: lůžkové oddělení 30C"/>
    <m/>
    <d v="2019-07-31T00:00:00"/>
    <m/>
    <m/>
    <m/>
    <s v="346893750,10870"/>
    <b v="1"/>
    <m/>
    <s v="Lexová Martina"/>
    <s v="Zaúčtováno"/>
    <m/>
    <m/>
    <m/>
    <m/>
    <x v="6"/>
    <d v="2019-08-09T09:02:55"/>
    <s v="Hlavní činnost"/>
    <m/>
    <m/>
    <m/>
    <m/>
    <m/>
    <m/>
    <m/>
  </r>
  <r>
    <s v="ID-2019-08-000034"/>
    <x v="6"/>
    <s v="000"/>
    <d v="2019-07-31T00:00:00"/>
    <m/>
    <n v="8250"/>
    <s v="0611"/>
    <s v="41243000"/>
    <s v="HC"/>
    <s v="NCHIR: lůžkové oddělení 34"/>
    <m/>
    <d v="2019-07-31T00:00:00"/>
    <m/>
    <m/>
    <m/>
    <s v="346893750,10870"/>
    <b v="1"/>
    <m/>
    <s v="Lexová Martina"/>
    <s v="Zaúčtováno"/>
    <m/>
    <m/>
    <m/>
    <m/>
    <x v="6"/>
    <d v="2019-08-09T09:02:56"/>
    <s v="Hlavní činnost"/>
    <m/>
    <m/>
    <m/>
    <m/>
    <m/>
    <m/>
    <m/>
  </r>
  <r>
    <s v="ID-2019-08-000034"/>
    <x v="6"/>
    <s v="000"/>
    <d v="2019-07-31T00:00:00"/>
    <m/>
    <n v="750"/>
    <s v="0762"/>
    <s v="41243000"/>
    <s v="HC"/>
    <s v="KARIM: operační sál - lok. prac. anesteziologů"/>
    <m/>
    <d v="2019-07-31T00:00:00"/>
    <m/>
    <m/>
    <m/>
    <s v="346893750,10870"/>
    <b v="1"/>
    <m/>
    <s v="Lexová Martina"/>
    <s v="Zaúčtováno"/>
    <m/>
    <m/>
    <m/>
    <m/>
    <x v="6"/>
    <d v="2019-08-09T09:02:57"/>
    <s v="Hlavní činnost"/>
    <m/>
    <m/>
    <m/>
    <m/>
    <m/>
    <m/>
    <m/>
  </r>
  <r>
    <s v="ID-2019-08-000034"/>
    <x v="6"/>
    <s v="000"/>
    <d v="2019-07-31T00:00:00"/>
    <m/>
    <n v="7500"/>
    <s v="0765"/>
    <s v="41243000"/>
    <s v="HC"/>
    <s v="KARIM: dospávací hala KAR"/>
    <m/>
    <d v="2019-07-31T00:00:00"/>
    <m/>
    <m/>
    <m/>
    <s v="346893750,10870"/>
    <b v="1"/>
    <m/>
    <s v="Lexová Martina"/>
    <s v="Zaúčtováno"/>
    <m/>
    <m/>
    <m/>
    <m/>
    <x v="6"/>
    <d v="2019-08-09T09:02:57"/>
    <s v="Hlavní činnost"/>
    <m/>
    <m/>
    <m/>
    <m/>
    <m/>
    <m/>
    <m/>
  </r>
  <r>
    <s v="ID-2019-08-000034"/>
    <x v="6"/>
    <s v="000"/>
    <d v="2019-07-31T00:00:00"/>
    <m/>
    <n v="7500"/>
    <s v="1011"/>
    <s v="41243000"/>
    <s v="HC"/>
    <s v="DK: lůžkové oddělení 28B"/>
    <m/>
    <d v="2019-07-31T00:00:00"/>
    <m/>
    <m/>
    <m/>
    <s v="346893750,10870"/>
    <b v="1"/>
    <m/>
    <s v="Lexová Martina"/>
    <s v="Zaúčtováno"/>
    <m/>
    <m/>
    <m/>
    <m/>
    <x v="6"/>
    <d v="2019-08-09T09:02:58"/>
    <s v="Hlavní činnost"/>
    <m/>
    <m/>
    <m/>
    <m/>
    <m/>
    <m/>
    <m/>
  </r>
  <r>
    <s v="ID-2019-08-000034"/>
    <x v="6"/>
    <s v="000"/>
    <d v="2019-07-31T00:00:00"/>
    <m/>
    <n v="9000"/>
    <s v="1033"/>
    <s v="41243000"/>
    <s v="HC"/>
    <s v="DK: JIP 21C (pro větší děti)"/>
    <m/>
    <d v="2019-07-31T00:00:00"/>
    <m/>
    <m/>
    <m/>
    <s v="346893750,10870"/>
    <b v="1"/>
    <m/>
    <s v="Lexová Martina"/>
    <s v="Zaúčtováno"/>
    <m/>
    <m/>
    <m/>
    <m/>
    <x v="6"/>
    <d v="2019-08-09T09:02:59"/>
    <s v="Hlavní činnost"/>
    <m/>
    <m/>
    <m/>
    <m/>
    <m/>
    <m/>
    <m/>
  </r>
  <r>
    <s v="ID-2019-08-000034"/>
    <x v="6"/>
    <s v="000"/>
    <d v="2019-07-31T00:00:00"/>
    <m/>
    <n v="750"/>
    <s v="1201"/>
    <s v="41243000"/>
    <s v="HC"/>
    <s v="UROL: vedení klinického pracoviště"/>
    <m/>
    <d v="2019-07-31T00:00:00"/>
    <m/>
    <m/>
    <m/>
    <s v="346893750,10870"/>
    <b v="1"/>
    <m/>
    <s v="Lexová Martina"/>
    <s v="Zaúčtováno"/>
    <m/>
    <m/>
    <m/>
    <m/>
    <x v="6"/>
    <d v="2019-08-09T09:02:59"/>
    <s v="Hlavní činnost"/>
    <m/>
    <m/>
    <m/>
    <m/>
    <m/>
    <m/>
    <m/>
  </r>
  <r>
    <s v="ID-2019-08-000034"/>
    <x v="6"/>
    <s v="000"/>
    <d v="2019-07-31T00:00:00"/>
    <m/>
    <n v="1500"/>
    <s v="1521"/>
    <s v="41243000"/>
    <s v="HC"/>
    <s v="ALG: ambulance"/>
    <m/>
    <d v="2019-07-31T00:00:00"/>
    <m/>
    <m/>
    <m/>
    <s v="346893750,10870"/>
    <b v="1"/>
    <m/>
    <s v="Lexová Martina"/>
    <s v="Zaúčtováno"/>
    <m/>
    <m/>
    <m/>
    <m/>
    <x v="6"/>
    <d v="2019-08-09T09:02:59"/>
    <s v="Hlavní činnost"/>
    <m/>
    <m/>
    <m/>
    <m/>
    <m/>
    <m/>
    <m/>
  </r>
  <r>
    <s v="ID-2019-08-000034"/>
    <x v="6"/>
    <s v="000"/>
    <d v="2019-07-31T00:00:00"/>
    <m/>
    <n v="750"/>
    <s v="2121"/>
    <s v="41243000"/>
    <s v="HC"/>
    <s v="ONK: ambulance + mamol. poradna"/>
    <m/>
    <d v="2019-07-31T00:00:00"/>
    <m/>
    <m/>
    <m/>
    <s v="346893750,10870"/>
    <b v="1"/>
    <m/>
    <s v="Lexová Martina"/>
    <s v="Zaúčtováno"/>
    <m/>
    <m/>
    <m/>
    <m/>
    <x v="6"/>
    <d v="2019-08-09T09:03:01"/>
    <s v="Hlavní činnost"/>
    <m/>
    <m/>
    <m/>
    <m/>
    <m/>
    <m/>
    <m/>
  </r>
  <r>
    <s v="ID-2019-08-000034"/>
    <x v="6"/>
    <s v="000"/>
    <d v="2019-07-31T00:00:00"/>
    <m/>
    <n v="13250"/>
    <s v="3111"/>
    <s v="41243000"/>
    <s v="HC"/>
    <s v="TRAU: lůžkové oddělení 27"/>
    <m/>
    <d v="2019-07-31T00:00:00"/>
    <m/>
    <m/>
    <m/>
    <s v="346893750,10870"/>
    <b v="1"/>
    <m/>
    <s v="Lexová Martina"/>
    <s v="Zaúčtováno"/>
    <m/>
    <m/>
    <m/>
    <m/>
    <x v="6"/>
    <d v="2019-08-09T09:03:02"/>
    <s v="Hlavní činnost"/>
    <m/>
    <m/>
    <m/>
    <m/>
    <m/>
    <m/>
    <m/>
  </r>
  <r>
    <s v="ID-2019-08-000034"/>
    <x v="6"/>
    <s v="000"/>
    <d v="2019-07-31T00:00:00"/>
    <m/>
    <n v="18250"/>
    <s v="3451"/>
    <s v="41243000"/>
    <s v="HC"/>
    <s v="RTG: přístr. pracoviště -SVLS + magnet. rezonance"/>
    <m/>
    <d v="2019-07-31T00:00:00"/>
    <m/>
    <m/>
    <m/>
    <s v="346893750,10870"/>
    <b v="1"/>
    <m/>
    <s v="Lexová Martina"/>
    <s v="Zaúčtováno"/>
    <m/>
    <m/>
    <m/>
    <m/>
    <x v="6"/>
    <d v="2019-08-09T09:03:03"/>
    <s v="Hlavní činnost"/>
    <m/>
    <m/>
    <m/>
    <m/>
    <m/>
    <m/>
    <m/>
  </r>
  <r>
    <s v="ID-2019-08-000034"/>
    <x v="6"/>
    <s v="000"/>
    <d v="2019-07-31T00:00:00"/>
    <m/>
    <n v="11500"/>
    <s v="3590"/>
    <s v="41243000"/>
    <s v="HC"/>
    <s v="TO: výroba"/>
    <m/>
    <d v="2019-07-31T00:00:00"/>
    <m/>
    <m/>
    <m/>
    <s v="346893750,10870"/>
    <b v="1"/>
    <m/>
    <s v="Lexová Martina"/>
    <s v="Zaúčtováno"/>
    <m/>
    <m/>
    <m/>
    <m/>
    <x v="6"/>
    <d v="2019-08-09T09:03:03"/>
    <s v="Hlavní činnost"/>
    <m/>
    <m/>
    <m/>
    <m/>
    <m/>
    <m/>
    <m/>
  </r>
  <r>
    <s v="ID-2019-08-000034"/>
    <x v="6"/>
    <s v="000"/>
    <d v="2019-07-31T00:00:00"/>
    <m/>
    <n v="750"/>
    <s v="4141"/>
    <s v="41243000"/>
    <s v="HC"/>
    <s v="IMUNO: imunologie - laboratoř"/>
    <m/>
    <d v="2019-07-31T00:00:00"/>
    <m/>
    <m/>
    <m/>
    <s v="346893750,10870"/>
    <b v="1"/>
    <m/>
    <s v="Lexová Martina"/>
    <s v="Zaúčtováno"/>
    <m/>
    <m/>
    <m/>
    <m/>
    <x v="6"/>
    <d v="2019-08-09T09:03:04"/>
    <s v="Hlavní činnost"/>
    <m/>
    <m/>
    <m/>
    <m/>
    <m/>
    <m/>
    <m/>
  </r>
  <r>
    <s v="ID-2019-08-000034"/>
    <x v="6"/>
    <s v="000"/>
    <d v="2019-07-31T00:00:00"/>
    <m/>
    <n v="750"/>
    <s v="9041"/>
    <s v="41243000"/>
    <s v="HC"/>
    <s v="EU: Útvar ekonomiky a zdravotních pojišťoven"/>
    <m/>
    <d v="2019-07-31T00:00:00"/>
    <m/>
    <m/>
    <m/>
    <s v="346893750,10870"/>
    <b v="1"/>
    <m/>
    <s v="Lexová Martina"/>
    <s v="Zaúčtováno"/>
    <m/>
    <m/>
    <m/>
    <m/>
    <x v="6"/>
    <d v="2019-08-09T09:03:06"/>
    <s v="Hlavní činnost"/>
    <m/>
    <m/>
    <m/>
    <m/>
    <m/>
    <m/>
    <m/>
  </r>
  <r>
    <s v="ID-2019-08-000034"/>
    <x v="6"/>
    <s v="000"/>
    <d v="2019-07-31T00:00:00"/>
    <m/>
    <n v="9750"/>
    <s v="9402"/>
    <s v="41243000"/>
    <s v="HC"/>
    <s v="Prov. služby: Provoz dopravy - sanitní - přev.FNOL"/>
    <m/>
    <d v="2019-07-31T00:00:00"/>
    <m/>
    <m/>
    <m/>
    <s v="346893750,10870"/>
    <b v="1"/>
    <m/>
    <s v="Lexová Martina"/>
    <s v="Zaúčtováno"/>
    <m/>
    <m/>
    <m/>
    <m/>
    <x v="6"/>
    <d v="2019-08-09T09:03:07"/>
    <s v="Hlavní činnost"/>
    <m/>
    <m/>
    <m/>
    <m/>
    <m/>
    <m/>
    <m/>
  </r>
  <r>
    <s v="ID-2019-08-000034"/>
    <x v="6"/>
    <s v="000"/>
    <d v="2019-07-31T00:00:00"/>
    <m/>
    <n v="29750"/>
    <s v="0731"/>
    <s v="41243000"/>
    <s v="HC"/>
    <s v="KARIM: JIP"/>
    <m/>
    <d v="2019-07-31T00:00:00"/>
    <m/>
    <m/>
    <m/>
    <s v="346893750,10870"/>
    <b v="1"/>
    <m/>
    <s v="Lexová Martina"/>
    <s v="Zaúčtováno"/>
    <m/>
    <m/>
    <m/>
    <m/>
    <x v="6"/>
    <d v="2019-08-09T09:02:56"/>
    <s v="Hlavní činnost"/>
    <m/>
    <m/>
    <m/>
    <m/>
    <m/>
    <m/>
    <m/>
  </r>
  <r>
    <s v="ID-2019-08-000034"/>
    <x v="6"/>
    <s v="000"/>
    <d v="2019-07-31T00:00:00"/>
    <m/>
    <n v="25000"/>
    <s v="0931"/>
    <s v="41243000"/>
    <s v="HC"/>
    <s v="NOVO: JIP 16A + 16D"/>
    <m/>
    <d v="2019-07-31T00:00:00"/>
    <m/>
    <m/>
    <m/>
    <s v="346893750,10870"/>
    <b v="1"/>
    <m/>
    <s v="Lexová Martina"/>
    <s v="Zaúčtováno"/>
    <m/>
    <m/>
    <m/>
    <m/>
    <x v="6"/>
    <d v="2019-08-09T09:02:58"/>
    <s v="Hlavní činnost"/>
    <m/>
    <m/>
    <m/>
    <m/>
    <m/>
    <m/>
    <m/>
  </r>
  <r>
    <s v="ID-2019-08-000034"/>
    <x v="6"/>
    <s v="000"/>
    <d v="2019-07-31T00:00:00"/>
    <m/>
    <n v="9000"/>
    <s v="2421"/>
    <s v="41243000"/>
    <s v="HC"/>
    <s v="ZUBNI: ambulance "/>
    <m/>
    <d v="2019-07-31T00:00:00"/>
    <m/>
    <m/>
    <m/>
    <s v="346893750,10870"/>
    <b v="1"/>
    <m/>
    <s v="Lexová Martina"/>
    <s v="Zaúčtováno"/>
    <m/>
    <m/>
    <m/>
    <m/>
    <x v="6"/>
    <d v="2019-08-09T09:03:02"/>
    <s v="Hlavní činnost"/>
    <m/>
    <m/>
    <m/>
    <m/>
    <m/>
    <m/>
    <m/>
  </r>
  <r>
    <s v="ID-2019-08-000034"/>
    <x v="6"/>
    <s v="000"/>
    <d v="2019-07-31T00:00:00"/>
    <m/>
    <n v="10750"/>
    <s v="4041"/>
    <s v="41243000"/>
    <s v="HC"/>
    <s v="MIKRO: mikrobiologie - laboratoř"/>
    <m/>
    <d v="2019-07-31T00:00:00"/>
    <m/>
    <m/>
    <m/>
    <s v="346893750,10870"/>
    <b v="1"/>
    <m/>
    <s v="Lexová Martina"/>
    <s v="Zaúčtováno"/>
    <m/>
    <m/>
    <m/>
    <m/>
    <x v="6"/>
    <d v="2019-08-09T09:03:04"/>
    <s v="Hlavní činnost"/>
    <m/>
    <m/>
    <m/>
    <m/>
    <m/>
    <m/>
    <m/>
  </r>
  <r>
    <s v="ID-2019-08-000034"/>
    <x v="6"/>
    <s v="000"/>
    <d v="2019-07-31T00:00:00"/>
    <m/>
    <n v="17500"/>
    <s v="4764"/>
    <s v="41243000"/>
    <s v="HC"/>
    <s v="COSS: centrální operační sály "/>
    <m/>
    <d v="2019-07-31T00:00:00"/>
    <m/>
    <m/>
    <m/>
    <s v="346893750,10870"/>
    <b v="1"/>
    <m/>
    <s v="Lexová Martina"/>
    <s v="Zaúčtováno"/>
    <m/>
    <m/>
    <m/>
    <m/>
    <x v="6"/>
    <d v="2019-08-09T09:03:04"/>
    <s v="Hlavní činnost"/>
    <m/>
    <m/>
    <m/>
    <m/>
    <m/>
    <m/>
    <m/>
  </r>
  <r>
    <s v="ID-2019-08-000034"/>
    <x v="6"/>
    <s v="000"/>
    <d v="2019-07-31T00:00:00"/>
    <m/>
    <n v="7500"/>
    <s v="4802"/>
    <s v="41243000"/>
    <s v="HC"/>
    <s v="LEK: lékárna -výdejna Z (hlavní lékárna)"/>
    <m/>
    <d v="2019-07-31T00:00:00"/>
    <m/>
    <m/>
    <m/>
    <s v="346893750,10870"/>
    <b v="1"/>
    <m/>
    <s v="Lexová Martina"/>
    <s v="Zaúčtováno"/>
    <m/>
    <m/>
    <m/>
    <m/>
    <x v="6"/>
    <d v="2019-08-09T09:03:05"/>
    <s v="Hlavní činnost"/>
    <m/>
    <m/>
    <m/>
    <m/>
    <m/>
    <m/>
    <m/>
  </r>
  <r>
    <s v="ID-2019-08-000034"/>
    <x v="6"/>
    <s v="000"/>
    <d v="2019-07-31T00:00:00"/>
    <m/>
    <n v="2250"/>
    <s v="6029"/>
    <s v="41243000"/>
    <s v="HC"/>
    <s v="URGENT: emergency"/>
    <m/>
    <d v="2019-07-31T00:00:00"/>
    <m/>
    <m/>
    <m/>
    <s v="346893750,10870"/>
    <b v="1"/>
    <m/>
    <s v="Lexová Martina"/>
    <s v="Zaúčtováno"/>
    <m/>
    <m/>
    <m/>
    <m/>
    <x v="6"/>
    <d v="2019-08-09T09:03:06"/>
    <s v="Hlavní činnost"/>
    <m/>
    <m/>
    <m/>
    <m/>
    <m/>
    <m/>
    <m/>
  </r>
  <r>
    <s v="ID-2019-08-000034"/>
    <x v="6"/>
    <s v="000"/>
    <d v="2019-07-31T00:00:00"/>
    <m/>
    <n v="7500"/>
    <s v="0111"/>
    <s v="41243000"/>
    <s v="HC"/>
    <s v="1IK: lůžkové oddělení 1 "/>
    <m/>
    <d v="2019-07-31T00:00:00"/>
    <m/>
    <m/>
    <m/>
    <s v="346893750,10870"/>
    <b v="1"/>
    <m/>
    <s v="Lexová Martina"/>
    <s v="Zaúčtováno"/>
    <m/>
    <m/>
    <m/>
    <m/>
    <x v="6"/>
    <d v="2019-08-09T09:02:54"/>
    <s v="Hlavní činnost"/>
    <m/>
    <m/>
    <m/>
    <m/>
    <m/>
    <m/>
    <m/>
  </r>
  <r>
    <s v="ID-2019-08-000034"/>
    <x v="6"/>
    <s v="000"/>
    <d v="2019-07-31T00:00:00"/>
    <m/>
    <n v="750"/>
    <s v="0171"/>
    <s v="41243000"/>
    <s v="HC"/>
    <s v="1IK: odd. invaz. vyš. metod-kardiovertery"/>
    <m/>
    <d v="2019-07-31T00:00:00"/>
    <m/>
    <m/>
    <m/>
    <s v="346893750,10870"/>
    <b v="1"/>
    <m/>
    <s v="Lexová Martina"/>
    <s v="Zaúčtováno"/>
    <m/>
    <m/>
    <m/>
    <m/>
    <x v="6"/>
    <d v="2019-08-09T09:02:55"/>
    <s v="Hlavní činnost"/>
    <m/>
    <m/>
    <m/>
    <m/>
    <m/>
    <m/>
    <m/>
  </r>
  <r>
    <s v="ID-2019-08-000034"/>
    <x v="6"/>
    <s v="000"/>
    <d v="2019-07-31T00:00:00"/>
    <m/>
    <n v="750"/>
    <s v="0216"/>
    <s v="41243000"/>
    <s v="HC"/>
    <s v="2IK-GER: metabolická jednotka 30M"/>
    <m/>
    <d v="2019-07-31T00:00:00"/>
    <m/>
    <m/>
    <m/>
    <s v="346893750,10870"/>
    <b v="1"/>
    <m/>
    <s v="Lexová Martina"/>
    <s v="Zaúčtováno"/>
    <m/>
    <m/>
    <m/>
    <m/>
    <x v="6"/>
    <d v="2019-08-09T09:02:55"/>
    <s v="Hlavní činnost"/>
    <m/>
    <m/>
    <m/>
    <m/>
    <m/>
    <m/>
    <m/>
  </r>
  <r>
    <s v="ID-2019-08-000034"/>
    <x v="6"/>
    <s v="000"/>
    <d v="2019-07-31T00:00:00"/>
    <m/>
    <n v="15000"/>
    <s v="0432"/>
    <s v="41243000"/>
    <s v="HC"/>
    <s v="1CHIR: JIP  6"/>
    <m/>
    <d v="2019-07-31T00:00:00"/>
    <m/>
    <m/>
    <m/>
    <s v="346893750,10870"/>
    <b v="1"/>
    <m/>
    <s v="Lexová Martina"/>
    <s v="Zaúčtováno"/>
    <m/>
    <m/>
    <m/>
    <m/>
    <x v="6"/>
    <d v="2019-08-09T09:02:55"/>
    <s v="Hlavní činnost"/>
    <m/>
    <m/>
    <m/>
    <m/>
    <m/>
    <m/>
    <m/>
  </r>
  <r>
    <s v="ID-2019-08-000034"/>
    <x v="6"/>
    <s v="000"/>
    <d v="2019-07-31T00:00:00"/>
    <m/>
    <n v="10750"/>
    <s v="0612"/>
    <s v="41243000"/>
    <s v="HC"/>
    <s v="NCHIR: lůžkové oddělení 36A"/>
    <m/>
    <d v="2019-07-31T00:00:00"/>
    <m/>
    <m/>
    <m/>
    <s v="346893750,10870"/>
    <b v="1"/>
    <m/>
    <s v="Lexová Martina"/>
    <s v="Zaúčtováno"/>
    <m/>
    <m/>
    <m/>
    <m/>
    <x v="6"/>
    <d v="2019-08-09T09:02:56"/>
    <s v="Hlavní činnost"/>
    <m/>
    <m/>
    <m/>
    <m/>
    <m/>
    <m/>
    <m/>
  </r>
  <r>
    <s v="ID-2019-08-000034"/>
    <x v="6"/>
    <s v="000"/>
    <d v="2019-07-31T00:00:00"/>
    <m/>
    <n v="10000"/>
    <s v="0811"/>
    <s v="41243000"/>
    <s v="HC"/>
    <s v="PORGYN: lůžkové oddělení 19B (šestinedělí)"/>
    <m/>
    <d v="2019-07-31T00:00:00"/>
    <m/>
    <m/>
    <m/>
    <s v="346893750,10870"/>
    <b v="1"/>
    <m/>
    <s v="Lexová Martina"/>
    <s v="Zaúčtováno"/>
    <m/>
    <m/>
    <m/>
    <m/>
    <x v="6"/>
    <d v="2019-08-09T09:02:57"/>
    <s v="Hlavní činnost"/>
    <m/>
    <m/>
    <m/>
    <m/>
    <m/>
    <m/>
    <m/>
  </r>
  <r>
    <s v="ID-2019-08-000034"/>
    <x v="6"/>
    <s v="000"/>
    <d v="2019-07-31T00:00:00"/>
    <m/>
    <n v="42500"/>
    <s v="0821"/>
    <s v="41243000"/>
    <s v="HC"/>
    <s v="PORGYN: ambulance"/>
    <m/>
    <d v="2019-07-31T00:00:00"/>
    <m/>
    <m/>
    <m/>
    <s v="346893750,10870"/>
    <b v="1"/>
    <m/>
    <s v="Lexová Martina"/>
    <s v="Zaúčtováno"/>
    <m/>
    <m/>
    <m/>
    <m/>
    <x v="6"/>
    <d v="2019-08-09T09:02:57"/>
    <s v="Hlavní činnost"/>
    <m/>
    <m/>
    <m/>
    <m/>
    <m/>
    <m/>
    <m/>
  </r>
  <r>
    <s v="ID-2019-08-000034"/>
    <x v="6"/>
    <s v="000"/>
    <d v="2019-07-31T00:00:00"/>
    <m/>
    <n v="15750"/>
    <s v="0863"/>
    <s v="41243000"/>
    <s v="HC"/>
    <s v="PORGYN: operační sál OP 17 (z 08 62)"/>
    <m/>
    <d v="2019-07-31T00:00:00"/>
    <m/>
    <m/>
    <m/>
    <s v="346893750,10870"/>
    <b v="1"/>
    <m/>
    <s v="Lexová Martina"/>
    <s v="Zaúčtováno"/>
    <m/>
    <m/>
    <m/>
    <m/>
    <x v="6"/>
    <d v="2019-08-09T09:02:58"/>
    <s v="Hlavní činnost"/>
    <m/>
    <m/>
    <m/>
    <m/>
    <m/>
    <m/>
    <m/>
  </r>
  <r>
    <s v="ID-2019-08-000034"/>
    <x v="6"/>
    <s v="000"/>
    <d v="2019-07-31T00:00:00"/>
    <m/>
    <n v="10000"/>
    <s v="1112"/>
    <s v="41243000"/>
    <s v="HC"/>
    <s v="ORT: lůžkové oddělení 29B"/>
    <m/>
    <d v="2019-07-31T00:00:00"/>
    <m/>
    <m/>
    <m/>
    <s v="346893750,10870"/>
    <b v="1"/>
    <m/>
    <s v="Lexová Martina"/>
    <s v="Zaúčtováno"/>
    <m/>
    <m/>
    <m/>
    <m/>
    <x v="6"/>
    <d v="2019-08-09T09:02:59"/>
    <s v="Hlavní činnost"/>
    <m/>
    <m/>
    <m/>
    <m/>
    <m/>
    <m/>
    <m/>
  </r>
  <r>
    <s v="ID-2019-08-000034"/>
    <x v="6"/>
    <s v="000"/>
    <d v="2019-07-31T00:00:00"/>
    <m/>
    <n v="750"/>
    <s v="1612"/>
    <s v="41243000"/>
    <s v="HC"/>
    <s v="PLIC: lůžkové oddělení 25"/>
    <m/>
    <d v="2019-07-31T00:00:00"/>
    <m/>
    <m/>
    <m/>
    <s v="346893750,10870"/>
    <b v="1"/>
    <m/>
    <s v="Lexová Martina"/>
    <s v="Zaúčtováno"/>
    <m/>
    <m/>
    <m/>
    <m/>
    <x v="6"/>
    <d v="2019-08-09T09:03:00"/>
    <s v="Hlavní činnost"/>
    <m/>
    <m/>
    <m/>
    <m/>
    <m/>
    <m/>
    <m/>
  </r>
  <r>
    <s v="ID-2019-08-000034"/>
    <x v="6"/>
    <s v="000"/>
    <d v="2019-07-31T00:00:00"/>
    <m/>
    <n v="6500"/>
    <s v="1732"/>
    <s v="41243000"/>
    <s v="HC"/>
    <s v="NEUR: JIP B"/>
    <m/>
    <d v="2019-07-31T00:00:00"/>
    <m/>
    <m/>
    <m/>
    <s v="346893750,10870"/>
    <b v="1"/>
    <m/>
    <s v="Lexová Martina"/>
    <s v="Zaúčtováno"/>
    <m/>
    <m/>
    <m/>
    <m/>
    <x v="6"/>
    <d v="2019-08-09T09:03:00"/>
    <s v="Hlavní činnost"/>
    <m/>
    <m/>
    <m/>
    <m/>
    <m/>
    <m/>
    <m/>
  </r>
  <r>
    <s v="ID-2019-08-000034"/>
    <x v="6"/>
    <s v="000"/>
    <d v="2019-07-31T00:00:00"/>
    <m/>
    <n v="7500"/>
    <s v="2152"/>
    <s v="41243000"/>
    <s v="HC"/>
    <s v="ONK: radiační onkologie - brachyterapie"/>
    <m/>
    <d v="2019-07-31T00:00:00"/>
    <m/>
    <m/>
    <m/>
    <s v="346893750,10870"/>
    <b v="1"/>
    <m/>
    <s v="Lexová Martina"/>
    <s v="Zaúčtováno"/>
    <m/>
    <m/>
    <m/>
    <m/>
    <x v="6"/>
    <d v="2019-08-09T09:03:01"/>
    <s v="Hlavní činnost"/>
    <m/>
    <m/>
    <m/>
    <m/>
    <m/>
    <m/>
    <m/>
  </r>
  <r>
    <s v="ID-2019-08-000034"/>
    <x v="6"/>
    <s v="000"/>
    <d v="2019-07-31T00:00:00"/>
    <m/>
    <n v="750"/>
    <s v="2221"/>
    <s v="41243000"/>
    <s v="HC"/>
    <s v="KNM: ambulance"/>
    <m/>
    <d v="2019-07-31T00:00:00"/>
    <m/>
    <m/>
    <m/>
    <s v="346893750,10870"/>
    <b v="1"/>
    <m/>
    <s v="Lexová Martina"/>
    <s v="Zaúčtováno"/>
    <m/>
    <m/>
    <m/>
    <m/>
    <x v="6"/>
    <d v="2019-08-09T09:03:02"/>
    <s v="Hlavní činnost"/>
    <m/>
    <m/>
    <m/>
    <m/>
    <m/>
    <m/>
    <m/>
  </r>
  <r>
    <s v="ID-2019-08-000034"/>
    <x v="6"/>
    <s v="000"/>
    <d v="2019-07-31T00:00:00"/>
    <m/>
    <n v="750"/>
    <s v="2562"/>
    <s v="41243000"/>
    <s v="HC"/>
    <s v="UCOCH: operační sál "/>
    <m/>
    <d v="2019-07-31T00:00:00"/>
    <m/>
    <m/>
    <m/>
    <s v="346893750,10870"/>
    <b v="1"/>
    <m/>
    <s v="Lexová Martina"/>
    <s v="Zaúčtováno"/>
    <m/>
    <m/>
    <m/>
    <m/>
    <x v="6"/>
    <d v="2019-08-09T09:03:02"/>
    <s v="Hlavní činnost"/>
    <m/>
    <m/>
    <m/>
    <m/>
    <m/>
    <m/>
    <m/>
  </r>
  <r>
    <s v="ID-2019-08-000034"/>
    <x v="6"/>
    <s v="000"/>
    <d v="2019-07-31T00:00:00"/>
    <m/>
    <n v="10000"/>
    <s v="3021"/>
    <s v="41243000"/>
    <s v="HC"/>
    <s v="2IK-GER: ambulance"/>
    <m/>
    <d v="2019-07-31T00:00:00"/>
    <m/>
    <m/>
    <m/>
    <s v="346893750,10870"/>
    <b v="1"/>
    <m/>
    <s v="Lexová Martina"/>
    <s v="Zaúčtováno"/>
    <m/>
    <m/>
    <m/>
    <m/>
    <x v="6"/>
    <d v="2019-08-09T09:03:02"/>
    <s v="Hlavní činnost"/>
    <m/>
    <m/>
    <m/>
    <m/>
    <m/>
    <m/>
    <m/>
  </r>
  <r>
    <s v="ID-2019-08-000034"/>
    <x v="6"/>
    <s v="000"/>
    <d v="2019-07-31T00:00:00"/>
    <m/>
    <n v="25000"/>
    <s v="3841"/>
    <s v="41243000"/>
    <s v="HC"/>
    <s v="SOUD: soudní lékařství - laboratoř"/>
    <m/>
    <d v="2019-07-31T00:00:00"/>
    <m/>
    <m/>
    <m/>
    <s v="346893750,10870"/>
    <b v="1"/>
    <m/>
    <s v="Lexová Martina"/>
    <s v="Zaúčtováno"/>
    <m/>
    <m/>
    <m/>
    <m/>
    <x v="6"/>
    <d v="2019-08-09T09:03:04"/>
    <s v="Hlavní činnost"/>
    <m/>
    <m/>
    <m/>
    <m/>
    <m/>
    <m/>
    <m/>
  </r>
  <r>
    <s v="ID-2019-08-000034"/>
    <x v="6"/>
    <s v="000"/>
    <d v="2019-07-31T00:00:00"/>
    <m/>
    <n v="750"/>
    <s v="5062"/>
    <s v="41243000"/>
    <s v="HC"/>
    <s v="KCHIR: operační sál - lokální"/>
    <m/>
    <d v="2019-07-31T00:00:00"/>
    <m/>
    <m/>
    <m/>
    <s v="346893750,10870"/>
    <b v="1"/>
    <m/>
    <s v="Lexová Martina"/>
    <s v="Zaúčtováno"/>
    <m/>
    <m/>
    <m/>
    <m/>
    <x v="6"/>
    <d v="2019-08-09T09:03:05"/>
    <s v="Hlavní činnost"/>
    <m/>
    <m/>
    <m/>
    <m/>
    <m/>
    <m/>
    <m/>
  </r>
  <r>
    <s v="ID-2019-08-000034"/>
    <x v="6"/>
    <s v="000"/>
    <d v="2019-07-31T00:00:00"/>
    <m/>
    <n v="5000"/>
    <s v="0271"/>
    <s v="41243000"/>
    <s v="HC"/>
    <s v="2IK-GER: endoskopie"/>
    <m/>
    <d v="2019-07-31T00:00:00"/>
    <m/>
    <m/>
    <m/>
    <s v="346893750,10870"/>
    <b v="1"/>
    <m/>
    <s v="Lexová Martina"/>
    <s v="Zaúčtováno"/>
    <m/>
    <m/>
    <m/>
    <m/>
    <x v="6"/>
    <d v="2019-08-09T09:02:55"/>
    <s v="Hlavní činnost"/>
    <m/>
    <m/>
    <m/>
    <m/>
    <m/>
    <m/>
    <m/>
  </r>
  <r>
    <s v="ID-2019-08-000034"/>
    <x v="6"/>
    <s v="000"/>
    <d v="2019-07-31T00:00:00"/>
    <m/>
    <n v="12500"/>
    <s v="0312"/>
    <s v="41243000"/>
    <s v="HC"/>
    <s v="3IK: lůžkové oddělení 39B + 39C"/>
    <m/>
    <d v="2019-07-31T00:00:00"/>
    <m/>
    <m/>
    <m/>
    <s v="346893750,10870"/>
    <b v="1"/>
    <m/>
    <s v="Lexová Martina"/>
    <s v="Zaúčtováno"/>
    <m/>
    <m/>
    <m/>
    <m/>
    <x v="6"/>
    <d v="2019-08-09T09:02:55"/>
    <s v="Hlavní činnost"/>
    <m/>
    <m/>
    <m/>
    <m/>
    <m/>
    <m/>
    <m/>
  </r>
  <r>
    <s v="ID-2019-08-000034"/>
    <x v="6"/>
    <s v="000"/>
    <d v="2019-07-31T00:00:00"/>
    <m/>
    <n v="12500"/>
    <s v="0413"/>
    <s v="41243000"/>
    <s v="HC"/>
    <s v="1CHIR: lůžkové oddělení 3"/>
    <m/>
    <d v="2019-07-31T00:00:00"/>
    <m/>
    <m/>
    <m/>
    <s v="346893750,10870"/>
    <b v="1"/>
    <m/>
    <s v="Lexová Martina"/>
    <s v="Zaúčtováno"/>
    <m/>
    <m/>
    <m/>
    <m/>
    <x v="6"/>
    <d v="2019-08-09T09:02:55"/>
    <s v="Hlavní činnost"/>
    <m/>
    <m/>
    <m/>
    <m/>
    <m/>
    <m/>
    <m/>
  </r>
  <r>
    <s v="ID-2019-08-000034"/>
    <x v="6"/>
    <s v="000"/>
    <d v="2019-07-31T00:00:00"/>
    <m/>
    <n v="12500"/>
    <s v="0817"/>
    <s v="41243000"/>
    <s v="HC"/>
    <s v="PORGYN: lůžkové oddělení 17 (operativní gyn.)"/>
    <m/>
    <d v="2019-07-31T00:00:00"/>
    <m/>
    <m/>
    <m/>
    <s v="346893750,10870"/>
    <b v="1"/>
    <m/>
    <s v="Lexová Martina"/>
    <s v="Zaúčtováno"/>
    <m/>
    <m/>
    <m/>
    <m/>
    <x v="6"/>
    <d v="2019-08-09T09:02:57"/>
    <s v="Hlavní činnost"/>
    <m/>
    <m/>
    <m/>
    <m/>
    <m/>
    <m/>
    <m/>
  </r>
  <r>
    <s v="ID-2019-08-000034"/>
    <x v="6"/>
    <s v="000"/>
    <d v="2019-07-31T00:00:00"/>
    <m/>
    <n v="7500"/>
    <s v="0823"/>
    <s v="41243000"/>
    <s v="HC"/>
    <s v="PORGYN: centrum asistované reprodukce"/>
    <m/>
    <d v="2019-07-31T00:00:00"/>
    <m/>
    <m/>
    <m/>
    <s v="346893750,10870"/>
    <b v="1"/>
    <m/>
    <s v="Lexová Martina"/>
    <s v="Zaúčtováno"/>
    <m/>
    <m/>
    <m/>
    <m/>
    <x v="6"/>
    <d v="2019-08-09T09:02:57"/>
    <s v="Hlavní činnost"/>
    <m/>
    <m/>
    <m/>
    <m/>
    <m/>
    <m/>
    <m/>
  </r>
  <r>
    <s v="ID-2019-08-000034"/>
    <x v="6"/>
    <s v="000"/>
    <d v="2019-07-31T00:00:00"/>
    <m/>
    <n v="750"/>
    <s v="1631"/>
    <s v="41243000"/>
    <s v="HC"/>
    <s v="PLIC: JIP 24A"/>
    <m/>
    <d v="2019-07-31T00:00:00"/>
    <m/>
    <m/>
    <m/>
    <s v="346893750,10870"/>
    <b v="1"/>
    <m/>
    <s v="Lexová Martina"/>
    <s v="Zaúčtováno"/>
    <m/>
    <m/>
    <m/>
    <m/>
    <x v="6"/>
    <d v="2019-08-09T09:03:00"/>
    <s v="Hlavní činnost"/>
    <m/>
    <m/>
    <m/>
    <m/>
    <m/>
    <m/>
    <m/>
  </r>
  <r>
    <s v="ID-2019-08-000034"/>
    <x v="6"/>
    <s v="000"/>
    <d v="2019-07-31T00:00:00"/>
    <m/>
    <n v="2250"/>
    <s v="1731"/>
    <s v="41243000"/>
    <s v="HC"/>
    <s v="NEUR: JIP A  (5 lůžek resuscitační péče)"/>
    <m/>
    <d v="2019-07-31T00:00:00"/>
    <m/>
    <m/>
    <m/>
    <s v="346893750,10870"/>
    <b v="1"/>
    <m/>
    <s v="Lexová Martina"/>
    <s v="Zaúčtováno"/>
    <m/>
    <m/>
    <m/>
    <m/>
    <x v="6"/>
    <d v="2019-08-09T09:03:00"/>
    <s v="Hlavní činnost"/>
    <m/>
    <m/>
    <m/>
    <m/>
    <m/>
    <m/>
    <m/>
  </r>
  <r>
    <s v="ID-2019-08-000034"/>
    <x v="6"/>
    <s v="000"/>
    <d v="2019-07-31T00:00:00"/>
    <m/>
    <n v="5000"/>
    <s v="1811"/>
    <s v="41243000"/>
    <s v="HC"/>
    <s v="PSY: lůžkové oddělení 32A"/>
    <m/>
    <d v="2019-07-31T00:00:00"/>
    <m/>
    <m/>
    <m/>
    <s v="346893750,10870"/>
    <b v="1"/>
    <m/>
    <s v="Lexová Martina"/>
    <s v="Zaúčtováno"/>
    <m/>
    <m/>
    <m/>
    <m/>
    <x v="6"/>
    <d v="2019-08-09T09:03:01"/>
    <s v="Hlavní činnost"/>
    <m/>
    <m/>
    <m/>
    <m/>
    <m/>
    <m/>
    <m/>
  </r>
  <r>
    <s v="ID-2019-08-000034"/>
    <x v="6"/>
    <s v="000"/>
    <d v="2019-07-31T00:00:00"/>
    <m/>
    <n v="750"/>
    <s v="2622"/>
    <s v="41243000"/>
    <s v="HC"/>
    <s v="RHC: RHC ambulance + kineziologie,kinezioterapie"/>
    <m/>
    <d v="2019-07-31T00:00:00"/>
    <m/>
    <m/>
    <m/>
    <s v="346893750,10870"/>
    <b v="1"/>
    <m/>
    <s v="Lexová Martina"/>
    <s v="Zaúčtováno"/>
    <m/>
    <m/>
    <m/>
    <m/>
    <x v="6"/>
    <d v="2019-08-09T09:03:02"/>
    <s v="Hlavní činnost"/>
    <m/>
    <m/>
    <m/>
    <m/>
    <m/>
    <m/>
    <m/>
  </r>
  <r>
    <s v="ID-2019-08-000034"/>
    <x v="6"/>
    <s v="000"/>
    <d v="2019-07-31T00:00:00"/>
    <m/>
    <n v="750"/>
    <s v="5102"/>
    <s v="41243000"/>
    <s v="HC"/>
    <s v="NTMC: Národní telemedicínské centrum - provoz"/>
    <m/>
    <d v="2019-07-31T00:00:00"/>
    <m/>
    <m/>
    <m/>
    <s v="346893750,10870"/>
    <b v="1"/>
    <m/>
    <s v="Lexová Martina"/>
    <s v="Zaúčtováno"/>
    <m/>
    <m/>
    <m/>
    <m/>
    <x v="6"/>
    <d v="2019-08-09T09:03:05"/>
    <s v="Hlavní činnost"/>
    <m/>
    <m/>
    <m/>
    <m/>
    <m/>
    <m/>
    <m/>
  </r>
  <r>
    <s v="ID-2019-08-000034"/>
    <x v="6"/>
    <s v="000"/>
    <d v="2019-07-31T00:00:00"/>
    <m/>
    <n v="14000"/>
    <s v="6022"/>
    <s v="41243000"/>
    <s v="HC"/>
    <s v="URGENT: ambulance"/>
    <m/>
    <d v="2019-07-31T00:00:00"/>
    <m/>
    <m/>
    <m/>
    <s v="346893750,10870"/>
    <b v="1"/>
    <m/>
    <s v="Lexová Martina"/>
    <s v="Zaúčtováno"/>
    <m/>
    <m/>
    <m/>
    <m/>
    <x v="6"/>
    <d v="2019-08-09T09:03:06"/>
    <s v="Hlavní činnost"/>
    <m/>
    <m/>
    <m/>
    <m/>
    <m/>
    <m/>
    <m/>
  </r>
  <r>
    <s v="ID-2019-08-000034"/>
    <x v="6"/>
    <s v="000"/>
    <d v="2019-07-31T00:00:00"/>
    <m/>
    <n v="750"/>
    <s v="9081"/>
    <s v="41243000"/>
    <s v="HC"/>
    <s v="UIT: Úsek informačních technologií"/>
    <m/>
    <d v="2019-07-31T00:00:00"/>
    <m/>
    <m/>
    <m/>
    <s v="346893750,10870"/>
    <b v="1"/>
    <m/>
    <s v="Lexová Martina"/>
    <s v="Zaúčtováno"/>
    <m/>
    <m/>
    <m/>
    <m/>
    <x v="6"/>
    <d v="2019-08-09T09:03:06"/>
    <s v="Hlavní činnost"/>
    <m/>
    <m/>
    <m/>
    <m/>
    <m/>
    <m/>
    <m/>
  </r>
  <r>
    <s v="ID-2019-08-000034"/>
    <x v="6"/>
    <s v="000"/>
    <d v="2019-07-31T00:00:00"/>
    <m/>
    <n v="1500"/>
    <s v="9096"/>
    <s v="41243000"/>
    <s v="HC"/>
    <s v="OBU: Odbor marketingu"/>
    <m/>
    <d v="2019-07-31T00:00:00"/>
    <m/>
    <m/>
    <m/>
    <s v="346893750,10870"/>
    <b v="1"/>
    <m/>
    <s v="Lexová Martina"/>
    <s v="Zaúčtováno"/>
    <m/>
    <m/>
    <m/>
    <m/>
    <x v="6"/>
    <d v="2019-08-09T09:03:06"/>
    <s v="Hlavní činnost"/>
    <m/>
    <m/>
    <m/>
    <m/>
    <m/>
    <m/>
    <m/>
  </r>
  <r>
    <s v="ID-2019-08-000034"/>
    <x v="6"/>
    <s v="000"/>
    <d v="2019-07-31T00:00:00"/>
    <m/>
    <n v="7500"/>
    <s v="0511"/>
    <s v="41243000"/>
    <s v="HC"/>
    <s v="2CHIR: lůžkové oddělení 37"/>
    <m/>
    <d v="2019-07-31T00:00:00"/>
    <m/>
    <m/>
    <m/>
    <s v="346893750,10870"/>
    <b v="1"/>
    <m/>
    <s v="Lexová Martina"/>
    <s v="Zaúčtováno"/>
    <m/>
    <m/>
    <m/>
    <m/>
    <x v="6"/>
    <d v="2019-08-09T09:02:56"/>
    <s v="Hlavní činnost"/>
    <m/>
    <m/>
    <m/>
    <m/>
    <m/>
    <m/>
    <m/>
  </r>
  <r>
    <s v="ID-2019-08-000034"/>
    <x v="6"/>
    <s v="000"/>
    <d v="2019-07-31T00:00:00"/>
    <m/>
    <n v="8250"/>
    <s v="0631"/>
    <s v="41243000"/>
    <s v="HC"/>
    <s v="NCHIR: JIP "/>
    <m/>
    <d v="2019-07-31T00:00:00"/>
    <m/>
    <m/>
    <m/>
    <s v="346893750,10870"/>
    <b v="1"/>
    <m/>
    <s v="Lexová Martina"/>
    <s v="Zaúčtováno"/>
    <m/>
    <m/>
    <m/>
    <m/>
    <x v="6"/>
    <d v="2019-08-09T09:02:56"/>
    <s v="Hlavní činnost"/>
    <m/>
    <m/>
    <m/>
    <m/>
    <m/>
    <m/>
    <m/>
  </r>
  <r>
    <s v="ID-2019-08-000034"/>
    <x v="6"/>
    <s v="000"/>
    <d v="2019-07-31T00:00:00"/>
    <m/>
    <n v="15000"/>
    <s v="0832"/>
    <s v="41243000"/>
    <s v="HC"/>
    <s v="PORGYN: JIP 19 (porodní sál)"/>
    <m/>
    <d v="2019-07-31T00:00:00"/>
    <m/>
    <m/>
    <m/>
    <s v="346893750,10870"/>
    <b v="1"/>
    <m/>
    <s v="Lexová Martina"/>
    <s v="Zaúčtováno"/>
    <m/>
    <m/>
    <m/>
    <m/>
    <x v="6"/>
    <d v="2019-08-09T09:02:58"/>
    <s v="Hlavní činnost"/>
    <m/>
    <m/>
    <m/>
    <m/>
    <m/>
    <m/>
    <m/>
  </r>
  <r>
    <s v="ID-2019-08-000034"/>
    <x v="6"/>
    <s v="000"/>
    <d v="2019-07-31T00:00:00"/>
    <m/>
    <n v="18250"/>
    <s v="0911"/>
    <s v="41243000"/>
    <s v="HC"/>
    <s v="NOVO: lůžkové oddělení 16C + 16B + 16BD"/>
    <m/>
    <d v="2019-07-31T00:00:00"/>
    <m/>
    <m/>
    <m/>
    <s v="346893750,10870"/>
    <b v="1"/>
    <m/>
    <s v="Lexová Martina"/>
    <s v="Zaúčtováno"/>
    <m/>
    <m/>
    <m/>
    <m/>
    <x v="6"/>
    <d v="2019-08-09T09:02:58"/>
    <s v="Hlavní činnost"/>
    <m/>
    <m/>
    <m/>
    <m/>
    <m/>
    <m/>
    <m/>
  </r>
  <r>
    <s v="ID-2019-08-000034"/>
    <x v="6"/>
    <s v="000"/>
    <d v="2019-07-31T00:00:00"/>
    <m/>
    <n v="1500"/>
    <s v="1012"/>
    <s v="41243000"/>
    <s v="HC"/>
    <s v="DK: lůžkové oddělení 28C vč.dospáv. haly"/>
    <m/>
    <d v="2019-07-31T00:00:00"/>
    <m/>
    <m/>
    <m/>
    <s v="346893750,10870"/>
    <b v="1"/>
    <m/>
    <s v="Lexová Martina"/>
    <s v="Zaúčtováno"/>
    <m/>
    <m/>
    <m/>
    <m/>
    <x v="6"/>
    <d v="2019-08-09T09:02:58"/>
    <s v="Hlavní činnost"/>
    <m/>
    <m/>
    <m/>
    <m/>
    <m/>
    <m/>
    <m/>
  </r>
  <r>
    <s v="ID-2019-08-000034"/>
    <x v="6"/>
    <s v="000"/>
    <d v="2019-07-31T00:00:00"/>
    <m/>
    <n v="750"/>
    <s v="1162"/>
    <s v="41243000"/>
    <s v="HC"/>
    <s v="ORT: operační sál - lokální"/>
    <m/>
    <d v="2019-07-31T00:00:00"/>
    <m/>
    <m/>
    <m/>
    <s v="346893750,10870"/>
    <b v="1"/>
    <m/>
    <s v="Lexová Martina"/>
    <s v="Zaúčtováno"/>
    <m/>
    <m/>
    <m/>
    <m/>
    <x v="6"/>
    <d v="2019-08-09T09:02:59"/>
    <s v="Hlavní činnost"/>
    <m/>
    <m/>
    <m/>
    <m/>
    <m/>
    <m/>
    <m/>
  </r>
  <r>
    <s v="ID-2019-08-000034"/>
    <x v="6"/>
    <s v="000"/>
    <d v="2019-07-31T00:00:00"/>
    <m/>
    <n v="23250"/>
    <s v="1711"/>
    <s v="41243000"/>
    <s v="HC"/>
    <s v="NEUR: lůžkové oddělení 31A  "/>
    <m/>
    <d v="2019-07-31T00:00:00"/>
    <m/>
    <m/>
    <m/>
    <s v="346893750,10870"/>
    <b v="1"/>
    <m/>
    <s v="Lexová Martina"/>
    <s v="Zaúčtováno"/>
    <m/>
    <m/>
    <m/>
    <m/>
    <x v="6"/>
    <d v="2019-08-09T09:03:00"/>
    <s v="Hlavní činnost"/>
    <m/>
    <m/>
    <m/>
    <m/>
    <m/>
    <m/>
    <m/>
  </r>
  <r>
    <s v="ID-2019-08-000034"/>
    <x v="6"/>
    <s v="000"/>
    <d v="2019-07-31T00:00:00"/>
    <m/>
    <n v="5000"/>
    <s v="2021"/>
    <s v="41243000"/>
    <s v="HC"/>
    <s v="KOZNI: ambulance + operační sál lokální"/>
    <m/>
    <d v="2019-07-31T00:00:00"/>
    <m/>
    <m/>
    <m/>
    <s v="346893750,10870"/>
    <b v="1"/>
    <m/>
    <s v="Lexová Martina"/>
    <s v="Zaúčtováno"/>
    <m/>
    <m/>
    <m/>
    <m/>
    <x v="6"/>
    <d v="2019-08-09T09:03:01"/>
    <s v="Hlavní činnost"/>
    <m/>
    <m/>
    <m/>
    <m/>
    <m/>
    <m/>
    <m/>
  </r>
  <r>
    <s v="ID-2019-08-000034"/>
    <x v="6"/>
    <s v="000"/>
    <d v="2019-07-31T00:00:00"/>
    <m/>
    <n v="750"/>
    <s v="2241"/>
    <s v="41243000"/>
    <s v="HC"/>
    <s v="KNM: laboratoř-SVLS"/>
    <m/>
    <d v="2019-07-31T00:00:00"/>
    <m/>
    <m/>
    <m/>
    <s v="346893750,10870"/>
    <b v="1"/>
    <m/>
    <s v="Lexová Martina"/>
    <s v="Zaúčtováno"/>
    <m/>
    <m/>
    <m/>
    <m/>
    <x v="6"/>
    <d v="2019-08-09T09:03:02"/>
    <s v="Hlavní činnost"/>
    <m/>
    <m/>
    <m/>
    <m/>
    <m/>
    <m/>
    <m/>
  </r>
  <r>
    <s v="ID-2019-08-000034"/>
    <x v="6"/>
    <s v="000"/>
    <d v="2019-07-31T00:00:00"/>
    <m/>
    <n v="750"/>
    <s v="4801"/>
    <s v="41243000"/>
    <s v="HC"/>
    <s v="LEK: lékárna - vedení klinického pracoviště"/>
    <m/>
    <d v="2019-07-31T00:00:00"/>
    <m/>
    <m/>
    <m/>
    <s v="346893750,10870"/>
    <b v="1"/>
    <m/>
    <s v="Lexová Martina"/>
    <s v="Zaúčtováno"/>
    <m/>
    <m/>
    <m/>
    <m/>
    <x v="6"/>
    <d v="2019-08-09T09:03:04"/>
    <s v="Hlavní činnost"/>
    <m/>
    <m/>
    <m/>
    <m/>
    <m/>
    <m/>
    <m/>
  </r>
  <r>
    <s v="ID-2019-08-000034"/>
    <x v="6"/>
    <s v="000"/>
    <d v="2019-07-31T00:00:00"/>
    <m/>
    <n v="1500"/>
    <s v="5011"/>
    <s v="41243000"/>
    <s v="HC"/>
    <s v="KCHIR: lůžkové oddělení 50"/>
    <m/>
    <d v="2019-07-31T00:00:00"/>
    <m/>
    <m/>
    <m/>
    <s v="346893750,10870"/>
    <b v="1"/>
    <m/>
    <s v="Lexová Martina"/>
    <s v="Zaúčtováno"/>
    <m/>
    <m/>
    <m/>
    <m/>
    <x v="6"/>
    <d v="2019-08-09T09:03:05"/>
    <s v="Hlavní činnost"/>
    <m/>
    <m/>
    <m/>
    <m/>
    <m/>
    <m/>
    <m/>
  </r>
  <r>
    <s v="ID-2019-08-000034"/>
    <x v="6"/>
    <s v="000"/>
    <d v="2019-07-31T00:00:00"/>
    <m/>
    <n v="7500"/>
    <s v="9502"/>
    <s v="41243000"/>
    <s v="HC"/>
    <s v="STRAV: Provoz stravování - tablet, pacient. strava"/>
    <m/>
    <d v="2019-07-31T00:00:00"/>
    <m/>
    <m/>
    <m/>
    <s v="346893750,10870"/>
    <b v="1"/>
    <m/>
    <s v="Lexová Martina"/>
    <s v="Zaúčtováno"/>
    <m/>
    <m/>
    <m/>
    <m/>
    <x v="6"/>
    <d v="2019-08-09T09:03:07"/>
    <s v="Hlavní činnost"/>
    <m/>
    <m/>
    <m/>
    <m/>
    <m/>
    <m/>
    <m/>
  </r>
  <r>
    <s v="ID-2019-08-000034"/>
    <x v="6"/>
    <s v="000"/>
    <d v="2019-07-31T00:00:00"/>
    <m/>
    <n v="10000"/>
    <s v="0352"/>
    <s v="41243000"/>
    <s v="HC"/>
    <s v="3IK: hemodialyzační středisko"/>
    <m/>
    <d v="2019-07-31T00:00:00"/>
    <m/>
    <m/>
    <m/>
    <s v="346893750,10870"/>
    <b v="1"/>
    <m/>
    <s v="Lexová Martina"/>
    <s v="Zaúčtováno"/>
    <m/>
    <m/>
    <m/>
    <m/>
    <x v="6"/>
    <d v="2019-08-09T09:02:55"/>
    <s v="Hlavní činnost"/>
    <m/>
    <m/>
    <m/>
    <m/>
    <m/>
    <m/>
    <m/>
  </r>
  <r>
    <s v="ID-2019-08-000034"/>
    <x v="6"/>
    <s v="000"/>
    <d v="2019-07-31T00:00:00"/>
    <m/>
    <n v="5750"/>
    <s v="1021"/>
    <s v="41243000"/>
    <s v="HC"/>
    <s v="DK: ambulance"/>
    <m/>
    <d v="2019-07-31T00:00:00"/>
    <m/>
    <m/>
    <m/>
    <s v="346893750,10870"/>
    <b v="1"/>
    <m/>
    <s v="Lexová Martina"/>
    <s v="Zaúčtováno"/>
    <m/>
    <m/>
    <m/>
    <m/>
    <x v="6"/>
    <d v="2019-08-09T09:02:59"/>
    <s v="Hlavní činnost"/>
    <m/>
    <m/>
    <m/>
    <m/>
    <m/>
    <m/>
    <m/>
  </r>
  <r>
    <s v="ID-2019-08-000034"/>
    <x v="6"/>
    <s v="000"/>
    <d v="2019-07-31T00:00:00"/>
    <m/>
    <n v="1500"/>
    <s v="1421"/>
    <s v="41243000"/>
    <s v="HC"/>
    <s v="OCNI: ambulance"/>
    <m/>
    <d v="2019-07-31T00:00:00"/>
    <m/>
    <m/>
    <m/>
    <s v="346893750,10870"/>
    <b v="1"/>
    <m/>
    <s v="Lexová Martina"/>
    <s v="Zaúčtováno"/>
    <m/>
    <m/>
    <m/>
    <m/>
    <x v="6"/>
    <d v="2019-08-09T09:02:59"/>
    <s v="Hlavní činnost"/>
    <m/>
    <m/>
    <m/>
    <m/>
    <m/>
    <m/>
    <m/>
  </r>
  <r>
    <s v="ID-2019-08-000034"/>
    <x v="6"/>
    <s v="000"/>
    <d v="2019-07-31T00:00:00"/>
    <m/>
    <n v="7500"/>
    <s v="1721"/>
    <s v="41243000"/>
    <s v="HC"/>
    <s v="NEUR: ambulance"/>
    <m/>
    <d v="2019-07-31T00:00:00"/>
    <m/>
    <m/>
    <m/>
    <s v="346893750,10870"/>
    <b v="1"/>
    <m/>
    <s v="Lexová Martina"/>
    <s v="Zaúčtováno"/>
    <m/>
    <m/>
    <m/>
    <m/>
    <x v="6"/>
    <d v="2019-08-09T09:03:00"/>
    <s v="Hlavní činnost"/>
    <m/>
    <m/>
    <m/>
    <m/>
    <m/>
    <m/>
    <m/>
  </r>
  <r>
    <s v="ID-2019-08-000034"/>
    <x v="6"/>
    <s v="000"/>
    <d v="2019-07-31T00:00:00"/>
    <m/>
    <n v="7500"/>
    <s v="2112"/>
    <s v="41243000"/>
    <s v="HC"/>
    <s v="ONK: lůžkové oddělení 42B"/>
    <m/>
    <d v="2019-07-31T00:00:00"/>
    <m/>
    <m/>
    <m/>
    <s v="346893750,10870"/>
    <b v="1"/>
    <m/>
    <s v="Lexová Martina"/>
    <s v="Zaúčtováno"/>
    <m/>
    <m/>
    <m/>
    <m/>
    <x v="6"/>
    <d v="2019-08-09T09:03:01"/>
    <s v="Hlavní činnost"/>
    <m/>
    <m/>
    <m/>
    <m/>
    <m/>
    <m/>
    <m/>
  </r>
  <r>
    <s v="ID-2019-08-000034"/>
    <x v="6"/>
    <s v="000"/>
    <d v="2019-07-31T00:00:00"/>
    <m/>
    <n v="12500"/>
    <s v="2211"/>
    <s v="41243000"/>
    <s v="HC"/>
    <s v="KNM: lůžkové oddělení 40"/>
    <m/>
    <d v="2019-07-31T00:00:00"/>
    <m/>
    <m/>
    <m/>
    <s v="346893750,10870"/>
    <b v="1"/>
    <m/>
    <s v="Lexová Martina"/>
    <s v="Zaúčtováno"/>
    <m/>
    <m/>
    <m/>
    <m/>
    <x v="6"/>
    <d v="2019-08-09T09:03:01"/>
    <s v="Hlavní činnost"/>
    <m/>
    <m/>
    <m/>
    <m/>
    <m/>
    <m/>
    <m/>
  </r>
  <r>
    <s v="ID-2019-08-000034"/>
    <x v="6"/>
    <s v="000"/>
    <d v="2019-07-31T00:00:00"/>
    <m/>
    <n v="750"/>
    <s v="3241"/>
    <s v="41243000"/>
    <s v="HC"/>
    <s v="HOK: laboratoř - SVLS"/>
    <m/>
    <d v="2019-07-31T00:00:00"/>
    <m/>
    <m/>
    <m/>
    <s v="346893750,10870"/>
    <b v="1"/>
    <m/>
    <s v="Lexová Martina"/>
    <s v="Zaúčtováno"/>
    <m/>
    <m/>
    <m/>
    <m/>
    <x v="6"/>
    <d v="2019-08-09T09:03:03"/>
    <s v="Hlavní činnost"/>
    <m/>
    <m/>
    <m/>
    <m/>
    <m/>
    <m/>
    <m/>
  </r>
  <r>
    <s v="ID-2019-08-000034"/>
    <x v="6"/>
    <s v="000"/>
    <d v="2019-07-31T00:00:00"/>
    <m/>
    <n v="1500"/>
    <s v="3341"/>
    <s v="41243000"/>
    <s v="HC"/>
    <s v="OKB: centrální laboratoř"/>
    <m/>
    <d v="2019-07-31T00:00:00"/>
    <m/>
    <m/>
    <m/>
    <s v="346893750,10870"/>
    <b v="1"/>
    <m/>
    <s v="Lexová Martina"/>
    <s v="Zaúčtováno"/>
    <m/>
    <m/>
    <m/>
    <m/>
    <x v="6"/>
    <d v="2019-08-09T09:03:03"/>
    <s v="Hlavní činnost"/>
    <m/>
    <m/>
    <m/>
    <m/>
    <m/>
    <m/>
    <m/>
  </r>
  <r>
    <s v="ID-2019-08-000034"/>
    <x v="6"/>
    <s v="000"/>
    <d v="2019-07-31T00:00:00"/>
    <m/>
    <n v="1500"/>
    <s v="3544"/>
    <s v="41243000"/>
    <s v="HC"/>
    <s v="TO: pochůzková služba"/>
    <m/>
    <d v="2019-07-31T00:00:00"/>
    <m/>
    <m/>
    <m/>
    <s v="346893750,10870"/>
    <b v="1"/>
    <m/>
    <s v="Lexová Martina"/>
    <s v="Zaúčtováno"/>
    <m/>
    <m/>
    <m/>
    <m/>
    <x v="6"/>
    <d v="2019-08-09T09:03:03"/>
    <s v="Hlavní činnost"/>
    <m/>
    <m/>
    <m/>
    <m/>
    <m/>
    <m/>
    <m/>
  </r>
  <r>
    <s v="ID-2019-08-000034"/>
    <x v="6"/>
    <s v="000"/>
    <d v="2019-07-31T00:00:00"/>
    <m/>
    <n v="10000"/>
    <s v="5001"/>
    <s v="41243000"/>
    <s v="HC"/>
    <s v="KCHIR: vedení klinického pracoviště"/>
    <m/>
    <d v="2019-07-31T00:00:00"/>
    <m/>
    <m/>
    <m/>
    <s v="346893750,10870"/>
    <b v="1"/>
    <m/>
    <s v="Lexová Martina"/>
    <s v="Zaúčtováno"/>
    <m/>
    <m/>
    <m/>
    <m/>
    <x v="6"/>
    <d v="2019-08-09T09:03:05"/>
    <s v="Hlavní činnost"/>
    <m/>
    <m/>
    <m/>
    <m/>
    <m/>
    <m/>
    <m/>
  </r>
  <r>
    <s v="ID-2019-08-000034"/>
    <x v="6"/>
    <s v="000"/>
    <d v="2019-07-31T00:00:00"/>
    <m/>
    <n v="750"/>
    <s v="5498"/>
    <s v="41243000"/>
    <s v="HC"/>
    <s v="ONH: Oddělení nemocniční hygieny"/>
    <m/>
    <d v="2019-07-31T00:00:00"/>
    <m/>
    <m/>
    <m/>
    <s v="346893750,10870"/>
    <b v="1"/>
    <m/>
    <s v="Lexová Martina"/>
    <s v="Zaúčtováno"/>
    <m/>
    <m/>
    <m/>
    <m/>
    <x v="6"/>
    <d v="2019-08-09T09:03:06"/>
    <s v="Hlavní činnost"/>
    <m/>
    <m/>
    <m/>
    <m/>
    <m/>
    <m/>
    <m/>
  </r>
  <r>
    <s v="ID-2019-08-000034"/>
    <x v="6"/>
    <s v="000"/>
    <d v="2019-07-31T00:00:00"/>
    <m/>
    <n v="12500"/>
    <s v="5931"/>
    <s v="41243000"/>
    <s v="HC"/>
    <s v="IPCHO: JIP 51"/>
    <m/>
    <d v="2019-07-31T00:00:00"/>
    <m/>
    <m/>
    <m/>
    <s v="346893750,10870"/>
    <b v="1"/>
    <m/>
    <s v="Lexová Martina"/>
    <s v="Zaúčtováno"/>
    <m/>
    <m/>
    <m/>
    <m/>
    <x v="6"/>
    <d v="2019-08-09T09:03:06"/>
    <s v="Hlavní činnost"/>
    <m/>
    <m/>
    <m/>
    <m/>
    <m/>
    <m/>
    <m/>
  </r>
  <r>
    <s v="ID-2019-08-000034"/>
    <x v="6"/>
    <s v="000"/>
    <d v="2019-07-31T00:00:00"/>
    <m/>
    <n v="1500"/>
    <s v="9071"/>
    <s v="41243000"/>
    <s v="HC"/>
    <s v="PEU: Personální úsek"/>
    <m/>
    <d v="2019-07-31T00:00:00"/>
    <m/>
    <m/>
    <m/>
    <s v="346893750,10870"/>
    <b v="1"/>
    <m/>
    <s v="Lexová Martina"/>
    <s v="Zaúčtováno"/>
    <m/>
    <m/>
    <m/>
    <m/>
    <x v="6"/>
    <d v="2019-08-09T09:03:06"/>
    <s v="Hlavní činnost"/>
    <m/>
    <m/>
    <m/>
    <m/>
    <m/>
    <m/>
    <m/>
  </r>
  <r>
    <s v="ID-2019-08-000034"/>
    <x v="6"/>
    <s v="000"/>
    <d v="2019-07-31T00:00:00"/>
    <m/>
    <n v="10000"/>
    <s v="9308"/>
    <s v="41243000"/>
    <s v="HC"/>
    <s v="SklOstProv: Parková skupina"/>
    <m/>
    <d v="2019-07-31T00:00:00"/>
    <m/>
    <m/>
    <m/>
    <s v="346893750,10870"/>
    <b v="1"/>
    <m/>
    <s v="Lexová Martina"/>
    <s v="Zaúčtováno"/>
    <m/>
    <m/>
    <m/>
    <m/>
    <x v="6"/>
    <d v="2019-08-09T09:03:07"/>
    <s v="Hlavní činnost"/>
    <m/>
    <m/>
    <m/>
    <m/>
    <m/>
    <m/>
    <m/>
  </r>
  <r>
    <s v="ID-2019-08-000034"/>
    <x v="6"/>
    <s v="000"/>
    <d v="2019-07-31T00:00:00"/>
    <m/>
    <n v="1500"/>
    <s v="9501"/>
    <s v="41243000"/>
    <s v="HC"/>
    <s v="STRAV: Provoz stravování - ostatní stravování"/>
    <m/>
    <d v="2019-07-31T00:00:00"/>
    <m/>
    <m/>
    <m/>
    <s v="346893750,10870"/>
    <b v="1"/>
    <m/>
    <s v="Lexová Martina"/>
    <s v="Zaúčtováno"/>
    <m/>
    <m/>
    <m/>
    <m/>
    <x v="6"/>
    <d v="2019-08-09T09:03:07"/>
    <s v="Hlavní činnost"/>
    <m/>
    <m/>
    <m/>
    <m/>
    <m/>
    <m/>
    <m/>
  </r>
  <r>
    <s v="ID-2019-08-000039"/>
    <x v="6"/>
    <s v="000"/>
    <d v="2019-08-31T00:00:00"/>
    <m/>
    <n v="7500"/>
    <s v="0131"/>
    <s v="41243000"/>
    <s v="HC"/>
    <s v="1IK: JIP "/>
    <m/>
    <d v="2019-08-31T00:00:00"/>
    <m/>
    <m/>
    <m/>
    <s v="350896118,10870"/>
    <b v="1"/>
    <m/>
    <s v="Lexová Martina"/>
    <s v="Zaúčtováno"/>
    <m/>
    <m/>
    <m/>
    <m/>
    <x v="7"/>
    <d v="2019-09-12T07:32:26"/>
    <s v="Hlavní činnost"/>
    <m/>
    <m/>
    <m/>
    <m/>
    <m/>
    <m/>
    <m/>
  </r>
  <r>
    <s v="ID-2019-08-000039"/>
    <x v="6"/>
    <s v="000"/>
    <d v="2019-08-31T00:00:00"/>
    <m/>
    <n v="15000"/>
    <s v="1113"/>
    <s v="41243000"/>
    <s v="HC"/>
    <s v="ORT: lůžkové oddělení 29C (6 lůžek KÚČOCH)"/>
    <m/>
    <d v="2019-08-31T00:00:00"/>
    <m/>
    <m/>
    <m/>
    <s v="350896118,10870"/>
    <b v="1"/>
    <m/>
    <s v="Lexová Martina"/>
    <s v="Zaúčtováno"/>
    <m/>
    <m/>
    <m/>
    <m/>
    <x v="7"/>
    <d v="2019-09-12T07:32:29"/>
    <s v="Hlavní činnost"/>
    <m/>
    <m/>
    <m/>
    <m/>
    <m/>
    <m/>
    <m/>
  </r>
  <r>
    <s v="ID-2019-08-000039"/>
    <x v="6"/>
    <s v="000"/>
    <d v="2019-08-31T00:00:00"/>
    <m/>
    <n v="17500"/>
    <s v="1521"/>
    <s v="41243000"/>
    <s v="HC"/>
    <s v="ALG: ambulance"/>
    <m/>
    <d v="2019-08-31T00:00:00"/>
    <m/>
    <m/>
    <m/>
    <s v="350896118,10870"/>
    <b v="1"/>
    <m/>
    <s v="Lexová Martina"/>
    <s v="Zaúčtováno"/>
    <m/>
    <m/>
    <m/>
    <m/>
    <x v="7"/>
    <d v="2019-09-12T07:32:29"/>
    <s v="Hlavní činnost"/>
    <m/>
    <m/>
    <m/>
    <m/>
    <m/>
    <m/>
    <m/>
  </r>
  <r>
    <s v="ID-2019-08-000039"/>
    <x v="6"/>
    <s v="000"/>
    <d v="2019-08-31T00:00:00"/>
    <m/>
    <n v="5000"/>
    <s v="1721"/>
    <s v="41243000"/>
    <s v="HC"/>
    <s v="NEUR: ambulance"/>
    <m/>
    <d v="2019-08-31T00:00:00"/>
    <m/>
    <m/>
    <m/>
    <s v="350896118,10870"/>
    <b v="1"/>
    <m/>
    <s v="Lexová Martina"/>
    <s v="Zaúčtováno"/>
    <m/>
    <m/>
    <m/>
    <m/>
    <x v="7"/>
    <d v="2019-09-12T07:32:29"/>
    <s v="Hlavní činnost"/>
    <m/>
    <m/>
    <m/>
    <m/>
    <m/>
    <m/>
    <m/>
  </r>
  <r>
    <s v="ID-2019-08-000039"/>
    <x v="6"/>
    <s v="000"/>
    <d v="2019-08-31T00:00:00"/>
    <m/>
    <n v="25000"/>
    <s v="1822"/>
    <s v="41243000"/>
    <s v="HC"/>
    <s v="PSY: ambulantní klinická psychologie"/>
    <m/>
    <d v="2019-08-31T00:00:00"/>
    <m/>
    <m/>
    <m/>
    <s v="350896118,10870"/>
    <b v="1"/>
    <m/>
    <s v="Lexová Martina"/>
    <s v="Zaúčtováno"/>
    <m/>
    <m/>
    <m/>
    <m/>
    <x v="7"/>
    <d v="2019-09-12T07:32:29"/>
    <s v="Hlavní činnost"/>
    <m/>
    <m/>
    <m/>
    <m/>
    <m/>
    <m/>
    <m/>
  </r>
  <r>
    <s v="ID-2019-08-000039"/>
    <x v="6"/>
    <s v="000"/>
    <d v="2019-08-31T00:00:00"/>
    <m/>
    <n v="750"/>
    <s v="3012"/>
    <s v="41243000"/>
    <s v="HC"/>
    <s v="2IK-GER: lůžkové oddělení 48"/>
    <m/>
    <d v="2019-08-31T00:00:00"/>
    <m/>
    <m/>
    <m/>
    <s v="350896118,10870"/>
    <b v="1"/>
    <m/>
    <s v="Lexová Martina"/>
    <s v="Zaúčtováno"/>
    <m/>
    <m/>
    <m/>
    <m/>
    <x v="7"/>
    <d v="2019-09-12T07:32:30"/>
    <s v="Hlavní činnost"/>
    <m/>
    <m/>
    <m/>
    <m/>
    <m/>
    <m/>
    <m/>
  </r>
  <r>
    <s v="ID-2019-08-000039"/>
    <x v="6"/>
    <s v="000"/>
    <d v="2019-08-31T00:00:00"/>
    <m/>
    <n v="15000"/>
    <s v="3452"/>
    <s v="41243000"/>
    <s v="HC"/>
    <s v="RTG: přístr. pracoviště -detašová prac.+screen.m."/>
    <m/>
    <d v="2019-08-31T00:00:00"/>
    <m/>
    <m/>
    <m/>
    <s v="350896118,10870"/>
    <b v="1"/>
    <m/>
    <s v="Lexová Martina"/>
    <s v="Zaúčtováno"/>
    <m/>
    <m/>
    <m/>
    <m/>
    <x v="7"/>
    <d v="2019-09-12T07:32:31"/>
    <s v="Hlavní činnost"/>
    <m/>
    <m/>
    <m/>
    <m/>
    <m/>
    <m/>
    <m/>
  </r>
  <r>
    <s v="ID-2019-08-000039"/>
    <x v="6"/>
    <s v="000"/>
    <d v="2019-08-31T00:00:00"/>
    <m/>
    <n v="15000"/>
    <s v="0331"/>
    <s v="41243000"/>
    <s v="HC"/>
    <s v="3IK: JIP 39D"/>
    <m/>
    <d v="2019-08-31T00:00:00"/>
    <m/>
    <m/>
    <m/>
    <s v="350896118,10870"/>
    <b v="1"/>
    <m/>
    <s v="Lexová Martina"/>
    <s v="Zaúčtováno"/>
    <m/>
    <m/>
    <m/>
    <m/>
    <x v="7"/>
    <d v="2019-09-12T07:32:26"/>
    <s v="Hlavní činnost"/>
    <m/>
    <m/>
    <m/>
    <m/>
    <m/>
    <m/>
    <m/>
  </r>
  <r>
    <s v="ID-2019-08-000039"/>
    <x v="6"/>
    <s v="000"/>
    <d v="2019-08-31T00:00:00"/>
    <m/>
    <n v="5000"/>
    <s v="0411"/>
    <s v="41243000"/>
    <s v="HC"/>
    <s v="1CHIR: lůžkové oddělení 8"/>
    <m/>
    <d v="2019-08-31T00:00:00"/>
    <m/>
    <m/>
    <m/>
    <s v="350896118,10870"/>
    <b v="1"/>
    <m/>
    <s v="Lexová Martina"/>
    <s v="Zaúčtováno"/>
    <m/>
    <m/>
    <m/>
    <m/>
    <x v="7"/>
    <d v="2019-09-12T07:32:27"/>
    <s v="Hlavní činnost"/>
    <m/>
    <m/>
    <m/>
    <m/>
    <m/>
    <m/>
    <m/>
  </r>
  <r>
    <s v="ID-2019-08-000039"/>
    <x v="6"/>
    <s v="000"/>
    <d v="2019-08-31T00:00:00"/>
    <m/>
    <n v="7500"/>
    <s v="1412"/>
    <s v="41243000"/>
    <s v="HC"/>
    <s v="OCNI: lůžka 13"/>
    <m/>
    <d v="2019-08-31T00:00:00"/>
    <m/>
    <m/>
    <m/>
    <s v="350896118,10870"/>
    <b v="1"/>
    <m/>
    <s v="Lexová Martina"/>
    <s v="Zaúčtováno"/>
    <m/>
    <m/>
    <m/>
    <m/>
    <x v="7"/>
    <d v="2019-09-12T07:32:29"/>
    <s v="Hlavní činnost"/>
    <m/>
    <m/>
    <m/>
    <m/>
    <m/>
    <m/>
    <m/>
  </r>
  <r>
    <s v="ID-2019-08-000039"/>
    <x v="6"/>
    <s v="000"/>
    <d v="2019-08-31T00:00:00"/>
    <m/>
    <n v="10000"/>
    <s v="1821"/>
    <s v="41243000"/>
    <s v="HC"/>
    <s v="PSY: ambulance"/>
    <m/>
    <d v="2019-08-31T00:00:00"/>
    <m/>
    <m/>
    <m/>
    <s v="350896118,10870"/>
    <b v="1"/>
    <m/>
    <s v="Lexová Martina"/>
    <s v="Zaúčtováno"/>
    <m/>
    <m/>
    <m/>
    <m/>
    <x v="7"/>
    <d v="2019-09-12T07:32:29"/>
    <s v="Hlavní činnost"/>
    <m/>
    <m/>
    <m/>
    <m/>
    <m/>
    <m/>
    <m/>
  </r>
  <r>
    <s v="ID-2019-08-000039"/>
    <x v="6"/>
    <s v="000"/>
    <d v="2019-08-31T00:00:00"/>
    <m/>
    <n v="15000"/>
    <s v="2151"/>
    <s v="41243000"/>
    <s v="HC"/>
    <s v="ONK: ozařovny-přístrojové pracoviště"/>
    <m/>
    <d v="2019-08-31T00:00:00"/>
    <m/>
    <m/>
    <m/>
    <s v="350896118,10870"/>
    <b v="1"/>
    <m/>
    <s v="Lexová Martina"/>
    <s v="Zaúčtováno"/>
    <m/>
    <m/>
    <m/>
    <m/>
    <x v="7"/>
    <d v="2019-09-12T07:32:30"/>
    <s v="Hlavní činnost"/>
    <m/>
    <m/>
    <m/>
    <m/>
    <m/>
    <m/>
    <m/>
  </r>
  <r>
    <s v="ID-2019-08-000039"/>
    <x v="6"/>
    <s v="000"/>
    <d v="2019-08-31T00:00:00"/>
    <m/>
    <n v="25000"/>
    <s v="2211"/>
    <s v="41243000"/>
    <s v="HC"/>
    <s v="KNM: lůžkové oddělení 40"/>
    <m/>
    <d v="2019-08-31T00:00:00"/>
    <m/>
    <m/>
    <m/>
    <s v="350896118,10870"/>
    <b v="1"/>
    <m/>
    <s v="Lexová Martina"/>
    <s v="Zaúčtováno"/>
    <m/>
    <m/>
    <m/>
    <m/>
    <x v="7"/>
    <d v="2019-09-12T07:32:30"/>
    <s v="Hlavní činnost"/>
    <m/>
    <m/>
    <m/>
    <m/>
    <m/>
    <m/>
    <m/>
  </r>
  <r>
    <s v="ID-2019-08-000039"/>
    <x v="6"/>
    <s v="000"/>
    <d v="2019-08-31T00:00:00"/>
    <m/>
    <n v="750"/>
    <s v="3111"/>
    <s v="41243000"/>
    <s v="HC"/>
    <s v="TRAU: lůžkové oddělení 27"/>
    <m/>
    <d v="2019-08-31T00:00:00"/>
    <m/>
    <m/>
    <m/>
    <s v="350896118,10870"/>
    <b v="1"/>
    <m/>
    <s v="Lexová Martina"/>
    <s v="Zaúčtováno"/>
    <m/>
    <m/>
    <m/>
    <m/>
    <x v="7"/>
    <d v="2019-09-12T07:32:30"/>
    <s v="Hlavní činnost"/>
    <m/>
    <m/>
    <m/>
    <m/>
    <m/>
    <m/>
    <m/>
  </r>
  <r>
    <s v="ID-2019-08-000039"/>
    <x v="6"/>
    <s v="000"/>
    <d v="2019-08-31T00:00:00"/>
    <m/>
    <n v="750"/>
    <s v="3131"/>
    <s v="41243000"/>
    <s v="HC"/>
    <s v="TRAU: JIP 27"/>
    <m/>
    <d v="2019-08-31T00:00:00"/>
    <m/>
    <m/>
    <m/>
    <s v="350896118,10870"/>
    <b v="1"/>
    <m/>
    <s v="Lexová Martina"/>
    <s v="Zaúčtováno"/>
    <m/>
    <m/>
    <m/>
    <m/>
    <x v="7"/>
    <d v="2019-09-12T07:32:30"/>
    <s v="Hlavní činnost"/>
    <m/>
    <m/>
    <m/>
    <m/>
    <m/>
    <m/>
    <m/>
  </r>
  <r>
    <s v="ID-2019-08-000039"/>
    <x v="6"/>
    <s v="000"/>
    <d v="2019-08-31T00:00:00"/>
    <m/>
    <n v="5000"/>
    <s v="3221"/>
    <s v="41243000"/>
    <s v="HC"/>
    <s v="HOK: ambulance"/>
    <m/>
    <d v="2019-08-31T00:00:00"/>
    <m/>
    <m/>
    <m/>
    <s v="350896118,10870"/>
    <b v="1"/>
    <m/>
    <s v="Lexová Martina"/>
    <s v="Zaúčtováno"/>
    <m/>
    <m/>
    <m/>
    <m/>
    <x v="7"/>
    <d v="2019-09-12T07:32:30"/>
    <s v="Hlavní činnost"/>
    <m/>
    <m/>
    <m/>
    <m/>
    <m/>
    <m/>
    <m/>
  </r>
  <r>
    <s v="ID-2019-08-000039"/>
    <x v="6"/>
    <s v="000"/>
    <d v="2019-08-31T00:00:00"/>
    <m/>
    <n v="7500"/>
    <s v="3301"/>
    <s v="41243000"/>
    <s v="HC"/>
    <s v="OKB: vedení klinického pracoviště"/>
    <m/>
    <d v="2019-08-31T00:00:00"/>
    <m/>
    <m/>
    <m/>
    <s v="350896118,10870"/>
    <b v="1"/>
    <m/>
    <s v="Lexová Martina"/>
    <s v="Zaúčtováno"/>
    <m/>
    <m/>
    <m/>
    <m/>
    <x v="7"/>
    <d v="2019-09-12T07:32:31"/>
    <s v="Hlavní činnost"/>
    <m/>
    <m/>
    <m/>
    <m/>
    <m/>
    <m/>
    <m/>
  </r>
  <r>
    <s v="ID-2019-08-000039"/>
    <x v="6"/>
    <s v="000"/>
    <d v="2019-08-31T00:00:00"/>
    <m/>
    <n v="10000"/>
    <s v="3471"/>
    <s v="41243000"/>
    <s v="HC"/>
    <s v="RTG: intervenční radiol.+katetrizační sál os.nákl."/>
    <m/>
    <d v="2019-08-31T00:00:00"/>
    <m/>
    <m/>
    <m/>
    <s v="350896118,10870"/>
    <b v="1"/>
    <m/>
    <s v="Lexová Martina"/>
    <s v="Zaúčtováno"/>
    <m/>
    <m/>
    <m/>
    <m/>
    <x v="7"/>
    <d v="2019-09-12T07:32:31"/>
    <s v="Hlavní činnost"/>
    <m/>
    <m/>
    <m/>
    <m/>
    <m/>
    <m/>
    <m/>
  </r>
  <r>
    <s v="ID-2019-08-000039"/>
    <x v="6"/>
    <s v="000"/>
    <d v="2019-08-31T00:00:00"/>
    <m/>
    <n v="12500"/>
    <s v="3501"/>
    <s v="41243000"/>
    <s v="HC"/>
    <s v="TO: vedení klinického pracoviště"/>
    <m/>
    <d v="2019-08-31T00:00:00"/>
    <m/>
    <m/>
    <m/>
    <s v="350896118,10870"/>
    <b v="1"/>
    <m/>
    <s v="Lexová Martina"/>
    <s v="Zaúčtováno"/>
    <m/>
    <m/>
    <m/>
    <m/>
    <x v="7"/>
    <d v="2019-09-12T07:32:31"/>
    <s v="Hlavní činnost"/>
    <m/>
    <m/>
    <m/>
    <m/>
    <m/>
    <m/>
    <m/>
  </r>
  <r>
    <s v="ID-2019-08-000039"/>
    <x v="6"/>
    <s v="000"/>
    <d v="2019-08-31T00:00:00"/>
    <m/>
    <n v="17500"/>
    <s v="3841"/>
    <s v="41243000"/>
    <s v="HC"/>
    <s v="SOUD: soudní lékařství - laboratoř"/>
    <m/>
    <d v="2019-08-31T00:00:00"/>
    <m/>
    <m/>
    <m/>
    <s v="350896118,10870"/>
    <b v="1"/>
    <m/>
    <s v="Lexová Martina"/>
    <s v="Zaúčtováno"/>
    <m/>
    <m/>
    <m/>
    <m/>
    <x v="7"/>
    <d v="2019-09-12T07:32:32"/>
    <s v="Hlavní činnost"/>
    <m/>
    <m/>
    <m/>
    <m/>
    <m/>
    <m/>
    <m/>
  </r>
  <r>
    <s v="ID-2019-08-000039"/>
    <x v="6"/>
    <s v="000"/>
    <d v="2019-08-31T00:00:00"/>
    <m/>
    <n v="32500"/>
    <s v="9001"/>
    <s v="41243000"/>
    <s v="HC"/>
    <s v="URE: Úsek ředitele"/>
    <m/>
    <d v="2019-08-31T00:00:00"/>
    <m/>
    <m/>
    <m/>
    <s v="350896118,10870"/>
    <b v="1"/>
    <m/>
    <s v="Lexová Martina"/>
    <s v="Zaúčtováno"/>
    <m/>
    <m/>
    <m/>
    <m/>
    <x v="7"/>
    <d v="2019-09-12T07:32:33"/>
    <s v="Hlavní činnost"/>
    <m/>
    <m/>
    <m/>
    <m/>
    <m/>
    <m/>
    <m/>
  </r>
  <r>
    <s v="ID-2019-08-000039"/>
    <x v="6"/>
    <s v="000"/>
    <d v="2019-08-31T00:00:00"/>
    <m/>
    <n v="750"/>
    <s v="9051"/>
    <s v="41243000"/>
    <s v="HC"/>
    <s v="UHTS: Útvar hospodářsko - technické správy"/>
    <m/>
    <d v="2019-08-31T00:00:00"/>
    <m/>
    <m/>
    <m/>
    <s v="350896118,10870"/>
    <b v="1"/>
    <m/>
    <s v="Lexová Martina"/>
    <s v="Zaúčtováno"/>
    <m/>
    <m/>
    <m/>
    <m/>
    <x v="7"/>
    <d v="2019-09-12T07:32:33"/>
    <s v="Hlavní činnost"/>
    <m/>
    <m/>
    <m/>
    <m/>
    <m/>
    <m/>
    <m/>
  </r>
  <r>
    <s v="ID-2019-08-000039"/>
    <x v="6"/>
    <s v="000"/>
    <d v="2019-08-31T00:00:00"/>
    <m/>
    <n v="1500"/>
    <s v="9501"/>
    <s v="41243000"/>
    <s v="HC"/>
    <s v="STRAV: Provoz stravování - ostatní stravování"/>
    <m/>
    <d v="2019-08-31T00:00:00"/>
    <m/>
    <m/>
    <m/>
    <s v="350896118,10870"/>
    <b v="1"/>
    <m/>
    <s v="Lexová Martina"/>
    <s v="Zaúčtováno"/>
    <m/>
    <m/>
    <m/>
    <m/>
    <x v="7"/>
    <d v="2019-09-12T07:32:33"/>
    <s v="Hlavní činnost"/>
    <m/>
    <m/>
    <m/>
    <m/>
    <m/>
    <m/>
    <m/>
  </r>
  <r>
    <s v="ID-2019-08-000039"/>
    <x v="6"/>
    <s v="000"/>
    <d v="2019-08-31T00:00:00"/>
    <m/>
    <n v="750"/>
    <s v="3541"/>
    <s v="41243000"/>
    <s v="HC"/>
    <s v="TO: laboratoř - SVLS"/>
    <m/>
    <d v="2019-08-31T00:00:00"/>
    <m/>
    <m/>
    <m/>
    <s v="350896118,10870"/>
    <b v="1"/>
    <m/>
    <s v="Lexová Martina"/>
    <s v="Zaúčtováno"/>
    <m/>
    <m/>
    <m/>
    <m/>
    <x v="7"/>
    <d v="2019-09-12T07:32:32"/>
    <s v="Hlavní činnost"/>
    <m/>
    <m/>
    <m/>
    <m/>
    <m/>
    <m/>
    <m/>
  </r>
  <r>
    <s v="ID-2019-08-000039"/>
    <x v="6"/>
    <s v="000"/>
    <d v="2019-08-31T00:00:00"/>
    <m/>
    <n v="6500"/>
    <s v="3590"/>
    <s v="41243000"/>
    <s v="HC"/>
    <s v="TO: výroba"/>
    <m/>
    <d v="2019-08-31T00:00:00"/>
    <m/>
    <m/>
    <m/>
    <s v="350896118,10870"/>
    <b v="1"/>
    <m/>
    <s v="Lexová Martina"/>
    <s v="Zaúčtováno"/>
    <m/>
    <m/>
    <m/>
    <m/>
    <x v="7"/>
    <d v="2019-09-12T07:32:32"/>
    <s v="Hlavní činnost"/>
    <m/>
    <m/>
    <m/>
    <m/>
    <m/>
    <m/>
    <m/>
  </r>
  <r>
    <s v="ID-2019-08-000039"/>
    <x v="6"/>
    <s v="000"/>
    <d v="2019-08-31T00:00:00"/>
    <m/>
    <n v="750"/>
    <s v="5498"/>
    <s v="41243000"/>
    <s v="HC"/>
    <s v="ONH: Oddělení nemocniční hygieny"/>
    <m/>
    <d v="2019-08-31T00:00:00"/>
    <m/>
    <m/>
    <m/>
    <s v="350896118,10870"/>
    <b v="1"/>
    <m/>
    <s v="Lexová Martina"/>
    <s v="Zaúčtováno"/>
    <m/>
    <m/>
    <m/>
    <m/>
    <x v="7"/>
    <d v="2019-09-12T07:32:32"/>
    <s v="Hlavní činnost"/>
    <m/>
    <m/>
    <m/>
    <m/>
    <m/>
    <m/>
    <m/>
  </r>
  <r>
    <s v="ID-2019-08-000039"/>
    <x v="6"/>
    <s v="000"/>
    <d v="2019-08-31T00:00:00"/>
    <m/>
    <n v="750"/>
    <s v="6022"/>
    <s v="41243000"/>
    <s v="HC"/>
    <s v="URGENT: ambulance"/>
    <m/>
    <d v="2019-08-31T00:00:00"/>
    <m/>
    <m/>
    <m/>
    <s v="350896118,10870"/>
    <b v="1"/>
    <m/>
    <s v="Lexová Martina"/>
    <s v="Zaúčtováno"/>
    <m/>
    <m/>
    <m/>
    <m/>
    <x v="7"/>
    <d v="2019-09-12T07:32:32"/>
    <s v="Hlavní činnost"/>
    <m/>
    <m/>
    <m/>
    <m/>
    <m/>
    <m/>
    <m/>
  </r>
  <r>
    <s v="ID-2019-08-000039"/>
    <x v="6"/>
    <s v="000"/>
    <d v="2019-08-31T00:00:00"/>
    <m/>
    <n v="12500"/>
    <s v="9071"/>
    <s v="41243000"/>
    <s v="HC"/>
    <s v="PEU: Personální úsek"/>
    <m/>
    <d v="2019-08-31T00:00:00"/>
    <m/>
    <m/>
    <m/>
    <s v="350896118,10870"/>
    <b v="1"/>
    <m/>
    <s v="Lexová Martina"/>
    <s v="Zaúčtováno"/>
    <m/>
    <m/>
    <m/>
    <m/>
    <x v="7"/>
    <d v="2019-09-12T07:32:33"/>
    <s v="Hlavní činnost"/>
    <m/>
    <m/>
    <m/>
    <m/>
    <m/>
    <m/>
    <m/>
  </r>
  <r>
    <s v="ID-2019-08-000039"/>
    <x v="6"/>
    <s v="000"/>
    <d v="2019-08-31T00:00:00"/>
    <m/>
    <n v="750"/>
    <s v="9412"/>
    <s v="41243000"/>
    <s v="HC"/>
    <s v="Poro. služby: Provoz distribuce prádla"/>
    <m/>
    <d v="2019-08-31T00:00:00"/>
    <m/>
    <m/>
    <m/>
    <s v="350896118,10870"/>
    <b v="1"/>
    <m/>
    <s v="Lexová Martina"/>
    <s v="Zaúčtováno"/>
    <m/>
    <m/>
    <m/>
    <m/>
    <x v="7"/>
    <d v="2019-09-12T07:32:33"/>
    <s v="Hlavní činnost"/>
    <m/>
    <m/>
    <m/>
    <m/>
    <m/>
    <m/>
    <m/>
  </r>
  <r>
    <s v="ID-2019-08-000039"/>
    <x v="6"/>
    <s v="000"/>
    <d v="2019-08-31T00:00:00"/>
    <m/>
    <n v="10000"/>
    <s v="0521"/>
    <s v="41243000"/>
    <s v="HC"/>
    <s v="2CHIR: ambulance"/>
    <m/>
    <d v="2019-08-31T00:00:00"/>
    <m/>
    <m/>
    <m/>
    <s v="350896118,10870"/>
    <b v="1"/>
    <m/>
    <s v="Lexová Martina"/>
    <s v="Zaúčtováno"/>
    <m/>
    <m/>
    <m/>
    <m/>
    <x v="7"/>
    <d v="2019-09-12T07:32:27"/>
    <s v="Hlavní činnost"/>
    <m/>
    <m/>
    <m/>
    <m/>
    <m/>
    <m/>
    <m/>
  </r>
  <r>
    <s v="ID-2019-08-000039"/>
    <x v="6"/>
    <s v="000"/>
    <d v="2019-08-31T00:00:00"/>
    <m/>
    <n v="9000"/>
    <s v="0931"/>
    <s v="41243000"/>
    <s v="HC"/>
    <s v="NOVO: JIP 16A + 16D"/>
    <m/>
    <d v="2019-08-31T00:00:00"/>
    <m/>
    <m/>
    <m/>
    <s v="350896118,10870"/>
    <b v="1"/>
    <m/>
    <s v="Lexová Martina"/>
    <s v="Zaúčtováno"/>
    <m/>
    <m/>
    <m/>
    <m/>
    <x v="7"/>
    <d v="2019-09-12T07:32:28"/>
    <s v="Hlavní činnost"/>
    <m/>
    <m/>
    <m/>
    <m/>
    <m/>
    <m/>
    <m/>
  </r>
  <r>
    <s v="ID-2019-08-000039"/>
    <x v="6"/>
    <s v="000"/>
    <d v="2019-08-31T00:00:00"/>
    <m/>
    <n v="25750"/>
    <s v="1021"/>
    <s v="41243000"/>
    <s v="HC"/>
    <s v="DK: ambulance"/>
    <m/>
    <d v="2019-08-31T00:00:00"/>
    <m/>
    <m/>
    <m/>
    <s v="350896118,10870"/>
    <b v="1"/>
    <m/>
    <s v="Lexová Martina"/>
    <s v="Zaúčtováno"/>
    <m/>
    <m/>
    <m/>
    <m/>
    <x v="7"/>
    <d v="2019-09-12T07:32:28"/>
    <s v="Hlavní činnost"/>
    <m/>
    <m/>
    <m/>
    <m/>
    <m/>
    <m/>
    <m/>
  </r>
  <r>
    <s v="ID-2019-08-000039"/>
    <x v="6"/>
    <s v="000"/>
    <d v="2019-08-31T00:00:00"/>
    <m/>
    <n v="7500"/>
    <s v="1621"/>
    <s v="41243000"/>
    <s v="HC"/>
    <s v="PLIC: ambulance"/>
    <m/>
    <d v="2019-08-31T00:00:00"/>
    <m/>
    <m/>
    <m/>
    <s v="350896118,10870"/>
    <b v="1"/>
    <m/>
    <s v="Lexová Martina"/>
    <s v="Zaúčtováno"/>
    <m/>
    <m/>
    <m/>
    <m/>
    <x v="7"/>
    <d v="2019-09-12T07:32:29"/>
    <s v="Hlavní činnost"/>
    <m/>
    <m/>
    <m/>
    <m/>
    <m/>
    <m/>
    <m/>
  </r>
  <r>
    <s v="ID-2019-08-000039"/>
    <x v="6"/>
    <s v="000"/>
    <d v="2019-08-31T00:00:00"/>
    <m/>
    <n v="7500"/>
    <s v="1801"/>
    <s v="41243000"/>
    <s v="HC"/>
    <s v="PSY: vedení klinického pracoviště"/>
    <m/>
    <d v="2019-08-31T00:00:00"/>
    <m/>
    <m/>
    <m/>
    <s v="350896118,10870"/>
    <b v="1"/>
    <m/>
    <s v="Lexová Martina"/>
    <s v="Zaúčtováno"/>
    <m/>
    <m/>
    <m/>
    <m/>
    <x v="7"/>
    <d v="2019-09-12T07:32:29"/>
    <s v="Hlavní činnost"/>
    <m/>
    <m/>
    <m/>
    <m/>
    <m/>
    <m/>
    <m/>
  </r>
  <r>
    <s v="ID-2019-08-000039"/>
    <x v="6"/>
    <s v="000"/>
    <d v="2019-08-31T00:00:00"/>
    <m/>
    <n v="750"/>
    <s v="2021"/>
    <s v="41243000"/>
    <s v="HC"/>
    <s v="KOZNI: ambulance + operační sál lokální"/>
    <m/>
    <d v="2019-08-31T00:00:00"/>
    <m/>
    <m/>
    <m/>
    <s v="350896118,10870"/>
    <b v="1"/>
    <m/>
    <s v="Lexová Martina"/>
    <s v="Zaúčtováno"/>
    <m/>
    <m/>
    <m/>
    <m/>
    <x v="7"/>
    <d v="2019-09-12T07:32:30"/>
    <s v="Hlavní činnost"/>
    <m/>
    <m/>
    <m/>
    <m/>
    <m/>
    <m/>
    <m/>
  </r>
  <r>
    <s v="ID-2019-08-000039"/>
    <x v="6"/>
    <s v="000"/>
    <d v="2019-08-31T00:00:00"/>
    <m/>
    <n v="7500"/>
    <s v="2801"/>
    <s v="41243000"/>
    <s v="HC"/>
    <s v="GEN: vedení klinického pracoviště"/>
    <m/>
    <d v="2019-08-31T00:00:00"/>
    <m/>
    <m/>
    <m/>
    <s v="350896118,10870"/>
    <b v="1"/>
    <m/>
    <s v="Lexová Martina"/>
    <s v="Zaúčtováno"/>
    <m/>
    <m/>
    <m/>
    <m/>
    <x v="7"/>
    <d v="2019-09-12T07:32:30"/>
    <s v="Hlavní činnost"/>
    <m/>
    <m/>
    <m/>
    <m/>
    <m/>
    <m/>
    <m/>
  </r>
  <r>
    <s v="ID-2019-08-000039"/>
    <x v="6"/>
    <s v="000"/>
    <d v="2019-08-31T00:00:00"/>
    <m/>
    <n v="750"/>
    <s v="3741"/>
    <s v="41243000"/>
    <s v="HC"/>
    <s v="PATOL: laboratoř"/>
    <m/>
    <d v="2019-08-31T00:00:00"/>
    <m/>
    <m/>
    <m/>
    <s v="350896118,10870"/>
    <b v="1"/>
    <m/>
    <s v="Lexová Martina"/>
    <s v="Zaúčtováno"/>
    <m/>
    <m/>
    <m/>
    <m/>
    <x v="7"/>
    <d v="2019-09-12T07:32:32"/>
    <s v="Hlavní činnost"/>
    <m/>
    <m/>
    <m/>
    <m/>
    <m/>
    <m/>
    <m/>
  </r>
  <r>
    <s v="ID-2019-08-000039"/>
    <x v="6"/>
    <s v="000"/>
    <d v="2019-08-31T00:00:00"/>
    <m/>
    <n v="1500"/>
    <s v="4841"/>
    <s v="41243000"/>
    <s v="HC"/>
    <s v="LEK: lékárna - oddělení ředění cytostatik"/>
    <m/>
    <d v="2019-08-31T00:00:00"/>
    <m/>
    <m/>
    <m/>
    <s v="350896118,10870"/>
    <b v="1"/>
    <m/>
    <s v="Lexová Martina"/>
    <s v="Zaúčtováno"/>
    <m/>
    <m/>
    <m/>
    <m/>
    <x v="7"/>
    <d v="2019-09-12T07:32:32"/>
    <s v="Hlavní činnost"/>
    <m/>
    <m/>
    <m/>
    <m/>
    <m/>
    <m/>
    <m/>
  </r>
  <r>
    <s v="ID-2019-08-000039"/>
    <x v="6"/>
    <s v="000"/>
    <d v="2019-08-31T00:00:00"/>
    <m/>
    <n v="750"/>
    <s v="5398"/>
    <s v="41243000"/>
    <s v="HC"/>
    <s v="LFRO: odd. lékařské fyziky a rad. ochrany"/>
    <m/>
    <d v="2019-08-31T00:00:00"/>
    <m/>
    <m/>
    <m/>
    <s v="350896118,10870"/>
    <b v="1"/>
    <m/>
    <s v="Lexová Martina"/>
    <s v="Zaúčtováno"/>
    <m/>
    <m/>
    <m/>
    <m/>
    <x v="7"/>
    <d v="2019-09-12T07:32:32"/>
    <s v="Hlavní činnost"/>
    <m/>
    <m/>
    <m/>
    <m/>
    <m/>
    <m/>
    <m/>
  </r>
  <r>
    <s v="ID-2019-08-000039"/>
    <x v="6"/>
    <s v="000"/>
    <d v="2019-08-31T00:00:00"/>
    <m/>
    <n v="1500"/>
    <s v="9081"/>
    <s v="41243000"/>
    <s v="HC"/>
    <s v="UIT: Úsek informačních technologií"/>
    <m/>
    <d v="2019-08-31T00:00:00"/>
    <m/>
    <m/>
    <m/>
    <s v="350896118,10870"/>
    <b v="1"/>
    <m/>
    <s v="Lexová Martina"/>
    <s v="Zaúčtováno"/>
    <m/>
    <m/>
    <m/>
    <m/>
    <x v="7"/>
    <d v="2019-09-12T07:32:33"/>
    <s v="Hlavní činnost"/>
    <m/>
    <m/>
    <m/>
    <m/>
    <m/>
    <m/>
    <m/>
  </r>
  <r>
    <s v="ID-2019-08-000039"/>
    <x v="6"/>
    <s v="000"/>
    <d v="2019-08-31T00:00:00"/>
    <m/>
    <n v="1500"/>
    <s v="9402"/>
    <s v="41243000"/>
    <s v="HC"/>
    <s v="Prov. služby: Provoz dopravy - sanitní - přev.FNOL"/>
    <m/>
    <d v="2019-08-31T00:00:00"/>
    <m/>
    <m/>
    <m/>
    <s v="350896118,10870"/>
    <b v="1"/>
    <m/>
    <s v="Lexová Martina"/>
    <s v="Zaúčtováno"/>
    <m/>
    <m/>
    <m/>
    <m/>
    <x v="7"/>
    <d v="2019-09-12T07:32:33"/>
    <s v="Hlavní činnost"/>
    <m/>
    <m/>
    <m/>
    <m/>
    <m/>
    <m/>
    <m/>
  </r>
  <r>
    <s v="ID-2019-08-000039"/>
    <x v="6"/>
    <s v="000"/>
    <d v="2019-08-31T00:00:00"/>
    <m/>
    <n v="25000"/>
    <s v="9410"/>
    <s v="41243000"/>
    <s v="HC"/>
    <s v="Prov. služby: Údržba ZVIT"/>
    <m/>
    <d v="2019-08-31T00:00:00"/>
    <m/>
    <m/>
    <m/>
    <s v="350896118,10870"/>
    <b v="1"/>
    <m/>
    <s v="Lexová Martina"/>
    <s v="Zaúčtováno"/>
    <m/>
    <m/>
    <m/>
    <m/>
    <x v="7"/>
    <d v="2019-09-12T07:32:33"/>
    <s v="Hlavní činnost"/>
    <m/>
    <m/>
    <m/>
    <m/>
    <m/>
    <m/>
    <m/>
  </r>
  <r>
    <s v="ID-2019-08-000039"/>
    <x v="6"/>
    <s v="000"/>
    <d v="2019-08-31T00:00:00"/>
    <m/>
    <n v="10750"/>
    <s v="0731"/>
    <s v="41243000"/>
    <s v="HC"/>
    <s v="KARIM: JIP"/>
    <m/>
    <d v="2019-08-31T00:00:00"/>
    <m/>
    <m/>
    <m/>
    <s v="350896118,10870"/>
    <b v="1"/>
    <m/>
    <s v="Lexová Martina"/>
    <s v="Zaúčtováno"/>
    <m/>
    <m/>
    <m/>
    <m/>
    <x v="7"/>
    <d v="2019-09-12T07:32:27"/>
    <s v="Hlavní činnost"/>
    <m/>
    <m/>
    <m/>
    <m/>
    <m/>
    <m/>
    <m/>
  </r>
  <r>
    <s v="ID-2019-08-000039"/>
    <x v="6"/>
    <s v="000"/>
    <d v="2019-08-31T00:00:00"/>
    <m/>
    <n v="7500"/>
    <s v="0762"/>
    <s v="41243000"/>
    <s v="HC"/>
    <s v="KARIM: operační sál - lok. prac. anesteziologů"/>
    <m/>
    <d v="2019-08-31T00:00:00"/>
    <m/>
    <m/>
    <m/>
    <s v="350896118,10870"/>
    <b v="1"/>
    <m/>
    <s v="Lexová Martina"/>
    <s v="Zaúčtováno"/>
    <m/>
    <m/>
    <m/>
    <m/>
    <x v="7"/>
    <d v="2019-09-12T07:32:28"/>
    <s v="Hlavní činnost"/>
    <m/>
    <m/>
    <m/>
    <m/>
    <m/>
    <m/>
    <m/>
  </r>
  <r>
    <s v="ID-2019-08-000039"/>
    <x v="6"/>
    <s v="000"/>
    <d v="2019-08-31T00:00:00"/>
    <m/>
    <n v="10000"/>
    <s v="0822"/>
    <s v="41243000"/>
    <s v="HC"/>
    <s v="PORGYN: ambulance - fetální medicína"/>
    <m/>
    <d v="2019-08-31T00:00:00"/>
    <m/>
    <m/>
    <m/>
    <s v="350896118,10870"/>
    <b v="1"/>
    <m/>
    <s v="Lexová Martina"/>
    <s v="Zaúčtováno"/>
    <m/>
    <m/>
    <m/>
    <m/>
    <x v="7"/>
    <d v="2019-09-12T07:32:28"/>
    <s v="Hlavní činnost"/>
    <m/>
    <m/>
    <m/>
    <m/>
    <m/>
    <m/>
    <m/>
  </r>
  <r>
    <s v="ID-2019-08-000039"/>
    <x v="6"/>
    <s v="000"/>
    <d v="2019-08-31T00:00:00"/>
    <m/>
    <n v="750"/>
    <s v="1162"/>
    <s v="41243000"/>
    <s v="HC"/>
    <s v="ORT: operační sál - lokální"/>
    <m/>
    <d v="2019-08-31T00:00:00"/>
    <m/>
    <m/>
    <m/>
    <s v="350896118,10870"/>
    <b v="1"/>
    <m/>
    <s v="Lexová Martina"/>
    <s v="Zaúčtováno"/>
    <m/>
    <m/>
    <m/>
    <m/>
    <x v="7"/>
    <d v="2019-09-12T07:32:29"/>
    <s v="Hlavní činnost"/>
    <m/>
    <m/>
    <m/>
    <m/>
    <m/>
    <m/>
    <m/>
  </r>
  <r>
    <s v="ID-2019-08-000039"/>
    <x v="6"/>
    <s v="000"/>
    <d v="2019-08-31T00:00:00"/>
    <m/>
    <n v="750"/>
    <s v="3341"/>
    <s v="41243000"/>
    <s v="HC"/>
    <s v="OKB: centrální laboratoř"/>
    <m/>
    <d v="2019-08-31T00:00:00"/>
    <m/>
    <m/>
    <m/>
    <s v="350896118,10870"/>
    <b v="1"/>
    <m/>
    <s v="Lexová Martina"/>
    <s v="Zaúčtováno"/>
    <m/>
    <m/>
    <m/>
    <m/>
    <x v="7"/>
    <d v="2019-09-12T07:32:31"/>
    <s v="Hlavní činnost"/>
    <m/>
    <m/>
    <m/>
    <m/>
    <m/>
    <m/>
    <m/>
  </r>
  <r>
    <s v="ID-2019-08-000039"/>
    <x v="6"/>
    <s v="000"/>
    <d v="2019-08-31T00:00:00"/>
    <m/>
    <n v="11500"/>
    <s v="3451"/>
    <s v="41243000"/>
    <s v="HC"/>
    <s v="RTG: přístr. pracoviště -SVLS + magnet. rezonance"/>
    <m/>
    <d v="2019-08-31T00:00:00"/>
    <m/>
    <m/>
    <m/>
    <s v="350896118,10870"/>
    <b v="1"/>
    <m/>
    <s v="Lexová Martina"/>
    <s v="Zaúčtováno"/>
    <m/>
    <m/>
    <m/>
    <m/>
    <x v="7"/>
    <d v="2019-09-12T07:32:31"/>
    <s v="Hlavní činnost"/>
    <m/>
    <m/>
    <m/>
    <m/>
    <m/>
    <m/>
    <m/>
  </r>
  <r>
    <s v="ID-2019-08-000039"/>
    <x v="6"/>
    <s v="000"/>
    <d v="2019-08-31T00:00:00"/>
    <m/>
    <n v="3000"/>
    <s v="3544"/>
    <s v="41243000"/>
    <s v="HC"/>
    <s v="TO: pochůzková služba"/>
    <m/>
    <d v="2019-08-31T00:00:00"/>
    <m/>
    <m/>
    <m/>
    <s v="350896118,10870"/>
    <b v="1"/>
    <m/>
    <s v="Lexová Martina"/>
    <s v="Zaúčtováno"/>
    <m/>
    <m/>
    <m/>
    <m/>
    <x v="7"/>
    <d v="2019-09-12T07:32:32"/>
    <s v="Hlavní činnost"/>
    <m/>
    <m/>
    <m/>
    <m/>
    <m/>
    <m/>
    <m/>
  </r>
  <r>
    <s v="ID-2019-08-000039"/>
    <x v="6"/>
    <s v="000"/>
    <d v="2019-08-31T00:00:00"/>
    <m/>
    <n v="10750"/>
    <s v="5031"/>
    <s v="41243000"/>
    <s v="HC"/>
    <s v="KCHIR: JIP 50B"/>
    <m/>
    <d v="2019-08-31T00:00:00"/>
    <m/>
    <m/>
    <m/>
    <s v="350896118,10870"/>
    <b v="1"/>
    <m/>
    <s v="Lexová Martina"/>
    <s v="Zaúčtováno"/>
    <m/>
    <m/>
    <m/>
    <m/>
    <x v="7"/>
    <d v="2019-09-12T07:32:32"/>
    <s v="Hlavní činnost"/>
    <m/>
    <m/>
    <m/>
    <m/>
    <m/>
    <m/>
    <m/>
  </r>
  <r>
    <s v="ID-2019-08-000039"/>
    <x v="6"/>
    <s v="000"/>
    <d v="2019-08-31T00:00:00"/>
    <m/>
    <n v="17500"/>
    <s v="5931"/>
    <s v="41243000"/>
    <s v="HC"/>
    <s v="IPCHO: JIP 51"/>
    <m/>
    <d v="2019-08-31T00:00:00"/>
    <m/>
    <m/>
    <m/>
    <s v="350896118,10870"/>
    <b v="1"/>
    <m/>
    <s v="Lexová Martina"/>
    <s v="Zaúčtováno"/>
    <m/>
    <m/>
    <m/>
    <m/>
    <x v="7"/>
    <d v="2019-09-12T07:32:32"/>
    <s v="Hlavní činnost"/>
    <m/>
    <m/>
    <m/>
    <m/>
    <m/>
    <m/>
    <m/>
  </r>
  <r>
    <s v="ID-2019-08-000039"/>
    <x v="6"/>
    <s v="000"/>
    <d v="2019-08-31T00:00:00"/>
    <m/>
    <n v="3000"/>
    <s v="6029"/>
    <s v="41243000"/>
    <s v="HC"/>
    <s v="URGENT: emergency"/>
    <m/>
    <d v="2019-08-31T00:00:00"/>
    <m/>
    <m/>
    <m/>
    <s v="350896118,10870"/>
    <b v="1"/>
    <m/>
    <s v="Lexová Martina"/>
    <s v="Zaúčtováno"/>
    <m/>
    <m/>
    <m/>
    <m/>
    <x v="7"/>
    <d v="2019-09-12T07:32:32"/>
    <s v="Hlavní činnost"/>
    <m/>
    <m/>
    <m/>
    <m/>
    <m/>
    <m/>
    <m/>
  </r>
  <r>
    <s v="ID-2019-08-000039"/>
    <x v="6"/>
    <s v="000"/>
    <d v="2019-08-31T00:00:00"/>
    <m/>
    <n v="5000"/>
    <s v="0432"/>
    <s v="41243000"/>
    <s v="HC"/>
    <s v="1CHIR: JIP  6"/>
    <m/>
    <d v="2019-08-31T00:00:00"/>
    <m/>
    <m/>
    <m/>
    <s v="350896118,10870"/>
    <b v="1"/>
    <m/>
    <s v="Lexová Martina"/>
    <s v="Zaúčtováno"/>
    <m/>
    <m/>
    <m/>
    <m/>
    <x v="7"/>
    <d v="2019-09-12T07:32:27"/>
    <s v="Hlavní činnost"/>
    <m/>
    <m/>
    <m/>
    <m/>
    <m/>
    <m/>
    <m/>
  </r>
  <r>
    <s v="ID-2019-08-000039"/>
    <x v="6"/>
    <s v="000"/>
    <d v="2019-08-31T00:00:00"/>
    <m/>
    <n v="38250"/>
    <s v="0817"/>
    <s v="41243000"/>
    <s v="HC"/>
    <s v="PORGYN: lůžkové oddělení 17 (operativní gyn.)"/>
    <m/>
    <d v="2019-08-31T00:00:00"/>
    <m/>
    <m/>
    <m/>
    <s v="350896118,10870"/>
    <b v="1"/>
    <m/>
    <s v="Lexová Martina"/>
    <s v="Zaúčtováno"/>
    <m/>
    <m/>
    <m/>
    <m/>
    <x v="7"/>
    <d v="2019-09-12T07:32:28"/>
    <s v="Hlavní činnost"/>
    <m/>
    <m/>
    <m/>
    <m/>
    <m/>
    <m/>
    <m/>
  </r>
  <r>
    <s v="ID-2019-08-000039"/>
    <x v="6"/>
    <s v="000"/>
    <d v="2019-08-31T00:00:00"/>
    <m/>
    <n v="10000"/>
    <s v="0832"/>
    <s v="41243000"/>
    <s v="HC"/>
    <s v="PORGYN: JIP 19 (porodní sál)"/>
    <m/>
    <d v="2019-08-31T00:00:00"/>
    <m/>
    <m/>
    <m/>
    <s v="350896118,10870"/>
    <b v="1"/>
    <m/>
    <s v="Lexová Martina"/>
    <s v="Zaúčtováno"/>
    <m/>
    <m/>
    <m/>
    <m/>
    <x v="7"/>
    <d v="2019-09-12T07:32:28"/>
    <s v="Hlavní činnost"/>
    <m/>
    <m/>
    <m/>
    <m/>
    <m/>
    <m/>
    <m/>
  </r>
  <r>
    <s v="ID-2019-08-000039"/>
    <x v="6"/>
    <s v="000"/>
    <d v="2019-08-31T00:00:00"/>
    <m/>
    <n v="5000"/>
    <s v="1321"/>
    <s v="41243000"/>
    <s v="HC"/>
    <s v="ORL: ambulance"/>
    <m/>
    <d v="2019-08-31T00:00:00"/>
    <m/>
    <m/>
    <m/>
    <s v="350896118,10870"/>
    <b v="1"/>
    <m/>
    <s v="Lexová Martina"/>
    <s v="Zaúčtováno"/>
    <m/>
    <m/>
    <m/>
    <m/>
    <x v="7"/>
    <d v="2019-09-12T07:32:29"/>
    <s v="Hlavní činnost"/>
    <m/>
    <m/>
    <m/>
    <m/>
    <m/>
    <m/>
    <m/>
  </r>
  <r>
    <s v="ID-2019-08-000039"/>
    <x v="6"/>
    <s v="000"/>
    <d v="2019-08-31T00:00:00"/>
    <m/>
    <n v="8250"/>
    <s v="1421"/>
    <s v="41243000"/>
    <s v="HC"/>
    <s v="OCNI: ambulance"/>
    <m/>
    <d v="2019-08-31T00:00:00"/>
    <m/>
    <m/>
    <m/>
    <s v="350896118,10870"/>
    <b v="1"/>
    <m/>
    <s v="Lexová Martina"/>
    <s v="Zaúčtováno"/>
    <m/>
    <m/>
    <m/>
    <m/>
    <x v="7"/>
    <d v="2019-09-12T07:32:29"/>
    <s v="Hlavní činnost"/>
    <m/>
    <m/>
    <m/>
    <m/>
    <m/>
    <m/>
    <m/>
  </r>
  <r>
    <s v="ID-2019-08-000039"/>
    <x v="6"/>
    <s v="000"/>
    <d v="2019-08-31T00:00:00"/>
    <m/>
    <n v="5000"/>
    <s v="2622"/>
    <s v="41243000"/>
    <s v="HC"/>
    <s v="RHC: RHC ambulance + kineziologie,kinezioterapie"/>
    <m/>
    <d v="2019-08-31T00:00:00"/>
    <m/>
    <m/>
    <m/>
    <s v="350896118,10870"/>
    <b v="1"/>
    <m/>
    <s v="Lexová Martina"/>
    <s v="Zaúčtováno"/>
    <m/>
    <m/>
    <m/>
    <m/>
    <x v="7"/>
    <d v="2019-09-12T07:32:30"/>
    <s v="Hlavní činnost"/>
    <m/>
    <m/>
    <m/>
    <m/>
    <m/>
    <m/>
    <m/>
  </r>
  <r>
    <s v="ID-2019-08-000039"/>
    <x v="6"/>
    <s v="000"/>
    <d v="2019-08-31T00:00:00"/>
    <m/>
    <n v="750"/>
    <s v="3201"/>
    <s v="41243000"/>
    <s v="HC"/>
    <s v="HOK: vedení klinického pracoviště"/>
    <m/>
    <d v="2019-08-31T00:00:00"/>
    <m/>
    <m/>
    <m/>
    <s v="350896118,10870"/>
    <b v="1"/>
    <m/>
    <s v="Lexová Martina"/>
    <s v="Zaúčtováno"/>
    <m/>
    <m/>
    <m/>
    <m/>
    <x v="7"/>
    <d v="2019-09-12T07:32:30"/>
    <s v="Hlavní činnost"/>
    <m/>
    <m/>
    <m/>
    <m/>
    <m/>
    <m/>
    <m/>
  </r>
  <r>
    <s v="ID-2019-08-000039"/>
    <x v="6"/>
    <s v="000"/>
    <d v="2019-08-31T00:00:00"/>
    <m/>
    <n v="12500"/>
    <s v="3342"/>
    <s v="41243000"/>
    <s v="HC"/>
    <s v="OKB: laboratoř DMP"/>
    <m/>
    <d v="2019-08-31T00:00:00"/>
    <m/>
    <m/>
    <m/>
    <s v="350896118,10870"/>
    <b v="1"/>
    <m/>
    <s v="Lexová Martina"/>
    <s v="Zaúčtováno"/>
    <m/>
    <m/>
    <m/>
    <m/>
    <x v="7"/>
    <d v="2019-09-12T07:32:31"/>
    <s v="Hlavní činnost"/>
    <m/>
    <m/>
    <m/>
    <m/>
    <m/>
    <m/>
    <m/>
  </r>
  <r>
    <s v="ID-2019-08-000039"/>
    <x v="6"/>
    <s v="000"/>
    <d v="2019-08-31T00:00:00"/>
    <m/>
    <n v="1500"/>
    <s v="5011"/>
    <s v="41243000"/>
    <s v="HC"/>
    <s v="KCHIR: lůžkové oddělení 50"/>
    <m/>
    <d v="2019-08-31T00:00:00"/>
    <m/>
    <m/>
    <m/>
    <s v="350896118,10870"/>
    <b v="1"/>
    <m/>
    <s v="Lexová Martina"/>
    <s v="Zaúčtováno"/>
    <m/>
    <m/>
    <m/>
    <m/>
    <x v="7"/>
    <d v="2019-09-12T07:32:32"/>
    <s v="Hlavní činnost"/>
    <m/>
    <m/>
    <m/>
    <m/>
    <m/>
    <m/>
    <m/>
  </r>
  <r>
    <s v="ID-2019-08-000039"/>
    <x v="6"/>
    <s v="000"/>
    <d v="2019-08-31T00:00:00"/>
    <m/>
    <n v="15000"/>
    <s v="0532"/>
    <s v="41243000"/>
    <s v="HC"/>
    <s v="2CHIR: JIP 37A "/>
    <m/>
    <d v="2019-08-31T00:00:00"/>
    <m/>
    <m/>
    <m/>
    <s v="350896118,10870"/>
    <b v="1"/>
    <m/>
    <s v="Lexová Martina"/>
    <s v="Zaúčtováno"/>
    <m/>
    <m/>
    <m/>
    <m/>
    <x v="7"/>
    <d v="2019-09-12T07:32:27"/>
    <s v="Hlavní činnost"/>
    <m/>
    <m/>
    <m/>
    <m/>
    <m/>
    <m/>
    <m/>
  </r>
  <r>
    <s v="ID-2019-08-000039"/>
    <x v="6"/>
    <s v="000"/>
    <d v="2019-08-31T00:00:00"/>
    <m/>
    <n v="750"/>
    <s v="1631"/>
    <s v="41243000"/>
    <s v="HC"/>
    <s v="PLIC: JIP 24A"/>
    <m/>
    <d v="2019-08-31T00:00:00"/>
    <m/>
    <m/>
    <m/>
    <s v="350896118,10870"/>
    <b v="1"/>
    <m/>
    <s v="Lexová Martina"/>
    <s v="Zaúčtováno"/>
    <m/>
    <m/>
    <m/>
    <m/>
    <x v="7"/>
    <d v="2019-09-12T07:32:29"/>
    <s v="Hlavní činnost"/>
    <m/>
    <m/>
    <m/>
    <m/>
    <m/>
    <m/>
    <m/>
  </r>
  <r>
    <s v="ID-2019-08-000039"/>
    <x v="6"/>
    <s v="000"/>
    <d v="2019-08-31T00:00:00"/>
    <m/>
    <n v="15000"/>
    <s v="2112"/>
    <s v="41243000"/>
    <s v="HC"/>
    <s v="ONK: lůžkové oddělení 42B"/>
    <m/>
    <d v="2019-08-31T00:00:00"/>
    <m/>
    <m/>
    <m/>
    <s v="350896118,10870"/>
    <b v="1"/>
    <m/>
    <s v="Lexová Martina"/>
    <s v="Zaúčtováno"/>
    <m/>
    <m/>
    <m/>
    <m/>
    <x v="7"/>
    <d v="2019-09-12T07:32:30"/>
    <s v="Hlavní činnost"/>
    <m/>
    <m/>
    <m/>
    <m/>
    <m/>
    <m/>
    <m/>
  </r>
  <r>
    <s v="ID-2019-08-000039"/>
    <x v="6"/>
    <s v="000"/>
    <d v="2019-08-31T00:00:00"/>
    <m/>
    <n v="15000"/>
    <s v="3241"/>
    <s v="41243000"/>
    <s v="HC"/>
    <s v="HOK: laboratoř - SVLS"/>
    <m/>
    <d v="2019-08-31T00:00:00"/>
    <m/>
    <m/>
    <m/>
    <s v="350896118,10870"/>
    <b v="1"/>
    <m/>
    <s v="Lexová Martina"/>
    <s v="Zaúčtováno"/>
    <m/>
    <m/>
    <m/>
    <m/>
    <x v="7"/>
    <d v="2019-09-12T07:32:31"/>
    <s v="Hlavní činnost"/>
    <m/>
    <m/>
    <m/>
    <m/>
    <m/>
    <m/>
    <m/>
  </r>
  <r>
    <s v="ID-2019-08-000039"/>
    <x v="6"/>
    <s v="000"/>
    <d v="2019-08-31T00:00:00"/>
    <m/>
    <n v="7500"/>
    <s v="4806"/>
    <s v="41243000"/>
    <s v="HC"/>
    <s v="LEK: lékárna - výdej HVLP"/>
    <m/>
    <d v="2019-08-31T00:00:00"/>
    <m/>
    <m/>
    <m/>
    <s v="350896118,10870"/>
    <b v="1"/>
    <m/>
    <s v="Lexová Martina"/>
    <s v="Zaúčtováno"/>
    <m/>
    <m/>
    <m/>
    <m/>
    <x v="7"/>
    <d v="2019-09-12T07:32:32"/>
    <s v="Hlavní činnost"/>
    <m/>
    <m/>
    <m/>
    <m/>
    <m/>
    <m/>
    <m/>
  </r>
  <r>
    <s v="ID-2019-08-000039"/>
    <x v="6"/>
    <s v="000"/>
    <d v="2019-08-31T00:00:00"/>
    <m/>
    <n v="16500"/>
    <s v="9041"/>
    <s v="41243000"/>
    <s v="HC"/>
    <s v="EU: Útvar ekonomiky a zdravotních pojišťoven"/>
    <m/>
    <d v="2019-08-31T00:00:00"/>
    <m/>
    <m/>
    <m/>
    <s v="350896118,10870"/>
    <b v="1"/>
    <m/>
    <s v="Lexová Martina"/>
    <s v="Zaúčtováno"/>
    <m/>
    <m/>
    <m/>
    <m/>
    <x v="7"/>
    <d v="2019-09-12T07:32:33"/>
    <s v="Hlavní činnost"/>
    <m/>
    <m/>
    <m/>
    <m/>
    <m/>
    <m/>
    <m/>
  </r>
  <r>
    <s v="ID-2019-08-000039"/>
    <x v="6"/>
    <s v="000"/>
    <d v="2019-08-31T00:00:00"/>
    <m/>
    <n v="750"/>
    <s v="9409"/>
    <s v="41243000"/>
    <s v="HC"/>
    <s v="Prov. služby: Údržba stavební"/>
    <m/>
    <d v="2019-08-31T00:00:00"/>
    <m/>
    <m/>
    <m/>
    <s v="350896118,10870"/>
    <b v="1"/>
    <m/>
    <s v="Lexová Martina"/>
    <s v="Zaúčtováno"/>
    <m/>
    <m/>
    <m/>
    <m/>
    <x v="7"/>
    <d v="2019-09-12T07:32:33"/>
    <s v="Hlavní činnost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51B5CE-04B9-46FC-A179-7AAB22985272}" name="Kontingenční tabulka12" cacheId="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J12" firstHeaderRow="1" firstDataRow="2" firstDataCol="1"/>
  <pivotFields count="34">
    <pivotField showAll="0"/>
    <pivotField axis="axisRow" showAll="0">
      <items count="8">
        <item x="6"/>
        <item x="0"/>
        <item x="1"/>
        <item x="2"/>
        <item x="3"/>
        <item x="4"/>
        <item x="5"/>
        <item t="default"/>
      </items>
    </pivotField>
    <pivotField showAll="0"/>
    <pivotField numFmtId="14" showAll="0"/>
    <pivotField showAll="0"/>
    <pivotField dataField="1" numFmtId="164"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oučet z Částka DAL" fld="5" baseField="0" baseItem="0" numFmtId="4"/>
  </dataFields>
  <formats count="2">
    <format dxfId="1">
      <pivotArea outline="0" collapsedLevelsAreSubtotals="1" fieldPosition="0"/>
    </format>
    <format dxfId="0">
      <pivotArea grandRow="1" grandCol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A6E5-A8DD-4991-BBA8-DD99ACB64429}">
  <dimension ref="A1:J22"/>
  <sheetViews>
    <sheetView tabSelected="1" workbookViewId="0">
      <selection activeCell="A26" sqref="A26"/>
    </sheetView>
  </sheetViews>
  <sheetFormatPr defaultRowHeight="12.75" x14ac:dyDescent="0.2"/>
  <cols>
    <col min="1" max="1" width="27" bestFit="1" customWidth="1"/>
    <col min="2" max="2" width="18.140625" bestFit="1" customWidth="1"/>
    <col min="3" max="9" width="10.140625" bestFit="1" customWidth="1"/>
    <col min="10" max="10" width="14.85546875" bestFit="1" customWidth="1"/>
  </cols>
  <sheetData>
    <row r="1" spans="1:10" ht="15.75" x14ac:dyDescent="0.25">
      <c r="A1" s="17" t="s">
        <v>384</v>
      </c>
    </row>
    <row r="3" spans="1:10" x14ac:dyDescent="0.2">
      <c r="A3" s="6" t="s">
        <v>376</v>
      </c>
      <c r="B3" s="6" t="s">
        <v>377</v>
      </c>
    </row>
    <row r="4" spans="1:10" x14ac:dyDescent="0.2">
      <c r="A4" s="6" t="s">
        <v>374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 t="s">
        <v>375</v>
      </c>
    </row>
    <row r="5" spans="1:10" x14ac:dyDescent="0.2">
      <c r="A5" s="7" t="s">
        <v>299</v>
      </c>
      <c r="B5" s="8"/>
      <c r="C5" s="8"/>
      <c r="D5" s="8"/>
      <c r="E5" s="8"/>
      <c r="F5" s="8"/>
      <c r="G5" s="8"/>
      <c r="H5" s="8">
        <v>630750</v>
      </c>
      <c r="I5" s="8">
        <v>605250</v>
      </c>
      <c r="J5" s="8">
        <v>1236000</v>
      </c>
    </row>
    <row r="6" spans="1:10" x14ac:dyDescent="0.2">
      <c r="A6" s="7" t="s">
        <v>34</v>
      </c>
      <c r="B6" s="8">
        <v>294250</v>
      </c>
      <c r="C6" s="8"/>
      <c r="D6" s="8"/>
      <c r="E6" s="8"/>
      <c r="F6" s="8"/>
      <c r="G6" s="8"/>
      <c r="H6" s="8"/>
      <c r="I6" s="8"/>
      <c r="J6" s="8">
        <v>294250</v>
      </c>
    </row>
    <row r="7" spans="1:10" x14ac:dyDescent="0.2">
      <c r="A7" s="7" t="s">
        <v>162</v>
      </c>
      <c r="B7" s="8"/>
      <c r="C7" s="8">
        <v>163500</v>
      </c>
      <c r="D7" s="8"/>
      <c r="E7" s="8"/>
      <c r="F7" s="8"/>
      <c r="G7" s="8"/>
      <c r="H7" s="8"/>
      <c r="I7" s="8"/>
      <c r="J7" s="8">
        <v>163500</v>
      </c>
    </row>
    <row r="8" spans="1:10" x14ac:dyDescent="0.2">
      <c r="A8" s="7" t="s">
        <v>214</v>
      </c>
      <c r="B8" s="8"/>
      <c r="C8" s="8"/>
      <c r="D8" s="8">
        <v>187250</v>
      </c>
      <c r="E8" s="8"/>
      <c r="F8" s="8"/>
      <c r="G8" s="8"/>
      <c r="H8" s="8"/>
      <c r="I8" s="8"/>
      <c r="J8" s="8">
        <v>187250</v>
      </c>
    </row>
    <row r="9" spans="1:10" x14ac:dyDescent="0.2">
      <c r="A9" s="7" t="s">
        <v>240</v>
      </c>
      <c r="B9" s="8"/>
      <c r="C9" s="8"/>
      <c r="D9" s="8"/>
      <c r="E9" s="8">
        <v>211750</v>
      </c>
      <c r="F9" s="8"/>
      <c r="G9" s="8"/>
      <c r="H9" s="8"/>
      <c r="I9" s="8"/>
      <c r="J9" s="8">
        <v>211750</v>
      </c>
    </row>
    <row r="10" spans="1:10" x14ac:dyDescent="0.2">
      <c r="A10" s="7" t="s">
        <v>265</v>
      </c>
      <c r="B10" s="8"/>
      <c r="C10" s="8"/>
      <c r="D10" s="8"/>
      <c r="E10" s="8"/>
      <c r="F10" s="8">
        <v>137250</v>
      </c>
      <c r="G10" s="8"/>
      <c r="H10" s="8"/>
      <c r="I10" s="8"/>
      <c r="J10" s="8">
        <v>137250</v>
      </c>
    </row>
    <row r="11" spans="1:10" x14ac:dyDescent="0.2">
      <c r="A11" s="7" t="s">
        <v>282</v>
      </c>
      <c r="B11" s="8"/>
      <c r="C11" s="8"/>
      <c r="D11" s="8"/>
      <c r="E11" s="8"/>
      <c r="F11" s="8"/>
      <c r="G11" s="8">
        <v>194250</v>
      </c>
      <c r="H11" s="8"/>
      <c r="I11" s="8"/>
      <c r="J11" s="8">
        <v>194250</v>
      </c>
    </row>
    <row r="12" spans="1:10" x14ac:dyDescent="0.2">
      <c r="A12" s="7" t="s">
        <v>375</v>
      </c>
      <c r="B12" s="8">
        <v>294250</v>
      </c>
      <c r="C12" s="8">
        <v>163500</v>
      </c>
      <c r="D12" s="8">
        <v>187250</v>
      </c>
      <c r="E12" s="8">
        <v>211750</v>
      </c>
      <c r="F12" s="8">
        <v>137250</v>
      </c>
      <c r="G12" s="8">
        <v>194250</v>
      </c>
      <c r="H12" s="8">
        <v>630750</v>
      </c>
      <c r="I12" s="8">
        <v>605250</v>
      </c>
      <c r="J12" s="15">
        <v>2424250</v>
      </c>
    </row>
    <row r="15" spans="1:10" s="16" customFormat="1" x14ac:dyDescent="0.2">
      <c r="A15" s="18" t="s">
        <v>378</v>
      </c>
      <c r="B15" s="19">
        <v>6309000</v>
      </c>
    </row>
    <row r="16" spans="1:10" x14ac:dyDescent="0.2">
      <c r="A16" s="9" t="s">
        <v>379</v>
      </c>
      <c r="B16" s="10">
        <v>3814000</v>
      </c>
    </row>
    <row r="17" spans="1:2" x14ac:dyDescent="0.2">
      <c r="A17" s="11"/>
      <c r="B17" s="10"/>
    </row>
    <row r="18" spans="1:2" s="16" customFormat="1" x14ac:dyDescent="0.2">
      <c r="A18" s="13" t="s">
        <v>380</v>
      </c>
      <c r="B18" s="19">
        <v>4064000</v>
      </c>
    </row>
    <row r="19" spans="1:2" x14ac:dyDescent="0.2">
      <c r="A19" s="12" t="s">
        <v>381</v>
      </c>
      <c r="B19" s="10">
        <f>GETPIVOTDATA("Částka DAL",$A$3)</f>
        <v>2424250</v>
      </c>
    </row>
    <row r="20" spans="1:2" x14ac:dyDescent="0.2">
      <c r="A20" s="12" t="s">
        <v>382</v>
      </c>
      <c r="B20" s="10">
        <f>+(B19/8)*12</f>
        <v>3636375</v>
      </c>
    </row>
    <row r="21" spans="1:2" x14ac:dyDescent="0.2">
      <c r="A21" s="11"/>
      <c r="B21" s="10"/>
    </row>
    <row r="22" spans="1:2" x14ac:dyDescent="0.2">
      <c r="A22" s="13" t="s">
        <v>383</v>
      </c>
      <c r="B22" s="14">
        <v>3650000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62"/>
  <sheetViews>
    <sheetView workbookViewId="0">
      <selection activeCell="B14" sqref="A1:AH462"/>
    </sheetView>
  </sheetViews>
  <sheetFormatPr defaultColWidth="11.42578125" defaultRowHeight="12.75" customHeight="1" x14ac:dyDescent="0.2"/>
  <cols>
    <col min="1" max="34" width="11.42578125" style="1" customWidth="1"/>
    <col min="35" max="16384" width="11.42578125" style="1"/>
  </cols>
  <sheetData>
    <row r="1" spans="1:34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5" t="s">
        <v>373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</row>
    <row r="2" spans="1:34" ht="12.75" customHeight="1" x14ac:dyDescent="0.2">
      <c r="A2" s="1" t="s">
        <v>33</v>
      </c>
      <c r="B2" s="1" t="s">
        <v>34</v>
      </c>
      <c r="C2" s="1" t="s">
        <v>35</v>
      </c>
      <c r="D2" s="2">
        <v>43496</v>
      </c>
      <c r="F2" s="3">
        <v>750</v>
      </c>
      <c r="G2" s="1" t="s">
        <v>36</v>
      </c>
      <c r="H2" s="1" t="s">
        <v>37</v>
      </c>
      <c r="I2" s="1" t="s">
        <v>38</v>
      </c>
      <c r="J2" s="1" t="s">
        <v>39</v>
      </c>
      <c r="L2" s="4">
        <v>43496</v>
      </c>
      <c r="P2" s="1" t="s">
        <v>40</v>
      </c>
      <c r="Q2" s="1" t="b">
        <v>1</v>
      </c>
      <c r="S2" s="1" t="s">
        <v>41</v>
      </c>
      <c r="T2" s="1" t="s">
        <v>19</v>
      </c>
      <c r="Y2" s="1">
        <f>MONTH(L2)</f>
        <v>1</v>
      </c>
      <c r="Z2" s="4">
        <v>43508.422033414397</v>
      </c>
      <c r="AA2" s="1" t="s">
        <v>42</v>
      </c>
    </row>
    <row r="3" spans="1:34" ht="12.75" customHeight="1" x14ac:dyDescent="0.2">
      <c r="A3" s="1" t="s">
        <v>33</v>
      </c>
      <c r="B3" s="1" t="s">
        <v>34</v>
      </c>
      <c r="C3" s="1" t="s">
        <v>35</v>
      </c>
      <c r="D3" s="2">
        <v>43496</v>
      </c>
      <c r="F3" s="3">
        <v>7500</v>
      </c>
      <c r="G3" s="1" t="s">
        <v>43</v>
      </c>
      <c r="H3" s="1" t="s">
        <v>37</v>
      </c>
      <c r="I3" s="1" t="s">
        <v>38</v>
      </c>
      <c r="J3" s="1" t="s">
        <v>44</v>
      </c>
      <c r="L3" s="4">
        <v>43496</v>
      </c>
      <c r="P3" s="1" t="s">
        <v>40</v>
      </c>
      <c r="Q3" s="1" t="b">
        <v>1</v>
      </c>
      <c r="S3" s="1" t="s">
        <v>41</v>
      </c>
      <c r="T3" s="1" t="s">
        <v>19</v>
      </c>
      <c r="Y3" s="1">
        <f t="shared" ref="Y3:Y66" si="0">MONTH(L3)</f>
        <v>1</v>
      </c>
      <c r="Z3" s="4">
        <v>43508.422053090297</v>
      </c>
      <c r="AA3" s="1" t="s">
        <v>42</v>
      </c>
    </row>
    <row r="4" spans="1:34" ht="12.75" customHeight="1" x14ac:dyDescent="0.2">
      <c r="A4" s="1" t="s">
        <v>33</v>
      </c>
      <c r="B4" s="1" t="s">
        <v>34</v>
      </c>
      <c r="C4" s="1" t="s">
        <v>35</v>
      </c>
      <c r="D4" s="2">
        <v>43496</v>
      </c>
      <c r="F4" s="3">
        <v>750</v>
      </c>
      <c r="G4" s="1" t="s">
        <v>45</v>
      </c>
      <c r="H4" s="1" t="s">
        <v>37</v>
      </c>
      <c r="I4" s="1" t="s">
        <v>38</v>
      </c>
      <c r="J4" s="1" t="s">
        <v>46</v>
      </c>
      <c r="L4" s="4">
        <v>43496</v>
      </c>
      <c r="P4" s="1" t="s">
        <v>40</v>
      </c>
      <c r="Q4" s="1" t="b">
        <v>1</v>
      </c>
      <c r="S4" s="1" t="s">
        <v>41</v>
      </c>
      <c r="T4" s="1" t="s">
        <v>19</v>
      </c>
      <c r="Y4" s="1">
        <f t="shared" si="0"/>
        <v>1</v>
      </c>
      <c r="Z4" s="4">
        <v>43508.4220701042</v>
      </c>
      <c r="AA4" s="1" t="s">
        <v>42</v>
      </c>
    </row>
    <row r="5" spans="1:34" ht="12.75" customHeight="1" x14ac:dyDescent="0.2">
      <c r="A5" s="1" t="s">
        <v>33</v>
      </c>
      <c r="B5" s="1" t="s">
        <v>34</v>
      </c>
      <c r="C5" s="1" t="s">
        <v>35</v>
      </c>
      <c r="D5" s="2">
        <v>43496</v>
      </c>
      <c r="F5" s="3">
        <v>7250</v>
      </c>
      <c r="G5" s="1" t="s">
        <v>47</v>
      </c>
      <c r="H5" s="1" t="s">
        <v>37</v>
      </c>
      <c r="I5" s="1" t="s">
        <v>38</v>
      </c>
      <c r="J5" s="1" t="s">
        <v>48</v>
      </c>
      <c r="L5" s="4">
        <v>43496</v>
      </c>
      <c r="P5" s="1" t="s">
        <v>40</v>
      </c>
      <c r="Q5" s="1" t="b">
        <v>1</v>
      </c>
      <c r="S5" s="1" t="s">
        <v>41</v>
      </c>
      <c r="T5" s="1" t="s">
        <v>19</v>
      </c>
      <c r="Y5" s="1">
        <f t="shared" si="0"/>
        <v>1</v>
      </c>
      <c r="Z5" s="4">
        <v>43508.422090011598</v>
      </c>
      <c r="AA5" s="1" t="s">
        <v>42</v>
      </c>
    </row>
    <row r="6" spans="1:34" ht="12.75" customHeight="1" x14ac:dyDescent="0.2">
      <c r="A6" s="1" t="s">
        <v>33</v>
      </c>
      <c r="B6" s="1" t="s">
        <v>34</v>
      </c>
      <c r="C6" s="1" t="s">
        <v>35</v>
      </c>
      <c r="D6" s="2">
        <v>43496</v>
      </c>
      <c r="F6" s="3">
        <v>5000</v>
      </c>
      <c r="G6" s="1" t="s">
        <v>49</v>
      </c>
      <c r="H6" s="1" t="s">
        <v>37</v>
      </c>
      <c r="I6" s="1" t="s">
        <v>38</v>
      </c>
      <c r="J6" s="1" t="s">
        <v>50</v>
      </c>
      <c r="L6" s="4">
        <v>43496</v>
      </c>
      <c r="P6" s="1" t="s">
        <v>40</v>
      </c>
      <c r="Q6" s="1" t="b">
        <v>1</v>
      </c>
      <c r="S6" s="1" t="s">
        <v>41</v>
      </c>
      <c r="T6" s="1" t="s">
        <v>19</v>
      </c>
      <c r="Y6" s="1">
        <f t="shared" si="0"/>
        <v>1</v>
      </c>
      <c r="Z6" s="4">
        <v>43508.422102465302</v>
      </c>
      <c r="AA6" s="1" t="s">
        <v>42</v>
      </c>
    </row>
    <row r="7" spans="1:34" ht="12.75" customHeight="1" x14ac:dyDescent="0.2">
      <c r="A7" s="1" t="s">
        <v>33</v>
      </c>
      <c r="B7" s="1" t="s">
        <v>34</v>
      </c>
      <c r="C7" s="1" t="s">
        <v>35</v>
      </c>
      <c r="D7" s="2">
        <v>43496</v>
      </c>
      <c r="F7" s="3">
        <v>5750</v>
      </c>
      <c r="G7" s="1" t="s">
        <v>51</v>
      </c>
      <c r="H7" s="1" t="s">
        <v>37</v>
      </c>
      <c r="I7" s="1" t="s">
        <v>38</v>
      </c>
      <c r="J7" s="1" t="s">
        <v>52</v>
      </c>
      <c r="L7" s="4">
        <v>43496</v>
      </c>
      <c r="P7" s="1" t="s">
        <v>40</v>
      </c>
      <c r="Q7" s="1" t="b">
        <v>1</v>
      </c>
      <c r="S7" s="1" t="s">
        <v>41</v>
      </c>
      <c r="T7" s="1" t="s">
        <v>19</v>
      </c>
      <c r="Y7" s="1">
        <f t="shared" si="0"/>
        <v>1</v>
      </c>
      <c r="Z7" s="4">
        <v>43508.422104826401</v>
      </c>
      <c r="AA7" s="1" t="s">
        <v>42</v>
      </c>
    </row>
    <row r="8" spans="1:34" ht="12.75" customHeight="1" x14ac:dyDescent="0.2">
      <c r="A8" s="1" t="s">
        <v>33</v>
      </c>
      <c r="B8" s="1" t="s">
        <v>34</v>
      </c>
      <c r="C8" s="1" t="s">
        <v>35</v>
      </c>
      <c r="D8" s="2">
        <v>43496</v>
      </c>
      <c r="F8" s="3">
        <v>750</v>
      </c>
      <c r="G8" s="1" t="s">
        <v>53</v>
      </c>
      <c r="H8" s="1" t="s">
        <v>37</v>
      </c>
      <c r="I8" s="1" t="s">
        <v>38</v>
      </c>
      <c r="J8" s="1" t="s">
        <v>54</v>
      </c>
      <c r="L8" s="4">
        <v>43496</v>
      </c>
      <c r="P8" s="1" t="s">
        <v>40</v>
      </c>
      <c r="Q8" s="1" t="b">
        <v>1</v>
      </c>
      <c r="S8" s="1" t="s">
        <v>41</v>
      </c>
      <c r="T8" s="1" t="s">
        <v>19</v>
      </c>
      <c r="Y8" s="1">
        <f t="shared" si="0"/>
        <v>1</v>
      </c>
      <c r="Z8" s="4">
        <v>43508.422111342603</v>
      </c>
      <c r="AA8" s="1" t="s">
        <v>42</v>
      </c>
    </row>
    <row r="9" spans="1:34" ht="12.75" customHeight="1" x14ac:dyDescent="0.2">
      <c r="A9" s="1" t="s">
        <v>33</v>
      </c>
      <c r="B9" s="1" t="s">
        <v>34</v>
      </c>
      <c r="C9" s="1" t="s">
        <v>35</v>
      </c>
      <c r="D9" s="2">
        <v>43496</v>
      </c>
      <c r="F9" s="3">
        <v>32500</v>
      </c>
      <c r="G9" s="1" t="s">
        <v>55</v>
      </c>
      <c r="H9" s="1" t="s">
        <v>37</v>
      </c>
      <c r="I9" s="1" t="s">
        <v>38</v>
      </c>
      <c r="J9" s="1" t="s">
        <v>56</v>
      </c>
      <c r="L9" s="4">
        <v>43496</v>
      </c>
      <c r="P9" s="1" t="s">
        <v>40</v>
      </c>
      <c r="Q9" s="1" t="b">
        <v>1</v>
      </c>
      <c r="S9" s="1" t="s">
        <v>41</v>
      </c>
      <c r="T9" s="1" t="s">
        <v>19</v>
      </c>
      <c r="Y9" s="1">
        <f t="shared" si="0"/>
        <v>1</v>
      </c>
      <c r="Z9" s="4">
        <v>43508.4221209143</v>
      </c>
      <c r="AA9" s="1" t="s">
        <v>42</v>
      </c>
    </row>
    <row r="10" spans="1:34" ht="12.75" customHeight="1" x14ac:dyDescent="0.2">
      <c r="A10" s="1" t="s">
        <v>33</v>
      </c>
      <c r="B10" s="1" t="s">
        <v>34</v>
      </c>
      <c r="C10" s="1" t="s">
        <v>35</v>
      </c>
      <c r="D10" s="2">
        <v>43496</v>
      </c>
      <c r="F10" s="3">
        <v>750</v>
      </c>
      <c r="G10" s="1" t="s">
        <v>57</v>
      </c>
      <c r="H10" s="1" t="s">
        <v>37</v>
      </c>
      <c r="I10" s="1" t="s">
        <v>38</v>
      </c>
      <c r="J10" s="1" t="s">
        <v>58</v>
      </c>
      <c r="L10" s="4">
        <v>43496</v>
      </c>
      <c r="P10" s="1" t="s">
        <v>40</v>
      </c>
      <c r="Q10" s="1" t="b">
        <v>1</v>
      </c>
      <c r="S10" s="1" t="s">
        <v>41</v>
      </c>
      <c r="T10" s="1" t="s">
        <v>19</v>
      </c>
      <c r="Y10" s="1">
        <f t="shared" si="0"/>
        <v>1</v>
      </c>
      <c r="Z10" s="4">
        <v>43508.422133217602</v>
      </c>
      <c r="AA10" s="1" t="s">
        <v>42</v>
      </c>
    </row>
    <row r="11" spans="1:34" ht="12.75" customHeight="1" x14ac:dyDescent="0.2">
      <c r="A11" s="1" t="s">
        <v>33</v>
      </c>
      <c r="B11" s="1" t="s">
        <v>34</v>
      </c>
      <c r="C11" s="1" t="s">
        <v>35</v>
      </c>
      <c r="D11" s="2">
        <v>43496</v>
      </c>
      <c r="F11" s="3">
        <v>750</v>
      </c>
      <c r="G11" s="1" t="s">
        <v>59</v>
      </c>
      <c r="H11" s="1" t="s">
        <v>37</v>
      </c>
      <c r="I11" s="1" t="s">
        <v>38</v>
      </c>
      <c r="J11" s="1" t="s">
        <v>60</v>
      </c>
      <c r="L11" s="4">
        <v>43496</v>
      </c>
      <c r="P11" s="1" t="s">
        <v>40</v>
      </c>
      <c r="Q11" s="1" t="b">
        <v>1</v>
      </c>
      <c r="S11" s="1" t="s">
        <v>41</v>
      </c>
      <c r="T11" s="1" t="s">
        <v>19</v>
      </c>
      <c r="Y11" s="1">
        <f t="shared" si="0"/>
        <v>1</v>
      </c>
      <c r="Z11" s="4">
        <v>43508.422155474502</v>
      </c>
      <c r="AA11" s="1" t="s">
        <v>42</v>
      </c>
    </row>
    <row r="12" spans="1:34" ht="12.75" customHeight="1" x14ac:dyDescent="0.2">
      <c r="A12" s="1" t="s">
        <v>33</v>
      </c>
      <c r="B12" s="1" t="s">
        <v>34</v>
      </c>
      <c r="C12" s="1" t="s">
        <v>35</v>
      </c>
      <c r="D12" s="2">
        <v>43496</v>
      </c>
      <c r="F12" s="3">
        <v>9000</v>
      </c>
      <c r="G12" s="1" t="s">
        <v>61</v>
      </c>
      <c r="H12" s="1" t="s">
        <v>37</v>
      </c>
      <c r="I12" s="1" t="s">
        <v>38</v>
      </c>
      <c r="J12" s="1" t="s">
        <v>62</v>
      </c>
      <c r="L12" s="4">
        <v>43496</v>
      </c>
      <c r="P12" s="1" t="s">
        <v>40</v>
      </c>
      <c r="Q12" s="1" t="b">
        <v>1</v>
      </c>
      <c r="S12" s="1" t="s">
        <v>41</v>
      </c>
      <c r="T12" s="1" t="s">
        <v>19</v>
      </c>
      <c r="Y12" s="1">
        <f t="shared" si="0"/>
        <v>1</v>
      </c>
      <c r="Z12" s="4">
        <v>43508.422190740697</v>
      </c>
      <c r="AA12" s="1" t="s">
        <v>42</v>
      </c>
    </row>
    <row r="13" spans="1:34" ht="12.75" customHeight="1" x14ac:dyDescent="0.2">
      <c r="A13" s="1" t="s">
        <v>33</v>
      </c>
      <c r="B13" s="1" t="s">
        <v>34</v>
      </c>
      <c r="C13" s="1" t="s">
        <v>35</v>
      </c>
      <c r="D13" s="2">
        <v>43496</v>
      </c>
      <c r="F13" s="3">
        <v>750</v>
      </c>
      <c r="G13" s="1" t="s">
        <v>63</v>
      </c>
      <c r="H13" s="1" t="s">
        <v>37</v>
      </c>
      <c r="I13" s="1" t="s">
        <v>38</v>
      </c>
      <c r="J13" s="1" t="s">
        <v>64</v>
      </c>
      <c r="L13" s="4">
        <v>43496</v>
      </c>
      <c r="P13" s="1" t="s">
        <v>40</v>
      </c>
      <c r="Q13" s="1" t="b">
        <v>1</v>
      </c>
      <c r="S13" s="1" t="s">
        <v>41</v>
      </c>
      <c r="T13" s="1" t="s">
        <v>19</v>
      </c>
      <c r="Y13" s="1">
        <f t="shared" si="0"/>
        <v>1</v>
      </c>
      <c r="Z13" s="4">
        <v>43508.422038275501</v>
      </c>
      <c r="AA13" s="1" t="s">
        <v>42</v>
      </c>
    </row>
    <row r="14" spans="1:34" ht="12.75" customHeight="1" x14ac:dyDescent="0.2">
      <c r="A14" s="1" t="s">
        <v>33</v>
      </c>
      <c r="B14" s="1" t="s">
        <v>34</v>
      </c>
      <c r="C14" s="1" t="s">
        <v>35</v>
      </c>
      <c r="D14" s="2">
        <v>43496</v>
      </c>
      <c r="F14" s="3">
        <v>750</v>
      </c>
      <c r="G14" s="1" t="s">
        <v>65</v>
      </c>
      <c r="H14" s="1" t="s">
        <v>37</v>
      </c>
      <c r="I14" s="1" t="s">
        <v>38</v>
      </c>
      <c r="J14" s="1" t="s">
        <v>66</v>
      </c>
      <c r="L14" s="4">
        <v>43496</v>
      </c>
      <c r="P14" s="1" t="s">
        <v>40</v>
      </c>
      <c r="Q14" s="1" t="b">
        <v>1</v>
      </c>
      <c r="S14" s="1" t="s">
        <v>41</v>
      </c>
      <c r="T14" s="1" t="s">
        <v>19</v>
      </c>
      <c r="Y14" s="1">
        <f t="shared" si="0"/>
        <v>1</v>
      </c>
      <c r="Z14" s="4">
        <v>43508.422046215303</v>
      </c>
      <c r="AA14" s="1" t="s">
        <v>42</v>
      </c>
    </row>
    <row r="15" spans="1:34" ht="12.75" customHeight="1" x14ac:dyDescent="0.2">
      <c r="A15" s="1" t="s">
        <v>33</v>
      </c>
      <c r="B15" s="1" t="s">
        <v>34</v>
      </c>
      <c r="C15" s="1" t="s">
        <v>35</v>
      </c>
      <c r="D15" s="2">
        <v>43496</v>
      </c>
      <c r="F15" s="3">
        <v>750</v>
      </c>
      <c r="G15" s="1" t="s">
        <v>67</v>
      </c>
      <c r="H15" s="1" t="s">
        <v>37</v>
      </c>
      <c r="I15" s="1" t="s">
        <v>38</v>
      </c>
      <c r="J15" s="1" t="s">
        <v>68</v>
      </c>
      <c r="L15" s="4">
        <v>43496</v>
      </c>
      <c r="P15" s="1" t="s">
        <v>40</v>
      </c>
      <c r="Q15" s="1" t="b">
        <v>1</v>
      </c>
      <c r="S15" s="1" t="s">
        <v>41</v>
      </c>
      <c r="T15" s="1" t="s">
        <v>19</v>
      </c>
      <c r="Y15" s="1">
        <f t="shared" si="0"/>
        <v>1</v>
      </c>
      <c r="Z15" s="4">
        <v>43508.422062847203</v>
      </c>
      <c r="AA15" s="1" t="s">
        <v>42</v>
      </c>
    </row>
    <row r="16" spans="1:34" ht="12.75" customHeight="1" x14ac:dyDescent="0.2">
      <c r="A16" s="1" t="s">
        <v>33</v>
      </c>
      <c r="B16" s="1" t="s">
        <v>34</v>
      </c>
      <c r="C16" s="1" t="s">
        <v>35</v>
      </c>
      <c r="D16" s="2">
        <v>43496</v>
      </c>
      <c r="F16" s="3">
        <v>750</v>
      </c>
      <c r="G16" s="1" t="s">
        <v>69</v>
      </c>
      <c r="H16" s="1" t="s">
        <v>37</v>
      </c>
      <c r="I16" s="1" t="s">
        <v>38</v>
      </c>
      <c r="J16" s="1" t="s">
        <v>70</v>
      </c>
      <c r="L16" s="4">
        <v>43496</v>
      </c>
      <c r="P16" s="1" t="s">
        <v>40</v>
      </c>
      <c r="Q16" s="1" t="b">
        <v>1</v>
      </c>
      <c r="S16" s="1" t="s">
        <v>41</v>
      </c>
      <c r="T16" s="1" t="s">
        <v>19</v>
      </c>
      <c r="Y16" s="1">
        <f t="shared" si="0"/>
        <v>1</v>
      </c>
      <c r="Z16" s="4">
        <v>43508.422096875001</v>
      </c>
      <c r="AA16" s="1" t="s">
        <v>42</v>
      </c>
    </row>
    <row r="17" spans="1:27" ht="12.75" customHeight="1" x14ac:dyDescent="0.2">
      <c r="A17" s="1" t="s">
        <v>33</v>
      </c>
      <c r="B17" s="1" t="s">
        <v>34</v>
      </c>
      <c r="C17" s="1" t="s">
        <v>35</v>
      </c>
      <c r="D17" s="2">
        <v>43496</v>
      </c>
      <c r="F17" s="3">
        <v>10000</v>
      </c>
      <c r="G17" s="1" t="s">
        <v>71</v>
      </c>
      <c r="H17" s="1" t="s">
        <v>37</v>
      </c>
      <c r="I17" s="1" t="s">
        <v>38</v>
      </c>
      <c r="J17" s="1" t="s">
        <v>72</v>
      </c>
      <c r="L17" s="4">
        <v>43496</v>
      </c>
      <c r="P17" s="1" t="s">
        <v>40</v>
      </c>
      <c r="Q17" s="1" t="b">
        <v>1</v>
      </c>
      <c r="S17" s="1" t="s">
        <v>41</v>
      </c>
      <c r="T17" s="1" t="s">
        <v>19</v>
      </c>
      <c r="Y17" s="1">
        <f t="shared" si="0"/>
        <v>1</v>
      </c>
      <c r="Z17" s="4">
        <v>43508.422115856498</v>
      </c>
      <c r="AA17" s="1" t="s">
        <v>42</v>
      </c>
    </row>
    <row r="18" spans="1:27" ht="12.75" customHeight="1" x14ac:dyDescent="0.2">
      <c r="A18" s="1" t="s">
        <v>33</v>
      </c>
      <c r="B18" s="1" t="s">
        <v>34</v>
      </c>
      <c r="C18" s="1" t="s">
        <v>35</v>
      </c>
      <c r="D18" s="2">
        <v>43496</v>
      </c>
      <c r="F18" s="3">
        <v>7500</v>
      </c>
      <c r="G18" s="1" t="s">
        <v>73</v>
      </c>
      <c r="H18" s="1" t="s">
        <v>37</v>
      </c>
      <c r="I18" s="1" t="s">
        <v>38</v>
      </c>
      <c r="J18" s="1" t="s">
        <v>74</v>
      </c>
      <c r="L18" s="4">
        <v>43496</v>
      </c>
      <c r="P18" s="1" t="s">
        <v>40</v>
      </c>
      <c r="Q18" s="1" t="b">
        <v>1</v>
      </c>
      <c r="S18" s="1" t="s">
        <v>41</v>
      </c>
      <c r="T18" s="1" t="s">
        <v>19</v>
      </c>
      <c r="Y18" s="1">
        <f t="shared" si="0"/>
        <v>1</v>
      </c>
      <c r="Z18" s="4">
        <v>43508.422153819403</v>
      </c>
      <c r="AA18" s="1" t="s">
        <v>42</v>
      </c>
    </row>
    <row r="19" spans="1:27" ht="12.75" customHeight="1" x14ac:dyDescent="0.2">
      <c r="A19" s="1" t="s">
        <v>33</v>
      </c>
      <c r="B19" s="1" t="s">
        <v>34</v>
      </c>
      <c r="C19" s="1" t="s">
        <v>35</v>
      </c>
      <c r="D19" s="2">
        <v>43496</v>
      </c>
      <c r="F19" s="3">
        <v>5000</v>
      </c>
      <c r="G19" s="1" t="s">
        <v>75</v>
      </c>
      <c r="H19" s="1" t="s">
        <v>37</v>
      </c>
      <c r="I19" s="1" t="s">
        <v>38</v>
      </c>
      <c r="J19" s="1" t="s">
        <v>76</v>
      </c>
      <c r="L19" s="4">
        <v>43496</v>
      </c>
      <c r="P19" s="1" t="s">
        <v>40</v>
      </c>
      <c r="Q19" s="1" t="b">
        <v>1</v>
      </c>
      <c r="S19" s="1" t="s">
        <v>41</v>
      </c>
      <c r="T19" s="1" t="s">
        <v>19</v>
      </c>
      <c r="Y19" s="1">
        <f t="shared" si="0"/>
        <v>1</v>
      </c>
      <c r="Z19" s="4">
        <v>43508.422191435202</v>
      </c>
      <c r="AA19" s="1" t="s">
        <v>42</v>
      </c>
    </row>
    <row r="20" spans="1:27" ht="12.75" customHeight="1" x14ac:dyDescent="0.2">
      <c r="A20" s="1" t="s">
        <v>33</v>
      </c>
      <c r="B20" s="1" t="s">
        <v>34</v>
      </c>
      <c r="C20" s="1" t="s">
        <v>35</v>
      </c>
      <c r="D20" s="2">
        <v>43496</v>
      </c>
      <c r="F20" s="3">
        <v>750</v>
      </c>
      <c r="G20" s="1" t="s">
        <v>77</v>
      </c>
      <c r="H20" s="1" t="s">
        <v>37</v>
      </c>
      <c r="I20" s="1" t="s">
        <v>38</v>
      </c>
      <c r="J20" s="1" t="s">
        <v>78</v>
      </c>
      <c r="L20" s="4">
        <v>43496</v>
      </c>
      <c r="P20" s="1" t="s">
        <v>40</v>
      </c>
      <c r="Q20" s="1" t="b">
        <v>1</v>
      </c>
      <c r="S20" s="1" t="s">
        <v>41</v>
      </c>
      <c r="T20" s="1" t="s">
        <v>19</v>
      </c>
      <c r="Y20" s="1">
        <f t="shared" si="0"/>
        <v>1</v>
      </c>
      <c r="Z20" s="4">
        <v>43508.422208796299</v>
      </c>
      <c r="AA20" s="1" t="s">
        <v>42</v>
      </c>
    </row>
    <row r="21" spans="1:27" ht="12.75" customHeight="1" x14ac:dyDescent="0.2">
      <c r="A21" s="1" t="s">
        <v>33</v>
      </c>
      <c r="B21" s="1" t="s">
        <v>34</v>
      </c>
      <c r="C21" s="1" t="s">
        <v>35</v>
      </c>
      <c r="D21" s="2">
        <v>43496</v>
      </c>
      <c r="F21" s="3">
        <v>750</v>
      </c>
      <c r="G21" s="1" t="s">
        <v>79</v>
      </c>
      <c r="H21" s="1" t="s">
        <v>37</v>
      </c>
      <c r="I21" s="1" t="s">
        <v>38</v>
      </c>
      <c r="J21" s="1" t="s">
        <v>80</v>
      </c>
      <c r="L21" s="4">
        <v>43496</v>
      </c>
      <c r="P21" s="1" t="s">
        <v>40</v>
      </c>
      <c r="Q21" s="1" t="b">
        <v>1</v>
      </c>
      <c r="S21" s="1" t="s">
        <v>41</v>
      </c>
      <c r="T21" s="1" t="s">
        <v>19</v>
      </c>
      <c r="Y21" s="1">
        <f t="shared" si="0"/>
        <v>1</v>
      </c>
      <c r="Z21" s="4">
        <v>43508.4220118866</v>
      </c>
      <c r="AA21" s="1" t="s">
        <v>42</v>
      </c>
    </row>
    <row r="22" spans="1:27" ht="12.75" customHeight="1" x14ac:dyDescent="0.2">
      <c r="A22" s="1" t="s">
        <v>33</v>
      </c>
      <c r="B22" s="1" t="s">
        <v>34</v>
      </c>
      <c r="C22" s="1" t="s">
        <v>35</v>
      </c>
      <c r="D22" s="2">
        <v>43496</v>
      </c>
      <c r="F22" s="3">
        <v>750</v>
      </c>
      <c r="G22" s="1" t="s">
        <v>81</v>
      </c>
      <c r="H22" s="1" t="s">
        <v>37</v>
      </c>
      <c r="I22" s="1" t="s">
        <v>38</v>
      </c>
      <c r="J22" s="1" t="s">
        <v>82</v>
      </c>
      <c r="L22" s="4">
        <v>43496</v>
      </c>
      <c r="P22" s="1" t="s">
        <v>40</v>
      </c>
      <c r="Q22" s="1" t="b">
        <v>1</v>
      </c>
      <c r="S22" s="1" t="s">
        <v>41</v>
      </c>
      <c r="T22" s="1" t="s">
        <v>19</v>
      </c>
      <c r="Y22" s="1">
        <f t="shared" si="0"/>
        <v>1</v>
      </c>
      <c r="Z22" s="4">
        <v>43508.422018750003</v>
      </c>
      <c r="AA22" s="1" t="s">
        <v>42</v>
      </c>
    </row>
    <row r="23" spans="1:27" ht="12.75" customHeight="1" x14ac:dyDescent="0.2">
      <c r="A23" s="1" t="s">
        <v>33</v>
      </c>
      <c r="B23" s="1" t="s">
        <v>34</v>
      </c>
      <c r="C23" s="1" t="s">
        <v>35</v>
      </c>
      <c r="D23" s="2">
        <v>43496</v>
      </c>
      <c r="F23" s="3">
        <v>1500</v>
      </c>
      <c r="G23" s="1" t="s">
        <v>83</v>
      </c>
      <c r="H23" s="1" t="s">
        <v>37</v>
      </c>
      <c r="I23" s="1" t="s">
        <v>38</v>
      </c>
      <c r="J23" s="1" t="s">
        <v>84</v>
      </c>
      <c r="L23" s="4">
        <v>43496</v>
      </c>
      <c r="P23" s="1" t="s">
        <v>40</v>
      </c>
      <c r="Q23" s="1" t="b">
        <v>1</v>
      </c>
      <c r="S23" s="1" t="s">
        <v>41</v>
      </c>
      <c r="T23" s="1" t="s">
        <v>19</v>
      </c>
      <c r="Y23" s="1">
        <f t="shared" si="0"/>
        <v>1</v>
      </c>
      <c r="Z23" s="4">
        <v>43508.4220236111</v>
      </c>
      <c r="AA23" s="1" t="s">
        <v>42</v>
      </c>
    </row>
    <row r="24" spans="1:27" ht="12.75" customHeight="1" x14ac:dyDescent="0.2">
      <c r="A24" s="1" t="s">
        <v>33</v>
      </c>
      <c r="B24" s="1" t="s">
        <v>34</v>
      </c>
      <c r="C24" s="1" t="s">
        <v>35</v>
      </c>
      <c r="D24" s="2">
        <v>43496</v>
      </c>
      <c r="F24" s="3">
        <v>750</v>
      </c>
      <c r="G24" s="1" t="s">
        <v>85</v>
      </c>
      <c r="H24" s="1" t="s">
        <v>37</v>
      </c>
      <c r="I24" s="1" t="s">
        <v>38</v>
      </c>
      <c r="J24" s="1" t="s">
        <v>86</v>
      </c>
      <c r="L24" s="4">
        <v>43496</v>
      </c>
      <c r="P24" s="1" t="s">
        <v>40</v>
      </c>
      <c r="Q24" s="1" t="b">
        <v>1</v>
      </c>
      <c r="S24" s="1" t="s">
        <v>41</v>
      </c>
      <c r="T24" s="1" t="s">
        <v>19</v>
      </c>
      <c r="Y24" s="1">
        <f t="shared" si="0"/>
        <v>1</v>
      </c>
      <c r="Z24" s="4">
        <v>43508.422025960601</v>
      </c>
      <c r="AA24" s="1" t="s">
        <v>42</v>
      </c>
    </row>
    <row r="25" spans="1:27" ht="12.75" customHeight="1" x14ac:dyDescent="0.2">
      <c r="A25" s="1" t="s">
        <v>33</v>
      </c>
      <c r="B25" s="1" t="s">
        <v>34</v>
      </c>
      <c r="C25" s="1" t="s">
        <v>35</v>
      </c>
      <c r="D25" s="2">
        <v>43496</v>
      </c>
      <c r="F25" s="3">
        <v>1500</v>
      </c>
      <c r="G25" s="1" t="s">
        <v>87</v>
      </c>
      <c r="H25" s="1" t="s">
        <v>37</v>
      </c>
      <c r="I25" s="1" t="s">
        <v>38</v>
      </c>
      <c r="J25" s="1" t="s">
        <v>88</v>
      </c>
      <c r="L25" s="4">
        <v>43496</v>
      </c>
      <c r="P25" s="1" t="s">
        <v>40</v>
      </c>
      <c r="Q25" s="1" t="b">
        <v>1</v>
      </c>
      <c r="S25" s="1" t="s">
        <v>41</v>
      </c>
      <c r="T25" s="1" t="s">
        <v>19</v>
      </c>
      <c r="Y25" s="1">
        <f t="shared" si="0"/>
        <v>1</v>
      </c>
      <c r="Z25" s="4">
        <v>43508.422028669003</v>
      </c>
      <c r="AA25" s="1" t="s">
        <v>42</v>
      </c>
    </row>
    <row r="26" spans="1:27" ht="12.75" customHeight="1" x14ac:dyDescent="0.2">
      <c r="A26" s="1" t="s">
        <v>33</v>
      </c>
      <c r="B26" s="1" t="s">
        <v>34</v>
      </c>
      <c r="C26" s="1" t="s">
        <v>35</v>
      </c>
      <c r="D26" s="2">
        <v>43496</v>
      </c>
      <c r="F26" s="3">
        <v>1500</v>
      </c>
      <c r="G26" s="1" t="s">
        <v>89</v>
      </c>
      <c r="H26" s="1" t="s">
        <v>37</v>
      </c>
      <c r="I26" s="1" t="s">
        <v>38</v>
      </c>
      <c r="J26" s="1" t="s">
        <v>90</v>
      </c>
      <c r="L26" s="4">
        <v>43496</v>
      </c>
      <c r="P26" s="1" t="s">
        <v>40</v>
      </c>
      <c r="Q26" s="1" t="b">
        <v>1</v>
      </c>
      <c r="S26" s="1" t="s">
        <v>41</v>
      </c>
      <c r="T26" s="1" t="s">
        <v>19</v>
      </c>
      <c r="Y26" s="1">
        <f t="shared" si="0"/>
        <v>1</v>
      </c>
      <c r="Z26" s="4">
        <v>43508.422044409701</v>
      </c>
      <c r="AA26" s="1" t="s">
        <v>42</v>
      </c>
    </row>
    <row r="27" spans="1:27" ht="12.75" customHeight="1" x14ac:dyDescent="0.2">
      <c r="A27" s="1" t="s">
        <v>33</v>
      </c>
      <c r="B27" s="1" t="s">
        <v>34</v>
      </c>
      <c r="C27" s="1" t="s">
        <v>35</v>
      </c>
      <c r="D27" s="2">
        <v>43496</v>
      </c>
      <c r="F27" s="3">
        <v>1500</v>
      </c>
      <c r="G27" s="1" t="s">
        <v>91</v>
      </c>
      <c r="H27" s="1" t="s">
        <v>37</v>
      </c>
      <c r="I27" s="1" t="s">
        <v>38</v>
      </c>
      <c r="J27" s="1" t="s">
        <v>92</v>
      </c>
      <c r="L27" s="4">
        <v>43496</v>
      </c>
      <c r="P27" s="1" t="s">
        <v>40</v>
      </c>
      <c r="Q27" s="1" t="b">
        <v>1</v>
      </c>
      <c r="S27" s="1" t="s">
        <v>41</v>
      </c>
      <c r="T27" s="1" t="s">
        <v>19</v>
      </c>
      <c r="Y27" s="1">
        <f t="shared" si="0"/>
        <v>1</v>
      </c>
      <c r="Z27" s="4">
        <v>43508.422064317099</v>
      </c>
      <c r="AA27" s="1" t="s">
        <v>42</v>
      </c>
    </row>
    <row r="28" spans="1:27" ht="12.75" customHeight="1" x14ac:dyDescent="0.2">
      <c r="A28" s="1" t="s">
        <v>33</v>
      </c>
      <c r="B28" s="1" t="s">
        <v>34</v>
      </c>
      <c r="C28" s="1" t="s">
        <v>35</v>
      </c>
      <c r="D28" s="2">
        <v>43496</v>
      </c>
      <c r="F28" s="3">
        <v>750</v>
      </c>
      <c r="G28" s="1" t="s">
        <v>93</v>
      </c>
      <c r="H28" s="1" t="s">
        <v>37</v>
      </c>
      <c r="I28" s="1" t="s">
        <v>38</v>
      </c>
      <c r="J28" s="1" t="s">
        <v>94</v>
      </c>
      <c r="L28" s="4">
        <v>43496</v>
      </c>
      <c r="P28" s="1" t="s">
        <v>40</v>
      </c>
      <c r="Q28" s="1" t="b">
        <v>1</v>
      </c>
      <c r="S28" s="1" t="s">
        <v>41</v>
      </c>
      <c r="T28" s="1" t="s">
        <v>19</v>
      </c>
      <c r="Y28" s="1">
        <f t="shared" si="0"/>
        <v>1</v>
      </c>
      <c r="Z28" s="4">
        <v>43508.422092905101</v>
      </c>
      <c r="AA28" s="1" t="s">
        <v>42</v>
      </c>
    </row>
    <row r="29" spans="1:27" ht="12.75" customHeight="1" x14ac:dyDescent="0.2">
      <c r="A29" s="1" t="s">
        <v>33</v>
      </c>
      <c r="B29" s="1" t="s">
        <v>34</v>
      </c>
      <c r="C29" s="1" t="s">
        <v>35</v>
      </c>
      <c r="D29" s="2">
        <v>43496</v>
      </c>
      <c r="F29" s="3">
        <v>750</v>
      </c>
      <c r="G29" s="1" t="s">
        <v>95</v>
      </c>
      <c r="H29" s="1" t="s">
        <v>37</v>
      </c>
      <c r="I29" s="1" t="s">
        <v>38</v>
      </c>
      <c r="J29" s="1" t="s">
        <v>96</v>
      </c>
      <c r="L29" s="4">
        <v>43496</v>
      </c>
      <c r="P29" s="1" t="s">
        <v>40</v>
      </c>
      <c r="Q29" s="1" t="b">
        <v>1</v>
      </c>
      <c r="S29" s="1" t="s">
        <v>41</v>
      </c>
      <c r="T29" s="1" t="s">
        <v>19</v>
      </c>
      <c r="Y29" s="1">
        <f t="shared" si="0"/>
        <v>1</v>
      </c>
      <c r="Z29" s="4">
        <v>43508.422117858798</v>
      </c>
      <c r="AA29" s="1" t="s">
        <v>42</v>
      </c>
    </row>
    <row r="30" spans="1:27" ht="12.75" customHeight="1" x14ac:dyDescent="0.2">
      <c r="A30" s="1" t="s">
        <v>33</v>
      </c>
      <c r="B30" s="1" t="s">
        <v>34</v>
      </c>
      <c r="C30" s="1" t="s">
        <v>35</v>
      </c>
      <c r="D30" s="2">
        <v>43496</v>
      </c>
      <c r="F30" s="3">
        <v>1500</v>
      </c>
      <c r="G30" s="1" t="s">
        <v>97</v>
      </c>
      <c r="H30" s="1" t="s">
        <v>37</v>
      </c>
      <c r="I30" s="1" t="s">
        <v>38</v>
      </c>
      <c r="J30" s="1" t="s">
        <v>98</v>
      </c>
      <c r="L30" s="4">
        <v>43496</v>
      </c>
      <c r="P30" s="1" t="s">
        <v>40</v>
      </c>
      <c r="Q30" s="1" t="b">
        <v>1</v>
      </c>
      <c r="S30" s="1" t="s">
        <v>41</v>
      </c>
      <c r="T30" s="1" t="s">
        <v>19</v>
      </c>
      <c r="Y30" s="1">
        <f t="shared" si="0"/>
        <v>1</v>
      </c>
      <c r="Z30" s="4">
        <v>43508.4221289005</v>
      </c>
      <c r="AA30" s="1" t="s">
        <v>42</v>
      </c>
    </row>
    <row r="31" spans="1:27" ht="12.75" customHeight="1" x14ac:dyDescent="0.2">
      <c r="A31" s="1" t="s">
        <v>33</v>
      </c>
      <c r="B31" s="1" t="s">
        <v>34</v>
      </c>
      <c r="C31" s="1" t="s">
        <v>35</v>
      </c>
      <c r="D31" s="2">
        <v>43496</v>
      </c>
      <c r="F31" s="3">
        <v>12500</v>
      </c>
      <c r="G31" s="1" t="s">
        <v>99</v>
      </c>
      <c r="H31" s="1" t="s">
        <v>37</v>
      </c>
      <c r="I31" s="1" t="s">
        <v>38</v>
      </c>
      <c r="J31" s="1" t="s">
        <v>100</v>
      </c>
      <c r="L31" s="4">
        <v>43496</v>
      </c>
      <c r="P31" s="1" t="s">
        <v>40</v>
      </c>
      <c r="Q31" s="1" t="b">
        <v>1</v>
      </c>
      <c r="S31" s="1" t="s">
        <v>41</v>
      </c>
      <c r="T31" s="1" t="s">
        <v>19</v>
      </c>
      <c r="Y31" s="1">
        <f t="shared" si="0"/>
        <v>1</v>
      </c>
      <c r="Z31" s="4">
        <v>43508.422024884298</v>
      </c>
      <c r="AA31" s="1" t="s">
        <v>42</v>
      </c>
    </row>
    <row r="32" spans="1:27" ht="12.75" customHeight="1" x14ac:dyDescent="0.2">
      <c r="A32" s="1" t="s">
        <v>33</v>
      </c>
      <c r="B32" s="1" t="s">
        <v>34</v>
      </c>
      <c r="C32" s="1" t="s">
        <v>35</v>
      </c>
      <c r="D32" s="2">
        <v>43496</v>
      </c>
      <c r="F32" s="3">
        <v>5000</v>
      </c>
      <c r="G32" s="1" t="s">
        <v>101</v>
      </c>
      <c r="H32" s="1" t="s">
        <v>37</v>
      </c>
      <c r="I32" s="1" t="s">
        <v>38</v>
      </c>
      <c r="J32" s="1" t="s">
        <v>102</v>
      </c>
      <c r="L32" s="4">
        <v>43496</v>
      </c>
      <c r="P32" s="1" t="s">
        <v>40</v>
      </c>
      <c r="Q32" s="1" t="b">
        <v>1</v>
      </c>
      <c r="S32" s="1" t="s">
        <v>41</v>
      </c>
      <c r="T32" s="1" t="s">
        <v>19</v>
      </c>
      <c r="Y32" s="1">
        <f t="shared" si="0"/>
        <v>1</v>
      </c>
      <c r="Z32" s="4">
        <v>43508.422073344896</v>
      </c>
      <c r="AA32" s="1" t="s">
        <v>42</v>
      </c>
    </row>
    <row r="33" spans="1:27" ht="12.75" customHeight="1" x14ac:dyDescent="0.2">
      <c r="A33" s="1" t="s">
        <v>33</v>
      </c>
      <c r="B33" s="1" t="s">
        <v>34</v>
      </c>
      <c r="C33" s="1" t="s">
        <v>35</v>
      </c>
      <c r="D33" s="2">
        <v>43496</v>
      </c>
      <c r="F33" s="3">
        <v>17500</v>
      </c>
      <c r="G33" s="1" t="s">
        <v>103</v>
      </c>
      <c r="H33" s="1" t="s">
        <v>37</v>
      </c>
      <c r="I33" s="1" t="s">
        <v>38</v>
      </c>
      <c r="J33" s="1" t="s">
        <v>104</v>
      </c>
      <c r="L33" s="4">
        <v>43496</v>
      </c>
      <c r="P33" s="1" t="s">
        <v>40</v>
      </c>
      <c r="Q33" s="1" t="b">
        <v>1</v>
      </c>
      <c r="S33" s="1" t="s">
        <v>41</v>
      </c>
      <c r="T33" s="1" t="s">
        <v>19</v>
      </c>
      <c r="Y33" s="1">
        <f t="shared" si="0"/>
        <v>1</v>
      </c>
      <c r="Z33" s="4">
        <v>43508.4221267014</v>
      </c>
      <c r="AA33" s="1" t="s">
        <v>42</v>
      </c>
    </row>
    <row r="34" spans="1:27" ht="12.75" customHeight="1" x14ac:dyDescent="0.2">
      <c r="A34" s="1" t="s">
        <v>33</v>
      </c>
      <c r="B34" s="1" t="s">
        <v>34</v>
      </c>
      <c r="C34" s="1" t="s">
        <v>35</v>
      </c>
      <c r="D34" s="2">
        <v>43496</v>
      </c>
      <c r="F34" s="3">
        <v>5000</v>
      </c>
      <c r="G34" s="1" t="s">
        <v>105</v>
      </c>
      <c r="H34" s="1" t="s">
        <v>37</v>
      </c>
      <c r="I34" s="1" t="s">
        <v>38</v>
      </c>
      <c r="J34" s="1" t="s">
        <v>106</v>
      </c>
      <c r="L34" s="4">
        <v>43496</v>
      </c>
      <c r="P34" s="1" t="s">
        <v>40</v>
      </c>
      <c r="Q34" s="1" t="b">
        <v>1</v>
      </c>
      <c r="S34" s="1" t="s">
        <v>41</v>
      </c>
      <c r="T34" s="1" t="s">
        <v>19</v>
      </c>
      <c r="Y34" s="1">
        <f t="shared" si="0"/>
        <v>1</v>
      </c>
      <c r="Z34" s="4">
        <v>43508.422130127299</v>
      </c>
      <c r="AA34" s="1" t="s">
        <v>42</v>
      </c>
    </row>
    <row r="35" spans="1:27" ht="12.75" customHeight="1" x14ac:dyDescent="0.2">
      <c r="A35" s="1" t="s">
        <v>33</v>
      </c>
      <c r="B35" s="1" t="s">
        <v>34</v>
      </c>
      <c r="C35" s="1" t="s">
        <v>35</v>
      </c>
      <c r="D35" s="2">
        <v>43496</v>
      </c>
      <c r="F35" s="3">
        <v>1500</v>
      </c>
      <c r="G35" s="1" t="s">
        <v>107</v>
      </c>
      <c r="H35" s="1" t="s">
        <v>37</v>
      </c>
      <c r="I35" s="1" t="s">
        <v>38</v>
      </c>
      <c r="J35" s="1" t="s">
        <v>108</v>
      </c>
      <c r="L35" s="4">
        <v>43496</v>
      </c>
      <c r="P35" s="1" t="s">
        <v>40</v>
      </c>
      <c r="Q35" s="1" t="b">
        <v>1</v>
      </c>
      <c r="S35" s="1" t="s">
        <v>41</v>
      </c>
      <c r="T35" s="1" t="s">
        <v>19</v>
      </c>
      <c r="Y35" s="1">
        <f t="shared" si="0"/>
        <v>1</v>
      </c>
      <c r="Z35" s="4">
        <v>43508.422131944397</v>
      </c>
      <c r="AA35" s="1" t="s">
        <v>42</v>
      </c>
    </row>
    <row r="36" spans="1:27" ht="12.75" customHeight="1" x14ac:dyDescent="0.2">
      <c r="A36" s="1" t="s">
        <v>33</v>
      </c>
      <c r="B36" s="1" t="s">
        <v>34</v>
      </c>
      <c r="C36" s="1" t="s">
        <v>35</v>
      </c>
      <c r="D36" s="2">
        <v>43496</v>
      </c>
      <c r="F36" s="3">
        <v>10000</v>
      </c>
      <c r="G36" s="1" t="s">
        <v>109</v>
      </c>
      <c r="H36" s="1" t="s">
        <v>37</v>
      </c>
      <c r="I36" s="1" t="s">
        <v>38</v>
      </c>
      <c r="J36" s="1" t="s">
        <v>110</v>
      </c>
      <c r="L36" s="4">
        <v>43496</v>
      </c>
      <c r="P36" s="1" t="s">
        <v>40</v>
      </c>
      <c r="Q36" s="1" t="b">
        <v>1</v>
      </c>
      <c r="S36" s="1" t="s">
        <v>41</v>
      </c>
      <c r="T36" s="1" t="s">
        <v>19</v>
      </c>
      <c r="Y36" s="1">
        <f t="shared" si="0"/>
        <v>1</v>
      </c>
      <c r="Z36" s="4">
        <v>43508.422151122701</v>
      </c>
      <c r="AA36" s="1" t="s">
        <v>42</v>
      </c>
    </row>
    <row r="37" spans="1:27" ht="12.75" customHeight="1" x14ac:dyDescent="0.2">
      <c r="A37" s="1" t="s">
        <v>33</v>
      </c>
      <c r="B37" s="1" t="s">
        <v>34</v>
      </c>
      <c r="C37" s="1" t="s">
        <v>35</v>
      </c>
      <c r="D37" s="2">
        <v>43496</v>
      </c>
      <c r="F37" s="3">
        <v>1500</v>
      </c>
      <c r="G37" s="1" t="s">
        <v>111</v>
      </c>
      <c r="H37" s="1" t="s">
        <v>37</v>
      </c>
      <c r="I37" s="1" t="s">
        <v>38</v>
      </c>
      <c r="J37" s="1" t="s">
        <v>112</v>
      </c>
      <c r="L37" s="4">
        <v>43496</v>
      </c>
      <c r="P37" s="1" t="s">
        <v>40</v>
      </c>
      <c r="Q37" s="1" t="b">
        <v>1</v>
      </c>
      <c r="S37" s="1" t="s">
        <v>41</v>
      </c>
      <c r="T37" s="1" t="s">
        <v>19</v>
      </c>
      <c r="Y37" s="1">
        <f t="shared" si="0"/>
        <v>1</v>
      </c>
      <c r="Z37" s="4">
        <v>43508.422196145802</v>
      </c>
      <c r="AA37" s="1" t="s">
        <v>42</v>
      </c>
    </row>
    <row r="38" spans="1:27" ht="12.75" customHeight="1" x14ac:dyDescent="0.2">
      <c r="A38" s="1" t="s">
        <v>33</v>
      </c>
      <c r="B38" s="1" t="s">
        <v>34</v>
      </c>
      <c r="C38" s="1" t="s">
        <v>35</v>
      </c>
      <c r="D38" s="2">
        <v>43496</v>
      </c>
      <c r="F38" s="3">
        <v>8750</v>
      </c>
      <c r="G38" s="1" t="s">
        <v>113</v>
      </c>
      <c r="H38" s="1" t="s">
        <v>37</v>
      </c>
      <c r="I38" s="1" t="s">
        <v>38</v>
      </c>
      <c r="J38" s="1" t="s">
        <v>114</v>
      </c>
      <c r="L38" s="4">
        <v>43496</v>
      </c>
      <c r="P38" s="1" t="s">
        <v>40</v>
      </c>
      <c r="Q38" s="1" t="b">
        <v>1</v>
      </c>
      <c r="S38" s="1" t="s">
        <v>41</v>
      </c>
      <c r="T38" s="1" t="s">
        <v>19</v>
      </c>
      <c r="Y38" s="1">
        <f t="shared" si="0"/>
        <v>1</v>
      </c>
      <c r="Z38" s="4">
        <v>43508.422206284697</v>
      </c>
      <c r="AA38" s="1" t="s">
        <v>42</v>
      </c>
    </row>
    <row r="39" spans="1:27" ht="12.75" customHeight="1" x14ac:dyDescent="0.2">
      <c r="A39" s="1" t="s">
        <v>33</v>
      </c>
      <c r="B39" s="1" t="s">
        <v>34</v>
      </c>
      <c r="C39" s="1" t="s">
        <v>35</v>
      </c>
      <c r="D39" s="2">
        <v>43496</v>
      </c>
      <c r="F39" s="3">
        <v>750</v>
      </c>
      <c r="G39" s="1" t="s">
        <v>115</v>
      </c>
      <c r="H39" s="1" t="s">
        <v>37</v>
      </c>
      <c r="I39" s="1" t="s">
        <v>38</v>
      </c>
      <c r="J39" s="1" t="s">
        <v>116</v>
      </c>
      <c r="L39" s="4">
        <v>43496</v>
      </c>
      <c r="P39" s="1" t="s">
        <v>40</v>
      </c>
      <c r="Q39" s="1" t="b">
        <v>1</v>
      </c>
      <c r="S39" s="1" t="s">
        <v>41</v>
      </c>
      <c r="T39" s="1" t="s">
        <v>19</v>
      </c>
      <c r="Y39" s="1">
        <f t="shared" si="0"/>
        <v>1</v>
      </c>
      <c r="Z39" s="4">
        <v>43508.4222071759</v>
      </c>
      <c r="AA39" s="1" t="s">
        <v>42</v>
      </c>
    </row>
    <row r="40" spans="1:27" ht="12.75" customHeight="1" x14ac:dyDescent="0.2">
      <c r="A40" s="1" t="s">
        <v>33</v>
      </c>
      <c r="B40" s="1" t="s">
        <v>34</v>
      </c>
      <c r="C40" s="1" t="s">
        <v>35</v>
      </c>
      <c r="D40" s="2">
        <v>43496</v>
      </c>
      <c r="F40" s="3">
        <v>1500</v>
      </c>
      <c r="G40" s="1" t="s">
        <v>117</v>
      </c>
      <c r="H40" s="1" t="s">
        <v>37</v>
      </c>
      <c r="I40" s="1" t="s">
        <v>38</v>
      </c>
      <c r="J40" s="1" t="s">
        <v>118</v>
      </c>
      <c r="L40" s="4">
        <v>43496</v>
      </c>
      <c r="P40" s="1" t="s">
        <v>40</v>
      </c>
      <c r="Q40" s="1" t="b">
        <v>1</v>
      </c>
      <c r="S40" s="1" t="s">
        <v>41</v>
      </c>
      <c r="T40" s="1" t="s">
        <v>19</v>
      </c>
      <c r="Y40" s="1">
        <f t="shared" si="0"/>
        <v>1</v>
      </c>
      <c r="Z40" s="4">
        <v>43508.422161955998</v>
      </c>
      <c r="AA40" s="1" t="s">
        <v>42</v>
      </c>
    </row>
    <row r="41" spans="1:27" ht="12.75" customHeight="1" x14ac:dyDescent="0.2">
      <c r="A41" s="1" t="s">
        <v>33</v>
      </c>
      <c r="B41" s="1" t="s">
        <v>34</v>
      </c>
      <c r="C41" s="1" t="s">
        <v>35</v>
      </c>
      <c r="D41" s="2">
        <v>43496</v>
      </c>
      <c r="F41" s="3">
        <v>10000</v>
      </c>
      <c r="G41" s="1" t="s">
        <v>119</v>
      </c>
      <c r="H41" s="1" t="s">
        <v>37</v>
      </c>
      <c r="I41" s="1" t="s">
        <v>38</v>
      </c>
      <c r="J41" s="1" t="s">
        <v>120</v>
      </c>
      <c r="L41" s="4">
        <v>43496</v>
      </c>
      <c r="P41" s="1" t="s">
        <v>40</v>
      </c>
      <c r="Q41" s="1" t="b">
        <v>1</v>
      </c>
      <c r="S41" s="1" t="s">
        <v>41</v>
      </c>
      <c r="T41" s="1" t="s">
        <v>19</v>
      </c>
      <c r="Y41" s="1">
        <f t="shared" si="0"/>
        <v>1</v>
      </c>
      <c r="Z41" s="4">
        <v>43508.4221733796</v>
      </c>
      <c r="AA41" s="1" t="s">
        <v>42</v>
      </c>
    </row>
    <row r="42" spans="1:27" ht="12.75" customHeight="1" x14ac:dyDescent="0.2">
      <c r="A42" s="1" t="s">
        <v>33</v>
      </c>
      <c r="B42" s="1" t="s">
        <v>34</v>
      </c>
      <c r="C42" s="1" t="s">
        <v>35</v>
      </c>
      <c r="D42" s="2">
        <v>43496</v>
      </c>
      <c r="F42" s="3">
        <v>750</v>
      </c>
      <c r="G42" s="1" t="s">
        <v>121</v>
      </c>
      <c r="H42" s="1" t="s">
        <v>37</v>
      </c>
      <c r="I42" s="1" t="s">
        <v>38</v>
      </c>
      <c r="J42" s="1" t="s">
        <v>122</v>
      </c>
      <c r="L42" s="4">
        <v>43496</v>
      </c>
      <c r="P42" s="1" t="s">
        <v>40</v>
      </c>
      <c r="Q42" s="1" t="b">
        <v>1</v>
      </c>
      <c r="S42" s="1" t="s">
        <v>41</v>
      </c>
      <c r="T42" s="1" t="s">
        <v>19</v>
      </c>
      <c r="Y42" s="1">
        <f t="shared" si="0"/>
        <v>1</v>
      </c>
      <c r="Z42" s="4">
        <v>43508.422188738397</v>
      </c>
      <c r="AA42" s="1" t="s">
        <v>42</v>
      </c>
    </row>
    <row r="43" spans="1:27" ht="12.75" customHeight="1" x14ac:dyDescent="0.2">
      <c r="A43" s="1" t="s">
        <v>33</v>
      </c>
      <c r="B43" s="1" t="s">
        <v>34</v>
      </c>
      <c r="C43" s="1" t="s">
        <v>35</v>
      </c>
      <c r="D43" s="2">
        <v>43496</v>
      </c>
      <c r="F43" s="3">
        <v>7500</v>
      </c>
      <c r="G43" s="1" t="s">
        <v>123</v>
      </c>
      <c r="H43" s="1" t="s">
        <v>37</v>
      </c>
      <c r="I43" s="1" t="s">
        <v>38</v>
      </c>
      <c r="J43" s="1" t="s">
        <v>124</v>
      </c>
      <c r="L43" s="4">
        <v>43496</v>
      </c>
      <c r="P43" s="1" t="s">
        <v>40</v>
      </c>
      <c r="Q43" s="1" t="b">
        <v>1</v>
      </c>
      <c r="S43" s="1" t="s">
        <v>41</v>
      </c>
      <c r="T43" s="1" t="s">
        <v>19</v>
      </c>
      <c r="Y43" s="1">
        <f t="shared" si="0"/>
        <v>1</v>
      </c>
      <c r="Z43" s="4">
        <v>43508.422195057901</v>
      </c>
      <c r="AA43" s="1" t="s">
        <v>42</v>
      </c>
    </row>
    <row r="44" spans="1:27" ht="12.75" customHeight="1" x14ac:dyDescent="0.2">
      <c r="A44" s="1" t="s">
        <v>33</v>
      </c>
      <c r="B44" s="1" t="s">
        <v>34</v>
      </c>
      <c r="C44" s="1" t="s">
        <v>35</v>
      </c>
      <c r="D44" s="2">
        <v>43496</v>
      </c>
      <c r="F44" s="3">
        <v>12500</v>
      </c>
      <c r="G44" s="1" t="s">
        <v>125</v>
      </c>
      <c r="H44" s="1" t="s">
        <v>37</v>
      </c>
      <c r="I44" s="1" t="s">
        <v>38</v>
      </c>
      <c r="J44" s="1" t="s">
        <v>126</v>
      </c>
      <c r="L44" s="4">
        <v>43496</v>
      </c>
      <c r="P44" s="1" t="s">
        <v>40</v>
      </c>
      <c r="Q44" s="1" t="b">
        <v>1</v>
      </c>
      <c r="S44" s="1" t="s">
        <v>41</v>
      </c>
      <c r="T44" s="1" t="s">
        <v>19</v>
      </c>
      <c r="Y44" s="1">
        <f t="shared" si="0"/>
        <v>1</v>
      </c>
      <c r="Z44" s="4">
        <v>43508.422031747701</v>
      </c>
      <c r="AA44" s="1" t="s">
        <v>42</v>
      </c>
    </row>
    <row r="45" spans="1:27" ht="12.75" customHeight="1" x14ac:dyDescent="0.2">
      <c r="A45" s="1" t="s">
        <v>33</v>
      </c>
      <c r="B45" s="1" t="s">
        <v>34</v>
      </c>
      <c r="C45" s="1" t="s">
        <v>35</v>
      </c>
      <c r="D45" s="2">
        <v>43496</v>
      </c>
      <c r="F45" s="3">
        <v>750</v>
      </c>
      <c r="G45" s="1" t="s">
        <v>127</v>
      </c>
      <c r="H45" s="1" t="s">
        <v>37</v>
      </c>
      <c r="I45" s="1" t="s">
        <v>38</v>
      </c>
      <c r="J45" s="1" t="s">
        <v>128</v>
      </c>
      <c r="L45" s="4">
        <v>43496</v>
      </c>
      <c r="P45" s="1" t="s">
        <v>40</v>
      </c>
      <c r="Q45" s="1" t="b">
        <v>1</v>
      </c>
      <c r="S45" s="1" t="s">
        <v>41</v>
      </c>
      <c r="T45" s="1" t="s">
        <v>19</v>
      </c>
      <c r="Y45" s="1">
        <f t="shared" si="0"/>
        <v>1</v>
      </c>
      <c r="Z45" s="4">
        <v>43508.422057986099</v>
      </c>
      <c r="AA45" s="1" t="s">
        <v>42</v>
      </c>
    </row>
    <row r="46" spans="1:27" ht="12.75" customHeight="1" x14ac:dyDescent="0.2">
      <c r="A46" s="1" t="s">
        <v>33</v>
      </c>
      <c r="B46" s="1" t="s">
        <v>34</v>
      </c>
      <c r="C46" s="1" t="s">
        <v>35</v>
      </c>
      <c r="D46" s="2">
        <v>43496</v>
      </c>
      <c r="F46" s="3">
        <v>750</v>
      </c>
      <c r="G46" s="1" t="s">
        <v>129</v>
      </c>
      <c r="H46" s="1" t="s">
        <v>37</v>
      </c>
      <c r="I46" s="1" t="s">
        <v>38</v>
      </c>
      <c r="J46" s="1" t="s">
        <v>130</v>
      </c>
      <c r="L46" s="4">
        <v>43496</v>
      </c>
      <c r="P46" s="1" t="s">
        <v>40</v>
      </c>
      <c r="Q46" s="1" t="b">
        <v>1</v>
      </c>
      <c r="S46" s="1" t="s">
        <v>41</v>
      </c>
      <c r="T46" s="1" t="s">
        <v>19</v>
      </c>
      <c r="Y46" s="1">
        <f t="shared" si="0"/>
        <v>1</v>
      </c>
      <c r="Z46" s="4">
        <v>43508.422085648097</v>
      </c>
      <c r="AA46" s="1" t="s">
        <v>42</v>
      </c>
    </row>
    <row r="47" spans="1:27" ht="12.75" customHeight="1" x14ac:dyDescent="0.2">
      <c r="A47" s="1" t="s">
        <v>33</v>
      </c>
      <c r="B47" s="1" t="s">
        <v>34</v>
      </c>
      <c r="C47" s="1" t="s">
        <v>35</v>
      </c>
      <c r="D47" s="2">
        <v>43496</v>
      </c>
      <c r="F47" s="3">
        <v>12500</v>
      </c>
      <c r="G47" s="1" t="s">
        <v>131</v>
      </c>
      <c r="H47" s="1" t="s">
        <v>37</v>
      </c>
      <c r="I47" s="1" t="s">
        <v>38</v>
      </c>
      <c r="J47" s="1" t="s">
        <v>132</v>
      </c>
      <c r="L47" s="4">
        <v>43496</v>
      </c>
      <c r="P47" s="1" t="s">
        <v>40</v>
      </c>
      <c r="Q47" s="1" t="b">
        <v>1</v>
      </c>
      <c r="S47" s="1" t="s">
        <v>41</v>
      </c>
      <c r="T47" s="1" t="s">
        <v>19</v>
      </c>
      <c r="Y47" s="1">
        <f t="shared" si="0"/>
        <v>1</v>
      </c>
      <c r="Z47" s="4">
        <v>43508.422101006901</v>
      </c>
      <c r="AA47" s="1" t="s">
        <v>42</v>
      </c>
    </row>
    <row r="48" spans="1:27" ht="12.75" customHeight="1" x14ac:dyDescent="0.2">
      <c r="A48" s="1" t="s">
        <v>33</v>
      </c>
      <c r="B48" s="1" t="s">
        <v>34</v>
      </c>
      <c r="C48" s="1" t="s">
        <v>35</v>
      </c>
      <c r="D48" s="2">
        <v>43496</v>
      </c>
      <c r="F48" s="3">
        <v>12500</v>
      </c>
      <c r="G48" s="1" t="s">
        <v>133</v>
      </c>
      <c r="H48" s="1" t="s">
        <v>37</v>
      </c>
      <c r="I48" s="1" t="s">
        <v>38</v>
      </c>
      <c r="J48" s="1" t="s">
        <v>134</v>
      </c>
      <c r="L48" s="4">
        <v>43496</v>
      </c>
      <c r="P48" s="1" t="s">
        <v>40</v>
      </c>
      <c r="Q48" s="1" t="b">
        <v>1</v>
      </c>
      <c r="S48" s="1" t="s">
        <v>41</v>
      </c>
      <c r="T48" s="1" t="s">
        <v>19</v>
      </c>
      <c r="Y48" s="1">
        <f t="shared" si="0"/>
        <v>1</v>
      </c>
      <c r="Z48" s="4">
        <v>43508.422107719904</v>
      </c>
      <c r="AA48" s="1" t="s">
        <v>42</v>
      </c>
    </row>
    <row r="49" spans="1:27" ht="12.75" customHeight="1" x14ac:dyDescent="0.2">
      <c r="A49" s="1" t="s">
        <v>33</v>
      </c>
      <c r="B49" s="1" t="s">
        <v>34</v>
      </c>
      <c r="C49" s="1" t="s">
        <v>35</v>
      </c>
      <c r="D49" s="2">
        <v>43496</v>
      </c>
      <c r="F49" s="3">
        <v>1500</v>
      </c>
      <c r="G49" s="1" t="s">
        <v>135</v>
      </c>
      <c r="H49" s="1" t="s">
        <v>37</v>
      </c>
      <c r="I49" s="1" t="s">
        <v>38</v>
      </c>
      <c r="J49" s="1" t="s">
        <v>136</v>
      </c>
      <c r="L49" s="4">
        <v>43496</v>
      </c>
      <c r="P49" s="1" t="s">
        <v>40</v>
      </c>
      <c r="Q49" s="1" t="b">
        <v>1</v>
      </c>
      <c r="S49" s="1" t="s">
        <v>41</v>
      </c>
      <c r="T49" s="1" t="s">
        <v>19</v>
      </c>
      <c r="Y49" s="1">
        <f t="shared" si="0"/>
        <v>1</v>
      </c>
      <c r="Z49" s="4">
        <v>43508.422138807902</v>
      </c>
      <c r="AA49" s="1" t="s">
        <v>42</v>
      </c>
    </row>
    <row r="50" spans="1:27" ht="12.75" customHeight="1" x14ac:dyDescent="0.2">
      <c r="A50" s="1" t="s">
        <v>33</v>
      </c>
      <c r="B50" s="1" t="s">
        <v>34</v>
      </c>
      <c r="C50" s="1" t="s">
        <v>35</v>
      </c>
      <c r="D50" s="2">
        <v>43496</v>
      </c>
      <c r="F50" s="3">
        <v>2250</v>
      </c>
      <c r="G50" s="1" t="s">
        <v>137</v>
      </c>
      <c r="H50" s="1" t="s">
        <v>37</v>
      </c>
      <c r="I50" s="1" t="s">
        <v>38</v>
      </c>
      <c r="J50" s="1" t="s">
        <v>138</v>
      </c>
      <c r="L50" s="4">
        <v>43496</v>
      </c>
      <c r="P50" s="1" t="s">
        <v>40</v>
      </c>
      <c r="Q50" s="1" t="b">
        <v>1</v>
      </c>
      <c r="S50" s="1" t="s">
        <v>41</v>
      </c>
      <c r="T50" s="1" t="s">
        <v>19</v>
      </c>
      <c r="Y50" s="1">
        <f t="shared" si="0"/>
        <v>1</v>
      </c>
      <c r="Z50" s="4">
        <v>43508.422144791701</v>
      </c>
      <c r="AA50" s="1" t="s">
        <v>42</v>
      </c>
    </row>
    <row r="51" spans="1:27" ht="12.75" customHeight="1" x14ac:dyDescent="0.2">
      <c r="A51" s="1" t="s">
        <v>33</v>
      </c>
      <c r="B51" s="1" t="s">
        <v>34</v>
      </c>
      <c r="C51" s="1" t="s">
        <v>35</v>
      </c>
      <c r="D51" s="2">
        <v>43496</v>
      </c>
      <c r="F51" s="3">
        <v>750</v>
      </c>
      <c r="G51" s="1" t="s">
        <v>139</v>
      </c>
      <c r="H51" s="1" t="s">
        <v>37</v>
      </c>
      <c r="I51" s="1" t="s">
        <v>38</v>
      </c>
      <c r="J51" s="1" t="s">
        <v>140</v>
      </c>
      <c r="L51" s="4">
        <v>43496</v>
      </c>
      <c r="P51" s="1" t="s">
        <v>40</v>
      </c>
      <c r="Q51" s="1" t="b">
        <v>1</v>
      </c>
      <c r="S51" s="1" t="s">
        <v>41</v>
      </c>
      <c r="T51" s="1" t="s">
        <v>19</v>
      </c>
      <c r="Y51" s="1">
        <f t="shared" si="0"/>
        <v>1</v>
      </c>
      <c r="Z51" s="4">
        <v>43508.422170104197</v>
      </c>
      <c r="AA51" s="1" t="s">
        <v>42</v>
      </c>
    </row>
    <row r="52" spans="1:27" ht="12.75" customHeight="1" x14ac:dyDescent="0.2">
      <c r="A52" s="1" t="s">
        <v>33</v>
      </c>
      <c r="B52" s="1" t="s">
        <v>34</v>
      </c>
      <c r="C52" s="1" t="s">
        <v>35</v>
      </c>
      <c r="D52" s="2">
        <v>43496</v>
      </c>
      <c r="F52" s="3">
        <v>1500</v>
      </c>
      <c r="G52" s="1" t="s">
        <v>141</v>
      </c>
      <c r="H52" s="1" t="s">
        <v>37</v>
      </c>
      <c r="I52" s="1" t="s">
        <v>38</v>
      </c>
      <c r="J52" s="1" t="s">
        <v>142</v>
      </c>
      <c r="L52" s="4">
        <v>43496</v>
      </c>
      <c r="P52" s="1" t="s">
        <v>40</v>
      </c>
      <c r="Q52" s="1" t="b">
        <v>1</v>
      </c>
      <c r="S52" s="1" t="s">
        <v>41</v>
      </c>
      <c r="T52" s="1" t="s">
        <v>19</v>
      </c>
      <c r="Y52" s="1">
        <f t="shared" si="0"/>
        <v>1</v>
      </c>
      <c r="Z52" s="4">
        <v>43508.422180405098</v>
      </c>
      <c r="AA52" s="1" t="s">
        <v>42</v>
      </c>
    </row>
    <row r="53" spans="1:27" ht="12.75" customHeight="1" x14ac:dyDescent="0.2">
      <c r="A53" s="1" t="s">
        <v>33</v>
      </c>
      <c r="B53" s="1" t="s">
        <v>34</v>
      </c>
      <c r="C53" s="1" t="s">
        <v>35</v>
      </c>
      <c r="D53" s="2">
        <v>43496</v>
      </c>
      <c r="F53" s="3">
        <v>750</v>
      </c>
      <c r="G53" s="1" t="s">
        <v>143</v>
      </c>
      <c r="H53" s="1" t="s">
        <v>37</v>
      </c>
      <c r="I53" s="1" t="s">
        <v>38</v>
      </c>
      <c r="J53" s="1" t="s">
        <v>144</v>
      </c>
      <c r="L53" s="4">
        <v>43496</v>
      </c>
      <c r="P53" s="1" t="s">
        <v>40</v>
      </c>
      <c r="Q53" s="1" t="b">
        <v>1</v>
      </c>
      <c r="S53" s="1" t="s">
        <v>41</v>
      </c>
      <c r="T53" s="1" t="s">
        <v>19</v>
      </c>
      <c r="Y53" s="1">
        <f t="shared" si="0"/>
        <v>1</v>
      </c>
      <c r="Z53" s="4">
        <v>43508.422184409697</v>
      </c>
      <c r="AA53" s="1" t="s">
        <v>42</v>
      </c>
    </row>
    <row r="54" spans="1:27" ht="12.75" customHeight="1" x14ac:dyDescent="0.2">
      <c r="A54" s="1" t="s">
        <v>33</v>
      </c>
      <c r="B54" s="1" t="s">
        <v>34</v>
      </c>
      <c r="C54" s="1" t="s">
        <v>35</v>
      </c>
      <c r="D54" s="2">
        <v>43496</v>
      </c>
      <c r="F54" s="3">
        <v>750</v>
      </c>
      <c r="G54" s="1" t="s">
        <v>145</v>
      </c>
      <c r="H54" s="1" t="s">
        <v>37</v>
      </c>
      <c r="I54" s="1" t="s">
        <v>38</v>
      </c>
      <c r="J54" s="1" t="s">
        <v>146</v>
      </c>
      <c r="L54" s="4">
        <v>43496</v>
      </c>
      <c r="P54" s="1" t="s">
        <v>40</v>
      </c>
      <c r="Q54" s="1" t="b">
        <v>1</v>
      </c>
      <c r="S54" s="1" t="s">
        <v>41</v>
      </c>
      <c r="T54" s="1" t="s">
        <v>19</v>
      </c>
      <c r="Y54" s="1">
        <f t="shared" si="0"/>
        <v>1</v>
      </c>
      <c r="Z54" s="4">
        <v>43508.422040972197</v>
      </c>
      <c r="AA54" s="1" t="s">
        <v>42</v>
      </c>
    </row>
    <row r="55" spans="1:27" ht="12.75" customHeight="1" x14ac:dyDescent="0.2">
      <c r="A55" s="1" t="s">
        <v>33</v>
      </c>
      <c r="B55" s="1" t="s">
        <v>34</v>
      </c>
      <c r="C55" s="1" t="s">
        <v>35</v>
      </c>
      <c r="D55" s="2">
        <v>43496</v>
      </c>
      <c r="F55" s="3">
        <v>8250</v>
      </c>
      <c r="G55" s="1" t="s">
        <v>147</v>
      </c>
      <c r="H55" s="1" t="s">
        <v>37</v>
      </c>
      <c r="I55" s="1" t="s">
        <v>38</v>
      </c>
      <c r="J55" s="1" t="s">
        <v>148</v>
      </c>
      <c r="L55" s="4">
        <v>43496</v>
      </c>
      <c r="P55" s="1" t="s">
        <v>40</v>
      </c>
      <c r="Q55" s="1" t="b">
        <v>1</v>
      </c>
      <c r="S55" s="1" t="s">
        <v>41</v>
      </c>
      <c r="T55" s="1" t="s">
        <v>19</v>
      </c>
      <c r="Y55" s="1">
        <f t="shared" si="0"/>
        <v>1</v>
      </c>
      <c r="Z55" s="4">
        <v>43508.422049108798</v>
      </c>
      <c r="AA55" s="1" t="s">
        <v>42</v>
      </c>
    </row>
    <row r="56" spans="1:27" ht="12.75" customHeight="1" x14ac:dyDescent="0.2">
      <c r="A56" s="1" t="s">
        <v>33</v>
      </c>
      <c r="B56" s="1" t="s">
        <v>34</v>
      </c>
      <c r="C56" s="1" t="s">
        <v>35</v>
      </c>
      <c r="D56" s="2">
        <v>43496</v>
      </c>
      <c r="F56" s="3">
        <v>750</v>
      </c>
      <c r="G56" s="1" t="s">
        <v>149</v>
      </c>
      <c r="H56" s="1" t="s">
        <v>37</v>
      </c>
      <c r="I56" s="1" t="s">
        <v>38</v>
      </c>
      <c r="J56" s="1" t="s">
        <v>150</v>
      </c>
      <c r="L56" s="4">
        <v>43496</v>
      </c>
      <c r="P56" s="1" t="s">
        <v>40</v>
      </c>
      <c r="Q56" s="1" t="b">
        <v>1</v>
      </c>
      <c r="S56" s="1" t="s">
        <v>41</v>
      </c>
      <c r="T56" s="1" t="s">
        <v>19</v>
      </c>
      <c r="Y56" s="1">
        <f t="shared" si="0"/>
        <v>1</v>
      </c>
      <c r="Z56" s="4">
        <v>43508.422078784701</v>
      </c>
      <c r="AA56" s="1" t="s">
        <v>42</v>
      </c>
    </row>
    <row r="57" spans="1:27" ht="12.75" customHeight="1" x14ac:dyDescent="0.2">
      <c r="A57" s="1" t="s">
        <v>33</v>
      </c>
      <c r="B57" s="1" t="s">
        <v>34</v>
      </c>
      <c r="C57" s="1" t="s">
        <v>35</v>
      </c>
      <c r="D57" s="2">
        <v>43496</v>
      </c>
      <c r="F57" s="3">
        <v>12500</v>
      </c>
      <c r="G57" s="1" t="s">
        <v>151</v>
      </c>
      <c r="H57" s="1" t="s">
        <v>37</v>
      </c>
      <c r="I57" s="1" t="s">
        <v>38</v>
      </c>
      <c r="J57" s="1" t="s">
        <v>152</v>
      </c>
      <c r="L57" s="4">
        <v>43496</v>
      </c>
      <c r="P57" s="1" t="s">
        <v>40</v>
      </c>
      <c r="Q57" s="1" t="b">
        <v>1</v>
      </c>
      <c r="S57" s="1" t="s">
        <v>41</v>
      </c>
      <c r="T57" s="1" t="s">
        <v>19</v>
      </c>
      <c r="Y57" s="1">
        <f t="shared" si="0"/>
        <v>1</v>
      </c>
      <c r="Z57" s="4">
        <v>43508.422098842602</v>
      </c>
      <c r="AA57" s="1" t="s">
        <v>42</v>
      </c>
    </row>
    <row r="58" spans="1:27" ht="12.75" customHeight="1" x14ac:dyDescent="0.2">
      <c r="A58" s="1" t="s">
        <v>33</v>
      </c>
      <c r="B58" s="1" t="s">
        <v>34</v>
      </c>
      <c r="C58" s="1" t="s">
        <v>35</v>
      </c>
      <c r="D58" s="2">
        <v>43496</v>
      </c>
      <c r="F58" s="3">
        <v>25000</v>
      </c>
      <c r="G58" s="1" t="s">
        <v>153</v>
      </c>
      <c r="H58" s="1" t="s">
        <v>37</v>
      </c>
      <c r="I58" s="1" t="s">
        <v>38</v>
      </c>
      <c r="J58" s="1" t="s">
        <v>154</v>
      </c>
      <c r="L58" s="4">
        <v>43496</v>
      </c>
      <c r="P58" s="1" t="s">
        <v>40</v>
      </c>
      <c r="Q58" s="1" t="b">
        <v>1</v>
      </c>
      <c r="S58" s="1" t="s">
        <v>41</v>
      </c>
      <c r="T58" s="1" t="s">
        <v>19</v>
      </c>
      <c r="Y58" s="1">
        <f t="shared" si="0"/>
        <v>1</v>
      </c>
      <c r="Z58" s="4">
        <v>43508.422156365697</v>
      </c>
      <c r="AA58" s="1" t="s">
        <v>42</v>
      </c>
    </row>
    <row r="59" spans="1:27" ht="12.75" customHeight="1" x14ac:dyDescent="0.2">
      <c r="A59" s="1" t="s">
        <v>33</v>
      </c>
      <c r="B59" s="1" t="s">
        <v>34</v>
      </c>
      <c r="C59" s="1" t="s">
        <v>35</v>
      </c>
      <c r="D59" s="2">
        <v>43496</v>
      </c>
      <c r="F59" s="3">
        <v>750</v>
      </c>
      <c r="G59" s="1" t="s">
        <v>155</v>
      </c>
      <c r="H59" s="1" t="s">
        <v>37</v>
      </c>
      <c r="I59" s="1" t="s">
        <v>38</v>
      </c>
      <c r="J59" s="1" t="s">
        <v>156</v>
      </c>
      <c r="L59" s="4">
        <v>43496</v>
      </c>
      <c r="P59" s="1" t="s">
        <v>40</v>
      </c>
      <c r="Q59" s="1" t="b">
        <v>1</v>
      </c>
      <c r="S59" s="1" t="s">
        <v>41</v>
      </c>
      <c r="T59" s="1" t="s">
        <v>19</v>
      </c>
      <c r="Y59" s="1">
        <f t="shared" si="0"/>
        <v>1</v>
      </c>
      <c r="Z59" s="4">
        <v>43508.422168483798</v>
      </c>
      <c r="AA59" s="1" t="s">
        <v>42</v>
      </c>
    </row>
    <row r="60" spans="1:27" ht="12.75" customHeight="1" x14ac:dyDescent="0.2">
      <c r="A60" s="1" t="s">
        <v>33</v>
      </c>
      <c r="B60" s="1" t="s">
        <v>34</v>
      </c>
      <c r="C60" s="1" t="s">
        <v>35</v>
      </c>
      <c r="D60" s="2">
        <v>43496</v>
      </c>
      <c r="F60" s="3">
        <v>5000</v>
      </c>
      <c r="G60" s="1" t="s">
        <v>157</v>
      </c>
      <c r="H60" s="1" t="s">
        <v>37</v>
      </c>
      <c r="I60" s="1" t="s">
        <v>38</v>
      </c>
      <c r="J60" s="1" t="s">
        <v>158</v>
      </c>
      <c r="L60" s="4">
        <v>43496</v>
      </c>
      <c r="P60" s="1" t="s">
        <v>40</v>
      </c>
      <c r="Q60" s="1" t="b">
        <v>1</v>
      </c>
      <c r="S60" s="1" t="s">
        <v>41</v>
      </c>
      <c r="T60" s="1" t="s">
        <v>19</v>
      </c>
      <c r="Y60" s="1">
        <f t="shared" si="0"/>
        <v>1</v>
      </c>
      <c r="Z60" s="4">
        <v>43508.422202661997</v>
      </c>
      <c r="AA60" s="1" t="s">
        <v>42</v>
      </c>
    </row>
    <row r="61" spans="1:27" ht="12.75" customHeight="1" x14ac:dyDescent="0.2">
      <c r="A61" s="1" t="s">
        <v>33</v>
      </c>
      <c r="B61" s="1" t="s">
        <v>34</v>
      </c>
      <c r="C61" s="1" t="s">
        <v>35</v>
      </c>
      <c r="D61" s="2">
        <v>43496</v>
      </c>
      <c r="F61" s="3">
        <v>5000</v>
      </c>
      <c r="G61" s="1" t="s">
        <v>159</v>
      </c>
      <c r="H61" s="1" t="s">
        <v>37</v>
      </c>
      <c r="I61" s="1" t="s">
        <v>38</v>
      </c>
      <c r="J61" s="1" t="s">
        <v>160</v>
      </c>
      <c r="L61" s="4">
        <v>43496</v>
      </c>
      <c r="P61" s="1" t="s">
        <v>40</v>
      </c>
      <c r="Q61" s="1" t="b">
        <v>1</v>
      </c>
      <c r="S61" s="1" t="s">
        <v>41</v>
      </c>
      <c r="T61" s="1" t="s">
        <v>19</v>
      </c>
      <c r="Y61" s="1">
        <f t="shared" si="0"/>
        <v>1</v>
      </c>
      <c r="Z61" s="4">
        <v>43508.422210995399</v>
      </c>
      <c r="AA61" s="1" t="s">
        <v>42</v>
      </c>
    </row>
    <row r="62" spans="1:27" ht="12.75" customHeight="1" x14ac:dyDescent="0.2">
      <c r="A62" s="1" t="s">
        <v>161</v>
      </c>
      <c r="B62" s="1" t="s">
        <v>162</v>
      </c>
      <c r="C62" s="1" t="s">
        <v>35</v>
      </c>
      <c r="D62" s="2">
        <v>43524</v>
      </c>
      <c r="F62" s="3">
        <v>750</v>
      </c>
      <c r="G62" s="1" t="s">
        <v>163</v>
      </c>
      <c r="H62" s="1" t="s">
        <v>37</v>
      </c>
      <c r="I62" s="1" t="s">
        <v>38</v>
      </c>
      <c r="J62" s="1" t="s">
        <v>164</v>
      </c>
      <c r="L62" s="4">
        <v>43524</v>
      </c>
      <c r="P62" s="1" t="s">
        <v>165</v>
      </c>
      <c r="Q62" s="1" t="b">
        <v>1</v>
      </c>
      <c r="S62" s="1" t="s">
        <v>166</v>
      </c>
      <c r="T62" s="1" t="s">
        <v>19</v>
      </c>
      <c r="Y62" s="1">
        <f t="shared" si="0"/>
        <v>2</v>
      </c>
      <c r="Z62" s="4">
        <v>43537.312721724498</v>
      </c>
      <c r="AA62" s="1" t="s">
        <v>42</v>
      </c>
    </row>
    <row r="63" spans="1:27" ht="12.75" customHeight="1" x14ac:dyDescent="0.2">
      <c r="A63" s="1" t="s">
        <v>161</v>
      </c>
      <c r="B63" s="1" t="s">
        <v>162</v>
      </c>
      <c r="C63" s="1" t="s">
        <v>35</v>
      </c>
      <c r="D63" s="2">
        <v>43524</v>
      </c>
      <c r="F63" s="3">
        <v>750</v>
      </c>
      <c r="G63" s="1" t="s">
        <v>167</v>
      </c>
      <c r="H63" s="1" t="s">
        <v>37</v>
      </c>
      <c r="I63" s="1" t="s">
        <v>38</v>
      </c>
      <c r="J63" s="1" t="s">
        <v>168</v>
      </c>
      <c r="L63" s="4">
        <v>43524</v>
      </c>
      <c r="P63" s="1" t="s">
        <v>165</v>
      </c>
      <c r="Q63" s="1" t="b">
        <v>1</v>
      </c>
      <c r="S63" s="1" t="s">
        <v>166</v>
      </c>
      <c r="T63" s="1" t="s">
        <v>19</v>
      </c>
      <c r="Y63" s="1">
        <f t="shared" si="0"/>
        <v>2</v>
      </c>
      <c r="Z63" s="4">
        <v>43537.312734919004</v>
      </c>
      <c r="AA63" s="1" t="s">
        <v>42</v>
      </c>
    </row>
    <row r="64" spans="1:27" ht="12.75" customHeight="1" x14ac:dyDescent="0.2">
      <c r="A64" s="1" t="s">
        <v>161</v>
      </c>
      <c r="B64" s="1" t="s">
        <v>162</v>
      </c>
      <c r="C64" s="1" t="s">
        <v>35</v>
      </c>
      <c r="D64" s="2">
        <v>43524</v>
      </c>
      <c r="F64" s="3">
        <v>750</v>
      </c>
      <c r="G64" s="1" t="s">
        <v>51</v>
      </c>
      <c r="H64" s="1" t="s">
        <v>37</v>
      </c>
      <c r="I64" s="1" t="s">
        <v>38</v>
      </c>
      <c r="J64" s="1" t="s">
        <v>52</v>
      </c>
      <c r="L64" s="4">
        <v>43524</v>
      </c>
      <c r="P64" s="1" t="s">
        <v>165</v>
      </c>
      <c r="Q64" s="1" t="b">
        <v>1</v>
      </c>
      <c r="S64" s="1" t="s">
        <v>166</v>
      </c>
      <c r="T64" s="1" t="s">
        <v>19</v>
      </c>
      <c r="Y64" s="1">
        <f t="shared" si="0"/>
        <v>2</v>
      </c>
      <c r="Z64" s="4">
        <v>43537.312755555598</v>
      </c>
      <c r="AA64" s="1" t="s">
        <v>42</v>
      </c>
    </row>
    <row r="65" spans="1:27" ht="12.75" customHeight="1" x14ac:dyDescent="0.2">
      <c r="A65" s="1" t="s">
        <v>161</v>
      </c>
      <c r="B65" s="1" t="s">
        <v>162</v>
      </c>
      <c r="C65" s="1" t="s">
        <v>35</v>
      </c>
      <c r="D65" s="2">
        <v>43524</v>
      </c>
      <c r="F65" s="3">
        <v>750</v>
      </c>
      <c r="G65" s="1" t="s">
        <v>57</v>
      </c>
      <c r="H65" s="1" t="s">
        <v>37</v>
      </c>
      <c r="I65" s="1" t="s">
        <v>38</v>
      </c>
      <c r="J65" s="1" t="s">
        <v>58</v>
      </c>
      <c r="L65" s="4">
        <v>43524</v>
      </c>
      <c r="P65" s="1" t="s">
        <v>165</v>
      </c>
      <c r="Q65" s="1" t="b">
        <v>1</v>
      </c>
      <c r="S65" s="1" t="s">
        <v>166</v>
      </c>
      <c r="T65" s="1" t="s">
        <v>19</v>
      </c>
      <c r="Y65" s="1">
        <f t="shared" si="0"/>
        <v>2</v>
      </c>
      <c r="Z65" s="4">
        <v>43537.312763692098</v>
      </c>
      <c r="AA65" s="1" t="s">
        <v>42</v>
      </c>
    </row>
    <row r="66" spans="1:27" ht="12.75" customHeight="1" x14ac:dyDescent="0.2">
      <c r="A66" s="1" t="s">
        <v>161</v>
      </c>
      <c r="B66" s="1" t="s">
        <v>162</v>
      </c>
      <c r="C66" s="1" t="s">
        <v>35</v>
      </c>
      <c r="D66" s="2">
        <v>43524</v>
      </c>
      <c r="F66" s="3">
        <v>750</v>
      </c>
      <c r="G66" s="1" t="s">
        <v>169</v>
      </c>
      <c r="H66" s="1" t="s">
        <v>37</v>
      </c>
      <c r="I66" s="1" t="s">
        <v>38</v>
      </c>
      <c r="J66" s="1" t="s">
        <v>170</v>
      </c>
      <c r="L66" s="4">
        <v>43524</v>
      </c>
      <c r="P66" s="1" t="s">
        <v>165</v>
      </c>
      <c r="Q66" s="1" t="b">
        <v>1</v>
      </c>
      <c r="S66" s="1" t="s">
        <v>166</v>
      </c>
      <c r="T66" s="1" t="s">
        <v>19</v>
      </c>
      <c r="Y66" s="1">
        <f t="shared" si="0"/>
        <v>2</v>
      </c>
      <c r="Z66" s="4">
        <v>43537.312769641198</v>
      </c>
      <c r="AA66" s="1" t="s">
        <v>42</v>
      </c>
    </row>
    <row r="67" spans="1:27" ht="12.75" customHeight="1" x14ac:dyDescent="0.2">
      <c r="A67" s="1" t="s">
        <v>161</v>
      </c>
      <c r="B67" s="1" t="s">
        <v>162</v>
      </c>
      <c r="C67" s="1" t="s">
        <v>35</v>
      </c>
      <c r="D67" s="2">
        <v>43524</v>
      </c>
      <c r="F67" s="3">
        <v>750</v>
      </c>
      <c r="G67" s="1" t="s">
        <v>119</v>
      </c>
      <c r="H67" s="1" t="s">
        <v>37</v>
      </c>
      <c r="I67" s="1" t="s">
        <v>38</v>
      </c>
      <c r="J67" s="1" t="s">
        <v>120</v>
      </c>
      <c r="L67" s="4">
        <v>43524</v>
      </c>
      <c r="P67" s="1" t="s">
        <v>165</v>
      </c>
      <c r="Q67" s="1" t="b">
        <v>1</v>
      </c>
      <c r="S67" s="1" t="s">
        <v>166</v>
      </c>
      <c r="T67" s="1" t="s">
        <v>19</v>
      </c>
      <c r="Y67" s="1">
        <f t="shared" ref="Y67:Y130" si="1">MONTH(L67)</f>
        <v>2</v>
      </c>
      <c r="Z67" s="4">
        <v>43537.312771990699</v>
      </c>
      <c r="AA67" s="1" t="s">
        <v>42</v>
      </c>
    </row>
    <row r="68" spans="1:27" ht="12.75" customHeight="1" x14ac:dyDescent="0.2">
      <c r="A68" s="1" t="s">
        <v>161</v>
      </c>
      <c r="B68" s="1" t="s">
        <v>162</v>
      </c>
      <c r="C68" s="1" t="s">
        <v>35</v>
      </c>
      <c r="D68" s="2">
        <v>43524</v>
      </c>
      <c r="F68" s="3">
        <v>1500</v>
      </c>
      <c r="G68" s="1" t="s">
        <v>171</v>
      </c>
      <c r="H68" s="1" t="s">
        <v>37</v>
      </c>
      <c r="I68" s="1" t="s">
        <v>38</v>
      </c>
      <c r="J68" s="1" t="s">
        <v>172</v>
      </c>
      <c r="L68" s="4">
        <v>43524</v>
      </c>
      <c r="P68" s="1" t="s">
        <v>165</v>
      </c>
      <c r="Q68" s="1" t="b">
        <v>1</v>
      </c>
      <c r="S68" s="1" t="s">
        <v>166</v>
      </c>
      <c r="T68" s="1" t="s">
        <v>19</v>
      </c>
      <c r="Y68" s="1">
        <f t="shared" si="1"/>
        <v>2</v>
      </c>
      <c r="Z68" s="4">
        <v>43537.312773460602</v>
      </c>
      <c r="AA68" s="1" t="s">
        <v>42</v>
      </c>
    </row>
    <row r="69" spans="1:27" ht="12.75" customHeight="1" x14ac:dyDescent="0.2">
      <c r="A69" s="1" t="s">
        <v>161</v>
      </c>
      <c r="B69" s="1" t="s">
        <v>162</v>
      </c>
      <c r="C69" s="1" t="s">
        <v>35</v>
      </c>
      <c r="D69" s="2">
        <v>43524</v>
      </c>
      <c r="F69" s="3">
        <v>1500</v>
      </c>
      <c r="G69" s="1" t="s">
        <v>173</v>
      </c>
      <c r="H69" s="1" t="s">
        <v>37</v>
      </c>
      <c r="I69" s="1" t="s">
        <v>38</v>
      </c>
      <c r="J69" s="1" t="s">
        <v>174</v>
      </c>
      <c r="L69" s="4">
        <v>43524</v>
      </c>
      <c r="P69" s="1" t="s">
        <v>165</v>
      </c>
      <c r="Q69" s="1" t="b">
        <v>1</v>
      </c>
      <c r="S69" s="1" t="s">
        <v>166</v>
      </c>
      <c r="T69" s="1" t="s">
        <v>19</v>
      </c>
      <c r="Y69" s="1">
        <f t="shared" si="1"/>
        <v>2</v>
      </c>
      <c r="Z69" s="4">
        <v>43537.312780671302</v>
      </c>
      <c r="AA69" s="1" t="s">
        <v>42</v>
      </c>
    </row>
    <row r="70" spans="1:27" ht="12.75" customHeight="1" x14ac:dyDescent="0.2">
      <c r="A70" s="1" t="s">
        <v>161</v>
      </c>
      <c r="B70" s="1" t="s">
        <v>162</v>
      </c>
      <c r="C70" s="1" t="s">
        <v>35</v>
      </c>
      <c r="D70" s="2">
        <v>43524</v>
      </c>
      <c r="F70" s="3">
        <v>750</v>
      </c>
      <c r="G70" s="1" t="s">
        <v>175</v>
      </c>
      <c r="H70" s="1" t="s">
        <v>37</v>
      </c>
      <c r="I70" s="1" t="s">
        <v>38</v>
      </c>
      <c r="J70" s="1" t="s">
        <v>176</v>
      </c>
      <c r="L70" s="4">
        <v>43524</v>
      </c>
      <c r="P70" s="1" t="s">
        <v>165</v>
      </c>
      <c r="Q70" s="1" t="b">
        <v>1</v>
      </c>
      <c r="S70" s="1" t="s">
        <v>166</v>
      </c>
      <c r="T70" s="1" t="s">
        <v>19</v>
      </c>
      <c r="Y70" s="1">
        <f t="shared" si="1"/>
        <v>2</v>
      </c>
      <c r="Z70" s="4">
        <v>43537.312726076401</v>
      </c>
      <c r="AA70" s="1" t="s">
        <v>42</v>
      </c>
    </row>
    <row r="71" spans="1:27" ht="12.75" customHeight="1" x14ac:dyDescent="0.2">
      <c r="A71" s="1" t="s">
        <v>161</v>
      </c>
      <c r="B71" s="1" t="s">
        <v>162</v>
      </c>
      <c r="C71" s="1" t="s">
        <v>35</v>
      </c>
      <c r="D71" s="2">
        <v>43524</v>
      </c>
      <c r="F71" s="3">
        <v>1500</v>
      </c>
      <c r="G71" s="1" t="s">
        <v>177</v>
      </c>
      <c r="H71" s="1" t="s">
        <v>37</v>
      </c>
      <c r="I71" s="1" t="s">
        <v>38</v>
      </c>
      <c r="J71" s="1" t="s">
        <v>178</v>
      </c>
      <c r="L71" s="4">
        <v>43524</v>
      </c>
      <c r="P71" s="1" t="s">
        <v>165</v>
      </c>
      <c r="Q71" s="1" t="b">
        <v>1</v>
      </c>
      <c r="S71" s="1" t="s">
        <v>166</v>
      </c>
      <c r="T71" s="1" t="s">
        <v>19</v>
      </c>
      <c r="Y71" s="1">
        <f t="shared" si="1"/>
        <v>2</v>
      </c>
      <c r="Z71" s="4">
        <v>43537.312758796303</v>
      </c>
      <c r="AA71" s="1" t="s">
        <v>42</v>
      </c>
    </row>
    <row r="72" spans="1:27" ht="12.75" customHeight="1" x14ac:dyDescent="0.2">
      <c r="A72" s="1" t="s">
        <v>161</v>
      </c>
      <c r="B72" s="1" t="s">
        <v>162</v>
      </c>
      <c r="C72" s="1" t="s">
        <v>35</v>
      </c>
      <c r="D72" s="2">
        <v>43524</v>
      </c>
      <c r="F72" s="3">
        <v>1500</v>
      </c>
      <c r="G72" s="1" t="s">
        <v>97</v>
      </c>
      <c r="H72" s="1" t="s">
        <v>37</v>
      </c>
      <c r="I72" s="1" t="s">
        <v>38</v>
      </c>
      <c r="J72" s="1" t="s">
        <v>98</v>
      </c>
      <c r="L72" s="4">
        <v>43524</v>
      </c>
      <c r="P72" s="1" t="s">
        <v>165</v>
      </c>
      <c r="Q72" s="1" t="b">
        <v>1</v>
      </c>
      <c r="S72" s="1" t="s">
        <v>166</v>
      </c>
      <c r="T72" s="1" t="s">
        <v>19</v>
      </c>
      <c r="Y72" s="1">
        <f t="shared" si="1"/>
        <v>2</v>
      </c>
      <c r="Z72" s="4">
        <v>43537.312761145797</v>
      </c>
      <c r="AA72" s="1" t="s">
        <v>42</v>
      </c>
    </row>
    <row r="73" spans="1:27" ht="12.75" customHeight="1" x14ac:dyDescent="0.2">
      <c r="A73" s="1" t="s">
        <v>161</v>
      </c>
      <c r="B73" s="1" t="s">
        <v>162</v>
      </c>
      <c r="C73" s="1" t="s">
        <v>35</v>
      </c>
      <c r="D73" s="2">
        <v>43524</v>
      </c>
      <c r="F73" s="3">
        <v>8750</v>
      </c>
      <c r="G73" s="1" t="s">
        <v>137</v>
      </c>
      <c r="H73" s="1" t="s">
        <v>37</v>
      </c>
      <c r="I73" s="1" t="s">
        <v>38</v>
      </c>
      <c r="J73" s="1" t="s">
        <v>138</v>
      </c>
      <c r="L73" s="4">
        <v>43524</v>
      </c>
      <c r="P73" s="1" t="s">
        <v>165</v>
      </c>
      <c r="Q73" s="1" t="b">
        <v>1</v>
      </c>
      <c r="S73" s="1" t="s">
        <v>166</v>
      </c>
      <c r="T73" s="1" t="s">
        <v>19</v>
      </c>
      <c r="Y73" s="1">
        <f t="shared" si="1"/>
        <v>2</v>
      </c>
      <c r="Z73" s="4">
        <v>43537.312765312498</v>
      </c>
      <c r="AA73" s="1" t="s">
        <v>42</v>
      </c>
    </row>
    <row r="74" spans="1:27" ht="12.75" customHeight="1" x14ac:dyDescent="0.2">
      <c r="A74" s="1" t="s">
        <v>161</v>
      </c>
      <c r="B74" s="1" t="s">
        <v>162</v>
      </c>
      <c r="C74" s="1" t="s">
        <v>35</v>
      </c>
      <c r="D74" s="2">
        <v>43524</v>
      </c>
      <c r="F74" s="3">
        <v>7500</v>
      </c>
      <c r="G74" s="1" t="s">
        <v>179</v>
      </c>
      <c r="H74" s="1" t="s">
        <v>37</v>
      </c>
      <c r="I74" s="1" t="s">
        <v>38</v>
      </c>
      <c r="J74" s="1" t="s">
        <v>180</v>
      </c>
      <c r="L74" s="4">
        <v>43524</v>
      </c>
      <c r="P74" s="1" t="s">
        <v>165</v>
      </c>
      <c r="Q74" s="1" t="b">
        <v>1</v>
      </c>
      <c r="S74" s="1" t="s">
        <v>166</v>
      </c>
      <c r="T74" s="1" t="s">
        <v>19</v>
      </c>
      <c r="Y74" s="1">
        <f t="shared" si="1"/>
        <v>2</v>
      </c>
      <c r="Z74" s="4">
        <v>43537.312768368101</v>
      </c>
      <c r="AA74" s="1" t="s">
        <v>42</v>
      </c>
    </row>
    <row r="75" spans="1:27" ht="12.75" customHeight="1" x14ac:dyDescent="0.2">
      <c r="A75" s="1" t="s">
        <v>161</v>
      </c>
      <c r="B75" s="1" t="s">
        <v>162</v>
      </c>
      <c r="C75" s="1" t="s">
        <v>35</v>
      </c>
      <c r="D75" s="2">
        <v>43524</v>
      </c>
      <c r="F75" s="3">
        <v>750</v>
      </c>
      <c r="G75" s="1" t="s">
        <v>61</v>
      </c>
      <c r="H75" s="1" t="s">
        <v>37</v>
      </c>
      <c r="I75" s="1" t="s">
        <v>38</v>
      </c>
      <c r="J75" s="1" t="s">
        <v>62</v>
      </c>
      <c r="L75" s="4">
        <v>43524</v>
      </c>
      <c r="P75" s="1" t="s">
        <v>165</v>
      </c>
      <c r="Q75" s="1" t="b">
        <v>1</v>
      </c>
      <c r="S75" s="1" t="s">
        <v>166</v>
      </c>
      <c r="T75" s="1" t="s">
        <v>19</v>
      </c>
      <c r="Y75" s="1">
        <f t="shared" si="1"/>
        <v>2</v>
      </c>
      <c r="Z75" s="4">
        <v>43537.3127781597</v>
      </c>
      <c r="AA75" s="1" t="s">
        <v>42</v>
      </c>
    </row>
    <row r="76" spans="1:27" ht="12.75" customHeight="1" x14ac:dyDescent="0.2">
      <c r="A76" s="1" t="s">
        <v>161</v>
      </c>
      <c r="B76" s="1" t="s">
        <v>162</v>
      </c>
      <c r="C76" s="1" t="s">
        <v>35</v>
      </c>
      <c r="D76" s="2">
        <v>43524</v>
      </c>
      <c r="F76" s="3">
        <v>750</v>
      </c>
      <c r="G76" s="1" t="s">
        <v>181</v>
      </c>
      <c r="H76" s="1" t="s">
        <v>37</v>
      </c>
      <c r="I76" s="1" t="s">
        <v>38</v>
      </c>
      <c r="J76" s="1" t="s">
        <v>182</v>
      </c>
      <c r="L76" s="4">
        <v>43524</v>
      </c>
      <c r="P76" s="1" t="s">
        <v>165</v>
      </c>
      <c r="Q76" s="1" t="b">
        <v>1</v>
      </c>
      <c r="S76" s="1" t="s">
        <v>166</v>
      </c>
      <c r="T76" s="1" t="s">
        <v>19</v>
      </c>
      <c r="Y76" s="1">
        <f t="shared" si="1"/>
        <v>2</v>
      </c>
      <c r="Z76" s="4">
        <v>43537.312783761598</v>
      </c>
      <c r="AA76" s="1" t="s">
        <v>42</v>
      </c>
    </row>
    <row r="77" spans="1:27" ht="12.75" customHeight="1" x14ac:dyDescent="0.2">
      <c r="A77" s="1" t="s">
        <v>161</v>
      </c>
      <c r="B77" s="1" t="s">
        <v>162</v>
      </c>
      <c r="C77" s="1" t="s">
        <v>35</v>
      </c>
      <c r="D77" s="2">
        <v>43524</v>
      </c>
      <c r="F77" s="3">
        <v>750</v>
      </c>
      <c r="G77" s="1" t="s">
        <v>183</v>
      </c>
      <c r="H77" s="1" t="s">
        <v>37</v>
      </c>
      <c r="I77" s="1" t="s">
        <v>38</v>
      </c>
      <c r="J77" s="1" t="s">
        <v>184</v>
      </c>
      <c r="L77" s="4">
        <v>43524</v>
      </c>
      <c r="P77" s="1" t="s">
        <v>165</v>
      </c>
      <c r="Q77" s="1" t="b">
        <v>1</v>
      </c>
      <c r="S77" s="1" t="s">
        <v>166</v>
      </c>
      <c r="T77" s="1" t="s">
        <v>19</v>
      </c>
      <c r="Y77" s="1">
        <f t="shared" si="1"/>
        <v>2</v>
      </c>
      <c r="Z77" s="4">
        <v>43537.312730208301</v>
      </c>
      <c r="AA77" s="1" t="s">
        <v>42</v>
      </c>
    </row>
    <row r="78" spans="1:27" ht="12.75" customHeight="1" x14ac:dyDescent="0.2">
      <c r="A78" s="1" t="s">
        <v>161</v>
      </c>
      <c r="B78" s="1" t="s">
        <v>162</v>
      </c>
      <c r="C78" s="1" t="s">
        <v>35</v>
      </c>
      <c r="D78" s="2">
        <v>43524</v>
      </c>
      <c r="F78" s="3">
        <v>750</v>
      </c>
      <c r="G78" s="1" t="s">
        <v>67</v>
      </c>
      <c r="H78" s="1" t="s">
        <v>37</v>
      </c>
      <c r="I78" s="1" t="s">
        <v>38</v>
      </c>
      <c r="J78" s="1" t="s">
        <v>68</v>
      </c>
      <c r="L78" s="4">
        <v>43524</v>
      </c>
      <c r="P78" s="1" t="s">
        <v>165</v>
      </c>
      <c r="Q78" s="1" t="b">
        <v>1</v>
      </c>
      <c r="S78" s="1" t="s">
        <v>166</v>
      </c>
      <c r="T78" s="1" t="s">
        <v>19</v>
      </c>
      <c r="Y78" s="1">
        <f t="shared" si="1"/>
        <v>2</v>
      </c>
      <c r="Z78" s="4">
        <v>43537.312741631897</v>
      </c>
      <c r="AA78" s="1" t="s">
        <v>42</v>
      </c>
    </row>
    <row r="79" spans="1:27" ht="12.75" customHeight="1" x14ac:dyDescent="0.2">
      <c r="A79" s="1" t="s">
        <v>161</v>
      </c>
      <c r="B79" s="1" t="s">
        <v>162</v>
      </c>
      <c r="C79" s="1" t="s">
        <v>35</v>
      </c>
      <c r="D79" s="2">
        <v>43524</v>
      </c>
      <c r="F79" s="3">
        <v>750</v>
      </c>
      <c r="G79" s="1" t="s">
        <v>149</v>
      </c>
      <c r="H79" s="1" t="s">
        <v>37</v>
      </c>
      <c r="I79" s="1" t="s">
        <v>38</v>
      </c>
      <c r="J79" s="1" t="s">
        <v>150</v>
      </c>
      <c r="L79" s="4">
        <v>43524</v>
      </c>
      <c r="P79" s="1" t="s">
        <v>165</v>
      </c>
      <c r="Q79" s="1" t="b">
        <v>1</v>
      </c>
      <c r="S79" s="1" t="s">
        <v>166</v>
      </c>
      <c r="T79" s="1" t="s">
        <v>19</v>
      </c>
      <c r="Y79" s="1">
        <f t="shared" si="1"/>
        <v>2</v>
      </c>
      <c r="Z79" s="4">
        <v>43537.312746493102</v>
      </c>
      <c r="AA79" s="1" t="s">
        <v>42</v>
      </c>
    </row>
    <row r="80" spans="1:27" ht="12.75" customHeight="1" x14ac:dyDescent="0.2">
      <c r="A80" s="1" t="s">
        <v>161</v>
      </c>
      <c r="B80" s="1" t="s">
        <v>162</v>
      </c>
      <c r="C80" s="1" t="s">
        <v>35</v>
      </c>
      <c r="D80" s="2">
        <v>43524</v>
      </c>
      <c r="F80" s="3">
        <v>30000</v>
      </c>
      <c r="G80" s="1" t="s">
        <v>185</v>
      </c>
      <c r="H80" s="1" t="s">
        <v>37</v>
      </c>
      <c r="I80" s="1" t="s">
        <v>38</v>
      </c>
      <c r="J80" s="1" t="s">
        <v>186</v>
      </c>
      <c r="L80" s="4">
        <v>43524</v>
      </c>
      <c r="P80" s="1" t="s">
        <v>165</v>
      </c>
      <c r="Q80" s="1" t="b">
        <v>1</v>
      </c>
      <c r="S80" s="1" t="s">
        <v>166</v>
      </c>
      <c r="T80" s="1" t="s">
        <v>19</v>
      </c>
      <c r="Y80" s="1">
        <f t="shared" si="1"/>
        <v>2</v>
      </c>
      <c r="Z80" s="4">
        <v>43537.312749919001</v>
      </c>
      <c r="AA80" s="1" t="s">
        <v>42</v>
      </c>
    </row>
    <row r="81" spans="1:27" ht="12.75" customHeight="1" x14ac:dyDescent="0.2">
      <c r="A81" s="1" t="s">
        <v>161</v>
      </c>
      <c r="B81" s="1" t="s">
        <v>162</v>
      </c>
      <c r="C81" s="1" t="s">
        <v>35</v>
      </c>
      <c r="D81" s="2">
        <v>43524</v>
      </c>
      <c r="F81" s="3">
        <v>7500</v>
      </c>
      <c r="G81" s="1" t="s">
        <v>151</v>
      </c>
      <c r="H81" s="1" t="s">
        <v>37</v>
      </c>
      <c r="I81" s="1" t="s">
        <v>38</v>
      </c>
      <c r="J81" s="1" t="s">
        <v>152</v>
      </c>
      <c r="L81" s="4">
        <v>43524</v>
      </c>
      <c r="P81" s="1" t="s">
        <v>165</v>
      </c>
      <c r="Q81" s="1" t="b">
        <v>1</v>
      </c>
      <c r="S81" s="1" t="s">
        <v>166</v>
      </c>
      <c r="T81" s="1" t="s">
        <v>19</v>
      </c>
      <c r="Y81" s="1">
        <f t="shared" si="1"/>
        <v>2</v>
      </c>
      <c r="Z81" s="4">
        <v>43537.3127539005</v>
      </c>
      <c r="AA81" s="1" t="s">
        <v>42</v>
      </c>
    </row>
    <row r="82" spans="1:27" ht="12.75" customHeight="1" x14ac:dyDescent="0.2">
      <c r="A82" s="1" t="s">
        <v>161</v>
      </c>
      <c r="B82" s="1" t="s">
        <v>162</v>
      </c>
      <c r="C82" s="1" t="s">
        <v>35</v>
      </c>
      <c r="D82" s="2">
        <v>43524</v>
      </c>
      <c r="F82" s="3">
        <v>5000</v>
      </c>
      <c r="G82" s="1" t="s">
        <v>159</v>
      </c>
      <c r="H82" s="1" t="s">
        <v>37</v>
      </c>
      <c r="I82" s="1" t="s">
        <v>38</v>
      </c>
      <c r="J82" s="1" t="s">
        <v>160</v>
      </c>
      <c r="L82" s="4">
        <v>43524</v>
      </c>
      <c r="P82" s="1" t="s">
        <v>165</v>
      </c>
      <c r="Q82" s="1" t="b">
        <v>1</v>
      </c>
      <c r="S82" s="1" t="s">
        <v>166</v>
      </c>
      <c r="T82" s="1" t="s">
        <v>19</v>
      </c>
      <c r="Y82" s="1">
        <f t="shared" si="1"/>
        <v>2</v>
      </c>
      <c r="Z82" s="4">
        <v>43537.312786111099</v>
      </c>
      <c r="AA82" s="1" t="s">
        <v>42</v>
      </c>
    </row>
    <row r="83" spans="1:27" ht="12.75" customHeight="1" x14ac:dyDescent="0.2">
      <c r="A83" s="1" t="s">
        <v>161</v>
      </c>
      <c r="B83" s="1" t="s">
        <v>162</v>
      </c>
      <c r="C83" s="1" t="s">
        <v>35</v>
      </c>
      <c r="D83" s="2">
        <v>43524</v>
      </c>
      <c r="F83" s="3">
        <v>1500</v>
      </c>
      <c r="G83" s="1" t="s">
        <v>145</v>
      </c>
      <c r="H83" s="1" t="s">
        <v>37</v>
      </c>
      <c r="I83" s="1" t="s">
        <v>38</v>
      </c>
      <c r="J83" s="1" t="s">
        <v>146</v>
      </c>
      <c r="L83" s="4">
        <v>43524</v>
      </c>
      <c r="P83" s="1" t="s">
        <v>165</v>
      </c>
      <c r="Q83" s="1" t="b">
        <v>1</v>
      </c>
      <c r="S83" s="1" t="s">
        <v>166</v>
      </c>
      <c r="T83" s="1" t="s">
        <v>19</v>
      </c>
      <c r="Y83" s="1">
        <f t="shared" si="1"/>
        <v>2</v>
      </c>
      <c r="Z83" s="4">
        <v>43537.312732025501</v>
      </c>
      <c r="AA83" s="1" t="s">
        <v>42</v>
      </c>
    </row>
    <row r="84" spans="1:27" ht="12.75" customHeight="1" x14ac:dyDescent="0.2">
      <c r="A84" s="1" t="s">
        <v>161</v>
      </c>
      <c r="B84" s="1" t="s">
        <v>162</v>
      </c>
      <c r="C84" s="1" t="s">
        <v>35</v>
      </c>
      <c r="D84" s="2">
        <v>43524</v>
      </c>
      <c r="F84" s="3">
        <v>750</v>
      </c>
      <c r="G84" s="1" t="s">
        <v>89</v>
      </c>
      <c r="H84" s="1" t="s">
        <v>37</v>
      </c>
      <c r="I84" s="1" t="s">
        <v>38</v>
      </c>
      <c r="J84" s="1" t="s">
        <v>90</v>
      </c>
      <c r="L84" s="4">
        <v>43524</v>
      </c>
      <c r="P84" s="1" t="s">
        <v>165</v>
      </c>
      <c r="Q84" s="1" t="b">
        <v>1</v>
      </c>
      <c r="S84" s="1" t="s">
        <v>166</v>
      </c>
      <c r="T84" s="1" t="s">
        <v>19</v>
      </c>
      <c r="Y84" s="1">
        <f t="shared" si="1"/>
        <v>2</v>
      </c>
      <c r="Z84" s="4">
        <v>43537.312733483799</v>
      </c>
      <c r="AA84" s="1" t="s">
        <v>42</v>
      </c>
    </row>
    <row r="85" spans="1:27" ht="12.75" customHeight="1" x14ac:dyDescent="0.2">
      <c r="A85" s="1" t="s">
        <v>161</v>
      </c>
      <c r="B85" s="1" t="s">
        <v>162</v>
      </c>
      <c r="C85" s="1" t="s">
        <v>35</v>
      </c>
      <c r="D85" s="2">
        <v>43524</v>
      </c>
      <c r="F85" s="3">
        <v>2250</v>
      </c>
      <c r="G85" s="1" t="s">
        <v>47</v>
      </c>
      <c r="H85" s="1" t="s">
        <v>37</v>
      </c>
      <c r="I85" s="1" t="s">
        <v>38</v>
      </c>
      <c r="J85" s="1" t="s">
        <v>48</v>
      </c>
      <c r="L85" s="4">
        <v>43524</v>
      </c>
      <c r="P85" s="1" t="s">
        <v>165</v>
      </c>
      <c r="Q85" s="1" t="b">
        <v>1</v>
      </c>
      <c r="S85" s="1" t="s">
        <v>166</v>
      </c>
      <c r="T85" s="1" t="s">
        <v>19</v>
      </c>
      <c r="Y85" s="1">
        <f t="shared" si="1"/>
        <v>2</v>
      </c>
      <c r="Z85" s="4">
        <v>43537.312752118101</v>
      </c>
      <c r="AA85" s="1" t="s">
        <v>42</v>
      </c>
    </row>
    <row r="86" spans="1:27" ht="12.75" customHeight="1" x14ac:dyDescent="0.2">
      <c r="A86" s="1" t="s">
        <v>161</v>
      </c>
      <c r="B86" s="1" t="s">
        <v>162</v>
      </c>
      <c r="C86" s="1" t="s">
        <v>35</v>
      </c>
      <c r="D86" s="2">
        <v>43524</v>
      </c>
      <c r="F86" s="3">
        <v>1500</v>
      </c>
      <c r="G86" s="1" t="s">
        <v>53</v>
      </c>
      <c r="H86" s="1" t="s">
        <v>37</v>
      </c>
      <c r="I86" s="1" t="s">
        <v>38</v>
      </c>
      <c r="J86" s="1" t="s">
        <v>54</v>
      </c>
      <c r="L86" s="4">
        <v>43524</v>
      </c>
      <c r="P86" s="1" t="s">
        <v>165</v>
      </c>
      <c r="Q86" s="1" t="b">
        <v>1</v>
      </c>
      <c r="S86" s="1" t="s">
        <v>166</v>
      </c>
      <c r="T86" s="1" t="s">
        <v>19</v>
      </c>
      <c r="Y86" s="1">
        <f t="shared" si="1"/>
        <v>2</v>
      </c>
      <c r="Z86" s="4">
        <v>43537.312756446801</v>
      </c>
      <c r="AA86" s="1" t="s">
        <v>42</v>
      </c>
    </row>
    <row r="87" spans="1:27" ht="12.75" customHeight="1" x14ac:dyDescent="0.2">
      <c r="A87" s="1" t="s">
        <v>161</v>
      </c>
      <c r="B87" s="1" t="s">
        <v>162</v>
      </c>
      <c r="C87" s="1" t="s">
        <v>35</v>
      </c>
      <c r="D87" s="2">
        <v>43524</v>
      </c>
      <c r="F87" s="3">
        <v>7500</v>
      </c>
      <c r="G87" s="1" t="s">
        <v>187</v>
      </c>
      <c r="H87" s="1" t="s">
        <v>37</v>
      </c>
      <c r="I87" s="1" t="s">
        <v>38</v>
      </c>
      <c r="J87" s="1" t="s">
        <v>188</v>
      </c>
      <c r="L87" s="4">
        <v>43524</v>
      </c>
      <c r="P87" s="1" t="s">
        <v>165</v>
      </c>
      <c r="Q87" s="1" t="b">
        <v>1</v>
      </c>
      <c r="S87" s="1" t="s">
        <v>166</v>
      </c>
      <c r="T87" s="1" t="s">
        <v>19</v>
      </c>
      <c r="Y87" s="1">
        <f t="shared" si="1"/>
        <v>2</v>
      </c>
      <c r="Z87" s="4">
        <v>43537.3127579051</v>
      </c>
      <c r="AA87" s="1" t="s">
        <v>42</v>
      </c>
    </row>
    <row r="88" spans="1:27" ht="12.75" customHeight="1" x14ac:dyDescent="0.2">
      <c r="A88" s="1" t="s">
        <v>161</v>
      </c>
      <c r="B88" s="1" t="s">
        <v>162</v>
      </c>
      <c r="C88" s="1" t="s">
        <v>35</v>
      </c>
      <c r="D88" s="2">
        <v>43524</v>
      </c>
      <c r="F88" s="3">
        <v>1500</v>
      </c>
      <c r="G88" s="1" t="s">
        <v>153</v>
      </c>
      <c r="H88" s="1" t="s">
        <v>37</v>
      </c>
      <c r="I88" s="1" t="s">
        <v>38</v>
      </c>
      <c r="J88" s="1" t="s">
        <v>154</v>
      </c>
      <c r="L88" s="4">
        <v>43524</v>
      </c>
      <c r="P88" s="1" t="s">
        <v>165</v>
      </c>
      <c r="Q88" s="1" t="b">
        <v>1</v>
      </c>
      <c r="S88" s="1" t="s">
        <v>166</v>
      </c>
      <c r="T88" s="1" t="s">
        <v>19</v>
      </c>
      <c r="Y88" s="1">
        <f t="shared" si="1"/>
        <v>2</v>
      </c>
      <c r="Z88" s="4">
        <v>43537.312766585601</v>
      </c>
      <c r="AA88" s="1" t="s">
        <v>42</v>
      </c>
    </row>
    <row r="89" spans="1:27" ht="12.75" customHeight="1" x14ac:dyDescent="0.2">
      <c r="A89" s="1" t="s">
        <v>161</v>
      </c>
      <c r="B89" s="1" t="s">
        <v>162</v>
      </c>
      <c r="C89" s="1" t="s">
        <v>35</v>
      </c>
      <c r="D89" s="2">
        <v>43524</v>
      </c>
      <c r="F89" s="3">
        <v>750</v>
      </c>
      <c r="G89" s="1" t="s">
        <v>189</v>
      </c>
      <c r="H89" s="1" t="s">
        <v>37</v>
      </c>
      <c r="I89" s="1" t="s">
        <v>38</v>
      </c>
      <c r="J89" s="1" t="s">
        <v>190</v>
      </c>
      <c r="L89" s="4">
        <v>43524</v>
      </c>
      <c r="P89" s="1" t="s">
        <v>165</v>
      </c>
      <c r="Q89" s="1" t="b">
        <v>1</v>
      </c>
      <c r="S89" s="1" t="s">
        <v>166</v>
      </c>
      <c r="T89" s="1" t="s">
        <v>19</v>
      </c>
      <c r="Y89" s="1">
        <f t="shared" si="1"/>
        <v>2</v>
      </c>
      <c r="Z89" s="4">
        <v>43537.312769097203</v>
      </c>
      <c r="AA89" s="1" t="s">
        <v>42</v>
      </c>
    </row>
    <row r="90" spans="1:27" ht="12.75" customHeight="1" x14ac:dyDescent="0.2">
      <c r="A90" s="1" t="s">
        <v>161</v>
      </c>
      <c r="B90" s="1" t="s">
        <v>162</v>
      </c>
      <c r="C90" s="1" t="s">
        <v>35</v>
      </c>
      <c r="D90" s="2">
        <v>43524</v>
      </c>
      <c r="F90" s="3">
        <v>1500</v>
      </c>
      <c r="G90" s="1" t="s">
        <v>141</v>
      </c>
      <c r="H90" s="1" t="s">
        <v>37</v>
      </c>
      <c r="I90" s="1" t="s">
        <v>38</v>
      </c>
      <c r="J90" s="1" t="s">
        <v>142</v>
      </c>
      <c r="L90" s="4">
        <v>43524</v>
      </c>
      <c r="P90" s="1" t="s">
        <v>165</v>
      </c>
      <c r="Q90" s="1" t="b">
        <v>1</v>
      </c>
      <c r="S90" s="1" t="s">
        <v>166</v>
      </c>
      <c r="T90" s="1" t="s">
        <v>19</v>
      </c>
      <c r="Y90" s="1">
        <f t="shared" si="1"/>
        <v>2</v>
      </c>
      <c r="Z90" s="4">
        <v>43537.3127747338</v>
      </c>
      <c r="AA90" s="1" t="s">
        <v>42</v>
      </c>
    </row>
    <row r="91" spans="1:27" ht="12.75" customHeight="1" x14ac:dyDescent="0.2">
      <c r="A91" s="1" t="s">
        <v>161</v>
      </c>
      <c r="B91" s="1" t="s">
        <v>162</v>
      </c>
      <c r="C91" s="1" t="s">
        <v>35</v>
      </c>
      <c r="D91" s="2">
        <v>43524</v>
      </c>
      <c r="F91" s="3">
        <v>750</v>
      </c>
      <c r="G91" s="1" t="s">
        <v>191</v>
      </c>
      <c r="H91" s="1" t="s">
        <v>37</v>
      </c>
      <c r="I91" s="1" t="s">
        <v>38</v>
      </c>
      <c r="J91" s="1" t="s">
        <v>192</v>
      </c>
      <c r="L91" s="4">
        <v>43524</v>
      </c>
      <c r="P91" s="1" t="s">
        <v>165</v>
      </c>
      <c r="Q91" s="1" t="b">
        <v>1</v>
      </c>
      <c r="S91" s="1" t="s">
        <v>166</v>
      </c>
      <c r="T91" s="1" t="s">
        <v>19</v>
      </c>
      <c r="Y91" s="1">
        <f t="shared" si="1"/>
        <v>2</v>
      </c>
      <c r="Z91" s="4">
        <v>43537.312781944398</v>
      </c>
      <c r="AA91" s="1" t="s">
        <v>42</v>
      </c>
    </row>
    <row r="92" spans="1:27" ht="12.75" customHeight="1" x14ac:dyDescent="0.2">
      <c r="A92" s="1" t="s">
        <v>161</v>
      </c>
      <c r="B92" s="1" t="s">
        <v>162</v>
      </c>
      <c r="C92" s="1" t="s">
        <v>35</v>
      </c>
      <c r="D92" s="2">
        <v>43524</v>
      </c>
      <c r="F92" s="3">
        <v>3000</v>
      </c>
      <c r="G92" s="1" t="s">
        <v>113</v>
      </c>
      <c r="H92" s="1" t="s">
        <v>37</v>
      </c>
      <c r="I92" s="1" t="s">
        <v>38</v>
      </c>
      <c r="J92" s="1" t="s">
        <v>114</v>
      </c>
      <c r="L92" s="4">
        <v>43524</v>
      </c>
      <c r="P92" s="1" t="s">
        <v>165</v>
      </c>
      <c r="Q92" s="1" t="b">
        <v>1</v>
      </c>
      <c r="S92" s="1" t="s">
        <v>166</v>
      </c>
      <c r="T92" s="1" t="s">
        <v>19</v>
      </c>
      <c r="Y92" s="1">
        <f t="shared" si="1"/>
        <v>2</v>
      </c>
      <c r="Z92" s="4">
        <v>43537.312782673602</v>
      </c>
      <c r="AA92" s="1" t="s">
        <v>42</v>
      </c>
    </row>
    <row r="93" spans="1:27" ht="12.75" customHeight="1" x14ac:dyDescent="0.2">
      <c r="A93" s="1" t="s">
        <v>161</v>
      </c>
      <c r="B93" s="1" t="s">
        <v>162</v>
      </c>
      <c r="C93" s="1" t="s">
        <v>35</v>
      </c>
      <c r="D93" s="2">
        <v>43524</v>
      </c>
      <c r="F93" s="3">
        <v>25750</v>
      </c>
      <c r="G93" s="1" t="s">
        <v>193</v>
      </c>
      <c r="H93" s="1" t="s">
        <v>37</v>
      </c>
      <c r="I93" s="1" t="s">
        <v>38</v>
      </c>
      <c r="J93" s="1" t="s">
        <v>194</v>
      </c>
      <c r="L93" s="4">
        <v>43524</v>
      </c>
      <c r="P93" s="1" t="s">
        <v>165</v>
      </c>
      <c r="Q93" s="1" t="b">
        <v>1</v>
      </c>
      <c r="S93" s="1" t="s">
        <v>166</v>
      </c>
      <c r="T93" s="1" t="s">
        <v>19</v>
      </c>
      <c r="Y93" s="1">
        <f t="shared" si="1"/>
        <v>2</v>
      </c>
      <c r="Z93" s="4">
        <v>43537.312784641203</v>
      </c>
      <c r="AA93" s="1" t="s">
        <v>42</v>
      </c>
    </row>
    <row r="94" spans="1:27" ht="12.75" customHeight="1" x14ac:dyDescent="0.2">
      <c r="A94" s="1" t="s">
        <v>161</v>
      </c>
      <c r="B94" s="1" t="s">
        <v>162</v>
      </c>
      <c r="C94" s="1" t="s">
        <v>35</v>
      </c>
      <c r="D94" s="2">
        <v>43524</v>
      </c>
      <c r="F94" s="3">
        <v>750</v>
      </c>
      <c r="G94" s="1" t="s">
        <v>195</v>
      </c>
      <c r="H94" s="1" t="s">
        <v>37</v>
      </c>
      <c r="I94" s="1" t="s">
        <v>38</v>
      </c>
      <c r="J94" s="1" t="s">
        <v>196</v>
      </c>
      <c r="L94" s="4">
        <v>43524</v>
      </c>
      <c r="P94" s="1" t="s">
        <v>165</v>
      </c>
      <c r="Q94" s="1" t="b">
        <v>1</v>
      </c>
      <c r="S94" s="1" t="s">
        <v>166</v>
      </c>
      <c r="T94" s="1" t="s">
        <v>19</v>
      </c>
      <c r="Y94" s="1">
        <f t="shared" si="1"/>
        <v>2</v>
      </c>
      <c r="Z94" s="4">
        <v>43537.312724618103</v>
      </c>
      <c r="AA94" s="1" t="s">
        <v>42</v>
      </c>
    </row>
    <row r="95" spans="1:27" ht="12.75" customHeight="1" x14ac:dyDescent="0.2">
      <c r="A95" s="1" t="s">
        <v>161</v>
      </c>
      <c r="B95" s="1" t="s">
        <v>162</v>
      </c>
      <c r="C95" s="1" t="s">
        <v>35</v>
      </c>
      <c r="D95" s="2">
        <v>43524</v>
      </c>
      <c r="F95" s="3">
        <v>1500</v>
      </c>
      <c r="G95" s="1" t="s">
        <v>127</v>
      </c>
      <c r="H95" s="1" t="s">
        <v>37</v>
      </c>
      <c r="I95" s="1" t="s">
        <v>38</v>
      </c>
      <c r="J95" s="1" t="s">
        <v>128</v>
      </c>
      <c r="L95" s="4">
        <v>43524</v>
      </c>
      <c r="P95" s="1" t="s">
        <v>165</v>
      </c>
      <c r="Q95" s="1" t="b">
        <v>1</v>
      </c>
      <c r="S95" s="1" t="s">
        <v>166</v>
      </c>
      <c r="T95" s="1" t="s">
        <v>19</v>
      </c>
      <c r="Y95" s="1">
        <f t="shared" si="1"/>
        <v>2</v>
      </c>
      <c r="Z95" s="4">
        <v>43537.312736921303</v>
      </c>
      <c r="AA95" s="1" t="s">
        <v>42</v>
      </c>
    </row>
    <row r="96" spans="1:27" ht="12.75" customHeight="1" x14ac:dyDescent="0.2">
      <c r="A96" s="1" t="s">
        <v>161</v>
      </c>
      <c r="B96" s="1" t="s">
        <v>162</v>
      </c>
      <c r="C96" s="1" t="s">
        <v>35</v>
      </c>
      <c r="D96" s="2">
        <v>43524</v>
      </c>
      <c r="F96" s="3">
        <v>750</v>
      </c>
      <c r="G96" s="1" t="s">
        <v>197</v>
      </c>
      <c r="H96" s="1" t="s">
        <v>37</v>
      </c>
      <c r="I96" s="1" t="s">
        <v>38</v>
      </c>
      <c r="J96" s="1" t="s">
        <v>198</v>
      </c>
      <c r="L96" s="4">
        <v>43524</v>
      </c>
      <c r="P96" s="1" t="s">
        <v>165</v>
      </c>
      <c r="Q96" s="1" t="b">
        <v>1</v>
      </c>
      <c r="S96" s="1" t="s">
        <v>166</v>
      </c>
      <c r="T96" s="1" t="s">
        <v>19</v>
      </c>
      <c r="Y96" s="1">
        <f t="shared" si="1"/>
        <v>2</v>
      </c>
      <c r="Z96" s="4">
        <v>43537.312748298602</v>
      </c>
      <c r="AA96" s="1" t="s">
        <v>42</v>
      </c>
    </row>
    <row r="97" spans="1:27" ht="12.75" customHeight="1" x14ac:dyDescent="0.2">
      <c r="A97" s="1" t="s">
        <v>161</v>
      </c>
      <c r="B97" s="1" t="s">
        <v>162</v>
      </c>
      <c r="C97" s="1" t="s">
        <v>35</v>
      </c>
      <c r="D97" s="2">
        <v>43524</v>
      </c>
      <c r="F97" s="3">
        <v>1500</v>
      </c>
      <c r="G97" s="1" t="s">
        <v>69</v>
      </c>
      <c r="H97" s="1" t="s">
        <v>37</v>
      </c>
      <c r="I97" s="1" t="s">
        <v>38</v>
      </c>
      <c r="J97" s="1" t="s">
        <v>70</v>
      </c>
      <c r="L97" s="4">
        <v>43524</v>
      </c>
      <c r="P97" s="1" t="s">
        <v>165</v>
      </c>
      <c r="Q97" s="1" t="b">
        <v>1</v>
      </c>
      <c r="S97" s="1" t="s">
        <v>166</v>
      </c>
      <c r="T97" s="1" t="s">
        <v>19</v>
      </c>
      <c r="Y97" s="1">
        <f t="shared" si="1"/>
        <v>2</v>
      </c>
      <c r="Z97" s="4">
        <v>43537.312753009297</v>
      </c>
      <c r="AA97" s="1" t="s">
        <v>42</v>
      </c>
    </row>
    <row r="98" spans="1:27" ht="12.75" customHeight="1" x14ac:dyDescent="0.2">
      <c r="A98" s="1" t="s">
        <v>161</v>
      </c>
      <c r="B98" s="1" t="s">
        <v>162</v>
      </c>
      <c r="C98" s="1" t="s">
        <v>35</v>
      </c>
      <c r="D98" s="2">
        <v>43524</v>
      </c>
      <c r="F98" s="3">
        <v>750</v>
      </c>
      <c r="G98" s="1" t="s">
        <v>199</v>
      </c>
      <c r="H98" s="1" t="s">
        <v>37</v>
      </c>
      <c r="I98" s="1" t="s">
        <v>38</v>
      </c>
      <c r="J98" s="1" t="s">
        <v>200</v>
      </c>
      <c r="L98" s="4">
        <v>43524</v>
      </c>
      <c r="P98" s="1" t="s">
        <v>165</v>
      </c>
      <c r="Q98" s="1" t="b">
        <v>1</v>
      </c>
      <c r="S98" s="1" t="s">
        <v>166</v>
      </c>
      <c r="T98" s="1" t="s">
        <v>19</v>
      </c>
      <c r="Y98" s="1">
        <f t="shared" si="1"/>
        <v>2</v>
      </c>
      <c r="Z98" s="4">
        <v>43537.312760069399</v>
      </c>
      <c r="AA98" s="1" t="s">
        <v>42</v>
      </c>
    </row>
    <row r="99" spans="1:27" ht="12.75" customHeight="1" x14ac:dyDescent="0.2">
      <c r="A99" s="1" t="s">
        <v>161</v>
      </c>
      <c r="B99" s="1" t="s">
        <v>162</v>
      </c>
      <c r="C99" s="1" t="s">
        <v>35</v>
      </c>
      <c r="D99" s="2">
        <v>43524</v>
      </c>
      <c r="F99" s="3">
        <v>2250</v>
      </c>
      <c r="G99" s="1" t="s">
        <v>107</v>
      </c>
      <c r="H99" s="1" t="s">
        <v>37</v>
      </c>
      <c r="I99" s="1" t="s">
        <v>38</v>
      </c>
      <c r="J99" s="1" t="s">
        <v>108</v>
      </c>
      <c r="L99" s="4">
        <v>43524</v>
      </c>
      <c r="P99" s="1" t="s">
        <v>165</v>
      </c>
      <c r="Q99" s="1" t="b">
        <v>1</v>
      </c>
      <c r="S99" s="1" t="s">
        <v>166</v>
      </c>
      <c r="T99" s="1" t="s">
        <v>19</v>
      </c>
      <c r="Y99" s="1">
        <f t="shared" si="1"/>
        <v>2</v>
      </c>
      <c r="Z99" s="4">
        <v>43537.312761689798</v>
      </c>
      <c r="AA99" s="1" t="s">
        <v>42</v>
      </c>
    </row>
    <row r="100" spans="1:27" ht="12.75" customHeight="1" x14ac:dyDescent="0.2">
      <c r="A100" s="1" t="s">
        <v>161</v>
      </c>
      <c r="B100" s="1" t="s">
        <v>162</v>
      </c>
      <c r="C100" s="1" t="s">
        <v>35</v>
      </c>
      <c r="D100" s="2">
        <v>43524</v>
      </c>
      <c r="F100" s="3">
        <v>750</v>
      </c>
      <c r="G100" s="1" t="s">
        <v>201</v>
      </c>
      <c r="H100" s="1" t="s">
        <v>37</v>
      </c>
      <c r="I100" s="1" t="s">
        <v>38</v>
      </c>
      <c r="J100" s="1" t="s">
        <v>202</v>
      </c>
      <c r="L100" s="4">
        <v>43524</v>
      </c>
      <c r="P100" s="1" t="s">
        <v>165</v>
      </c>
      <c r="Q100" s="1" t="b">
        <v>1</v>
      </c>
      <c r="S100" s="1" t="s">
        <v>166</v>
      </c>
      <c r="T100" s="1" t="s">
        <v>19</v>
      </c>
      <c r="Y100" s="1">
        <f t="shared" si="1"/>
        <v>2</v>
      </c>
      <c r="Z100" s="4">
        <v>43537.312762963003</v>
      </c>
      <c r="AA100" s="1" t="s">
        <v>42</v>
      </c>
    </row>
    <row r="101" spans="1:27" ht="12.75" customHeight="1" x14ac:dyDescent="0.2">
      <c r="A101" s="1" t="s">
        <v>161</v>
      </c>
      <c r="B101" s="1" t="s">
        <v>162</v>
      </c>
      <c r="C101" s="1" t="s">
        <v>35</v>
      </c>
      <c r="D101" s="2">
        <v>43524</v>
      </c>
      <c r="F101" s="3">
        <v>3000</v>
      </c>
      <c r="G101" s="1" t="s">
        <v>135</v>
      </c>
      <c r="H101" s="1" t="s">
        <v>37</v>
      </c>
      <c r="I101" s="1" t="s">
        <v>38</v>
      </c>
      <c r="J101" s="1" t="s">
        <v>136</v>
      </c>
      <c r="L101" s="4">
        <v>43524</v>
      </c>
      <c r="P101" s="1" t="s">
        <v>165</v>
      </c>
      <c r="Q101" s="1" t="b">
        <v>1</v>
      </c>
      <c r="S101" s="1" t="s">
        <v>166</v>
      </c>
      <c r="T101" s="1" t="s">
        <v>19</v>
      </c>
      <c r="Y101" s="1">
        <f t="shared" si="1"/>
        <v>2</v>
      </c>
      <c r="Z101" s="4">
        <v>43537.312764386603</v>
      </c>
      <c r="AA101" s="1" t="s">
        <v>42</v>
      </c>
    </row>
    <row r="102" spans="1:27" ht="12.75" customHeight="1" x14ac:dyDescent="0.2">
      <c r="A102" s="1" t="s">
        <v>161</v>
      </c>
      <c r="B102" s="1" t="s">
        <v>162</v>
      </c>
      <c r="C102" s="1" t="s">
        <v>35</v>
      </c>
      <c r="D102" s="2">
        <v>43524</v>
      </c>
      <c r="F102" s="3">
        <v>1500</v>
      </c>
      <c r="G102" s="1" t="s">
        <v>59</v>
      </c>
      <c r="H102" s="1" t="s">
        <v>37</v>
      </c>
      <c r="I102" s="1" t="s">
        <v>38</v>
      </c>
      <c r="J102" s="1" t="s">
        <v>60</v>
      </c>
      <c r="L102" s="4">
        <v>43524</v>
      </c>
      <c r="P102" s="1" t="s">
        <v>165</v>
      </c>
      <c r="Q102" s="1" t="b">
        <v>1</v>
      </c>
      <c r="S102" s="1" t="s">
        <v>166</v>
      </c>
      <c r="T102" s="1" t="s">
        <v>19</v>
      </c>
      <c r="Y102" s="1">
        <f t="shared" si="1"/>
        <v>2</v>
      </c>
      <c r="Z102" s="4">
        <v>43537.312765856499</v>
      </c>
      <c r="AA102" s="1" t="s">
        <v>42</v>
      </c>
    </row>
    <row r="103" spans="1:27" ht="12.75" customHeight="1" x14ac:dyDescent="0.2">
      <c r="A103" s="1" t="s">
        <v>161</v>
      </c>
      <c r="B103" s="1" t="s">
        <v>162</v>
      </c>
      <c r="C103" s="1" t="s">
        <v>35</v>
      </c>
      <c r="D103" s="2">
        <v>43524</v>
      </c>
      <c r="F103" s="3">
        <v>750</v>
      </c>
      <c r="G103" s="1" t="s">
        <v>139</v>
      </c>
      <c r="H103" s="1" t="s">
        <v>37</v>
      </c>
      <c r="I103" s="1" t="s">
        <v>38</v>
      </c>
      <c r="J103" s="1" t="s">
        <v>140</v>
      </c>
      <c r="L103" s="4">
        <v>43524</v>
      </c>
      <c r="P103" s="1" t="s">
        <v>165</v>
      </c>
      <c r="Q103" s="1" t="b">
        <v>1</v>
      </c>
      <c r="S103" s="1" t="s">
        <v>166</v>
      </c>
      <c r="T103" s="1" t="s">
        <v>19</v>
      </c>
      <c r="Y103" s="1">
        <f t="shared" si="1"/>
        <v>2</v>
      </c>
      <c r="Z103" s="4">
        <v>43537.312771261597</v>
      </c>
      <c r="AA103" s="1" t="s">
        <v>42</v>
      </c>
    </row>
    <row r="104" spans="1:27" ht="12.75" customHeight="1" x14ac:dyDescent="0.2">
      <c r="A104" s="1" t="s">
        <v>161</v>
      </c>
      <c r="B104" s="1" t="s">
        <v>162</v>
      </c>
      <c r="C104" s="1" t="s">
        <v>35</v>
      </c>
      <c r="D104" s="2">
        <v>43524</v>
      </c>
      <c r="F104" s="3">
        <v>2250</v>
      </c>
      <c r="G104" s="1" t="s">
        <v>143</v>
      </c>
      <c r="H104" s="1" t="s">
        <v>37</v>
      </c>
      <c r="I104" s="1" t="s">
        <v>38</v>
      </c>
      <c r="J104" s="1" t="s">
        <v>144</v>
      </c>
      <c r="L104" s="4">
        <v>43524</v>
      </c>
      <c r="P104" s="1" t="s">
        <v>165</v>
      </c>
      <c r="Q104" s="1" t="b">
        <v>1</v>
      </c>
      <c r="S104" s="1" t="s">
        <v>166</v>
      </c>
      <c r="T104" s="1" t="s">
        <v>19</v>
      </c>
      <c r="Y104" s="1">
        <f t="shared" si="1"/>
        <v>2</v>
      </c>
      <c r="Z104" s="4">
        <v>43537.312776504601</v>
      </c>
      <c r="AA104" s="1" t="s">
        <v>42</v>
      </c>
    </row>
    <row r="105" spans="1:27" ht="12.75" customHeight="1" x14ac:dyDescent="0.2">
      <c r="A105" s="1" t="s">
        <v>161</v>
      </c>
      <c r="B105" s="1" t="s">
        <v>162</v>
      </c>
      <c r="C105" s="1" t="s">
        <v>35</v>
      </c>
      <c r="D105" s="2">
        <v>43524</v>
      </c>
      <c r="F105" s="3">
        <v>750</v>
      </c>
      <c r="G105" s="1" t="s">
        <v>81</v>
      </c>
      <c r="H105" s="1" t="s">
        <v>37</v>
      </c>
      <c r="I105" s="1" t="s">
        <v>38</v>
      </c>
      <c r="J105" s="1" t="s">
        <v>82</v>
      </c>
      <c r="L105" s="4">
        <v>43524</v>
      </c>
      <c r="P105" s="1" t="s">
        <v>165</v>
      </c>
      <c r="Q105" s="1" t="b">
        <v>1</v>
      </c>
      <c r="S105" s="1" t="s">
        <v>166</v>
      </c>
      <c r="T105" s="1" t="s">
        <v>19</v>
      </c>
      <c r="Y105" s="1">
        <f t="shared" si="1"/>
        <v>2</v>
      </c>
      <c r="Z105" s="4">
        <v>43537.312720289403</v>
      </c>
      <c r="AA105" s="1" t="s">
        <v>42</v>
      </c>
    </row>
    <row r="106" spans="1:27" ht="12.75" customHeight="1" x14ac:dyDescent="0.2">
      <c r="A106" s="1" t="s">
        <v>161</v>
      </c>
      <c r="B106" s="1" t="s">
        <v>162</v>
      </c>
      <c r="C106" s="1" t="s">
        <v>35</v>
      </c>
      <c r="D106" s="2">
        <v>43524</v>
      </c>
      <c r="F106" s="3">
        <v>10000</v>
      </c>
      <c r="G106" s="1" t="s">
        <v>85</v>
      </c>
      <c r="H106" s="1" t="s">
        <v>37</v>
      </c>
      <c r="I106" s="1" t="s">
        <v>38</v>
      </c>
      <c r="J106" s="1" t="s">
        <v>86</v>
      </c>
      <c r="L106" s="4">
        <v>43524</v>
      </c>
      <c r="P106" s="1" t="s">
        <v>165</v>
      </c>
      <c r="Q106" s="1" t="b">
        <v>1</v>
      </c>
      <c r="S106" s="1" t="s">
        <v>166</v>
      </c>
      <c r="T106" s="1" t="s">
        <v>19</v>
      </c>
      <c r="Y106" s="1">
        <f t="shared" si="1"/>
        <v>2</v>
      </c>
      <c r="Z106" s="4">
        <v>43537.312723182898</v>
      </c>
      <c r="AA106" s="1" t="s">
        <v>42</v>
      </c>
    </row>
    <row r="107" spans="1:27" ht="12.75" customHeight="1" x14ac:dyDescent="0.2">
      <c r="A107" s="1" t="s">
        <v>161</v>
      </c>
      <c r="B107" s="1" t="s">
        <v>162</v>
      </c>
      <c r="C107" s="1" t="s">
        <v>35</v>
      </c>
      <c r="D107" s="2">
        <v>43524</v>
      </c>
      <c r="F107" s="3">
        <v>750</v>
      </c>
      <c r="G107" s="1" t="s">
        <v>203</v>
      </c>
      <c r="H107" s="1" t="s">
        <v>37</v>
      </c>
      <c r="I107" s="1" t="s">
        <v>38</v>
      </c>
      <c r="J107" s="1" t="s">
        <v>204</v>
      </c>
      <c r="L107" s="4">
        <v>43524</v>
      </c>
      <c r="P107" s="1" t="s">
        <v>165</v>
      </c>
      <c r="Q107" s="1" t="b">
        <v>1</v>
      </c>
      <c r="S107" s="1" t="s">
        <v>166</v>
      </c>
      <c r="T107" s="1" t="s">
        <v>19</v>
      </c>
      <c r="Y107" s="1">
        <f t="shared" si="1"/>
        <v>2</v>
      </c>
      <c r="Z107" s="4">
        <v>43537.3127284375</v>
      </c>
      <c r="AA107" s="1" t="s">
        <v>42</v>
      </c>
    </row>
    <row r="108" spans="1:27" ht="12.75" customHeight="1" x14ac:dyDescent="0.2">
      <c r="A108" s="1" t="s">
        <v>161</v>
      </c>
      <c r="B108" s="1" t="s">
        <v>162</v>
      </c>
      <c r="C108" s="1" t="s">
        <v>35</v>
      </c>
      <c r="D108" s="2">
        <v>43524</v>
      </c>
      <c r="F108" s="3">
        <v>750</v>
      </c>
      <c r="G108" s="1" t="s">
        <v>91</v>
      </c>
      <c r="H108" s="1" t="s">
        <v>37</v>
      </c>
      <c r="I108" s="1" t="s">
        <v>38</v>
      </c>
      <c r="J108" s="1" t="s">
        <v>92</v>
      </c>
      <c r="L108" s="4">
        <v>43524</v>
      </c>
      <c r="P108" s="1" t="s">
        <v>165</v>
      </c>
      <c r="Q108" s="1" t="b">
        <v>1</v>
      </c>
      <c r="S108" s="1" t="s">
        <v>166</v>
      </c>
      <c r="T108" s="1" t="s">
        <v>19</v>
      </c>
      <c r="Y108" s="1">
        <f t="shared" si="1"/>
        <v>2</v>
      </c>
      <c r="Z108" s="4">
        <v>43537.312742905102</v>
      </c>
      <c r="AA108" s="1" t="s">
        <v>42</v>
      </c>
    </row>
    <row r="109" spans="1:27" ht="12.75" customHeight="1" x14ac:dyDescent="0.2">
      <c r="A109" s="1" t="s">
        <v>161</v>
      </c>
      <c r="B109" s="1" t="s">
        <v>162</v>
      </c>
      <c r="C109" s="1" t="s">
        <v>35</v>
      </c>
      <c r="D109" s="2">
        <v>43524</v>
      </c>
      <c r="F109" s="3">
        <v>750</v>
      </c>
      <c r="G109" s="1" t="s">
        <v>205</v>
      </c>
      <c r="H109" s="1" t="s">
        <v>37</v>
      </c>
      <c r="I109" s="1" t="s">
        <v>38</v>
      </c>
      <c r="J109" s="1" t="s">
        <v>206</v>
      </c>
      <c r="L109" s="4">
        <v>43524</v>
      </c>
      <c r="P109" s="1" t="s">
        <v>165</v>
      </c>
      <c r="Q109" s="1" t="b">
        <v>1</v>
      </c>
      <c r="S109" s="1" t="s">
        <v>166</v>
      </c>
      <c r="T109" s="1" t="s">
        <v>19</v>
      </c>
      <c r="Y109" s="1">
        <f t="shared" si="1"/>
        <v>2</v>
      </c>
      <c r="Z109" s="4">
        <v>43537.312745601797</v>
      </c>
      <c r="AA109" s="1" t="s">
        <v>42</v>
      </c>
    </row>
    <row r="110" spans="1:27" ht="12.75" customHeight="1" x14ac:dyDescent="0.2">
      <c r="A110" s="1" t="s">
        <v>161</v>
      </c>
      <c r="B110" s="1" t="s">
        <v>162</v>
      </c>
      <c r="C110" s="1" t="s">
        <v>35</v>
      </c>
      <c r="D110" s="2">
        <v>43524</v>
      </c>
      <c r="F110" s="3">
        <v>7500</v>
      </c>
      <c r="G110" s="1" t="s">
        <v>207</v>
      </c>
      <c r="H110" s="1" t="s">
        <v>37</v>
      </c>
      <c r="I110" s="1" t="s">
        <v>38</v>
      </c>
      <c r="J110" s="1" t="s">
        <v>208</v>
      </c>
      <c r="L110" s="4">
        <v>43524</v>
      </c>
      <c r="P110" s="1" t="s">
        <v>165</v>
      </c>
      <c r="Q110" s="1" t="b">
        <v>1</v>
      </c>
      <c r="S110" s="1" t="s">
        <v>166</v>
      </c>
      <c r="T110" s="1" t="s">
        <v>19</v>
      </c>
      <c r="Y110" s="1">
        <f t="shared" si="1"/>
        <v>2</v>
      </c>
      <c r="Z110" s="4">
        <v>43537.312749386598</v>
      </c>
      <c r="AA110" s="1" t="s">
        <v>42</v>
      </c>
    </row>
    <row r="111" spans="1:27" ht="12.75" customHeight="1" x14ac:dyDescent="0.2">
      <c r="A111" s="1" t="s">
        <v>161</v>
      </c>
      <c r="B111" s="1" t="s">
        <v>162</v>
      </c>
      <c r="C111" s="1" t="s">
        <v>35</v>
      </c>
      <c r="D111" s="2">
        <v>43524</v>
      </c>
      <c r="F111" s="3">
        <v>750</v>
      </c>
      <c r="G111" s="1" t="s">
        <v>209</v>
      </c>
      <c r="H111" s="1" t="s">
        <v>37</v>
      </c>
      <c r="I111" s="1" t="s">
        <v>38</v>
      </c>
      <c r="J111" s="1" t="s">
        <v>210</v>
      </c>
      <c r="L111" s="4">
        <v>43524</v>
      </c>
      <c r="P111" s="1" t="s">
        <v>165</v>
      </c>
      <c r="Q111" s="1" t="b">
        <v>1</v>
      </c>
      <c r="S111" s="1" t="s">
        <v>166</v>
      </c>
      <c r="T111" s="1" t="s">
        <v>19</v>
      </c>
      <c r="Y111" s="1">
        <f t="shared" si="1"/>
        <v>2</v>
      </c>
      <c r="Z111" s="4">
        <v>43537.312754629602</v>
      </c>
      <c r="AA111" s="1" t="s">
        <v>42</v>
      </c>
    </row>
    <row r="112" spans="1:27" ht="12.75" customHeight="1" x14ac:dyDescent="0.2">
      <c r="A112" s="1" t="s">
        <v>161</v>
      </c>
      <c r="B112" s="1" t="s">
        <v>162</v>
      </c>
      <c r="C112" s="1" t="s">
        <v>35</v>
      </c>
      <c r="D112" s="2">
        <v>43524</v>
      </c>
      <c r="F112" s="3">
        <v>1500</v>
      </c>
      <c r="G112" s="1" t="s">
        <v>155</v>
      </c>
      <c r="H112" s="1" t="s">
        <v>37</v>
      </c>
      <c r="I112" s="1" t="s">
        <v>38</v>
      </c>
      <c r="J112" s="1" t="s">
        <v>156</v>
      </c>
      <c r="L112" s="4">
        <v>43524</v>
      </c>
      <c r="P112" s="1" t="s">
        <v>165</v>
      </c>
      <c r="Q112" s="1" t="b">
        <v>1</v>
      </c>
      <c r="S112" s="1" t="s">
        <v>166</v>
      </c>
      <c r="T112" s="1" t="s">
        <v>19</v>
      </c>
      <c r="Y112" s="1">
        <f t="shared" si="1"/>
        <v>2</v>
      </c>
      <c r="Z112" s="4">
        <v>43537.312770370401</v>
      </c>
      <c r="AA112" s="1" t="s">
        <v>42</v>
      </c>
    </row>
    <row r="113" spans="1:27" ht="12.75" customHeight="1" x14ac:dyDescent="0.2">
      <c r="A113" s="1" t="s">
        <v>161</v>
      </c>
      <c r="B113" s="1" t="s">
        <v>162</v>
      </c>
      <c r="C113" s="1" t="s">
        <v>35</v>
      </c>
      <c r="D113" s="2">
        <v>43524</v>
      </c>
      <c r="F113" s="3">
        <v>3750</v>
      </c>
      <c r="G113" s="1" t="s">
        <v>211</v>
      </c>
      <c r="H113" s="1" t="s">
        <v>37</v>
      </c>
      <c r="I113" s="1" t="s">
        <v>38</v>
      </c>
      <c r="J113" s="1" t="s">
        <v>212</v>
      </c>
      <c r="L113" s="4">
        <v>43524</v>
      </c>
      <c r="P113" s="1" t="s">
        <v>165</v>
      </c>
      <c r="Q113" s="1" t="b">
        <v>1</v>
      </c>
      <c r="S113" s="1" t="s">
        <v>166</v>
      </c>
      <c r="T113" s="1" t="s">
        <v>19</v>
      </c>
      <c r="Y113" s="1">
        <f t="shared" si="1"/>
        <v>2</v>
      </c>
      <c r="Z113" s="4">
        <v>43537.3127725347</v>
      </c>
      <c r="AA113" s="1" t="s">
        <v>42</v>
      </c>
    </row>
    <row r="114" spans="1:27" ht="12.75" customHeight="1" x14ac:dyDescent="0.2">
      <c r="A114" s="1" t="s">
        <v>161</v>
      </c>
      <c r="B114" s="1" t="s">
        <v>162</v>
      </c>
      <c r="C114" s="1" t="s">
        <v>35</v>
      </c>
      <c r="D114" s="2">
        <v>43524</v>
      </c>
      <c r="F114" s="3">
        <v>750</v>
      </c>
      <c r="G114" s="1" t="s">
        <v>75</v>
      </c>
      <c r="H114" s="1" t="s">
        <v>37</v>
      </c>
      <c r="I114" s="1" t="s">
        <v>38</v>
      </c>
      <c r="J114" s="1" t="s">
        <v>76</v>
      </c>
      <c r="L114" s="4">
        <v>43524</v>
      </c>
      <c r="P114" s="1" t="s">
        <v>165</v>
      </c>
      <c r="Q114" s="1" t="b">
        <v>1</v>
      </c>
      <c r="S114" s="1" t="s">
        <v>166</v>
      </c>
      <c r="T114" s="1" t="s">
        <v>19</v>
      </c>
      <c r="Y114" s="1">
        <f t="shared" si="1"/>
        <v>2</v>
      </c>
      <c r="Z114" s="4">
        <v>43537.312779050902</v>
      </c>
      <c r="AA114" s="1" t="s">
        <v>42</v>
      </c>
    </row>
    <row r="115" spans="1:27" ht="12.75" customHeight="1" x14ac:dyDescent="0.2">
      <c r="A115" s="1" t="s">
        <v>213</v>
      </c>
      <c r="B115" s="1" t="s">
        <v>214</v>
      </c>
      <c r="C115" s="1" t="s">
        <v>35</v>
      </c>
      <c r="D115" s="2">
        <v>43555</v>
      </c>
      <c r="F115" s="3">
        <v>1500</v>
      </c>
      <c r="G115" s="1" t="s">
        <v>137</v>
      </c>
      <c r="H115" s="1" t="s">
        <v>37</v>
      </c>
      <c r="I115" s="1" t="s">
        <v>38</v>
      </c>
      <c r="J115" s="1" t="s">
        <v>138</v>
      </c>
      <c r="L115" s="4">
        <v>43555</v>
      </c>
      <c r="P115" s="1" t="s">
        <v>215</v>
      </c>
      <c r="Q115" s="1" t="b">
        <v>1</v>
      </c>
      <c r="S115" s="1" t="s">
        <v>216</v>
      </c>
      <c r="T115" s="1" t="s">
        <v>19</v>
      </c>
      <c r="Y115" s="1">
        <f t="shared" si="1"/>
        <v>3</v>
      </c>
      <c r="Z115" s="4">
        <v>43567.281456516197</v>
      </c>
      <c r="AA115" s="1" t="s">
        <v>42</v>
      </c>
    </row>
    <row r="116" spans="1:27" ht="12.75" customHeight="1" x14ac:dyDescent="0.2">
      <c r="A116" s="1" t="s">
        <v>213</v>
      </c>
      <c r="B116" s="1" t="s">
        <v>214</v>
      </c>
      <c r="C116" s="1" t="s">
        <v>35</v>
      </c>
      <c r="D116" s="2">
        <v>43555</v>
      </c>
      <c r="F116" s="3">
        <v>750</v>
      </c>
      <c r="G116" s="1" t="s">
        <v>117</v>
      </c>
      <c r="H116" s="1" t="s">
        <v>37</v>
      </c>
      <c r="I116" s="1" t="s">
        <v>38</v>
      </c>
      <c r="J116" s="1" t="s">
        <v>118</v>
      </c>
      <c r="L116" s="4">
        <v>43555</v>
      </c>
      <c r="P116" s="1" t="s">
        <v>215</v>
      </c>
      <c r="Q116" s="1" t="b">
        <v>1</v>
      </c>
      <c r="S116" s="1" t="s">
        <v>216</v>
      </c>
      <c r="T116" s="1" t="s">
        <v>19</v>
      </c>
      <c r="Y116" s="1">
        <f t="shared" si="1"/>
        <v>3</v>
      </c>
      <c r="Z116" s="4">
        <v>43567.281458877304</v>
      </c>
      <c r="AA116" s="1" t="s">
        <v>42</v>
      </c>
    </row>
    <row r="117" spans="1:27" ht="12.75" customHeight="1" x14ac:dyDescent="0.2">
      <c r="A117" s="1" t="s">
        <v>213</v>
      </c>
      <c r="B117" s="1" t="s">
        <v>214</v>
      </c>
      <c r="C117" s="1" t="s">
        <v>35</v>
      </c>
      <c r="D117" s="2">
        <v>43555</v>
      </c>
      <c r="F117" s="3">
        <v>750</v>
      </c>
      <c r="G117" s="1" t="s">
        <v>155</v>
      </c>
      <c r="H117" s="1" t="s">
        <v>37</v>
      </c>
      <c r="I117" s="1" t="s">
        <v>38</v>
      </c>
      <c r="J117" s="1" t="s">
        <v>156</v>
      </c>
      <c r="L117" s="4">
        <v>43555</v>
      </c>
      <c r="P117" s="1" t="s">
        <v>215</v>
      </c>
      <c r="Q117" s="1" t="b">
        <v>1</v>
      </c>
      <c r="S117" s="1" t="s">
        <v>216</v>
      </c>
      <c r="T117" s="1" t="s">
        <v>19</v>
      </c>
      <c r="Y117" s="1">
        <f t="shared" si="1"/>
        <v>3</v>
      </c>
      <c r="Z117" s="4">
        <v>43567.281460497703</v>
      </c>
      <c r="AA117" s="1" t="s">
        <v>42</v>
      </c>
    </row>
    <row r="118" spans="1:27" ht="12.75" customHeight="1" x14ac:dyDescent="0.2">
      <c r="A118" s="1" t="s">
        <v>213</v>
      </c>
      <c r="B118" s="1" t="s">
        <v>214</v>
      </c>
      <c r="C118" s="1" t="s">
        <v>35</v>
      </c>
      <c r="D118" s="2">
        <v>43555</v>
      </c>
      <c r="F118" s="3">
        <v>750</v>
      </c>
      <c r="G118" s="1" t="s">
        <v>141</v>
      </c>
      <c r="H118" s="1" t="s">
        <v>37</v>
      </c>
      <c r="I118" s="1" t="s">
        <v>38</v>
      </c>
      <c r="J118" s="1" t="s">
        <v>142</v>
      </c>
      <c r="L118" s="4">
        <v>43555</v>
      </c>
      <c r="P118" s="1" t="s">
        <v>215</v>
      </c>
      <c r="Q118" s="1" t="b">
        <v>1</v>
      </c>
      <c r="S118" s="1" t="s">
        <v>216</v>
      </c>
      <c r="T118" s="1" t="s">
        <v>19</v>
      </c>
      <c r="Y118" s="1">
        <f t="shared" si="1"/>
        <v>3</v>
      </c>
      <c r="Z118" s="4">
        <v>43567.281462696803</v>
      </c>
      <c r="AA118" s="1" t="s">
        <v>42</v>
      </c>
    </row>
    <row r="119" spans="1:27" ht="12.75" customHeight="1" x14ac:dyDescent="0.2">
      <c r="A119" s="1" t="s">
        <v>213</v>
      </c>
      <c r="B119" s="1" t="s">
        <v>214</v>
      </c>
      <c r="C119" s="1" t="s">
        <v>35</v>
      </c>
      <c r="D119" s="2">
        <v>43555</v>
      </c>
      <c r="F119" s="3">
        <v>3000</v>
      </c>
      <c r="G119" s="1" t="s">
        <v>113</v>
      </c>
      <c r="H119" s="1" t="s">
        <v>37</v>
      </c>
      <c r="I119" s="1" t="s">
        <v>38</v>
      </c>
      <c r="J119" s="1" t="s">
        <v>114</v>
      </c>
      <c r="L119" s="4">
        <v>43555</v>
      </c>
      <c r="P119" s="1" t="s">
        <v>215</v>
      </c>
      <c r="Q119" s="1" t="b">
        <v>1</v>
      </c>
      <c r="S119" s="1" t="s">
        <v>216</v>
      </c>
      <c r="T119" s="1" t="s">
        <v>19</v>
      </c>
      <c r="Y119" s="1">
        <f t="shared" si="1"/>
        <v>3</v>
      </c>
      <c r="Z119" s="4">
        <v>43567.281468483801</v>
      </c>
      <c r="AA119" s="1" t="s">
        <v>42</v>
      </c>
    </row>
    <row r="120" spans="1:27" ht="12.75" customHeight="1" x14ac:dyDescent="0.2">
      <c r="A120" s="1" t="s">
        <v>213</v>
      </c>
      <c r="B120" s="1" t="s">
        <v>214</v>
      </c>
      <c r="C120" s="1" t="s">
        <v>35</v>
      </c>
      <c r="D120" s="2">
        <v>43555</v>
      </c>
      <c r="F120" s="3">
        <v>750</v>
      </c>
      <c r="G120" s="1" t="s">
        <v>145</v>
      </c>
      <c r="H120" s="1" t="s">
        <v>37</v>
      </c>
      <c r="I120" s="1" t="s">
        <v>38</v>
      </c>
      <c r="J120" s="1" t="s">
        <v>146</v>
      </c>
      <c r="L120" s="4">
        <v>43555</v>
      </c>
      <c r="P120" s="1" t="s">
        <v>215</v>
      </c>
      <c r="Q120" s="1" t="b">
        <v>1</v>
      </c>
      <c r="S120" s="1" t="s">
        <v>216</v>
      </c>
      <c r="T120" s="1" t="s">
        <v>19</v>
      </c>
      <c r="Y120" s="1">
        <f t="shared" si="1"/>
        <v>3</v>
      </c>
      <c r="Z120" s="4">
        <v>43567.281432638898</v>
      </c>
      <c r="AA120" s="1" t="s">
        <v>42</v>
      </c>
    </row>
    <row r="121" spans="1:27" ht="12.75" customHeight="1" x14ac:dyDescent="0.2">
      <c r="A121" s="1" t="s">
        <v>213</v>
      </c>
      <c r="B121" s="1" t="s">
        <v>214</v>
      </c>
      <c r="C121" s="1" t="s">
        <v>35</v>
      </c>
      <c r="D121" s="2">
        <v>43555</v>
      </c>
      <c r="F121" s="3">
        <v>750</v>
      </c>
      <c r="G121" s="1" t="s">
        <v>47</v>
      </c>
      <c r="H121" s="1" t="s">
        <v>37</v>
      </c>
      <c r="I121" s="1" t="s">
        <v>38</v>
      </c>
      <c r="J121" s="1" t="s">
        <v>48</v>
      </c>
      <c r="L121" s="4">
        <v>43555</v>
      </c>
      <c r="P121" s="1" t="s">
        <v>215</v>
      </c>
      <c r="Q121" s="1" t="b">
        <v>1</v>
      </c>
      <c r="S121" s="1" t="s">
        <v>216</v>
      </c>
      <c r="T121" s="1" t="s">
        <v>19</v>
      </c>
      <c r="Y121" s="1">
        <f t="shared" si="1"/>
        <v>3</v>
      </c>
      <c r="Z121" s="4">
        <v>43567.281441168998</v>
      </c>
      <c r="AA121" s="1" t="s">
        <v>42</v>
      </c>
    </row>
    <row r="122" spans="1:27" ht="12.75" customHeight="1" x14ac:dyDescent="0.2">
      <c r="A122" s="1" t="s">
        <v>213</v>
      </c>
      <c r="B122" s="1" t="s">
        <v>214</v>
      </c>
      <c r="C122" s="1" t="s">
        <v>35</v>
      </c>
      <c r="D122" s="2">
        <v>43555</v>
      </c>
      <c r="F122" s="3">
        <v>7500</v>
      </c>
      <c r="G122" s="1" t="s">
        <v>209</v>
      </c>
      <c r="H122" s="1" t="s">
        <v>37</v>
      </c>
      <c r="I122" s="1" t="s">
        <v>38</v>
      </c>
      <c r="J122" s="1" t="s">
        <v>210</v>
      </c>
      <c r="L122" s="4">
        <v>43555</v>
      </c>
      <c r="P122" s="1" t="s">
        <v>215</v>
      </c>
      <c r="Q122" s="1" t="b">
        <v>1</v>
      </c>
      <c r="S122" s="1" t="s">
        <v>216</v>
      </c>
      <c r="T122" s="1" t="s">
        <v>19</v>
      </c>
      <c r="Y122" s="1">
        <f t="shared" si="1"/>
        <v>3</v>
      </c>
      <c r="Z122" s="4">
        <v>43567.281443669002</v>
      </c>
      <c r="AA122" s="1" t="s">
        <v>42</v>
      </c>
    </row>
    <row r="123" spans="1:27" ht="12.75" customHeight="1" x14ac:dyDescent="0.2">
      <c r="A123" s="1" t="s">
        <v>213</v>
      </c>
      <c r="B123" s="1" t="s">
        <v>214</v>
      </c>
      <c r="C123" s="1" t="s">
        <v>35</v>
      </c>
      <c r="D123" s="2">
        <v>43555</v>
      </c>
      <c r="F123" s="3">
        <v>5000</v>
      </c>
      <c r="G123" s="1" t="s">
        <v>177</v>
      </c>
      <c r="H123" s="1" t="s">
        <v>37</v>
      </c>
      <c r="I123" s="1" t="s">
        <v>38</v>
      </c>
      <c r="J123" s="1" t="s">
        <v>178</v>
      </c>
      <c r="L123" s="4">
        <v>43555</v>
      </c>
      <c r="P123" s="1" t="s">
        <v>215</v>
      </c>
      <c r="Q123" s="1" t="b">
        <v>1</v>
      </c>
      <c r="S123" s="1" t="s">
        <v>216</v>
      </c>
      <c r="T123" s="1" t="s">
        <v>19</v>
      </c>
      <c r="Y123" s="1">
        <f t="shared" si="1"/>
        <v>3</v>
      </c>
      <c r="Z123" s="4">
        <v>43567.281448923597</v>
      </c>
      <c r="AA123" s="1" t="s">
        <v>42</v>
      </c>
    </row>
    <row r="124" spans="1:27" ht="12.75" customHeight="1" x14ac:dyDescent="0.2">
      <c r="A124" s="1" t="s">
        <v>213</v>
      </c>
      <c r="B124" s="1" t="s">
        <v>214</v>
      </c>
      <c r="C124" s="1" t="s">
        <v>35</v>
      </c>
      <c r="D124" s="2">
        <v>43555</v>
      </c>
      <c r="F124" s="3">
        <v>12250</v>
      </c>
      <c r="G124" s="1" t="s">
        <v>107</v>
      </c>
      <c r="H124" s="1" t="s">
        <v>37</v>
      </c>
      <c r="I124" s="1" t="s">
        <v>38</v>
      </c>
      <c r="J124" s="1" t="s">
        <v>108</v>
      </c>
      <c r="L124" s="4">
        <v>43555</v>
      </c>
      <c r="P124" s="1" t="s">
        <v>215</v>
      </c>
      <c r="Q124" s="1" t="b">
        <v>1</v>
      </c>
      <c r="S124" s="1" t="s">
        <v>216</v>
      </c>
      <c r="T124" s="1" t="s">
        <v>19</v>
      </c>
      <c r="Y124" s="1">
        <f t="shared" si="1"/>
        <v>3</v>
      </c>
      <c r="Z124" s="4">
        <v>43567.281454895798</v>
      </c>
      <c r="AA124" s="1" t="s">
        <v>42</v>
      </c>
    </row>
    <row r="125" spans="1:27" ht="12.75" customHeight="1" x14ac:dyDescent="0.2">
      <c r="A125" s="1" t="s">
        <v>213</v>
      </c>
      <c r="B125" s="1" t="s">
        <v>214</v>
      </c>
      <c r="C125" s="1" t="s">
        <v>35</v>
      </c>
      <c r="D125" s="2">
        <v>43555</v>
      </c>
      <c r="F125" s="3">
        <v>750</v>
      </c>
      <c r="G125" s="1" t="s">
        <v>195</v>
      </c>
      <c r="H125" s="1" t="s">
        <v>37</v>
      </c>
      <c r="I125" s="1" t="s">
        <v>38</v>
      </c>
      <c r="J125" s="1" t="s">
        <v>196</v>
      </c>
      <c r="L125" s="4">
        <v>43555</v>
      </c>
      <c r="P125" s="1" t="s">
        <v>215</v>
      </c>
      <c r="Q125" s="1" t="b">
        <v>1</v>
      </c>
      <c r="S125" s="1" t="s">
        <v>216</v>
      </c>
      <c r="T125" s="1" t="s">
        <v>19</v>
      </c>
      <c r="Y125" s="1">
        <f t="shared" si="1"/>
        <v>3</v>
      </c>
      <c r="Z125" s="4">
        <v>43567.281429594899</v>
      </c>
      <c r="AA125" s="1" t="s">
        <v>42</v>
      </c>
    </row>
    <row r="126" spans="1:27" ht="12.75" customHeight="1" x14ac:dyDescent="0.2">
      <c r="A126" s="1" t="s">
        <v>213</v>
      </c>
      <c r="B126" s="1" t="s">
        <v>214</v>
      </c>
      <c r="C126" s="1" t="s">
        <v>35</v>
      </c>
      <c r="D126" s="2">
        <v>43555</v>
      </c>
      <c r="F126" s="3">
        <v>7500</v>
      </c>
      <c r="G126" s="1" t="s">
        <v>217</v>
      </c>
      <c r="H126" s="1" t="s">
        <v>37</v>
      </c>
      <c r="I126" s="1" t="s">
        <v>38</v>
      </c>
      <c r="J126" s="1" t="s">
        <v>218</v>
      </c>
      <c r="L126" s="4">
        <v>43555</v>
      </c>
      <c r="P126" s="1" t="s">
        <v>215</v>
      </c>
      <c r="Q126" s="1" t="b">
        <v>1</v>
      </c>
      <c r="S126" s="1" t="s">
        <v>216</v>
      </c>
      <c r="T126" s="1" t="s">
        <v>19</v>
      </c>
      <c r="Y126" s="1">
        <f t="shared" si="1"/>
        <v>3</v>
      </c>
      <c r="Z126" s="4">
        <v>43567.281434837998</v>
      </c>
      <c r="AA126" s="1" t="s">
        <v>42</v>
      </c>
    </row>
    <row r="127" spans="1:27" ht="12.75" customHeight="1" x14ac:dyDescent="0.2">
      <c r="A127" s="1" t="s">
        <v>213</v>
      </c>
      <c r="B127" s="1" t="s">
        <v>214</v>
      </c>
      <c r="C127" s="1" t="s">
        <v>35</v>
      </c>
      <c r="D127" s="2">
        <v>43555</v>
      </c>
      <c r="F127" s="3">
        <v>750</v>
      </c>
      <c r="G127" s="1" t="s">
        <v>43</v>
      </c>
      <c r="H127" s="1" t="s">
        <v>37</v>
      </c>
      <c r="I127" s="1" t="s">
        <v>38</v>
      </c>
      <c r="J127" s="1" t="s">
        <v>44</v>
      </c>
      <c r="L127" s="4">
        <v>43555</v>
      </c>
      <c r="P127" s="1" t="s">
        <v>215</v>
      </c>
      <c r="Q127" s="1" t="b">
        <v>1</v>
      </c>
      <c r="S127" s="1" t="s">
        <v>216</v>
      </c>
      <c r="T127" s="1" t="s">
        <v>19</v>
      </c>
      <c r="Y127" s="1">
        <f t="shared" si="1"/>
        <v>3</v>
      </c>
      <c r="Z127" s="4">
        <v>43567.281438275502</v>
      </c>
      <c r="AA127" s="1" t="s">
        <v>42</v>
      </c>
    </row>
    <row r="128" spans="1:27" ht="12.75" customHeight="1" x14ac:dyDescent="0.2">
      <c r="A128" s="1" t="s">
        <v>213</v>
      </c>
      <c r="B128" s="1" t="s">
        <v>214</v>
      </c>
      <c r="C128" s="1" t="s">
        <v>35</v>
      </c>
      <c r="D128" s="2">
        <v>43555</v>
      </c>
      <c r="F128" s="3">
        <v>5000</v>
      </c>
      <c r="G128" s="1" t="s">
        <v>219</v>
      </c>
      <c r="H128" s="1" t="s">
        <v>37</v>
      </c>
      <c r="I128" s="1" t="s">
        <v>38</v>
      </c>
      <c r="J128" s="1" t="s">
        <v>220</v>
      </c>
      <c r="L128" s="4">
        <v>43555</v>
      </c>
      <c r="P128" s="1" t="s">
        <v>215</v>
      </c>
      <c r="Q128" s="1" t="b">
        <v>1</v>
      </c>
      <c r="S128" s="1" t="s">
        <v>216</v>
      </c>
      <c r="T128" s="1" t="s">
        <v>19</v>
      </c>
      <c r="Y128" s="1">
        <f t="shared" si="1"/>
        <v>3</v>
      </c>
      <c r="Z128" s="4">
        <v>43567.281448229201</v>
      </c>
      <c r="AA128" s="1" t="s">
        <v>42</v>
      </c>
    </row>
    <row r="129" spans="1:27" ht="12.75" customHeight="1" x14ac:dyDescent="0.2">
      <c r="A129" s="1" t="s">
        <v>213</v>
      </c>
      <c r="B129" s="1" t="s">
        <v>214</v>
      </c>
      <c r="C129" s="1" t="s">
        <v>35</v>
      </c>
      <c r="D129" s="2">
        <v>43555</v>
      </c>
      <c r="F129" s="3">
        <v>12500</v>
      </c>
      <c r="G129" s="1" t="s">
        <v>55</v>
      </c>
      <c r="H129" s="1" t="s">
        <v>37</v>
      </c>
      <c r="I129" s="1" t="s">
        <v>38</v>
      </c>
      <c r="J129" s="1" t="s">
        <v>56</v>
      </c>
      <c r="L129" s="4">
        <v>43555</v>
      </c>
      <c r="P129" s="1" t="s">
        <v>215</v>
      </c>
      <c r="Q129" s="1" t="b">
        <v>1</v>
      </c>
      <c r="S129" s="1" t="s">
        <v>216</v>
      </c>
      <c r="T129" s="1" t="s">
        <v>19</v>
      </c>
      <c r="Y129" s="1">
        <f t="shared" si="1"/>
        <v>3</v>
      </c>
      <c r="Z129" s="4">
        <v>43567.281450925897</v>
      </c>
      <c r="AA129" s="1" t="s">
        <v>42</v>
      </c>
    </row>
    <row r="130" spans="1:27" ht="12.75" customHeight="1" x14ac:dyDescent="0.2">
      <c r="A130" s="1" t="s">
        <v>213</v>
      </c>
      <c r="B130" s="1" t="s">
        <v>214</v>
      </c>
      <c r="C130" s="1" t="s">
        <v>35</v>
      </c>
      <c r="D130" s="2">
        <v>43555</v>
      </c>
      <c r="F130" s="3">
        <v>750</v>
      </c>
      <c r="G130" s="1" t="s">
        <v>139</v>
      </c>
      <c r="H130" s="1" t="s">
        <v>37</v>
      </c>
      <c r="I130" s="1" t="s">
        <v>38</v>
      </c>
      <c r="J130" s="1" t="s">
        <v>140</v>
      </c>
      <c r="L130" s="4">
        <v>43555</v>
      </c>
      <c r="P130" s="1" t="s">
        <v>215</v>
      </c>
      <c r="Q130" s="1" t="b">
        <v>1</v>
      </c>
      <c r="S130" s="1" t="s">
        <v>216</v>
      </c>
      <c r="T130" s="1" t="s">
        <v>19</v>
      </c>
      <c r="Y130" s="1">
        <f t="shared" si="1"/>
        <v>3</v>
      </c>
      <c r="Z130" s="4">
        <v>43567.281461574101</v>
      </c>
      <c r="AA130" s="1" t="s">
        <v>42</v>
      </c>
    </row>
    <row r="131" spans="1:27" ht="12.75" customHeight="1" x14ac:dyDescent="0.2">
      <c r="A131" s="1" t="s">
        <v>213</v>
      </c>
      <c r="B131" s="1" t="s">
        <v>214</v>
      </c>
      <c r="C131" s="1" t="s">
        <v>35</v>
      </c>
      <c r="D131" s="2">
        <v>43555</v>
      </c>
      <c r="F131" s="3">
        <v>10000</v>
      </c>
      <c r="G131" s="1" t="s">
        <v>221</v>
      </c>
      <c r="H131" s="1" t="s">
        <v>37</v>
      </c>
      <c r="I131" s="1" t="s">
        <v>38</v>
      </c>
      <c r="J131" s="1" t="s">
        <v>222</v>
      </c>
      <c r="L131" s="4">
        <v>43555</v>
      </c>
      <c r="P131" s="1" t="s">
        <v>215</v>
      </c>
      <c r="Q131" s="1" t="b">
        <v>1</v>
      </c>
      <c r="S131" s="1" t="s">
        <v>216</v>
      </c>
      <c r="T131" s="1" t="s">
        <v>19</v>
      </c>
      <c r="Y131" s="1">
        <f t="shared" ref="Y131:Y194" si="2">MONTH(L131)</f>
        <v>3</v>
      </c>
      <c r="Z131" s="4">
        <v>43567.281425428198</v>
      </c>
      <c r="AA131" s="1" t="s">
        <v>42</v>
      </c>
    </row>
    <row r="132" spans="1:27" ht="12.75" customHeight="1" x14ac:dyDescent="0.2">
      <c r="A132" s="1" t="s">
        <v>213</v>
      </c>
      <c r="B132" s="1" t="s">
        <v>214</v>
      </c>
      <c r="C132" s="1" t="s">
        <v>35</v>
      </c>
      <c r="D132" s="2">
        <v>43555</v>
      </c>
      <c r="F132" s="3">
        <v>750</v>
      </c>
      <c r="G132" s="1" t="s">
        <v>223</v>
      </c>
      <c r="H132" s="1" t="s">
        <v>37</v>
      </c>
      <c r="I132" s="1" t="s">
        <v>38</v>
      </c>
      <c r="J132" s="1" t="s">
        <v>224</v>
      </c>
      <c r="L132" s="4">
        <v>43555</v>
      </c>
      <c r="P132" s="1" t="s">
        <v>215</v>
      </c>
      <c r="Q132" s="1" t="b">
        <v>1</v>
      </c>
      <c r="S132" s="1" t="s">
        <v>216</v>
      </c>
      <c r="T132" s="1" t="s">
        <v>19</v>
      </c>
      <c r="Y132" s="1">
        <f t="shared" si="2"/>
        <v>3</v>
      </c>
      <c r="Z132" s="4">
        <v>43567.281436076402</v>
      </c>
      <c r="AA132" s="1" t="s">
        <v>42</v>
      </c>
    </row>
    <row r="133" spans="1:27" ht="12.75" customHeight="1" x14ac:dyDescent="0.2">
      <c r="A133" s="1" t="s">
        <v>213</v>
      </c>
      <c r="B133" s="1" t="s">
        <v>214</v>
      </c>
      <c r="C133" s="1" t="s">
        <v>35</v>
      </c>
      <c r="D133" s="2">
        <v>43555</v>
      </c>
      <c r="F133" s="3">
        <v>7500</v>
      </c>
      <c r="G133" s="1" t="s">
        <v>225</v>
      </c>
      <c r="H133" s="1" t="s">
        <v>37</v>
      </c>
      <c r="I133" s="1" t="s">
        <v>38</v>
      </c>
      <c r="J133" s="1" t="s">
        <v>226</v>
      </c>
      <c r="L133" s="4">
        <v>43555</v>
      </c>
      <c r="P133" s="1" t="s">
        <v>215</v>
      </c>
      <c r="Q133" s="1" t="b">
        <v>1</v>
      </c>
      <c r="S133" s="1" t="s">
        <v>216</v>
      </c>
      <c r="T133" s="1" t="s">
        <v>19</v>
      </c>
      <c r="Y133" s="1">
        <f t="shared" si="2"/>
        <v>3</v>
      </c>
      <c r="Z133" s="4">
        <v>43567.281437002297</v>
      </c>
      <c r="AA133" s="1" t="s">
        <v>42</v>
      </c>
    </row>
    <row r="134" spans="1:27" ht="12.75" customHeight="1" x14ac:dyDescent="0.2">
      <c r="A134" s="1" t="s">
        <v>213</v>
      </c>
      <c r="B134" s="1" t="s">
        <v>214</v>
      </c>
      <c r="C134" s="1" t="s">
        <v>35</v>
      </c>
      <c r="D134" s="2">
        <v>43555</v>
      </c>
      <c r="F134" s="3">
        <v>750</v>
      </c>
      <c r="G134" s="1" t="s">
        <v>69</v>
      </c>
      <c r="H134" s="1" t="s">
        <v>37</v>
      </c>
      <c r="I134" s="1" t="s">
        <v>38</v>
      </c>
      <c r="J134" s="1" t="s">
        <v>70</v>
      </c>
      <c r="L134" s="4">
        <v>43555</v>
      </c>
      <c r="P134" s="1" t="s">
        <v>215</v>
      </c>
      <c r="Q134" s="1" t="b">
        <v>1</v>
      </c>
      <c r="S134" s="1" t="s">
        <v>216</v>
      </c>
      <c r="T134" s="1" t="s">
        <v>19</v>
      </c>
      <c r="Y134" s="1">
        <f t="shared" si="2"/>
        <v>3</v>
      </c>
      <c r="Z134" s="4">
        <v>43567.281442442101</v>
      </c>
      <c r="AA134" s="1" t="s">
        <v>42</v>
      </c>
    </row>
    <row r="135" spans="1:27" ht="12.75" customHeight="1" x14ac:dyDescent="0.2">
      <c r="A135" s="1" t="s">
        <v>213</v>
      </c>
      <c r="B135" s="1" t="s">
        <v>214</v>
      </c>
      <c r="C135" s="1" t="s">
        <v>35</v>
      </c>
      <c r="D135" s="2">
        <v>43555</v>
      </c>
      <c r="F135" s="3">
        <v>750</v>
      </c>
      <c r="G135" s="1" t="s">
        <v>187</v>
      </c>
      <c r="H135" s="1" t="s">
        <v>37</v>
      </c>
      <c r="I135" s="1" t="s">
        <v>38</v>
      </c>
      <c r="J135" s="1" t="s">
        <v>188</v>
      </c>
      <c r="L135" s="4">
        <v>43555</v>
      </c>
      <c r="P135" s="1" t="s">
        <v>215</v>
      </c>
      <c r="Q135" s="1" t="b">
        <v>1</v>
      </c>
      <c r="S135" s="1" t="s">
        <v>216</v>
      </c>
      <c r="T135" s="1" t="s">
        <v>19</v>
      </c>
      <c r="Y135" s="1">
        <f t="shared" si="2"/>
        <v>3</v>
      </c>
      <c r="Z135" s="4">
        <v>43567.2814474884</v>
      </c>
      <c r="AA135" s="1" t="s">
        <v>42</v>
      </c>
    </row>
    <row r="136" spans="1:27" ht="12.75" customHeight="1" x14ac:dyDescent="0.2">
      <c r="A136" s="1" t="s">
        <v>213</v>
      </c>
      <c r="B136" s="1" t="s">
        <v>214</v>
      </c>
      <c r="C136" s="1" t="s">
        <v>35</v>
      </c>
      <c r="D136" s="2">
        <v>43555</v>
      </c>
      <c r="F136" s="3">
        <v>750</v>
      </c>
      <c r="G136" s="1" t="s">
        <v>97</v>
      </c>
      <c r="H136" s="1" t="s">
        <v>37</v>
      </c>
      <c r="I136" s="1" t="s">
        <v>38</v>
      </c>
      <c r="J136" s="1" t="s">
        <v>98</v>
      </c>
      <c r="L136" s="4">
        <v>43555</v>
      </c>
      <c r="P136" s="1" t="s">
        <v>215</v>
      </c>
      <c r="Q136" s="1" t="b">
        <v>1</v>
      </c>
      <c r="S136" s="1" t="s">
        <v>216</v>
      </c>
      <c r="T136" s="1" t="s">
        <v>19</v>
      </c>
      <c r="Y136" s="1">
        <f t="shared" si="2"/>
        <v>3</v>
      </c>
      <c r="Z136" s="4">
        <v>43567.281453090298</v>
      </c>
      <c r="AA136" s="1" t="s">
        <v>42</v>
      </c>
    </row>
    <row r="137" spans="1:27" ht="12.75" customHeight="1" x14ac:dyDescent="0.2">
      <c r="A137" s="1" t="s">
        <v>213</v>
      </c>
      <c r="B137" s="1" t="s">
        <v>214</v>
      </c>
      <c r="C137" s="1" t="s">
        <v>35</v>
      </c>
      <c r="D137" s="2">
        <v>43555</v>
      </c>
      <c r="F137" s="3">
        <v>2250</v>
      </c>
      <c r="G137" s="1" t="s">
        <v>143</v>
      </c>
      <c r="H137" s="1" t="s">
        <v>37</v>
      </c>
      <c r="I137" s="1" t="s">
        <v>38</v>
      </c>
      <c r="J137" s="1" t="s">
        <v>144</v>
      </c>
      <c r="L137" s="4">
        <v>43555</v>
      </c>
      <c r="P137" s="1" t="s">
        <v>215</v>
      </c>
      <c r="Q137" s="1" t="b">
        <v>1</v>
      </c>
      <c r="S137" s="1" t="s">
        <v>216</v>
      </c>
      <c r="T137" s="1" t="s">
        <v>19</v>
      </c>
      <c r="Y137" s="1">
        <f t="shared" si="2"/>
        <v>3</v>
      </c>
      <c r="Z137" s="4">
        <v>43567.281463576401</v>
      </c>
      <c r="AA137" s="1" t="s">
        <v>42</v>
      </c>
    </row>
    <row r="138" spans="1:27" ht="12.75" customHeight="1" x14ac:dyDescent="0.2">
      <c r="A138" s="1" t="s">
        <v>213</v>
      </c>
      <c r="B138" s="1" t="s">
        <v>214</v>
      </c>
      <c r="C138" s="1" t="s">
        <v>35</v>
      </c>
      <c r="D138" s="2">
        <v>43555</v>
      </c>
      <c r="F138" s="3">
        <v>750</v>
      </c>
      <c r="G138" s="1" t="s">
        <v>115</v>
      </c>
      <c r="H138" s="1" t="s">
        <v>37</v>
      </c>
      <c r="I138" s="1" t="s">
        <v>38</v>
      </c>
      <c r="J138" s="1" t="s">
        <v>116</v>
      </c>
      <c r="L138" s="4">
        <v>43555</v>
      </c>
      <c r="P138" s="1" t="s">
        <v>215</v>
      </c>
      <c r="Q138" s="1" t="b">
        <v>1</v>
      </c>
      <c r="S138" s="1" t="s">
        <v>216</v>
      </c>
      <c r="T138" s="1" t="s">
        <v>19</v>
      </c>
      <c r="Y138" s="1">
        <f t="shared" si="2"/>
        <v>3</v>
      </c>
      <c r="Z138" s="4">
        <v>43567.281469178197</v>
      </c>
      <c r="AA138" s="1" t="s">
        <v>42</v>
      </c>
    </row>
    <row r="139" spans="1:27" ht="12.75" customHeight="1" x14ac:dyDescent="0.2">
      <c r="A139" s="1" t="s">
        <v>213</v>
      </c>
      <c r="B139" s="1" t="s">
        <v>214</v>
      </c>
      <c r="C139" s="1" t="s">
        <v>35</v>
      </c>
      <c r="D139" s="2">
        <v>43555</v>
      </c>
      <c r="F139" s="3">
        <v>25750</v>
      </c>
      <c r="G139" s="1" t="s">
        <v>227</v>
      </c>
      <c r="H139" s="1" t="s">
        <v>37</v>
      </c>
      <c r="I139" s="1" t="s">
        <v>38</v>
      </c>
      <c r="J139" s="1" t="s">
        <v>228</v>
      </c>
      <c r="L139" s="4">
        <v>43555</v>
      </c>
      <c r="P139" s="1" t="s">
        <v>215</v>
      </c>
      <c r="Q139" s="1" t="b">
        <v>1</v>
      </c>
      <c r="S139" s="1" t="s">
        <v>216</v>
      </c>
      <c r="T139" s="1" t="s">
        <v>19</v>
      </c>
      <c r="Y139" s="1">
        <f t="shared" si="2"/>
        <v>3</v>
      </c>
      <c r="Z139" s="4">
        <v>43567.281427777802</v>
      </c>
      <c r="AA139" s="1" t="s">
        <v>42</v>
      </c>
    </row>
    <row r="140" spans="1:27" ht="12.75" customHeight="1" x14ac:dyDescent="0.2">
      <c r="A140" s="1" t="s">
        <v>213</v>
      </c>
      <c r="B140" s="1" t="s">
        <v>214</v>
      </c>
      <c r="C140" s="1" t="s">
        <v>35</v>
      </c>
      <c r="D140" s="2">
        <v>43555</v>
      </c>
      <c r="F140" s="3">
        <v>2250</v>
      </c>
      <c r="G140" s="1" t="s">
        <v>87</v>
      </c>
      <c r="H140" s="1" t="s">
        <v>37</v>
      </c>
      <c r="I140" s="1" t="s">
        <v>38</v>
      </c>
      <c r="J140" s="1" t="s">
        <v>88</v>
      </c>
      <c r="L140" s="4">
        <v>43555</v>
      </c>
      <c r="P140" s="1" t="s">
        <v>215</v>
      </c>
      <c r="Q140" s="1" t="b">
        <v>1</v>
      </c>
      <c r="S140" s="1" t="s">
        <v>216</v>
      </c>
      <c r="T140" s="1" t="s">
        <v>19</v>
      </c>
      <c r="Y140" s="1">
        <f t="shared" si="2"/>
        <v>3</v>
      </c>
      <c r="Z140" s="4">
        <v>43567.281430671297</v>
      </c>
      <c r="AA140" s="1" t="s">
        <v>42</v>
      </c>
    </row>
    <row r="141" spans="1:27" ht="12.75" customHeight="1" x14ac:dyDescent="0.2">
      <c r="A141" s="1" t="s">
        <v>213</v>
      </c>
      <c r="B141" s="1" t="s">
        <v>214</v>
      </c>
      <c r="C141" s="1" t="s">
        <v>35</v>
      </c>
      <c r="D141" s="2">
        <v>43555</v>
      </c>
      <c r="F141" s="3">
        <v>750</v>
      </c>
      <c r="G141" s="1" t="s">
        <v>229</v>
      </c>
      <c r="H141" s="1" t="s">
        <v>37</v>
      </c>
      <c r="I141" s="1" t="s">
        <v>38</v>
      </c>
      <c r="J141" s="1" t="s">
        <v>230</v>
      </c>
      <c r="L141" s="4">
        <v>43555</v>
      </c>
      <c r="P141" s="1" t="s">
        <v>215</v>
      </c>
      <c r="Q141" s="1" t="b">
        <v>1</v>
      </c>
      <c r="S141" s="1" t="s">
        <v>216</v>
      </c>
      <c r="T141" s="1" t="s">
        <v>19</v>
      </c>
      <c r="Y141" s="1">
        <f t="shared" si="2"/>
        <v>3</v>
      </c>
      <c r="Z141" s="4">
        <v>43567.281433368102</v>
      </c>
      <c r="AA141" s="1" t="s">
        <v>42</v>
      </c>
    </row>
    <row r="142" spans="1:27" ht="12.75" customHeight="1" x14ac:dyDescent="0.2">
      <c r="A142" s="1" t="s">
        <v>213</v>
      </c>
      <c r="B142" s="1" t="s">
        <v>214</v>
      </c>
      <c r="C142" s="1" t="s">
        <v>35</v>
      </c>
      <c r="D142" s="2">
        <v>43555</v>
      </c>
      <c r="F142" s="3">
        <v>1500</v>
      </c>
      <c r="G142" s="1" t="s">
        <v>105</v>
      </c>
      <c r="H142" s="1" t="s">
        <v>37</v>
      </c>
      <c r="I142" s="1" t="s">
        <v>38</v>
      </c>
      <c r="J142" s="1" t="s">
        <v>106</v>
      </c>
      <c r="L142" s="4">
        <v>43555</v>
      </c>
      <c r="P142" s="1" t="s">
        <v>215</v>
      </c>
      <c r="Q142" s="1" t="b">
        <v>1</v>
      </c>
      <c r="S142" s="1" t="s">
        <v>216</v>
      </c>
      <c r="T142" s="1" t="s">
        <v>19</v>
      </c>
      <c r="Y142" s="1">
        <f t="shared" si="2"/>
        <v>3</v>
      </c>
      <c r="Z142" s="4">
        <v>43567.2814540162</v>
      </c>
      <c r="AA142" s="1" t="s">
        <v>42</v>
      </c>
    </row>
    <row r="143" spans="1:27" ht="12.75" customHeight="1" x14ac:dyDescent="0.2">
      <c r="A143" s="1" t="s">
        <v>213</v>
      </c>
      <c r="B143" s="1" t="s">
        <v>214</v>
      </c>
      <c r="C143" s="1" t="s">
        <v>35</v>
      </c>
      <c r="D143" s="2">
        <v>43555</v>
      </c>
      <c r="F143" s="3">
        <v>2250</v>
      </c>
      <c r="G143" s="1" t="s">
        <v>135</v>
      </c>
      <c r="H143" s="1" t="s">
        <v>37</v>
      </c>
      <c r="I143" s="1" t="s">
        <v>38</v>
      </c>
      <c r="J143" s="1" t="s">
        <v>136</v>
      </c>
      <c r="L143" s="4">
        <v>43555</v>
      </c>
      <c r="P143" s="1" t="s">
        <v>215</v>
      </c>
      <c r="Q143" s="1" t="b">
        <v>1</v>
      </c>
      <c r="S143" s="1" t="s">
        <v>216</v>
      </c>
      <c r="T143" s="1" t="s">
        <v>19</v>
      </c>
      <c r="Y143" s="1">
        <f t="shared" si="2"/>
        <v>3</v>
      </c>
      <c r="Z143" s="4">
        <v>43567.281455636599</v>
      </c>
      <c r="AA143" s="1" t="s">
        <v>42</v>
      </c>
    </row>
    <row r="144" spans="1:27" ht="12.75" customHeight="1" x14ac:dyDescent="0.2">
      <c r="A144" s="1" t="s">
        <v>213</v>
      </c>
      <c r="B144" s="1" t="s">
        <v>214</v>
      </c>
      <c r="C144" s="1" t="s">
        <v>35</v>
      </c>
      <c r="D144" s="2">
        <v>43555</v>
      </c>
      <c r="F144" s="3">
        <v>750</v>
      </c>
      <c r="G144" s="1" t="s">
        <v>73</v>
      </c>
      <c r="H144" s="1" t="s">
        <v>37</v>
      </c>
      <c r="I144" s="1" t="s">
        <v>38</v>
      </c>
      <c r="J144" s="1" t="s">
        <v>74</v>
      </c>
      <c r="L144" s="4">
        <v>43555</v>
      </c>
      <c r="P144" s="1" t="s">
        <v>215</v>
      </c>
      <c r="Q144" s="1" t="b">
        <v>1</v>
      </c>
      <c r="S144" s="1" t="s">
        <v>216</v>
      </c>
      <c r="T144" s="1" t="s">
        <v>19</v>
      </c>
      <c r="Y144" s="1">
        <f t="shared" si="2"/>
        <v>3</v>
      </c>
      <c r="Z144" s="4">
        <v>43567.281457986101</v>
      </c>
      <c r="AA144" s="1" t="s">
        <v>42</v>
      </c>
    </row>
    <row r="145" spans="1:27" ht="12.75" customHeight="1" x14ac:dyDescent="0.2">
      <c r="A145" s="1" t="s">
        <v>213</v>
      </c>
      <c r="B145" s="1" t="s">
        <v>214</v>
      </c>
      <c r="C145" s="1" t="s">
        <v>35</v>
      </c>
      <c r="D145" s="2">
        <v>43555</v>
      </c>
      <c r="F145" s="3">
        <v>750</v>
      </c>
      <c r="G145" s="1" t="s">
        <v>169</v>
      </c>
      <c r="H145" s="1" t="s">
        <v>37</v>
      </c>
      <c r="I145" s="1" t="s">
        <v>38</v>
      </c>
      <c r="J145" s="1" t="s">
        <v>170</v>
      </c>
      <c r="L145" s="4">
        <v>43555</v>
      </c>
      <c r="P145" s="1" t="s">
        <v>215</v>
      </c>
      <c r="Q145" s="1" t="b">
        <v>1</v>
      </c>
      <c r="S145" s="1" t="s">
        <v>216</v>
      </c>
      <c r="T145" s="1" t="s">
        <v>19</v>
      </c>
      <c r="Y145" s="1">
        <f t="shared" si="2"/>
        <v>3</v>
      </c>
      <c r="Z145" s="4">
        <v>43567.281459803198</v>
      </c>
      <c r="AA145" s="1" t="s">
        <v>42</v>
      </c>
    </row>
    <row r="146" spans="1:27" ht="12.75" customHeight="1" x14ac:dyDescent="0.2">
      <c r="A146" s="1" t="s">
        <v>213</v>
      </c>
      <c r="B146" s="1" t="s">
        <v>214</v>
      </c>
      <c r="C146" s="1" t="s">
        <v>35</v>
      </c>
      <c r="D146" s="2">
        <v>43555</v>
      </c>
      <c r="F146" s="3">
        <v>1500</v>
      </c>
      <c r="G146" s="1" t="s">
        <v>61</v>
      </c>
      <c r="H146" s="1" t="s">
        <v>37</v>
      </c>
      <c r="I146" s="1" t="s">
        <v>38</v>
      </c>
      <c r="J146" s="1" t="s">
        <v>62</v>
      </c>
      <c r="L146" s="4">
        <v>43555</v>
      </c>
      <c r="P146" s="1" t="s">
        <v>215</v>
      </c>
      <c r="Q146" s="1" t="b">
        <v>1</v>
      </c>
      <c r="S146" s="1" t="s">
        <v>216</v>
      </c>
      <c r="T146" s="1" t="s">
        <v>19</v>
      </c>
      <c r="Y146" s="1">
        <f t="shared" si="2"/>
        <v>3</v>
      </c>
      <c r="Z146" s="4">
        <v>43567.2814643171</v>
      </c>
      <c r="AA146" s="1" t="s">
        <v>42</v>
      </c>
    </row>
    <row r="147" spans="1:27" ht="12.75" customHeight="1" x14ac:dyDescent="0.2">
      <c r="A147" s="1" t="s">
        <v>213</v>
      </c>
      <c r="B147" s="1" t="s">
        <v>214</v>
      </c>
      <c r="C147" s="1" t="s">
        <v>35</v>
      </c>
      <c r="D147" s="2">
        <v>43555</v>
      </c>
      <c r="F147" s="3">
        <v>1500</v>
      </c>
      <c r="G147" s="1" t="s">
        <v>173</v>
      </c>
      <c r="H147" s="1" t="s">
        <v>37</v>
      </c>
      <c r="I147" s="1" t="s">
        <v>38</v>
      </c>
      <c r="J147" s="1" t="s">
        <v>174</v>
      </c>
      <c r="L147" s="4">
        <v>43555</v>
      </c>
      <c r="P147" s="1" t="s">
        <v>215</v>
      </c>
      <c r="Q147" s="1" t="b">
        <v>1</v>
      </c>
      <c r="S147" s="1" t="s">
        <v>216</v>
      </c>
      <c r="T147" s="1" t="s">
        <v>19</v>
      </c>
      <c r="Y147" s="1">
        <f t="shared" si="2"/>
        <v>3</v>
      </c>
      <c r="Z147" s="4">
        <v>43567.281465590298</v>
      </c>
      <c r="AA147" s="1" t="s">
        <v>42</v>
      </c>
    </row>
    <row r="148" spans="1:27" ht="12.75" customHeight="1" x14ac:dyDescent="0.2">
      <c r="A148" s="1" t="s">
        <v>213</v>
      </c>
      <c r="B148" s="1" t="s">
        <v>214</v>
      </c>
      <c r="C148" s="1" t="s">
        <v>35</v>
      </c>
      <c r="D148" s="2">
        <v>43555</v>
      </c>
      <c r="F148" s="3">
        <v>25000</v>
      </c>
      <c r="G148" s="1" t="s">
        <v>231</v>
      </c>
      <c r="H148" s="1" t="s">
        <v>37</v>
      </c>
      <c r="I148" s="1" t="s">
        <v>38</v>
      </c>
      <c r="J148" s="1" t="s">
        <v>232</v>
      </c>
      <c r="L148" s="4">
        <v>43555</v>
      </c>
      <c r="P148" s="1" t="s">
        <v>215</v>
      </c>
      <c r="Q148" s="1" t="b">
        <v>1</v>
      </c>
      <c r="S148" s="1" t="s">
        <v>216</v>
      </c>
      <c r="T148" s="1" t="s">
        <v>19</v>
      </c>
      <c r="Y148" s="1">
        <f t="shared" si="2"/>
        <v>3</v>
      </c>
      <c r="Z148" s="4">
        <v>43567.281466284701</v>
      </c>
      <c r="AA148" s="1" t="s">
        <v>42</v>
      </c>
    </row>
    <row r="149" spans="1:27" ht="12.75" customHeight="1" x14ac:dyDescent="0.2">
      <c r="A149" s="1" t="s">
        <v>213</v>
      </c>
      <c r="B149" s="1" t="s">
        <v>214</v>
      </c>
      <c r="C149" s="1" t="s">
        <v>35</v>
      </c>
      <c r="D149" s="2">
        <v>43555</v>
      </c>
      <c r="F149" s="3">
        <v>750</v>
      </c>
      <c r="G149" s="1" t="s">
        <v>111</v>
      </c>
      <c r="H149" s="1" t="s">
        <v>37</v>
      </c>
      <c r="I149" s="1" t="s">
        <v>38</v>
      </c>
      <c r="J149" s="1" t="s">
        <v>112</v>
      </c>
      <c r="L149" s="4">
        <v>43555</v>
      </c>
      <c r="P149" s="1" t="s">
        <v>215</v>
      </c>
      <c r="Q149" s="1" t="b">
        <v>1</v>
      </c>
      <c r="S149" s="1" t="s">
        <v>216</v>
      </c>
      <c r="T149" s="1" t="s">
        <v>19</v>
      </c>
      <c r="Y149" s="1">
        <f t="shared" si="2"/>
        <v>3</v>
      </c>
      <c r="Z149" s="4">
        <v>43567.281467743102</v>
      </c>
      <c r="AA149" s="1" t="s">
        <v>42</v>
      </c>
    </row>
    <row r="150" spans="1:27" ht="12.75" customHeight="1" x14ac:dyDescent="0.2">
      <c r="A150" s="1" t="s">
        <v>213</v>
      </c>
      <c r="B150" s="1" t="s">
        <v>214</v>
      </c>
      <c r="C150" s="1" t="s">
        <v>35</v>
      </c>
      <c r="D150" s="2">
        <v>43555</v>
      </c>
      <c r="F150" s="3">
        <v>5000</v>
      </c>
      <c r="G150" s="1" t="s">
        <v>233</v>
      </c>
      <c r="H150" s="1" t="s">
        <v>37</v>
      </c>
      <c r="I150" s="1" t="s">
        <v>38</v>
      </c>
      <c r="J150" s="1" t="s">
        <v>234</v>
      </c>
      <c r="L150" s="4">
        <v>43555</v>
      </c>
      <c r="P150" s="1" t="s">
        <v>215</v>
      </c>
      <c r="Q150" s="1" t="b">
        <v>1</v>
      </c>
      <c r="S150" s="1" t="s">
        <v>216</v>
      </c>
      <c r="T150" s="1" t="s">
        <v>19</v>
      </c>
      <c r="Y150" s="1">
        <f t="shared" si="2"/>
        <v>3</v>
      </c>
      <c r="Z150" s="4">
        <v>43567.2814272338</v>
      </c>
      <c r="AA150" s="1" t="s">
        <v>42</v>
      </c>
    </row>
    <row r="151" spans="1:27" ht="12.75" customHeight="1" x14ac:dyDescent="0.2">
      <c r="A151" s="1" t="s">
        <v>213</v>
      </c>
      <c r="B151" s="1" t="s">
        <v>214</v>
      </c>
      <c r="C151" s="1" t="s">
        <v>35</v>
      </c>
      <c r="D151" s="2">
        <v>43555</v>
      </c>
      <c r="F151" s="3">
        <v>750</v>
      </c>
      <c r="G151" s="1" t="s">
        <v>67</v>
      </c>
      <c r="H151" s="1" t="s">
        <v>37</v>
      </c>
      <c r="I151" s="1" t="s">
        <v>38</v>
      </c>
      <c r="J151" s="1" t="s">
        <v>68</v>
      </c>
      <c r="L151" s="4">
        <v>43555</v>
      </c>
      <c r="P151" s="1" t="s">
        <v>215</v>
      </c>
      <c r="Q151" s="1" t="b">
        <v>1</v>
      </c>
      <c r="S151" s="1" t="s">
        <v>216</v>
      </c>
      <c r="T151" s="1" t="s">
        <v>19</v>
      </c>
      <c r="Y151" s="1">
        <f t="shared" si="2"/>
        <v>3</v>
      </c>
      <c r="Z151" s="4">
        <v>43567.281439699102</v>
      </c>
      <c r="AA151" s="1" t="s">
        <v>42</v>
      </c>
    </row>
    <row r="152" spans="1:27" ht="12.75" customHeight="1" x14ac:dyDescent="0.2">
      <c r="A152" s="1" t="s">
        <v>213</v>
      </c>
      <c r="B152" s="1" t="s">
        <v>214</v>
      </c>
      <c r="C152" s="1" t="s">
        <v>35</v>
      </c>
      <c r="D152" s="2">
        <v>43555</v>
      </c>
      <c r="F152" s="3">
        <v>750</v>
      </c>
      <c r="G152" s="1" t="s">
        <v>51</v>
      </c>
      <c r="H152" s="1" t="s">
        <v>37</v>
      </c>
      <c r="I152" s="1" t="s">
        <v>38</v>
      </c>
      <c r="J152" s="1" t="s">
        <v>52</v>
      </c>
      <c r="L152" s="4">
        <v>43555</v>
      </c>
      <c r="P152" s="1" t="s">
        <v>215</v>
      </c>
      <c r="Q152" s="1" t="b">
        <v>1</v>
      </c>
      <c r="S152" s="1" t="s">
        <v>216</v>
      </c>
      <c r="T152" s="1" t="s">
        <v>19</v>
      </c>
      <c r="Y152" s="1">
        <f t="shared" si="2"/>
        <v>3</v>
      </c>
      <c r="Z152" s="4">
        <v>43567.281444594897</v>
      </c>
      <c r="AA152" s="1" t="s">
        <v>42</v>
      </c>
    </row>
    <row r="153" spans="1:27" ht="12.75" customHeight="1" x14ac:dyDescent="0.2">
      <c r="A153" s="1" t="s">
        <v>213</v>
      </c>
      <c r="B153" s="1" t="s">
        <v>214</v>
      </c>
      <c r="C153" s="1" t="s">
        <v>35</v>
      </c>
      <c r="D153" s="2">
        <v>43555</v>
      </c>
      <c r="F153" s="3">
        <v>5000</v>
      </c>
      <c r="G153" s="1" t="s">
        <v>71</v>
      </c>
      <c r="H153" s="1" t="s">
        <v>37</v>
      </c>
      <c r="I153" s="1" t="s">
        <v>38</v>
      </c>
      <c r="J153" s="1" t="s">
        <v>72</v>
      </c>
      <c r="L153" s="4">
        <v>43555</v>
      </c>
      <c r="P153" s="1" t="s">
        <v>215</v>
      </c>
      <c r="Q153" s="1" t="b">
        <v>1</v>
      </c>
      <c r="S153" s="1" t="s">
        <v>216</v>
      </c>
      <c r="T153" s="1" t="s">
        <v>19</v>
      </c>
      <c r="Y153" s="1">
        <f t="shared" si="2"/>
        <v>3</v>
      </c>
      <c r="Z153" s="4">
        <v>43567.281449652801</v>
      </c>
      <c r="AA153" s="1" t="s">
        <v>42</v>
      </c>
    </row>
    <row r="154" spans="1:27" ht="12.75" customHeight="1" x14ac:dyDescent="0.2">
      <c r="A154" s="1" t="s">
        <v>213</v>
      </c>
      <c r="B154" s="1" t="s">
        <v>214</v>
      </c>
      <c r="C154" s="1" t="s">
        <v>35</v>
      </c>
      <c r="D154" s="2">
        <v>43555</v>
      </c>
      <c r="F154" s="3">
        <v>750</v>
      </c>
      <c r="G154" s="1" t="s">
        <v>103</v>
      </c>
      <c r="H154" s="1" t="s">
        <v>37</v>
      </c>
      <c r="I154" s="1" t="s">
        <v>38</v>
      </c>
      <c r="J154" s="1" t="s">
        <v>104</v>
      </c>
      <c r="L154" s="4">
        <v>43555</v>
      </c>
      <c r="P154" s="1" t="s">
        <v>215</v>
      </c>
      <c r="Q154" s="1" t="b">
        <v>1</v>
      </c>
      <c r="S154" s="1" t="s">
        <v>216</v>
      </c>
      <c r="T154" s="1" t="s">
        <v>19</v>
      </c>
      <c r="Y154" s="1">
        <f t="shared" si="2"/>
        <v>3</v>
      </c>
      <c r="Z154" s="4">
        <v>43567.2814518171</v>
      </c>
      <c r="AA154" s="1" t="s">
        <v>42</v>
      </c>
    </row>
    <row r="155" spans="1:27" ht="12.75" customHeight="1" x14ac:dyDescent="0.2">
      <c r="A155" s="1" t="s">
        <v>213</v>
      </c>
      <c r="B155" s="1" t="s">
        <v>214</v>
      </c>
      <c r="C155" s="1" t="s">
        <v>35</v>
      </c>
      <c r="D155" s="2">
        <v>43555</v>
      </c>
      <c r="F155" s="3">
        <v>1500</v>
      </c>
      <c r="G155" s="1" t="s">
        <v>235</v>
      </c>
      <c r="H155" s="1" t="s">
        <v>37</v>
      </c>
      <c r="I155" s="1" t="s">
        <v>38</v>
      </c>
      <c r="J155" s="1" t="s">
        <v>236</v>
      </c>
      <c r="L155" s="4">
        <v>43555</v>
      </c>
      <c r="P155" s="1" t="s">
        <v>215</v>
      </c>
      <c r="Q155" s="1" t="b">
        <v>1</v>
      </c>
      <c r="S155" s="1" t="s">
        <v>216</v>
      </c>
      <c r="T155" s="1" t="s">
        <v>19</v>
      </c>
      <c r="Y155" s="1">
        <f t="shared" si="2"/>
        <v>3</v>
      </c>
      <c r="Z155" s="4">
        <v>43567.281428668997</v>
      </c>
      <c r="AA155" s="1" t="s">
        <v>42</v>
      </c>
    </row>
    <row r="156" spans="1:27" ht="12.75" customHeight="1" x14ac:dyDescent="0.2">
      <c r="A156" s="1" t="s">
        <v>213</v>
      </c>
      <c r="B156" s="1" t="s">
        <v>214</v>
      </c>
      <c r="C156" s="1" t="s">
        <v>35</v>
      </c>
      <c r="D156" s="2">
        <v>43555</v>
      </c>
      <c r="F156" s="3">
        <v>8250</v>
      </c>
      <c r="G156" s="1" t="s">
        <v>125</v>
      </c>
      <c r="H156" s="1" t="s">
        <v>37</v>
      </c>
      <c r="I156" s="1" t="s">
        <v>38</v>
      </c>
      <c r="J156" s="1" t="s">
        <v>126</v>
      </c>
      <c r="L156" s="4">
        <v>43555</v>
      </c>
      <c r="P156" s="1" t="s">
        <v>215</v>
      </c>
      <c r="Q156" s="1" t="b">
        <v>1</v>
      </c>
      <c r="S156" s="1" t="s">
        <v>216</v>
      </c>
      <c r="T156" s="1" t="s">
        <v>19</v>
      </c>
      <c r="Y156" s="1">
        <f t="shared" si="2"/>
        <v>3</v>
      </c>
      <c r="Z156" s="4">
        <v>43567.281431747702</v>
      </c>
      <c r="AA156" s="1" t="s">
        <v>42</v>
      </c>
    </row>
    <row r="157" spans="1:27" ht="12.75" customHeight="1" x14ac:dyDescent="0.2">
      <c r="A157" s="1" t="s">
        <v>213</v>
      </c>
      <c r="B157" s="1" t="s">
        <v>214</v>
      </c>
      <c r="C157" s="1" t="s">
        <v>35</v>
      </c>
      <c r="D157" s="2">
        <v>43555</v>
      </c>
      <c r="F157" s="3">
        <v>750</v>
      </c>
      <c r="G157" s="1" t="s">
        <v>53</v>
      </c>
      <c r="H157" s="1" t="s">
        <v>37</v>
      </c>
      <c r="I157" s="1" t="s">
        <v>38</v>
      </c>
      <c r="J157" s="1" t="s">
        <v>54</v>
      </c>
      <c r="L157" s="4">
        <v>43555</v>
      </c>
      <c r="P157" s="1" t="s">
        <v>215</v>
      </c>
      <c r="Q157" s="1" t="b">
        <v>1</v>
      </c>
      <c r="S157" s="1" t="s">
        <v>216</v>
      </c>
      <c r="T157" s="1" t="s">
        <v>19</v>
      </c>
      <c r="Y157" s="1">
        <f t="shared" si="2"/>
        <v>3</v>
      </c>
      <c r="Z157" s="4">
        <v>43567.281445868102</v>
      </c>
      <c r="AA157" s="1" t="s">
        <v>42</v>
      </c>
    </row>
    <row r="158" spans="1:27" ht="12.75" customHeight="1" x14ac:dyDescent="0.2">
      <c r="A158" s="1" t="s">
        <v>213</v>
      </c>
      <c r="B158" s="1" t="s">
        <v>214</v>
      </c>
      <c r="C158" s="1" t="s">
        <v>35</v>
      </c>
      <c r="D158" s="2">
        <v>43555</v>
      </c>
      <c r="F158" s="3">
        <v>10000</v>
      </c>
      <c r="G158" s="1" t="s">
        <v>237</v>
      </c>
      <c r="H158" s="1" t="s">
        <v>37</v>
      </c>
      <c r="I158" s="1" t="s">
        <v>38</v>
      </c>
      <c r="J158" s="1" t="s">
        <v>238</v>
      </c>
      <c r="L158" s="4">
        <v>43555</v>
      </c>
      <c r="P158" s="1" t="s">
        <v>215</v>
      </c>
      <c r="Q158" s="1" t="b">
        <v>1</v>
      </c>
      <c r="S158" s="1" t="s">
        <v>216</v>
      </c>
      <c r="T158" s="1" t="s">
        <v>19</v>
      </c>
      <c r="Y158" s="1">
        <f t="shared" si="2"/>
        <v>3</v>
      </c>
      <c r="Z158" s="4">
        <v>43567.281446562498</v>
      </c>
      <c r="AA158" s="1" t="s">
        <v>42</v>
      </c>
    </row>
    <row r="159" spans="1:27" ht="12.75" customHeight="1" x14ac:dyDescent="0.2">
      <c r="A159" s="1" t="s">
        <v>213</v>
      </c>
      <c r="B159" s="1" t="s">
        <v>214</v>
      </c>
      <c r="C159" s="1" t="s">
        <v>35</v>
      </c>
      <c r="D159" s="2">
        <v>43555</v>
      </c>
      <c r="F159" s="3">
        <v>5000</v>
      </c>
      <c r="G159" s="1" t="s">
        <v>199</v>
      </c>
      <c r="H159" s="1" t="s">
        <v>37</v>
      </c>
      <c r="I159" s="1" t="s">
        <v>38</v>
      </c>
      <c r="J159" s="1" t="s">
        <v>200</v>
      </c>
      <c r="L159" s="4">
        <v>43555</v>
      </c>
      <c r="P159" s="1" t="s">
        <v>215</v>
      </c>
      <c r="Q159" s="1" t="b">
        <v>1</v>
      </c>
      <c r="S159" s="1" t="s">
        <v>216</v>
      </c>
      <c r="T159" s="1" t="s">
        <v>19</v>
      </c>
      <c r="Y159" s="1">
        <f t="shared" si="2"/>
        <v>3</v>
      </c>
      <c r="Z159" s="4">
        <v>43567.281450196802</v>
      </c>
      <c r="AA159" s="1" t="s">
        <v>42</v>
      </c>
    </row>
    <row r="160" spans="1:27" ht="12.75" customHeight="1" x14ac:dyDescent="0.2">
      <c r="A160" s="1" t="s">
        <v>213</v>
      </c>
      <c r="B160" s="1" t="s">
        <v>214</v>
      </c>
      <c r="C160" s="1" t="s">
        <v>35</v>
      </c>
      <c r="D160" s="2">
        <v>43555</v>
      </c>
      <c r="F160" s="3">
        <v>750</v>
      </c>
      <c r="G160" s="1" t="s">
        <v>109</v>
      </c>
      <c r="H160" s="1" t="s">
        <v>37</v>
      </c>
      <c r="I160" s="1" t="s">
        <v>38</v>
      </c>
      <c r="J160" s="1" t="s">
        <v>110</v>
      </c>
      <c r="L160" s="4">
        <v>43555</v>
      </c>
      <c r="P160" s="1" t="s">
        <v>215</v>
      </c>
      <c r="Q160" s="1" t="b">
        <v>1</v>
      </c>
      <c r="S160" s="1" t="s">
        <v>216</v>
      </c>
      <c r="T160" s="1" t="s">
        <v>19</v>
      </c>
      <c r="Y160" s="1">
        <f t="shared" si="2"/>
        <v>3</v>
      </c>
      <c r="Z160" s="4">
        <v>43567.281457256897</v>
      </c>
      <c r="AA160" s="1" t="s">
        <v>42</v>
      </c>
    </row>
    <row r="161" spans="1:27" ht="12.75" customHeight="1" x14ac:dyDescent="0.2">
      <c r="A161" s="1" t="s">
        <v>213</v>
      </c>
      <c r="B161" s="1" t="s">
        <v>214</v>
      </c>
      <c r="C161" s="1" t="s">
        <v>35</v>
      </c>
      <c r="D161" s="2">
        <v>43555</v>
      </c>
      <c r="F161" s="3">
        <v>1500</v>
      </c>
      <c r="G161" s="1" t="s">
        <v>75</v>
      </c>
      <c r="H161" s="1" t="s">
        <v>37</v>
      </c>
      <c r="I161" s="1" t="s">
        <v>38</v>
      </c>
      <c r="J161" s="1" t="s">
        <v>76</v>
      </c>
      <c r="L161" s="4">
        <v>43555</v>
      </c>
      <c r="P161" s="1" t="s">
        <v>215</v>
      </c>
      <c r="Q161" s="1" t="b">
        <v>1</v>
      </c>
      <c r="S161" s="1" t="s">
        <v>216</v>
      </c>
      <c r="T161" s="1" t="s">
        <v>19</v>
      </c>
      <c r="Y161" s="1">
        <f t="shared" si="2"/>
        <v>3</v>
      </c>
      <c r="Z161" s="4">
        <v>43567.281465011598</v>
      </c>
      <c r="AA161" s="1" t="s">
        <v>42</v>
      </c>
    </row>
    <row r="162" spans="1:27" ht="12.75" customHeight="1" x14ac:dyDescent="0.2">
      <c r="A162" s="1" t="s">
        <v>213</v>
      </c>
      <c r="B162" s="1" t="s">
        <v>214</v>
      </c>
      <c r="C162" s="1" t="s">
        <v>35</v>
      </c>
      <c r="D162" s="2">
        <v>43555</v>
      </c>
      <c r="F162" s="3">
        <v>750</v>
      </c>
      <c r="G162" s="1" t="s">
        <v>191</v>
      </c>
      <c r="H162" s="1" t="s">
        <v>37</v>
      </c>
      <c r="I162" s="1" t="s">
        <v>38</v>
      </c>
      <c r="J162" s="1" t="s">
        <v>192</v>
      </c>
      <c r="L162" s="4">
        <v>43555</v>
      </c>
      <c r="P162" s="1" t="s">
        <v>215</v>
      </c>
      <c r="Q162" s="1" t="b">
        <v>1</v>
      </c>
      <c r="S162" s="1" t="s">
        <v>216</v>
      </c>
      <c r="T162" s="1" t="s">
        <v>19</v>
      </c>
      <c r="Y162" s="1">
        <f t="shared" si="2"/>
        <v>3</v>
      </c>
      <c r="Z162" s="4">
        <v>43567.281467013898</v>
      </c>
      <c r="AA162" s="1" t="s">
        <v>42</v>
      </c>
    </row>
    <row r="163" spans="1:27" ht="12.75" customHeight="1" x14ac:dyDescent="0.2">
      <c r="A163" s="1" t="s">
        <v>239</v>
      </c>
      <c r="B163" s="1" t="s">
        <v>240</v>
      </c>
      <c r="C163" s="1" t="s">
        <v>35</v>
      </c>
      <c r="D163" s="2">
        <v>43585</v>
      </c>
      <c r="F163" s="3">
        <v>750</v>
      </c>
      <c r="G163" s="1" t="s">
        <v>241</v>
      </c>
      <c r="H163" s="1" t="s">
        <v>37</v>
      </c>
      <c r="I163" s="1" t="s">
        <v>38</v>
      </c>
      <c r="J163" s="1" t="s">
        <v>242</v>
      </c>
      <c r="L163" s="4">
        <v>43585</v>
      </c>
      <c r="P163" s="1" t="s">
        <v>243</v>
      </c>
      <c r="Q163" s="1" t="b">
        <v>1</v>
      </c>
      <c r="S163" s="1" t="s">
        <v>41</v>
      </c>
      <c r="T163" s="1" t="s">
        <v>19</v>
      </c>
      <c r="Y163" s="1">
        <f t="shared" si="2"/>
        <v>4</v>
      </c>
      <c r="Z163" s="4">
        <v>43599.368153703697</v>
      </c>
      <c r="AA163" s="1" t="s">
        <v>42</v>
      </c>
    </row>
    <row r="164" spans="1:27" ht="12.75" customHeight="1" x14ac:dyDescent="0.2">
      <c r="A164" s="1" t="s">
        <v>239</v>
      </c>
      <c r="B164" s="1" t="s">
        <v>240</v>
      </c>
      <c r="C164" s="1" t="s">
        <v>35</v>
      </c>
      <c r="D164" s="2">
        <v>43585</v>
      </c>
      <c r="F164" s="3">
        <v>7500</v>
      </c>
      <c r="G164" s="1" t="s">
        <v>235</v>
      </c>
      <c r="H164" s="1" t="s">
        <v>37</v>
      </c>
      <c r="I164" s="1" t="s">
        <v>38</v>
      </c>
      <c r="J164" s="1" t="s">
        <v>236</v>
      </c>
      <c r="L164" s="4">
        <v>43585</v>
      </c>
      <c r="P164" s="1" t="s">
        <v>243</v>
      </c>
      <c r="Q164" s="1" t="b">
        <v>1</v>
      </c>
      <c r="S164" s="1" t="s">
        <v>41</v>
      </c>
      <c r="T164" s="1" t="s">
        <v>19</v>
      </c>
      <c r="Y164" s="1">
        <f t="shared" si="2"/>
        <v>4</v>
      </c>
      <c r="Z164" s="4">
        <v>43599.3681545949</v>
      </c>
      <c r="AA164" s="1" t="s">
        <v>42</v>
      </c>
    </row>
    <row r="165" spans="1:27" ht="12.75" customHeight="1" x14ac:dyDescent="0.2">
      <c r="A165" s="1" t="s">
        <v>239</v>
      </c>
      <c r="B165" s="1" t="s">
        <v>240</v>
      </c>
      <c r="C165" s="1" t="s">
        <v>35</v>
      </c>
      <c r="D165" s="2">
        <v>43585</v>
      </c>
      <c r="F165" s="3">
        <v>750</v>
      </c>
      <c r="G165" s="1" t="s">
        <v>85</v>
      </c>
      <c r="H165" s="1" t="s">
        <v>37</v>
      </c>
      <c r="I165" s="1" t="s">
        <v>38</v>
      </c>
      <c r="J165" s="1" t="s">
        <v>86</v>
      </c>
      <c r="L165" s="4">
        <v>43585</v>
      </c>
      <c r="P165" s="1" t="s">
        <v>243</v>
      </c>
      <c r="Q165" s="1" t="b">
        <v>1</v>
      </c>
      <c r="S165" s="1" t="s">
        <v>41</v>
      </c>
      <c r="T165" s="1" t="s">
        <v>19</v>
      </c>
      <c r="Y165" s="1">
        <f t="shared" si="2"/>
        <v>4</v>
      </c>
      <c r="Z165" s="4">
        <v>43599.368155324097</v>
      </c>
      <c r="AA165" s="1" t="s">
        <v>42</v>
      </c>
    </row>
    <row r="166" spans="1:27" ht="12.75" customHeight="1" x14ac:dyDescent="0.2">
      <c r="A166" s="1" t="s">
        <v>239</v>
      </c>
      <c r="B166" s="1" t="s">
        <v>240</v>
      </c>
      <c r="C166" s="1" t="s">
        <v>35</v>
      </c>
      <c r="D166" s="2">
        <v>43585</v>
      </c>
      <c r="F166" s="3">
        <v>25000</v>
      </c>
      <c r="G166" s="1" t="s">
        <v>229</v>
      </c>
      <c r="H166" s="1" t="s">
        <v>37</v>
      </c>
      <c r="I166" s="1" t="s">
        <v>38</v>
      </c>
      <c r="J166" s="1" t="s">
        <v>230</v>
      </c>
      <c r="L166" s="4">
        <v>43585</v>
      </c>
      <c r="P166" s="1" t="s">
        <v>243</v>
      </c>
      <c r="Q166" s="1" t="b">
        <v>1</v>
      </c>
      <c r="S166" s="1" t="s">
        <v>41</v>
      </c>
      <c r="T166" s="1" t="s">
        <v>19</v>
      </c>
      <c r="Y166" s="1">
        <f t="shared" si="2"/>
        <v>4</v>
      </c>
      <c r="Z166" s="4">
        <v>43599.368160729202</v>
      </c>
      <c r="AA166" s="1" t="s">
        <v>42</v>
      </c>
    </row>
    <row r="167" spans="1:27" ht="12.75" customHeight="1" x14ac:dyDescent="0.2">
      <c r="A167" s="1" t="s">
        <v>239</v>
      </c>
      <c r="B167" s="1" t="s">
        <v>240</v>
      </c>
      <c r="C167" s="1" t="s">
        <v>35</v>
      </c>
      <c r="D167" s="2">
        <v>43585</v>
      </c>
      <c r="F167" s="3">
        <v>1500</v>
      </c>
      <c r="G167" s="1" t="s">
        <v>91</v>
      </c>
      <c r="H167" s="1" t="s">
        <v>37</v>
      </c>
      <c r="I167" s="1" t="s">
        <v>38</v>
      </c>
      <c r="J167" s="1" t="s">
        <v>92</v>
      </c>
      <c r="L167" s="4">
        <v>43585</v>
      </c>
      <c r="P167" s="1" t="s">
        <v>243</v>
      </c>
      <c r="Q167" s="1" t="b">
        <v>1</v>
      </c>
      <c r="S167" s="1" t="s">
        <v>41</v>
      </c>
      <c r="T167" s="1" t="s">
        <v>19</v>
      </c>
      <c r="Y167" s="1">
        <f t="shared" si="2"/>
        <v>4</v>
      </c>
      <c r="Z167" s="4">
        <v>43599.368165624997</v>
      </c>
      <c r="AA167" s="1" t="s">
        <v>42</v>
      </c>
    </row>
    <row r="168" spans="1:27" ht="12.75" customHeight="1" x14ac:dyDescent="0.2">
      <c r="A168" s="1" t="s">
        <v>239</v>
      </c>
      <c r="B168" s="1" t="s">
        <v>240</v>
      </c>
      <c r="C168" s="1" t="s">
        <v>35</v>
      </c>
      <c r="D168" s="2">
        <v>43585</v>
      </c>
      <c r="F168" s="3">
        <v>3000</v>
      </c>
      <c r="G168" s="1" t="s">
        <v>47</v>
      </c>
      <c r="H168" s="1" t="s">
        <v>37</v>
      </c>
      <c r="I168" s="1" t="s">
        <v>38</v>
      </c>
      <c r="J168" s="1" t="s">
        <v>48</v>
      </c>
      <c r="L168" s="4">
        <v>43585</v>
      </c>
      <c r="P168" s="1" t="s">
        <v>243</v>
      </c>
      <c r="Q168" s="1" t="b">
        <v>1</v>
      </c>
      <c r="S168" s="1" t="s">
        <v>41</v>
      </c>
      <c r="T168" s="1" t="s">
        <v>19</v>
      </c>
      <c r="Y168" s="1">
        <f t="shared" si="2"/>
        <v>4</v>
      </c>
      <c r="Z168" s="4">
        <v>43599.368168171299</v>
      </c>
      <c r="AA168" s="1" t="s">
        <v>42</v>
      </c>
    </row>
    <row r="169" spans="1:27" ht="12.75" customHeight="1" x14ac:dyDescent="0.2">
      <c r="A169" s="1" t="s">
        <v>239</v>
      </c>
      <c r="B169" s="1" t="s">
        <v>240</v>
      </c>
      <c r="C169" s="1" t="s">
        <v>35</v>
      </c>
      <c r="D169" s="2">
        <v>43585</v>
      </c>
      <c r="F169" s="3">
        <v>750</v>
      </c>
      <c r="G169" s="1" t="s">
        <v>187</v>
      </c>
      <c r="H169" s="1" t="s">
        <v>37</v>
      </c>
      <c r="I169" s="1" t="s">
        <v>38</v>
      </c>
      <c r="J169" s="1" t="s">
        <v>188</v>
      </c>
      <c r="L169" s="4">
        <v>43585</v>
      </c>
      <c r="P169" s="1" t="s">
        <v>243</v>
      </c>
      <c r="Q169" s="1" t="b">
        <v>1</v>
      </c>
      <c r="S169" s="1" t="s">
        <v>41</v>
      </c>
      <c r="T169" s="1" t="s">
        <v>19</v>
      </c>
      <c r="Y169" s="1">
        <f t="shared" si="2"/>
        <v>4</v>
      </c>
      <c r="Z169" s="4">
        <v>43599.368171759299</v>
      </c>
      <c r="AA169" s="1" t="s">
        <v>42</v>
      </c>
    </row>
    <row r="170" spans="1:27" ht="12.75" customHeight="1" x14ac:dyDescent="0.2">
      <c r="A170" s="1" t="s">
        <v>239</v>
      </c>
      <c r="B170" s="1" t="s">
        <v>240</v>
      </c>
      <c r="C170" s="1" t="s">
        <v>35</v>
      </c>
      <c r="D170" s="2">
        <v>43585</v>
      </c>
      <c r="F170" s="3">
        <v>750</v>
      </c>
      <c r="G170" s="1" t="s">
        <v>177</v>
      </c>
      <c r="H170" s="1" t="s">
        <v>37</v>
      </c>
      <c r="I170" s="1" t="s">
        <v>38</v>
      </c>
      <c r="J170" s="1" t="s">
        <v>178</v>
      </c>
      <c r="L170" s="4">
        <v>43585</v>
      </c>
      <c r="P170" s="1" t="s">
        <v>243</v>
      </c>
      <c r="Q170" s="1" t="b">
        <v>1</v>
      </c>
      <c r="S170" s="1" t="s">
        <v>41</v>
      </c>
      <c r="T170" s="1" t="s">
        <v>19</v>
      </c>
      <c r="Y170" s="1">
        <f t="shared" si="2"/>
        <v>4</v>
      </c>
      <c r="Z170" s="4">
        <v>43599.368173414397</v>
      </c>
      <c r="AA170" s="1" t="s">
        <v>42</v>
      </c>
    </row>
    <row r="171" spans="1:27" ht="12.75" customHeight="1" x14ac:dyDescent="0.2">
      <c r="A171" s="1" t="s">
        <v>239</v>
      </c>
      <c r="B171" s="1" t="s">
        <v>240</v>
      </c>
      <c r="C171" s="1" t="s">
        <v>35</v>
      </c>
      <c r="D171" s="2">
        <v>43585</v>
      </c>
      <c r="F171" s="3">
        <v>1500</v>
      </c>
      <c r="G171" s="1" t="s">
        <v>137</v>
      </c>
      <c r="H171" s="1" t="s">
        <v>37</v>
      </c>
      <c r="I171" s="1" t="s">
        <v>38</v>
      </c>
      <c r="J171" s="1" t="s">
        <v>138</v>
      </c>
      <c r="L171" s="4">
        <v>43585</v>
      </c>
      <c r="P171" s="1" t="s">
        <v>243</v>
      </c>
      <c r="Q171" s="1" t="b">
        <v>1</v>
      </c>
      <c r="S171" s="1" t="s">
        <v>41</v>
      </c>
      <c r="T171" s="1" t="s">
        <v>19</v>
      </c>
      <c r="Y171" s="1">
        <f t="shared" si="2"/>
        <v>4</v>
      </c>
      <c r="Z171" s="4">
        <v>43599.3681806366</v>
      </c>
      <c r="AA171" s="1" t="s">
        <v>42</v>
      </c>
    </row>
    <row r="172" spans="1:27" ht="12.75" customHeight="1" x14ac:dyDescent="0.2">
      <c r="A172" s="1" t="s">
        <v>239</v>
      </c>
      <c r="B172" s="1" t="s">
        <v>240</v>
      </c>
      <c r="C172" s="1" t="s">
        <v>35</v>
      </c>
      <c r="D172" s="2">
        <v>43585</v>
      </c>
      <c r="F172" s="3">
        <v>750</v>
      </c>
      <c r="G172" s="1" t="s">
        <v>244</v>
      </c>
      <c r="H172" s="1" t="s">
        <v>37</v>
      </c>
      <c r="I172" s="1" t="s">
        <v>38</v>
      </c>
      <c r="J172" s="1" t="s">
        <v>245</v>
      </c>
      <c r="L172" s="4">
        <v>43585</v>
      </c>
      <c r="P172" s="1" t="s">
        <v>243</v>
      </c>
      <c r="Q172" s="1" t="b">
        <v>1</v>
      </c>
      <c r="S172" s="1" t="s">
        <v>41</v>
      </c>
      <c r="T172" s="1" t="s">
        <v>19</v>
      </c>
      <c r="Y172" s="1">
        <f t="shared" si="2"/>
        <v>4</v>
      </c>
      <c r="Z172" s="4">
        <v>43599.368189849498</v>
      </c>
      <c r="AA172" s="1" t="s">
        <v>42</v>
      </c>
    </row>
    <row r="173" spans="1:27" ht="12.75" customHeight="1" x14ac:dyDescent="0.2">
      <c r="A173" s="1" t="s">
        <v>239</v>
      </c>
      <c r="B173" s="1" t="s">
        <v>240</v>
      </c>
      <c r="C173" s="1" t="s">
        <v>35</v>
      </c>
      <c r="D173" s="2">
        <v>43585</v>
      </c>
      <c r="F173" s="3">
        <v>750</v>
      </c>
      <c r="G173" s="1" t="s">
        <v>246</v>
      </c>
      <c r="H173" s="1" t="s">
        <v>37</v>
      </c>
      <c r="I173" s="1" t="s">
        <v>38</v>
      </c>
      <c r="J173" s="1" t="s">
        <v>247</v>
      </c>
      <c r="L173" s="4">
        <v>43585</v>
      </c>
      <c r="P173" s="1" t="s">
        <v>243</v>
      </c>
      <c r="Q173" s="1" t="b">
        <v>1</v>
      </c>
      <c r="S173" s="1" t="s">
        <v>41</v>
      </c>
      <c r="T173" s="1" t="s">
        <v>19</v>
      </c>
      <c r="Y173" s="1">
        <f t="shared" si="2"/>
        <v>4</v>
      </c>
      <c r="Z173" s="4">
        <v>43599.368194212999</v>
      </c>
      <c r="AA173" s="1" t="s">
        <v>42</v>
      </c>
    </row>
    <row r="174" spans="1:27" ht="12.75" customHeight="1" x14ac:dyDescent="0.2">
      <c r="A174" s="1" t="s">
        <v>239</v>
      </c>
      <c r="B174" s="1" t="s">
        <v>240</v>
      </c>
      <c r="C174" s="1" t="s">
        <v>35</v>
      </c>
      <c r="D174" s="2">
        <v>43585</v>
      </c>
      <c r="F174" s="3">
        <v>750</v>
      </c>
      <c r="G174" s="1" t="s">
        <v>248</v>
      </c>
      <c r="H174" s="1" t="s">
        <v>37</v>
      </c>
      <c r="I174" s="1" t="s">
        <v>38</v>
      </c>
      <c r="J174" s="1" t="s">
        <v>249</v>
      </c>
      <c r="L174" s="4">
        <v>43585</v>
      </c>
      <c r="P174" s="1" t="s">
        <v>243</v>
      </c>
      <c r="Q174" s="1" t="b">
        <v>1</v>
      </c>
      <c r="S174" s="1" t="s">
        <v>41</v>
      </c>
      <c r="T174" s="1" t="s">
        <v>19</v>
      </c>
      <c r="Y174" s="1">
        <f t="shared" si="2"/>
        <v>4</v>
      </c>
      <c r="Z174" s="4">
        <v>43599.368197650503</v>
      </c>
      <c r="AA174" s="1" t="s">
        <v>42</v>
      </c>
    </row>
    <row r="175" spans="1:27" ht="12.75" customHeight="1" x14ac:dyDescent="0.2">
      <c r="A175" s="1" t="s">
        <v>239</v>
      </c>
      <c r="B175" s="1" t="s">
        <v>240</v>
      </c>
      <c r="C175" s="1" t="s">
        <v>35</v>
      </c>
      <c r="D175" s="2">
        <v>43585</v>
      </c>
      <c r="F175" s="3">
        <v>750</v>
      </c>
      <c r="G175" s="1" t="s">
        <v>45</v>
      </c>
      <c r="H175" s="1" t="s">
        <v>37</v>
      </c>
      <c r="I175" s="1" t="s">
        <v>38</v>
      </c>
      <c r="J175" s="1" t="s">
        <v>46</v>
      </c>
      <c r="L175" s="4">
        <v>43585</v>
      </c>
      <c r="P175" s="1" t="s">
        <v>243</v>
      </c>
      <c r="Q175" s="1" t="b">
        <v>1</v>
      </c>
      <c r="S175" s="1" t="s">
        <v>41</v>
      </c>
      <c r="T175" s="1" t="s">
        <v>19</v>
      </c>
      <c r="Y175" s="1">
        <f t="shared" si="2"/>
        <v>4</v>
      </c>
      <c r="Z175" s="4">
        <v>43599.368166354201</v>
      </c>
      <c r="AA175" s="1" t="s">
        <v>42</v>
      </c>
    </row>
    <row r="176" spans="1:27" ht="12.75" customHeight="1" x14ac:dyDescent="0.2">
      <c r="A176" s="1" t="s">
        <v>239</v>
      </c>
      <c r="B176" s="1" t="s">
        <v>240</v>
      </c>
      <c r="C176" s="1" t="s">
        <v>35</v>
      </c>
      <c r="D176" s="2">
        <v>43585</v>
      </c>
      <c r="F176" s="3">
        <v>750</v>
      </c>
      <c r="G176" s="1" t="s">
        <v>93</v>
      </c>
      <c r="H176" s="1" t="s">
        <v>37</v>
      </c>
      <c r="I176" s="1" t="s">
        <v>38</v>
      </c>
      <c r="J176" s="1" t="s">
        <v>94</v>
      </c>
      <c r="L176" s="4">
        <v>43585</v>
      </c>
      <c r="P176" s="1" t="s">
        <v>243</v>
      </c>
      <c r="Q176" s="1" t="b">
        <v>1</v>
      </c>
      <c r="S176" s="1" t="s">
        <v>41</v>
      </c>
      <c r="T176" s="1" t="s">
        <v>19</v>
      </c>
      <c r="Y176" s="1">
        <f t="shared" si="2"/>
        <v>4</v>
      </c>
      <c r="Z176" s="4">
        <v>43599.368169062502</v>
      </c>
      <c r="AA176" s="1" t="s">
        <v>42</v>
      </c>
    </row>
    <row r="177" spans="1:27" ht="12.75" customHeight="1" x14ac:dyDescent="0.2">
      <c r="A177" s="1" t="s">
        <v>239</v>
      </c>
      <c r="B177" s="1" t="s">
        <v>240</v>
      </c>
      <c r="C177" s="1" t="s">
        <v>35</v>
      </c>
      <c r="D177" s="2">
        <v>43585</v>
      </c>
      <c r="F177" s="3">
        <v>750</v>
      </c>
      <c r="G177" s="1" t="s">
        <v>250</v>
      </c>
      <c r="H177" s="1" t="s">
        <v>37</v>
      </c>
      <c r="I177" s="1" t="s">
        <v>38</v>
      </c>
      <c r="J177" s="1" t="s">
        <v>251</v>
      </c>
      <c r="L177" s="4">
        <v>43585</v>
      </c>
      <c r="P177" s="1" t="s">
        <v>243</v>
      </c>
      <c r="Q177" s="1" t="b">
        <v>1</v>
      </c>
      <c r="S177" s="1" t="s">
        <v>41</v>
      </c>
      <c r="T177" s="1" t="s">
        <v>19</v>
      </c>
      <c r="Y177" s="1">
        <f t="shared" si="2"/>
        <v>4</v>
      </c>
      <c r="Z177" s="4">
        <v>43599.368178472199</v>
      </c>
      <c r="AA177" s="1" t="s">
        <v>42</v>
      </c>
    </row>
    <row r="178" spans="1:27" ht="12.75" customHeight="1" x14ac:dyDescent="0.2">
      <c r="A178" s="1" t="s">
        <v>239</v>
      </c>
      <c r="B178" s="1" t="s">
        <v>240</v>
      </c>
      <c r="C178" s="1" t="s">
        <v>35</v>
      </c>
      <c r="D178" s="2">
        <v>43585</v>
      </c>
      <c r="F178" s="3">
        <v>8250</v>
      </c>
      <c r="G178" s="1" t="s">
        <v>73</v>
      </c>
      <c r="H178" s="1" t="s">
        <v>37</v>
      </c>
      <c r="I178" s="1" t="s">
        <v>38</v>
      </c>
      <c r="J178" s="1" t="s">
        <v>74</v>
      </c>
      <c r="L178" s="4">
        <v>43585</v>
      </c>
      <c r="P178" s="1" t="s">
        <v>243</v>
      </c>
      <c r="Q178" s="1" t="b">
        <v>1</v>
      </c>
      <c r="S178" s="1" t="s">
        <v>41</v>
      </c>
      <c r="T178" s="1" t="s">
        <v>19</v>
      </c>
      <c r="Y178" s="1">
        <f t="shared" si="2"/>
        <v>4</v>
      </c>
      <c r="Z178" s="4">
        <v>43599.368182094899</v>
      </c>
      <c r="AA178" s="1" t="s">
        <v>42</v>
      </c>
    </row>
    <row r="179" spans="1:27" ht="12.75" customHeight="1" x14ac:dyDescent="0.2">
      <c r="A179" s="1" t="s">
        <v>239</v>
      </c>
      <c r="B179" s="1" t="s">
        <v>240</v>
      </c>
      <c r="C179" s="1" t="s">
        <v>35</v>
      </c>
      <c r="D179" s="2">
        <v>43585</v>
      </c>
      <c r="F179" s="3">
        <v>1500</v>
      </c>
      <c r="G179" s="1" t="s">
        <v>117</v>
      </c>
      <c r="H179" s="1" t="s">
        <v>37</v>
      </c>
      <c r="I179" s="1" t="s">
        <v>38</v>
      </c>
      <c r="J179" s="1" t="s">
        <v>118</v>
      </c>
      <c r="L179" s="4">
        <v>43585</v>
      </c>
      <c r="P179" s="1" t="s">
        <v>243</v>
      </c>
      <c r="Q179" s="1" t="b">
        <v>1</v>
      </c>
      <c r="S179" s="1" t="s">
        <v>41</v>
      </c>
      <c r="T179" s="1" t="s">
        <v>19</v>
      </c>
      <c r="Y179" s="1">
        <f t="shared" si="2"/>
        <v>4</v>
      </c>
      <c r="Z179" s="4">
        <v>43599.368185729203</v>
      </c>
      <c r="AA179" s="1" t="s">
        <v>42</v>
      </c>
    </row>
    <row r="180" spans="1:27" ht="12.75" customHeight="1" x14ac:dyDescent="0.2">
      <c r="A180" s="1" t="s">
        <v>239</v>
      </c>
      <c r="B180" s="1" t="s">
        <v>240</v>
      </c>
      <c r="C180" s="1" t="s">
        <v>35</v>
      </c>
      <c r="D180" s="2">
        <v>43585</v>
      </c>
      <c r="F180" s="3">
        <v>1500</v>
      </c>
      <c r="G180" s="1" t="s">
        <v>155</v>
      </c>
      <c r="H180" s="1" t="s">
        <v>37</v>
      </c>
      <c r="I180" s="1" t="s">
        <v>38</v>
      </c>
      <c r="J180" s="1" t="s">
        <v>156</v>
      </c>
      <c r="L180" s="4">
        <v>43585</v>
      </c>
      <c r="P180" s="1" t="s">
        <v>243</v>
      </c>
      <c r="Q180" s="1" t="b">
        <v>1</v>
      </c>
      <c r="S180" s="1" t="s">
        <v>41</v>
      </c>
      <c r="T180" s="1" t="s">
        <v>19</v>
      </c>
      <c r="Y180" s="1">
        <f t="shared" si="2"/>
        <v>4</v>
      </c>
      <c r="Z180" s="4">
        <v>43599.368186423599</v>
      </c>
      <c r="AA180" s="1" t="s">
        <v>42</v>
      </c>
    </row>
    <row r="181" spans="1:27" ht="12.75" customHeight="1" x14ac:dyDescent="0.2">
      <c r="A181" s="1" t="s">
        <v>239</v>
      </c>
      <c r="B181" s="1" t="s">
        <v>240</v>
      </c>
      <c r="C181" s="1" t="s">
        <v>35</v>
      </c>
      <c r="D181" s="2">
        <v>43585</v>
      </c>
      <c r="F181" s="3">
        <v>750</v>
      </c>
      <c r="G181" s="1" t="s">
        <v>193</v>
      </c>
      <c r="H181" s="1" t="s">
        <v>37</v>
      </c>
      <c r="I181" s="1" t="s">
        <v>38</v>
      </c>
      <c r="J181" s="1" t="s">
        <v>194</v>
      </c>
      <c r="L181" s="4">
        <v>43585</v>
      </c>
      <c r="P181" s="1" t="s">
        <v>243</v>
      </c>
      <c r="Q181" s="1" t="b">
        <v>1</v>
      </c>
      <c r="S181" s="1" t="s">
        <v>41</v>
      </c>
      <c r="T181" s="1" t="s">
        <v>19</v>
      </c>
      <c r="Y181" s="1">
        <f t="shared" si="2"/>
        <v>4</v>
      </c>
      <c r="Z181" s="4">
        <v>43599.368198344899</v>
      </c>
      <c r="AA181" s="1" t="s">
        <v>42</v>
      </c>
    </row>
    <row r="182" spans="1:27" ht="12.75" customHeight="1" x14ac:dyDescent="0.2">
      <c r="A182" s="1" t="s">
        <v>239</v>
      </c>
      <c r="B182" s="1" t="s">
        <v>240</v>
      </c>
      <c r="C182" s="1" t="s">
        <v>35</v>
      </c>
      <c r="D182" s="2">
        <v>43585</v>
      </c>
      <c r="F182" s="3">
        <v>2250</v>
      </c>
      <c r="G182" s="1" t="s">
        <v>125</v>
      </c>
      <c r="H182" s="1" t="s">
        <v>37</v>
      </c>
      <c r="I182" s="1" t="s">
        <v>38</v>
      </c>
      <c r="J182" s="1" t="s">
        <v>126</v>
      </c>
      <c r="L182" s="4">
        <v>43585</v>
      </c>
      <c r="P182" s="1" t="s">
        <v>243</v>
      </c>
      <c r="Q182" s="1" t="b">
        <v>1</v>
      </c>
      <c r="S182" s="1" t="s">
        <v>41</v>
      </c>
      <c r="T182" s="1" t="s">
        <v>19</v>
      </c>
      <c r="Y182" s="1">
        <f t="shared" si="2"/>
        <v>4</v>
      </c>
      <c r="Z182" s="4">
        <v>43599.368157291698</v>
      </c>
      <c r="AA182" s="1" t="s">
        <v>42</v>
      </c>
    </row>
    <row r="183" spans="1:27" ht="12.75" customHeight="1" x14ac:dyDescent="0.2">
      <c r="A183" s="1" t="s">
        <v>239</v>
      </c>
      <c r="B183" s="1" t="s">
        <v>240</v>
      </c>
      <c r="C183" s="1" t="s">
        <v>35</v>
      </c>
      <c r="D183" s="2">
        <v>43585</v>
      </c>
      <c r="F183" s="3">
        <v>750</v>
      </c>
      <c r="G183" s="1" t="s">
        <v>145</v>
      </c>
      <c r="H183" s="1" t="s">
        <v>37</v>
      </c>
      <c r="I183" s="1" t="s">
        <v>38</v>
      </c>
      <c r="J183" s="1" t="s">
        <v>146</v>
      </c>
      <c r="L183" s="4">
        <v>43585</v>
      </c>
      <c r="P183" s="1" t="s">
        <v>243</v>
      </c>
      <c r="Q183" s="1" t="b">
        <v>1</v>
      </c>
      <c r="S183" s="1" t="s">
        <v>41</v>
      </c>
      <c r="T183" s="1" t="s">
        <v>19</v>
      </c>
      <c r="Y183" s="1">
        <f t="shared" si="2"/>
        <v>4</v>
      </c>
      <c r="Z183" s="4">
        <v>43599.368160034697</v>
      </c>
      <c r="AA183" s="1" t="s">
        <v>42</v>
      </c>
    </row>
    <row r="184" spans="1:27" ht="12.75" customHeight="1" x14ac:dyDescent="0.2">
      <c r="A184" s="1" t="s">
        <v>239</v>
      </c>
      <c r="B184" s="1" t="s">
        <v>240</v>
      </c>
      <c r="C184" s="1" t="s">
        <v>35</v>
      </c>
      <c r="D184" s="2">
        <v>43585</v>
      </c>
      <c r="F184" s="3">
        <v>750</v>
      </c>
      <c r="G184" s="1" t="s">
        <v>65</v>
      </c>
      <c r="H184" s="1" t="s">
        <v>37</v>
      </c>
      <c r="I184" s="1" t="s">
        <v>38</v>
      </c>
      <c r="J184" s="1" t="s">
        <v>66</v>
      </c>
      <c r="L184" s="4">
        <v>43585</v>
      </c>
      <c r="P184" s="1" t="s">
        <v>243</v>
      </c>
      <c r="Q184" s="1" t="b">
        <v>1</v>
      </c>
      <c r="S184" s="1" t="s">
        <v>41</v>
      </c>
      <c r="T184" s="1" t="s">
        <v>19</v>
      </c>
      <c r="Y184" s="1">
        <f t="shared" si="2"/>
        <v>4</v>
      </c>
      <c r="Z184" s="4">
        <v>43599.368161458297</v>
      </c>
      <c r="AA184" s="1" t="s">
        <v>42</v>
      </c>
    </row>
    <row r="185" spans="1:27" ht="12.75" customHeight="1" x14ac:dyDescent="0.2">
      <c r="A185" s="1" t="s">
        <v>239</v>
      </c>
      <c r="B185" s="1" t="s">
        <v>240</v>
      </c>
      <c r="C185" s="1" t="s">
        <v>35</v>
      </c>
      <c r="D185" s="2">
        <v>43585</v>
      </c>
      <c r="F185" s="3">
        <v>750</v>
      </c>
      <c r="G185" s="1" t="s">
        <v>67</v>
      </c>
      <c r="H185" s="1" t="s">
        <v>37</v>
      </c>
      <c r="I185" s="1" t="s">
        <v>38</v>
      </c>
      <c r="J185" s="1" t="s">
        <v>68</v>
      </c>
      <c r="L185" s="4">
        <v>43585</v>
      </c>
      <c r="P185" s="1" t="s">
        <v>243</v>
      </c>
      <c r="Q185" s="1" t="b">
        <v>1</v>
      </c>
      <c r="S185" s="1" t="s">
        <v>41</v>
      </c>
      <c r="T185" s="1" t="s">
        <v>19</v>
      </c>
      <c r="Y185" s="1">
        <f t="shared" si="2"/>
        <v>4</v>
      </c>
      <c r="Z185" s="4">
        <v>43599.368164733802</v>
      </c>
      <c r="AA185" s="1" t="s">
        <v>42</v>
      </c>
    </row>
    <row r="186" spans="1:27" ht="12.75" customHeight="1" x14ac:dyDescent="0.2">
      <c r="A186" s="1" t="s">
        <v>239</v>
      </c>
      <c r="B186" s="1" t="s">
        <v>240</v>
      </c>
      <c r="C186" s="1" t="s">
        <v>35</v>
      </c>
      <c r="D186" s="2">
        <v>43585</v>
      </c>
      <c r="F186" s="3">
        <v>750</v>
      </c>
      <c r="G186" s="1" t="s">
        <v>197</v>
      </c>
      <c r="H186" s="1" t="s">
        <v>37</v>
      </c>
      <c r="I186" s="1" t="s">
        <v>38</v>
      </c>
      <c r="J186" s="1" t="s">
        <v>198</v>
      </c>
      <c r="L186" s="4">
        <v>43585</v>
      </c>
      <c r="P186" s="1" t="s">
        <v>243</v>
      </c>
      <c r="Q186" s="1" t="b">
        <v>1</v>
      </c>
      <c r="S186" s="1" t="s">
        <v>41</v>
      </c>
      <c r="T186" s="1" t="s">
        <v>19</v>
      </c>
      <c r="Y186" s="1">
        <f t="shared" si="2"/>
        <v>4</v>
      </c>
      <c r="Z186" s="4">
        <v>43599.368167094901</v>
      </c>
      <c r="AA186" s="1" t="s">
        <v>42</v>
      </c>
    </row>
    <row r="187" spans="1:27" ht="12.75" customHeight="1" x14ac:dyDescent="0.2">
      <c r="A187" s="1" t="s">
        <v>239</v>
      </c>
      <c r="B187" s="1" t="s">
        <v>240</v>
      </c>
      <c r="C187" s="1" t="s">
        <v>35</v>
      </c>
      <c r="D187" s="2">
        <v>43585</v>
      </c>
      <c r="F187" s="3">
        <v>2250</v>
      </c>
      <c r="G187" s="1" t="s">
        <v>51</v>
      </c>
      <c r="H187" s="1" t="s">
        <v>37</v>
      </c>
      <c r="I187" s="1" t="s">
        <v>38</v>
      </c>
      <c r="J187" s="1" t="s">
        <v>52</v>
      </c>
      <c r="L187" s="4">
        <v>43585</v>
      </c>
      <c r="P187" s="1" t="s">
        <v>243</v>
      </c>
      <c r="Q187" s="1" t="b">
        <v>1</v>
      </c>
      <c r="S187" s="1" t="s">
        <v>41</v>
      </c>
      <c r="T187" s="1" t="s">
        <v>19</v>
      </c>
      <c r="Y187" s="1">
        <f t="shared" si="2"/>
        <v>4</v>
      </c>
      <c r="Z187" s="4">
        <v>43599.368170335598</v>
      </c>
      <c r="AA187" s="1" t="s">
        <v>42</v>
      </c>
    </row>
    <row r="188" spans="1:27" ht="12.75" customHeight="1" x14ac:dyDescent="0.2">
      <c r="A188" s="1" t="s">
        <v>239</v>
      </c>
      <c r="B188" s="1" t="s">
        <v>240</v>
      </c>
      <c r="C188" s="1" t="s">
        <v>35</v>
      </c>
      <c r="D188" s="2">
        <v>43585</v>
      </c>
      <c r="F188" s="3">
        <v>25000</v>
      </c>
      <c r="G188" s="1" t="s">
        <v>252</v>
      </c>
      <c r="H188" s="1" t="s">
        <v>37</v>
      </c>
      <c r="I188" s="1" t="s">
        <v>38</v>
      </c>
      <c r="J188" s="1" t="s">
        <v>253</v>
      </c>
      <c r="L188" s="4">
        <v>43585</v>
      </c>
      <c r="P188" s="1" t="s">
        <v>243</v>
      </c>
      <c r="Q188" s="1" t="b">
        <v>1</v>
      </c>
      <c r="S188" s="1" t="s">
        <v>41</v>
      </c>
      <c r="T188" s="1" t="s">
        <v>19</v>
      </c>
      <c r="Y188" s="1">
        <f t="shared" si="2"/>
        <v>4</v>
      </c>
      <c r="Z188" s="4">
        <v>43599.368172685201</v>
      </c>
      <c r="AA188" s="1" t="s">
        <v>42</v>
      </c>
    </row>
    <row r="189" spans="1:27" ht="12.75" customHeight="1" x14ac:dyDescent="0.2">
      <c r="A189" s="1" t="s">
        <v>239</v>
      </c>
      <c r="B189" s="1" t="s">
        <v>240</v>
      </c>
      <c r="C189" s="1" t="s">
        <v>35</v>
      </c>
      <c r="D189" s="2">
        <v>43585</v>
      </c>
      <c r="F189" s="3">
        <v>750</v>
      </c>
      <c r="G189" s="1" t="s">
        <v>71</v>
      </c>
      <c r="H189" s="1" t="s">
        <v>37</v>
      </c>
      <c r="I189" s="1" t="s">
        <v>38</v>
      </c>
      <c r="J189" s="1" t="s">
        <v>72</v>
      </c>
      <c r="L189" s="4">
        <v>43585</v>
      </c>
      <c r="P189" s="1" t="s">
        <v>243</v>
      </c>
      <c r="Q189" s="1" t="b">
        <v>1</v>
      </c>
      <c r="S189" s="1" t="s">
        <v>41</v>
      </c>
      <c r="T189" s="1" t="s">
        <v>19</v>
      </c>
      <c r="Y189" s="1">
        <f t="shared" si="2"/>
        <v>4</v>
      </c>
      <c r="Z189" s="4">
        <v>43599.3681743056</v>
      </c>
      <c r="AA189" s="1" t="s">
        <v>42</v>
      </c>
    </row>
    <row r="190" spans="1:27" ht="12.75" customHeight="1" x14ac:dyDescent="0.2">
      <c r="A190" s="1" t="s">
        <v>239</v>
      </c>
      <c r="B190" s="1" t="s">
        <v>240</v>
      </c>
      <c r="C190" s="1" t="s">
        <v>35</v>
      </c>
      <c r="D190" s="2">
        <v>43585</v>
      </c>
      <c r="F190" s="3">
        <v>5750</v>
      </c>
      <c r="G190" s="1" t="s">
        <v>103</v>
      </c>
      <c r="H190" s="1" t="s">
        <v>37</v>
      </c>
      <c r="I190" s="1" t="s">
        <v>38</v>
      </c>
      <c r="J190" s="1" t="s">
        <v>104</v>
      </c>
      <c r="L190" s="4">
        <v>43585</v>
      </c>
      <c r="P190" s="1" t="s">
        <v>243</v>
      </c>
      <c r="Q190" s="1" t="b">
        <v>1</v>
      </c>
      <c r="S190" s="1" t="s">
        <v>41</v>
      </c>
      <c r="T190" s="1" t="s">
        <v>19</v>
      </c>
      <c r="Y190" s="1">
        <f t="shared" si="2"/>
        <v>4</v>
      </c>
      <c r="Z190" s="4">
        <v>43599.368176469899</v>
      </c>
      <c r="AA190" s="1" t="s">
        <v>42</v>
      </c>
    </row>
    <row r="191" spans="1:27" ht="12.75" customHeight="1" x14ac:dyDescent="0.2">
      <c r="A191" s="1" t="s">
        <v>239</v>
      </c>
      <c r="B191" s="1" t="s">
        <v>240</v>
      </c>
      <c r="C191" s="1" t="s">
        <v>35</v>
      </c>
      <c r="D191" s="2">
        <v>43585</v>
      </c>
      <c r="F191" s="3">
        <v>1500</v>
      </c>
      <c r="G191" s="1" t="s">
        <v>107</v>
      </c>
      <c r="H191" s="1" t="s">
        <v>37</v>
      </c>
      <c r="I191" s="1" t="s">
        <v>38</v>
      </c>
      <c r="J191" s="1" t="s">
        <v>108</v>
      </c>
      <c r="L191" s="4">
        <v>43585</v>
      </c>
      <c r="P191" s="1" t="s">
        <v>243</v>
      </c>
      <c r="Q191" s="1" t="b">
        <v>1</v>
      </c>
      <c r="S191" s="1" t="s">
        <v>41</v>
      </c>
      <c r="T191" s="1" t="s">
        <v>19</v>
      </c>
      <c r="Y191" s="1">
        <f t="shared" si="2"/>
        <v>4</v>
      </c>
      <c r="Z191" s="4">
        <v>43599.368177928198</v>
      </c>
      <c r="AA191" s="1" t="s">
        <v>42</v>
      </c>
    </row>
    <row r="192" spans="1:27" ht="12.75" customHeight="1" x14ac:dyDescent="0.2">
      <c r="A192" s="1" t="s">
        <v>239</v>
      </c>
      <c r="B192" s="1" t="s">
        <v>240</v>
      </c>
      <c r="C192" s="1" t="s">
        <v>35</v>
      </c>
      <c r="D192" s="2">
        <v>43585</v>
      </c>
      <c r="F192" s="3">
        <v>750</v>
      </c>
      <c r="G192" s="1" t="s">
        <v>59</v>
      </c>
      <c r="H192" s="1" t="s">
        <v>37</v>
      </c>
      <c r="I192" s="1" t="s">
        <v>38</v>
      </c>
      <c r="J192" s="1" t="s">
        <v>60</v>
      </c>
      <c r="L192" s="4">
        <v>43585</v>
      </c>
      <c r="P192" s="1" t="s">
        <v>243</v>
      </c>
      <c r="Q192" s="1" t="b">
        <v>1</v>
      </c>
      <c r="S192" s="1" t="s">
        <v>41</v>
      </c>
      <c r="T192" s="1" t="s">
        <v>19</v>
      </c>
      <c r="Y192" s="1">
        <f t="shared" si="2"/>
        <v>4</v>
      </c>
      <c r="Z192" s="4">
        <v>43599.368183877297</v>
      </c>
      <c r="AA192" s="1" t="s">
        <v>42</v>
      </c>
    </row>
    <row r="193" spans="1:27" ht="12.75" customHeight="1" x14ac:dyDescent="0.2">
      <c r="A193" s="1" t="s">
        <v>239</v>
      </c>
      <c r="B193" s="1" t="s">
        <v>240</v>
      </c>
      <c r="C193" s="1" t="s">
        <v>35</v>
      </c>
      <c r="D193" s="2">
        <v>43585</v>
      </c>
      <c r="F193" s="3">
        <v>750</v>
      </c>
      <c r="G193" s="1" t="s">
        <v>119</v>
      </c>
      <c r="H193" s="1" t="s">
        <v>37</v>
      </c>
      <c r="I193" s="1" t="s">
        <v>38</v>
      </c>
      <c r="J193" s="1" t="s">
        <v>120</v>
      </c>
      <c r="L193" s="4">
        <v>43585</v>
      </c>
      <c r="P193" s="1" t="s">
        <v>243</v>
      </c>
      <c r="Q193" s="1" t="b">
        <v>1</v>
      </c>
      <c r="S193" s="1" t="s">
        <v>41</v>
      </c>
      <c r="T193" s="1" t="s">
        <v>19</v>
      </c>
      <c r="Y193" s="1">
        <f t="shared" si="2"/>
        <v>4</v>
      </c>
      <c r="Z193" s="4">
        <v>43599.368189155102</v>
      </c>
      <c r="AA193" s="1" t="s">
        <v>42</v>
      </c>
    </row>
    <row r="194" spans="1:27" ht="12.75" customHeight="1" x14ac:dyDescent="0.2">
      <c r="A194" s="1" t="s">
        <v>239</v>
      </c>
      <c r="B194" s="1" t="s">
        <v>240</v>
      </c>
      <c r="C194" s="1" t="s">
        <v>35</v>
      </c>
      <c r="D194" s="2">
        <v>43585</v>
      </c>
      <c r="F194" s="3">
        <v>750</v>
      </c>
      <c r="G194" s="1" t="s">
        <v>254</v>
      </c>
      <c r="H194" s="1" t="s">
        <v>37</v>
      </c>
      <c r="I194" s="1" t="s">
        <v>38</v>
      </c>
      <c r="J194" s="1" t="s">
        <v>255</v>
      </c>
      <c r="L194" s="4">
        <v>43585</v>
      </c>
      <c r="P194" s="1" t="s">
        <v>243</v>
      </c>
      <c r="Q194" s="1" t="b">
        <v>1</v>
      </c>
      <c r="S194" s="1" t="s">
        <v>41</v>
      </c>
      <c r="T194" s="1" t="s">
        <v>19</v>
      </c>
      <c r="Y194" s="1">
        <f t="shared" si="2"/>
        <v>4</v>
      </c>
      <c r="Z194" s="4">
        <v>43599.368190590299</v>
      </c>
      <c r="AA194" s="1" t="s">
        <v>42</v>
      </c>
    </row>
    <row r="195" spans="1:27" ht="12.75" customHeight="1" x14ac:dyDescent="0.2">
      <c r="A195" s="1" t="s">
        <v>239</v>
      </c>
      <c r="B195" s="1" t="s">
        <v>240</v>
      </c>
      <c r="C195" s="1" t="s">
        <v>35</v>
      </c>
      <c r="D195" s="2">
        <v>43585</v>
      </c>
      <c r="F195" s="3">
        <v>750</v>
      </c>
      <c r="G195" s="1" t="s">
        <v>191</v>
      </c>
      <c r="H195" s="1" t="s">
        <v>37</v>
      </c>
      <c r="I195" s="1" t="s">
        <v>38</v>
      </c>
      <c r="J195" s="1" t="s">
        <v>192</v>
      </c>
      <c r="L195" s="4">
        <v>43585</v>
      </c>
      <c r="P195" s="1" t="s">
        <v>243</v>
      </c>
      <c r="Q195" s="1" t="b">
        <v>1</v>
      </c>
      <c r="S195" s="1" t="s">
        <v>41</v>
      </c>
      <c r="T195" s="1" t="s">
        <v>19</v>
      </c>
      <c r="Y195" s="1">
        <f t="shared" ref="Y195:Y258" si="3">MONTH(L195)</f>
        <v>4</v>
      </c>
      <c r="Z195" s="4">
        <v>43599.368194756898</v>
      </c>
      <c r="AA195" s="1" t="s">
        <v>42</v>
      </c>
    </row>
    <row r="196" spans="1:27" ht="12.75" customHeight="1" x14ac:dyDescent="0.2">
      <c r="A196" s="1" t="s">
        <v>239</v>
      </c>
      <c r="B196" s="1" t="s">
        <v>240</v>
      </c>
      <c r="C196" s="1" t="s">
        <v>35</v>
      </c>
      <c r="D196" s="2">
        <v>43585</v>
      </c>
      <c r="F196" s="3">
        <v>1500</v>
      </c>
      <c r="G196" s="1" t="s">
        <v>115</v>
      </c>
      <c r="H196" s="1" t="s">
        <v>37</v>
      </c>
      <c r="I196" s="1" t="s">
        <v>38</v>
      </c>
      <c r="J196" s="1" t="s">
        <v>116</v>
      </c>
      <c r="L196" s="4">
        <v>43585</v>
      </c>
      <c r="P196" s="1" t="s">
        <v>243</v>
      </c>
      <c r="Q196" s="1" t="b">
        <v>1</v>
      </c>
      <c r="S196" s="1" t="s">
        <v>41</v>
      </c>
      <c r="T196" s="1" t="s">
        <v>19</v>
      </c>
      <c r="Y196" s="1">
        <f t="shared" si="3"/>
        <v>4</v>
      </c>
      <c r="Z196" s="4">
        <v>43599.368196909702</v>
      </c>
      <c r="AA196" s="1" t="s">
        <v>42</v>
      </c>
    </row>
    <row r="197" spans="1:27" ht="12.75" customHeight="1" x14ac:dyDescent="0.2">
      <c r="A197" s="1" t="s">
        <v>239</v>
      </c>
      <c r="B197" s="1" t="s">
        <v>240</v>
      </c>
      <c r="C197" s="1" t="s">
        <v>35</v>
      </c>
      <c r="D197" s="2">
        <v>43585</v>
      </c>
      <c r="F197" s="3">
        <v>750</v>
      </c>
      <c r="G197" s="1" t="s">
        <v>203</v>
      </c>
      <c r="H197" s="1" t="s">
        <v>37</v>
      </c>
      <c r="I197" s="1" t="s">
        <v>38</v>
      </c>
      <c r="J197" s="1" t="s">
        <v>204</v>
      </c>
      <c r="L197" s="4">
        <v>43585</v>
      </c>
      <c r="P197" s="1" t="s">
        <v>243</v>
      </c>
      <c r="Q197" s="1" t="b">
        <v>1</v>
      </c>
      <c r="S197" s="1" t="s">
        <v>41</v>
      </c>
      <c r="T197" s="1" t="s">
        <v>19</v>
      </c>
      <c r="Y197" s="1">
        <f t="shared" si="3"/>
        <v>4</v>
      </c>
      <c r="Z197" s="4">
        <v>43599.368159108803</v>
      </c>
      <c r="AA197" s="1" t="s">
        <v>42</v>
      </c>
    </row>
    <row r="198" spans="1:27" ht="12.75" customHeight="1" x14ac:dyDescent="0.2">
      <c r="A198" s="1" t="s">
        <v>239</v>
      </c>
      <c r="B198" s="1" t="s">
        <v>240</v>
      </c>
      <c r="C198" s="1" t="s">
        <v>35</v>
      </c>
      <c r="D198" s="2">
        <v>43585</v>
      </c>
      <c r="F198" s="3">
        <v>10000</v>
      </c>
      <c r="G198" s="1" t="s">
        <v>256</v>
      </c>
      <c r="H198" s="1" t="s">
        <v>37</v>
      </c>
      <c r="I198" s="1" t="s">
        <v>38</v>
      </c>
      <c r="J198" s="1" t="s">
        <v>257</v>
      </c>
      <c r="L198" s="4">
        <v>43585</v>
      </c>
      <c r="P198" s="1" t="s">
        <v>243</v>
      </c>
      <c r="Q198" s="1" t="b">
        <v>1</v>
      </c>
      <c r="S198" s="1" t="s">
        <v>41</v>
      </c>
      <c r="T198" s="1" t="s">
        <v>19</v>
      </c>
      <c r="Y198" s="1">
        <f t="shared" si="3"/>
        <v>4</v>
      </c>
      <c r="Z198" s="4">
        <v>43599.3681621875</v>
      </c>
      <c r="AA198" s="1" t="s">
        <v>42</v>
      </c>
    </row>
    <row r="199" spans="1:27" ht="12.75" customHeight="1" x14ac:dyDescent="0.2">
      <c r="A199" s="1" t="s">
        <v>239</v>
      </c>
      <c r="B199" s="1" t="s">
        <v>240</v>
      </c>
      <c r="C199" s="1" t="s">
        <v>35</v>
      </c>
      <c r="D199" s="2">
        <v>43585</v>
      </c>
      <c r="F199" s="3">
        <v>5000</v>
      </c>
      <c r="G199" s="1" t="s">
        <v>147</v>
      </c>
      <c r="H199" s="1" t="s">
        <v>37</v>
      </c>
      <c r="I199" s="1" t="s">
        <v>38</v>
      </c>
      <c r="J199" s="1" t="s">
        <v>148</v>
      </c>
      <c r="L199" s="4">
        <v>43585</v>
      </c>
      <c r="P199" s="1" t="s">
        <v>243</v>
      </c>
      <c r="Q199" s="1" t="b">
        <v>1</v>
      </c>
      <c r="S199" s="1" t="s">
        <v>41</v>
      </c>
      <c r="T199" s="1" t="s">
        <v>19</v>
      </c>
      <c r="Y199" s="1">
        <f t="shared" si="3"/>
        <v>4</v>
      </c>
      <c r="Z199" s="4">
        <v>43599.3681629282</v>
      </c>
      <c r="AA199" s="1" t="s">
        <v>42</v>
      </c>
    </row>
    <row r="200" spans="1:27" ht="12.75" customHeight="1" x14ac:dyDescent="0.2">
      <c r="A200" s="1" t="s">
        <v>239</v>
      </c>
      <c r="B200" s="1" t="s">
        <v>240</v>
      </c>
      <c r="C200" s="1" t="s">
        <v>35</v>
      </c>
      <c r="D200" s="2">
        <v>43585</v>
      </c>
      <c r="F200" s="3">
        <v>750</v>
      </c>
      <c r="G200" s="1" t="s">
        <v>95</v>
      </c>
      <c r="H200" s="1" t="s">
        <v>37</v>
      </c>
      <c r="I200" s="1" t="s">
        <v>38</v>
      </c>
      <c r="J200" s="1" t="s">
        <v>96</v>
      </c>
      <c r="L200" s="4">
        <v>43585</v>
      </c>
      <c r="P200" s="1" t="s">
        <v>243</v>
      </c>
      <c r="Q200" s="1" t="b">
        <v>1</v>
      </c>
      <c r="S200" s="1" t="s">
        <v>41</v>
      </c>
      <c r="T200" s="1" t="s">
        <v>19</v>
      </c>
      <c r="Y200" s="1">
        <f t="shared" si="3"/>
        <v>4</v>
      </c>
      <c r="Z200" s="4">
        <v>43599.368175925898</v>
      </c>
      <c r="AA200" s="1" t="s">
        <v>42</v>
      </c>
    </row>
    <row r="201" spans="1:27" ht="12.75" customHeight="1" x14ac:dyDescent="0.2">
      <c r="A201" s="1" t="s">
        <v>239</v>
      </c>
      <c r="B201" s="1" t="s">
        <v>240</v>
      </c>
      <c r="C201" s="1" t="s">
        <v>35</v>
      </c>
      <c r="D201" s="2">
        <v>43585</v>
      </c>
      <c r="F201" s="3">
        <v>5000</v>
      </c>
      <c r="G201" s="1" t="s">
        <v>57</v>
      </c>
      <c r="H201" s="1" t="s">
        <v>37</v>
      </c>
      <c r="I201" s="1" t="s">
        <v>38</v>
      </c>
      <c r="J201" s="1" t="s">
        <v>58</v>
      </c>
      <c r="L201" s="4">
        <v>43585</v>
      </c>
      <c r="P201" s="1" t="s">
        <v>243</v>
      </c>
      <c r="Q201" s="1" t="b">
        <v>1</v>
      </c>
      <c r="S201" s="1" t="s">
        <v>41</v>
      </c>
      <c r="T201" s="1" t="s">
        <v>19</v>
      </c>
      <c r="Y201" s="1">
        <f t="shared" si="3"/>
        <v>4</v>
      </c>
      <c r="Z201" s="4">
        <v>43599.368179201403</v>
      </c>
      <c r="AA201" s="1" t="s">
        <v>42</v>
      </c>
    </row>
    <row r="202" spans="1:27" ht="12.75" customHeight="1" x14ac:dyDescent="0.2">
      <c r="A202" s="1" t="s">
        <v>239</v>
      </c>
      <c r="B202" s="1" t="s">
        <v>240</v>
      </c>
      <c r="C202" s="1" t="s">
        <v>35</v>
      </c>
      <c r="D202" s="2">
        <v>43585</v>
      </c>
      <c r="F202" s="3">
        <v>750</v>
      </c>
      <c r="G202" s="1" t="s">
        <v>258</v>
      </c>
      <c r="H202" s="1" t="s">
        <v>37</v>
      </c>
      <c r="I202" s="1" t="s">
        <v>38</v>
      </c>
      <c r="J202" s="1" t="s">
        <v>259</v>
      </c>
      <c r="L202" s="4">
        <v>43585</v>
      </c>
      <c r="P202" s="1" t="s">
        <v>243</v>
      </c>
      <c r="Q202" s="1" t="b">
        <v>1</v>
      </c>
      <c r="S202" s="1" t="s">
        <v>41</v>
      </c>
      <c r="T202" s="1" t="s">
        <v>19</v>
      </c>
      <c r="Y202" s="1">
        <f t="shared" si="3"/>
        <v>4</v>
      </c>
      <c r="Z202" s="4">
        <v>43599.368182835598</v>
      </c>
      <c r="AA202" s="1" t="s">
        <v>42</v>
      </c>
    </row>
    <row r="203" spans="1:27" ht="12.75" customHeight="1" x14ac:dyDescent="0.2">
      <c r="A203" s="1" t="s">
        <v>239</v>
      </c>
      <c r="B203" s="1" t="s">
        <v>240</v>
      </c>
      <c r="C203" s="1" t="s">
        <v>35</v>
      </c>
      <c r="D203" s="2">
        <v>43585</v>
      </c>
      <c r="F203" s="3">
        <v>1500</v>
      </c>
      <c r="G203" s="1" t="s">
        <v>141</v>
      </c>
      <c r="H203" s="1" t="s">
        <v>37</v>
      </c>
      <c r="I203" s="1" t="s">
        <v>38</v>
      </c>
      <c r="J203" s="1" t="s">
        <v>142</v>
      </c>
      <c r="L203" s="4">
        <v>43585</v>
      </c>
      <c r="P203" s="1" t="s">
        <v>243</v>
      </c>
      <c r="Q203" s="1" t="b">
        <v>1</v>
      </c>
      <c r="S203" s="1" t="s">
        <v>41</v>
      </c>
      <c r="T203" s="1" t="s">
        <v>19</v>
      </c>
      <c r="Y203" s="1">
        <f t="shared" si="3"/>
        <v>4</v>
      </c>
      <c r="Z203" s="4">
        <v>43599.368192210597</v>
      </c>
      <c r="AA203" s="1" t="s">
        <v>42</v>
      </c>
    </row>
    <row r="204" spans="1:27" ht="12.75" customHeight="1" x14ac:dyDescent="0.2">
      <c r="A204" s="1" t="s">
        <v>239</v>
      </c>
      <c r="B204" s="1" t="s">
        <v>240</v>
      </c>
      <c r="C204" s="1" t="s">
        <v>35</v>
      </c>
      <c r="D204" s="2">
        <v>43585</v>
      </c>
      <c r="F204" s="3">
        <v>750</v>
      </c>
      <c r="G204" s="1" t="s">
        <v>111</v>
      </c>
      <c r="H204" s="1" t="s">
        <v>37</v>
      </c>
      <c r="I204" s="1" t="s">
        <v>38</v>
      </c>
      <c r="J204" s="1" t="s">
        <v>112</v>
      </c>
      <c r="L204" s="4">
        <v>43585</v>
      </c>
      <c r="P204" s="1" t="s">
        <v>243</v>
      </c>
      <c r="Q204" s="1" t="b">
        <v>1</v>
      </c>
      <c r="S204" s="1" t="s">
        <v>41</v>
      </c>
      <c r="T204" s="1" t="s">
        <v>19</v>
      </c>
      <c r="Y204" s="1">
        <f t="shared" si="3"/>
        <v>4</v>
      </c>
      <c r="Z204" s="4">
        <v>43599.368195451403</v>
      </c>
      <c r="AA204" s="1" t="s">
        <v>42</v>
      </c>
    </row>
    <row r="205" spans="1:27" ht="12.75" customHeight="1" x14ac:dyDescent="0.2">
      <c r="A205" s="1" t="s">
        <v>239</v>
      </c>
      <c r="B205" s="1" t="s">
        <v>240</v>
      </c>
      <c r="C205" s="1" t="s">
        <v>35</v>
      </c>
      <c r="D205" s="2">
        <v>43585</v>
      </c>
      <c r="F205" s="3">
        <v>25750</v>
      </c>
      <c r="G205" s="1" t="s">
        <v>113</v>
      </c>
      <c r="H205" s="1" t="s">
        <v>37</v>
      </c>
      <c r="I205" s="1" t="s">
        <v>38</v>
      </c>
      <c r="J205" s="1" t="s">
        <v>114</v>
      </c>
      <c r="L205" s="4">
        <v>43585</v>
      </c>
      <c r="P205" s="1" t="s">
        <v>243</v>
      </c>
      <c r="Q205" s="1" t="b">
        <v>1</v>
      </c>
      <c r="S205" s="1" t="s">
        <v>41</v>
      </c>
      <c r="T205" s="1" t="s">
        <v>19</v>
      </c>
      <c r="Y205" s="1">
        <f t="shared" si="3"/>
        <v>4</v>
      </c>
      <c r="Z205" s="4">
        <v>43599.3681961806</v>
      </c>
      <c r="AA205" s="1" t="s">
        <v>42</v>
      </c>
    </row>
    <row r="206" spans="1:27" ht="12.75" customHeight="1" x14ac:dyDescent="0.2">
      <c r="A206" s="1" t="s">
        <v>239</v>
      </c>
      <c r="B206" s="1" t="s">
        <v>240</v>
      </c>
      <c r="C206" s="1" t="s">
        <v>35</v>
      </c>
      <c r="D206" s="2">
        <v>43585</v>
      </c>
      <c r="F206" s="3">
        <v>10000</v>
      </c>
      <c r="G206" s="1" t="s">
        <v>79</v>
      </c>
      <c r="H206" s="1" t="s">
        <v>37</v>
      </c>
      <c r="I206" s="1" t="s">
        <v>38</v>
      </c>
      <c r="J206" s="1" t="s">
        <v>80</v>
      </c>
      <c r="L206" s="4">
        <v>43585</v>
      </c>
      <c r="P206" s="1" t="s">
        <v>243</v>
      </c>
      <c r="Q206" s="1" t="b">
        <v>1</v>
      </c>
      <c r="S206" s="1" t="s">
        <v>41</v>
      </c>
      <c r="T206" s="1" t="s">
        <v>19</v>
      </c>
      <c r="Y206" s="1">
        <f t="shared" si="3"/>
        <v>4</v>
      </c>
      <c r="Z206" s="4">
        <v>43599.368152430601</v>
      </c>
      <c r="AA206" s="1" t="s">
        <v>42</v>
      </c>
    </row>
    <row r="207" spans="1:27" ht="12.75" customHeight="1" x14ac:dyDescent="0.2">
      <c r="A207" s="1" t="s">
        <v>239</v>
      </c>
      <c r="B207" s="1" t="s">
        <v>240</v>
      </c>
      <c r="C207" s="1" t="s">
        <v>35</v>
      </c>
      <c r="D207" s="2">
        <v>43585</v>
      </c>
      <c r="F207" s="3">
        <v>16500</v>
      </c>
      <c r="G207" s="1" t="s">
        <v>87</v>
      </c>
      <c r="H207" s="1" t="s">
        <v>37</v>
      </c>
      <c r="I207" s="1" t="s">
        <v>38</v>
      </c>
      <c r="J207" s="1" t="s">
        <v>88</v>
      </c>
      <c r="L207" s="4">
        <v>43585</v>
      </c>
      <c r="P207" s="1" t="s">
        <v>243</v>
      </c>
      <c r="Q207" s="1" t="b">
        <v>1</v>
      </c>
      <c r="S207" s="1" t="s">
        <v>41</v>
      </c>
      <c r="T207" s="1" t="s">
        <v>19</v>
      </c>
      <c r="Y207" s="1">
        <f t="shared" si="3"/>
        <v>4</v>
      </c>
      <c r="Z207" s="4">
        <v>43599.3681565972</v>
      </c>
      <c r="AA207" s="1" t="s">
        <v>42</v>
      </c>
    </row>
    <row r="208" spans="1:27" ht="12.75" customHeight="1" x14ac:dyDescent="0.2">
      <c r="A208" s="1" t="s">
        <v>239</v>
      </c>
      <c r="B208" s="1" t="s">
        <v>240</v>
      </c>
      <c r="C208" s="1" t="s">
        <v>35</v>
      </c>
      <c r="D208" s="2">
        <v>43585</v>
      </c>
      <c r="F208" s="3">
        <v>750</v>
      </c>
      <c r="G208" s="1" t="s">
        <v>36</v>
      </c>
      <c r="H208" s="1" t="s">
        <v>37</v>
      </c>
      <c r="I208" s="1" t="s">
        <v>38</v>
      </c>
      <c r="J208" s="1" t="s">
        <v>39</v>
      </c>
      <c r="L208" s="4">
        <v>43585</v>
      </c>
      <c r="P208" s="1" t="s">
        <v>243</v>
      </c>
      <c r="Q208" s="1" t="b">
        <v>1</v>
      </c>
      <c r="S208" s="1" t="s">
        <v>41</v>
      </c>
      <c r="T208" s="1" t="s">
        <v>19</v>
      </c>
      <c r="Y208" s="1">
        <f t="shared" si="3"/>
        <v>4</v>
      </c>
      <c r="Z208" s="4">
        <v>43599.368158020799</v>
      </c>
      <c r="AA208" s="1" t="s">
        <v>42</v>
      </c>
    </row>
    <row r="209" spans="1:27" ht="12.75" customHeight="1" x14ac:dyDescent="0.2">
      <c r="A209" s="1" t="s">
        <v>239</v>
      </c>
      <c r="B209" s="1" t="s">
        <v>240</v>
      </c>
      <c r="C209" s="1" t="s">
        <v>35</v>
      </c>
      <c r="D209" s="2">
        <v>43585</v>
      </c>
      <c r="F209" s="3">
        <v>5000</v>
      </c>
      <c r="G209" s="1" t="s">
        <v>260</v>
      </c>
      <c r="H209" s="1" t="s">
        <v>37</v>
      </c>
      <c r="I209" s="1" t="s">
        <v>38</v>
      </c>
      <c r="J209" s="1" t="s">
        <v>261</v>
      </c>
      <c r="L209" s="4">
        <v>43585</v>
      </c>
      <c r="P209" s="1" t="s">
        <v>243</v>
      </c>
      <c r="Q209" s="1" t="b">
        <v>1</v>
      </c>
      <c r="S209" s="1" t="s">
        <v>41</v>
      </c>
      <c r="T209" s="1" t="s">
        <v>19</v>
      </c>
      <c r="Y209" s="1">
        <f t="shared" si="3"/>
        <v>4</v>
      </c>
      <c r="Z209" s="4">
        <v>43599.368169791698</v>
      </c>
      <c r="AA209" s="1" t="s">
        <v>42</v>
      </c>
    </row>
    <row r="210" spans="1:27" ht="12.75" customHeight="1" x14ac:dyDescent="0.2">
      <c r="A210" s="1" t="s">
        <v>239</v>
      </c>
      <c r="B210" s="1" t="s">
        <v>240</v>
      </c>
      <c r="C210" s="1" t="s">
        <v>35</v>
      </c>
      <c r="D210" s="2">
        <v>43585</v>
      </c>
      <c r="F210" s="3">
        <v>1500</v>
      </c>
      <c r="G210" s="1" t="s">
        <v>97</v>
      </c>
      <c r="H210" s="1" t="s">
        <v>37</v>
      </c>
      <c r="I210" s="1" t="s">
        <v>38</v>
      </c>
      <c r="J210" s="1" t="s">
        <v>98</v>
      </c>
      <c r="L210" s="4">
        <v>43585</v>
      </c>
      <c r="P210" s="1" t="s">
        <v>243</v>
      </c>
      <c r="Q210" s="1" t="b">
        <v>1</v>
      </c>
      <c r="S210" s="1" t="s">
        <v>41</v>
      </c>
      <c r="T210" s="1" t="s">
        <v>19</v>
      </c>
      <c r="Y210" s="1">
        <f t="shared" si="3"/>
        <v>4</v>
      </c>
      <c r="Z210" s="4">
        <v>43599.368177199103</v>
      </c>
      <c r="AA210" s="1" t="s">
        <v>42</v>
      </c>
    </row>
    <row r="211" spans="1:27" ht="12.75" customHeight="1" x14ac:dyDescent="0.2">
      <c r="A211" s="1" t="s">
        <v>239</v>
      </c>
      <c r="B211" s="1" t="s">
        <v>240</v>
      </c>
      <c r="C211" s="1" t="s">
        <v>35</v>
      </c>
      <c r="D211" s="2">
        <v>43585</v>
      </c>
      <c r="F211" s="3">
        <v>750</v>
      </c>
      <c r="G211" s="1" t="s">
        <v>153</v>
      </c>
      <c r="H211" s="1" t="s">
        <v>37</v>
      </c>
      <c r="I211" s="1" t="s">
        <v>38</v>
      </c>
      <c r="J211" s="1" t="s">
        <v>154</v>
      </c>
      <c r="L211" s="4">
        <v>43585</v>
      </c>
      <c r="P211" s="1" t="s">
        <v>243</v>
      </c>
      <c r="Q211" s="1" t="b">
        <v>1</v>
      </c>
      <c r="S211" s="1" t="s">
        <v>41</v>
      </c>
      <c r="T211" s="1" t="s">
        <v>19</v>
      </c>
      <c r="Y211" s="1">
        <f t="shared" si="3"/>
        <v>4</v>
      </c>
      <c r="Z211" s="4">
        <v>43599.368184803199</v>
      </c>
      <c r="AA211" s="1" t="s">
        <v>42</v>
      </c>
    </row>
    <row r="212" spans="1:27" ht="12.75" customHeight="1" x14ac:dyDescent="0.2">
      <c r="A212" s="1" t="s">
        <v>239</v>
      </c>
      <c r="B212" s="1" t="s">
        <v>240</v>
      </c>
      <c r="C212" s="1" t="s">
        <v>35</v>
      </c>
      <c r="D212" s="2">
        <v>43585</v>
      </c>
      <c r="F212" s="3">
        <v>750</v>
      </c>
      <c r="G212" s="1" t="s">
        <v>139</v>
      </c>
      <c r="H212" s="1" t="s">
        <v>37</v>
      </c>
      <c r="I212" s="1" t="s">
        <v>38</v>
      </c>
      <c r="J212" s="1" t="s">
        <v>140</v>
      </c>
      <c r="L212" s="4">
        <v>43585</v>
      </c>
      <c r="P212" s="1" t="s">
        <v>243</v>
      </c>
      <c r="Q212" s="1" t="b">
        <v>1</v>
      </c>
      <c r="S212" s="1" t="s">
        <v>41</v>
      </c>
      <c r="T212" s="1" t="s">
        <v>19</v>
      </c>
      <c r="Y212" s="1">
        <f t="shared" si="3"/>
        <v>4</v>
      </c>
      <c r="Z212" s="4">
        <v>43599.368187349501</v>
      </c>
      <c r="AA212" s="1" t="s">
        <v>42</v>
      </c>
    </row>
    <row r="213" spans="1:27" ht="12.75" customHeight="1" x14ac:dyDescent="0.2">
      <c r="A213" s="1" t="s">
        <v>239</v>
      </c>
      <c r="B213" s="1" t="s">
        <v>240</v>
      </c>
      <c r="C213" s="1" t="s">
        <v>35</v>
      </c>
      <c r="D213" s="2">
        <v>43585</v>
      </c>
      <c r="F213" s="3">
        <v>750</v>
      </c>
      <c r="G213" s="1" t="s">
        <v>195</v>
      </c>
      <c r="H213" s="1" t="s">
        <v>37</v>
      </c>
      <c r="I213" s="1" t="s">
        <v>38</v>
      </c>
      <c r="J213" s="1" t="s">
        <v>196</v>
      </c>
      <c r="L213" s="4">
        <v>43585</v>
      </c>
      <c r="P213" s="1" t="s">
        <v>243</v>
      </c>
      <c r="Q213" s="1" t="b">
        <v>1</v>
      </c>
      <c r="S213" s="1" t="s">
        <v>41</v>
      </c>
      <c r="T213" s="1" t="s">
        <v>19</v>
      </c>
      <c r="Y213" s="1">
        <f t="shared" si="3"/>
        <v>4</v>
      </c>
      <c r="Z213" s="4">
        <v>43599.368156053199</v>
      </c>
      <c r="AA213" s="1" t="s">
        <v>42</v>
      </c>
    </row>
    <row r="214" spans="1:27" ht="12.75" customHeight="1" x14ac:dyDescent="0.2">
      <c r="A214" s="1" t="s">
        <v>239</v>
      </c>
      <c r="B214" s="1" t="s">
        <v>240</v>
      </c>
      <c r="C214" s="1" t="s">
        <v>35</v>
      </c>
      <c r="D214" s="2">
        <v>43585</v>
      </c>
      <c r="F214" s="3">
        <v>750</v>
      </c>
      <c r="G214" s="1" t="s">
        <v>43</v>
      </c>
      <c r="H214" s="1" t="s">
        <v>37</v>
      </c>
      <c r="I214" s="1" t="s">
        <v>38</v>
      </c>
      <c r="J214" s="1" t="s">
        <v>44</v>
      </c>
      <c r="L214" s="4">
        <v>43585</v>
      </c>
      <c r="P214" s="1" t="s">
        <v>243</v>
      </c>
      <c r="Q214" s="1" t="b">
        <v>1</v>
      </c>
      <c r="S214" s="1" t="s">
        <v>41</v>
      </c>
      <c r="T214" s="1" t="s">
        <v>19</v>
      </c>
      <c r="Y214" s="1">
        <f t="shared" si="3"/>
        <v>4</v>
      </c>
      <c r="Z214" s="4">
        <v>43599.3681638079</v>
      </c>
      <c r="AA214" s="1" t="s">
        <v>42</v>
      </c>
    </row>
    <row r="215" spans="1:27" ht="12.75" customHeight="1" x14ac:dyDescent="0.2">
      <c r="A215" s="1" t="s">
        <v>239</v>
      </c>
      <c r="B215" s="1" t="s">
        <v>240</v>
      </c>
      <c r="C215" s="1" t="s">
        <v>35</v>
      </c>
      <c r="D215" s="2">
        <v>43585</v>
      </c>
      <c r="F215" s="3">
        <v>10000</v>
      </c>
      <c r="G215" s="1" t="s">
        <v>262</v>
      </c>
      <c r="H215" s="1" t="s">
        <v>37</v>
      </c>
      <c r="I215" s="1" t="s">
        <v>38</v>
      </c>
      <c r="J215" s="1" t="s">
        <v>263</v>
      </c>
      <c r="L215" s="4">
        <v>43585</v>
      </c>
      <c r="P215" s="1" t="s">
        <v>243</v>
      </c>
      <c r="Q215" s="1" t="b">
        <v>1</v>
      </c>
      <c r="S215" s="1" t="s">
        <v>41</v>
      </c>
      <c r="T215" s="1" t="s">
        <v>19</v>
      </c>
      <c r="Y215" s="1">
        <f t="shared" si="3"/>
        <v>4</v>
      </c>
      <c r="Z215" s="4">
        <v>43599.368171064802</v>
      </c>
      <c r="AA215" s="1" t="s">
        <v>42</v>
      </c>
    </row>
    <row r="216" spans="1:27" ht="12.75" customHeight="1" x14ac:dyDescent="0.2">
      <c r="A216" s="1" t="s">
        <v>239</v>
      </c>
      <c r="B216" s="1" t="s">
        <v>240</v>
      </c>
      <c r="C216" s="1" t="s">
        <v>35</v>
      </c>
      <c r="D216" s="2">
        <v>43585</v>
      </c>
      <c r="F216" s="3">
        <v>2250</v>
      </c>
      <c r="G216" s="1" t="s">
        <v>199</v>
      </c>
      <c r="H216" s="1" t="s">
        <v>37</v>
      </c>
      <c r="I216" s="1" t="s">
        <v>38</v>
      </c>
      <c r="J216" s="1" t="s">
        <v>200</v>
      </c>
      <c r="L216" s="4">
        <v>43585</v>
      </c>
      <c r="P216" s="1" t="s">
        <v>243</v>
      </c>
      <c r="Q216" s="1" t="b">
        <v>1</v>
      </c>
      <c r="S216" s="1" t="s">
        <v>41</v>
      </c>
      <c r="T216" s="1" t="s">
        <v>19</v>
      </c>
      <c r="Y216" s="1">
        <f t="shared" si="3"/>
        <v>4</v>
      </c>
      <c r="Z216" s="4">
        <v>43599.368175034702</v>
      </c>
      <c r="AA216" s="1" t="s">
        <v>42</v>
      </c>
    </row>
    <row r="217" spans="1:27" ht="12.75" customHeight="1" x14ac:dyDescent="0.2">
      <c r="A217" s="1" t="s">
        <v>239</v>
      </c>
      <c r="B217" s="1" t="s">
        <v>240</v>
      </c>
      <c r="C217" s="1" t="s">
        <v>35</v>
      </c>
      <c r="D217" s="2">
        <v>43585</v>
      </c>
      <c r="F217" s="3">
        <v>2250</v>
      </c>
      <c r="G217" s="1" t="s">
        <v>135</v>
      </c>
      <c r="H217" s="1" t="s">
        <v>37</v>
      </c>
      <c r="I217" s="1" t="s">
        <v>38</v>
      </c>
      <c r="J217" s="1" t="s">
        <v>136</v>
      </c>
      <c r="L217" s="4">
        <v>43585</v>
      </c>
      <c r="P217" s="1" t="s">
        <v>243</v>
      </c>
      <c r="Q217" s="1" t="b">
        <v>1</v>
      </c>
      <c r="S217" s="1" t="s">
        <v>41</v>
      </c>
      <c r="T217" s="1" t="s">
        <v>19</v>
      </c>
      <c r="Y217" s="1">
        <f t="shared" si="3"/>
        <v>4</v>
      </c>
      <c r="Z217" s="4">
        <v>43599.368179942103</v>
      </c>
      <c r="AA217" s="1" t="s">
        <v>42</v>
      </c>
    </row>
    <row r="218" spans="1:27" ht="12.75" customHeight="1" x14ac:dyDescent="0.2">
      <c r="A218" s="1" t="s">
        <v>239</v>
      </c>
      <c r="B218" s="1" t="s">
        <v>240</v>
      </c>
      <c r="C218" s="1" t="s">
        <v>35</v>
      </c>
      <c r="D218" s="2">
        <v>43585</v>
      </c>
      <c r="F218" s="3">
        <v>750</v>
      </c>
      <c r="G218" s="1" t="s">
        <v>109</v>
      </c>
      <c r="H218" s="1" t="s">
        <v>37</v>
      </c>
      <c r="I218" s="1" t="s">
        <v>38</v>
      </c>
      <c r="J218" s="1" t="s">
        <v>110</v>
      </c>
      <c r="L218" s="4">
        <v>43585</v>
      </c>
      <c r="P218" s="1" t="s">
        <v>243</v>
      </c>
      <c r="Q218" s="1" t="b">
        <v>1</v>
      </c>
      <c r="S218" s="1" t="s">
        <v>41</v>
      </c>
      <c r="T218" s="1" t="s">
        <v>19</v>
      </c>
      <c r="Y218" s="1">
        <f t="shared" si="3"/>
        <v>4</v>
      </c>
      <c r="Z218" s="4">
        <v>43599.368181365702</v>
      </c>
      <c r="AA218" s="1" t="s">
        <v>42</v>
      </c>
    </row>
    <row r="219" spans="1:27" ht="12.75" customHeight="1" x14ac:dyDescent="0.2">
      <c r="A219" s="1" t="s">
        <v>239</v>
      </c>
      <c r="B219" s="1" t="s">
        <v>240</v>
      </c>
      <c r="C219" s="1" t="s">
        <v>35</v>
      </c>
      <c r="D219" s="2">
        <v>43585</v>
      </c>
      <c r="F219" s="3">
        <v>5000</v>
      </c>
      <c r="G219" s="1" t="s">
        <v>171</v>
      </c>
      <c r="H219" s="1" t="s">
        <v>37</v>
      </c>
      <c r="I219" s="1" t="s">
        <v>38</v>
      </c>
      <c r="J219" s="1" t="s">
        <v>172</v>
      </c>
      <c r="L219" s="4">
        <v>43585</v>
      </c>
      <c r="P219" s="1" t="s">
        <v>243</v>
      </c>
      <c r="Q219" s="1" t="b">
        <v>1</v>
      </c>
      <c r="S219" s="1" t="s">
        <v>41</v>
      </c>
      <c r="T219" s="1" t="s">
        <v>19</v>
      </c>
      <c r="Y219" s="1">
        <f t="shared" si="3"/>
        <v>4</v>
      </c>
      <c r="Z219" s="4">
        <v>43599.368191319401</v>
      </c>
      <c r="AA219" s="1" t="s">
        <v>42</v>
      </c>
    </row>
    <row r="220" spans="1:27" ht="12.75" customHeight="1" x14ac:dyDescent="0.2">
      <c r="A220" s="1" t="s">
        <v>239</v>
      </c>
      <c r="B220" s="1" t="s">
        <v>240</v>
      </c>
      <c r="C220" s="1" t="s">
        <v>35</v>
      </c>
      <c r="D220" s="2">
        <v>43585</v>
      </c>
      <c r="F220" s="3">
        <v>1500</v>
      </c>
      <c r="G220" s="1" t="s">
        <v>143</v>
      </c>
      <c r="H220" s="1" t="s">
        <v>37</v>
      </c>
      <c r="I220" s="1" t="s">
        <v>38</v>
      </c>
      <c r="J220" s="1" t="s">
        <v>144</v>
      </c>
      <c r="L220" s="4">
        <v>43585</v>
      </c>
      <c r="P220" s="1" t="s">
        <v>243</v>
      </c>
      <c r="Q220" s="1" t="b">
        <v>1</v>
      </c>
      <c r="S220" s="1" t="s">
        <v>41</v>
      </c>
      <c r="T220" s="1" t="s">
        <v>19</v>
      </c>
      <c r="Y220" s="1">
        <f t="shared" si="3"/>
        <v>4</v>
      </c>
      <c r="Z220" s="4">
        <v>43599.368193287002</v>
      </c>
      <c r="AA220" s="1" t="s">
        <v>42</v>
      </c>
    </row>
    <row r="221" spans="1:27" ht="12.75" customHeight="1" x14ac:dyDescent="0.2">
      <c r="A221" s="1" t="s">
        <v>264</v>
      </c>
      <c r="B221" s="1" t="s">
        <v>265</v>
      </c>
      <c r="C221" s="1" t="s">
        <v>35</v>
      </c>
      <c r="D221" s="2">
        <v>43616</v>
      </c>
      <c r="F221" s="3">
        <v>2250</v>
      </c>
      <c r="G221" s="1" t="s">
        <v>87</v>
      </c>
      <c r="H221" s="1" t="s">
        <v>37</v>
      </c>
      <c r="I221" s="1" t="s">
        <v>38</v>
      </c>
      <c r="J221" s="1" t="s">
        <v>88</v>
      </c>
      <c r="L221" s="4">
        <v>43616</v>
      </c>
      <c r="P221" s="1" t="s">
        <v>266</v>
      </c>
      <c r="Q221" s="1" t="b">
        <v>1</v>
      </c>
      <c r="S221" s="1" t="s">
        <v>41</v>
      </c>
      <c r="T221" s="1" t="s">
        <v>19</v>
      </c>
      <c r="Y221" s="1">
        <f t="shared" si="3"/>
        <v>5</v>
      </c>
      <c r="Z221" s="4">
        <v>43627.5693018866</v>
      </c>
      <c r="AA221" s="1" t="s">
        <v>42</v>
      </c>
    </row>
    <row r="222" spans="1:27" ht="12.75" customHeight="1" x14ac:dyDescent="0.2">
      <c r="A222" s="1" t="s">
        <v>264</v>
      </c>
      <c r="B222" s="1" t="s">
        <v>265</v>
      </c>
      <c r="C222" s="1" t="s">
        <v>35</v>
      </c>
      <c r="D222" s="2">
        <v>43616</v>
      </c>
      <c r="F222" s="3">
        <v>15000</v>
      </c>
      <c r="G222" s="1" t="s">
        <v>65</v>
      </c>
      <c r="H222" s="1" t="s">
        <v>37</v>
      </c>
      <c r="I222" s="1" t="s">
        <v>38</v>
      </c>
      <c r="J222" s="1" t="s">
        <v>66</v>
      </c>
      <c r="L222" s="4">
        <v>43616</v>
      </c>
      <c r="P222" s="1" t="s">
        <v>266</v>
      </c>
      <c r="Q222" s="1" t="b">
        <v>1</v>
      </c>
      <c r="S222" s="1" t="s">
        <v>41</v>
      </c>
      <c r="T222" s="1" t="s">
        <v>19</v>
      </c>
      <c r="Y222" s="1">
        <f t="shared" si="3"/>
        <v>5</v>
      </c>
      <c r="Z222" s="4">
        <v>43627.5693082176</v>
      </c>
      <c r="AA222" s="1" t="s">
        <v>42</v>
      </c>
    </row>
    <row r="223" spans="1:27" ht="12.75" customHeight="1" x14ac:dyDescent="0.2">
      <c r="A223" s="1" t="s">
        <v>264</v>
      </c>
      <c r="B223" s="1" t="s">
        <v>265</v>
      </c>
      <c r="C223" s="1" t="s">
        <v>35</v>
      </c>
      <c r="D223" s="2">
        <v>43616</v>
      </c>
      <c r="F223" s="3">
        <v>750</v>
      </c>
      <c r="G223" s="1" t="s">
        <v>127</v>
      </c>
      <c r="H223" s="1" t="s">
        <v>37</v>
      </c>
      <c r="I223" s="1" t="s">
        <v>38</v>
      </c>
      <c r="J223" s="1" t="s">
        <v>128</v>
      </c>
      <c r="L223" s="4">
        <v>43616</v>
      </c>
      <c r="P223" s="1" t="s">
        <v>266</v>
      </c>
      <c r="Q223" s="1" t="b">
        <v>1</v>
      </c>
      <c r="S223" s="1" t="s">
        <v>41</v>
      </c>
      <c r="T223" s="1" t="s">
        <v>19</v>
      </c>
      <c r="Y223" s="1">
        <f t="shared" si="3"/>
        <v>5</v>
      </c>
      <c r="Z223" s="4">
        <v>43627.569310034698</v>
      </c>
      <c r="AA223" s="1" t="s">
        <v>42</v>
      </c>
    </row>
    <row r="224" spans="1:27" ht="12.75" customHeight="1" x14ac:dyDescent="0.2">
      <c r="A224" s="1" t="s">
        <v>264</v>
      </c>
      <c r="B224" s="1" t="s">
        <v>265</v>
      </c>
      <c r="C224" s="1" t="s">
        <v>35</v>
      </c>
      <c r="D224" s="2">
        <v>43616</v>
      </c>
      <c r="F224" s="3">
        <v>750</v>
      </c>
      <c r="G224" s="1" t="s">
        <v>205</v>
      </c>
      <c r="H224" s="1" t="s">
        <v>37</v>
      </c>
      <c r="I224" s="1" t="s">
        <v>38</v>
      </c>
      <c r="J224" s="1" t="s">
        <v>206</v>
      </c>
      <c r="L224" s="4">
        <v>43616</v>
      </c>
      <c r="P224" s="1" t="s">
        <v>266</v>
      </c>
      <c r="Q224" s="1" t="b">
        <v>1</v>
      </c>
      <c r="S224" s="1" t="s">
        <v>41</v>
      </c>
      <c r="T224" s="1" t="s">
        <v>19</v>
      </c>
      <c r="Y224" s="1">
        <f t="shared" si="3"/>
        <v>5</v>
      </c>
      <c r="Z224" s="4">
        <v>43627.569312580999</v>
      </c>
      <c r="AA224" s="1" t="s">
        <v>42</v>
      </c>
    </row>
    <row r="225" spans="1:27" ht="12.75" customHeight="1" x14ac:dyDescent="0.2">
      <c r="A225" s="1" t="s">
        <v>264</v>
      </c>
      <c r="B225" s="1" t="s">
        <v>265</v>
      </c>
      <c r="C225" s="1" t="s">
        <v>35</v>
      </c>
      <c r="D225" s="2">
        <v>43616</v>
      </c>
      <c r="F225" s="3">
        <v>7500</v>
      </c>
      <c r="G225" s="1" t="s">
        <v>267</v>
      </c>
      <c r="H225" s="1" t="s">
        <v>37</v>
      </c>
      <c r="I225" s="1" t="s">
        <v>38</v>
      </c>
      <c r="J225" s="1" t="s">
        <v>268</v>
      </c>
      <c r="L225" s="4">
        <v>43616</v>
      </c>
      <c r="P225" s="1" t="s">
        <v>266</v>
      </c>
      <c r="Q225" s="1" t="b">
        <v>1</v>
      </c>
      <c r="S225" s="1" t="s">
        <v>41</v>
      </c>
      <c r="T225" s="1" t="s">
        <v>19</v>
      </c>
      <c r="Y225" s="1">
        <f t="shared" si="3"/>
        <v>5</v>
      </c>
      <c r="Z225" s="4">
        <v>43627.569315277797</v>
      </c>
      <c r="AA225" s="1" t="s">
        <v>42</v>
      </c>
    </row>
    <row r="226" spans="1:27" ht="12.75" customHeight="1" x14ac:dyDescent="0.2">
      <c r="A226" s="1" t="s">
        <v>264</v>
      </c>
      <c r="B226" s="1" t="s">
        <v>265</v>
      </c>
      <c r="C226" s="1" t="s">
        <v>35</v>
      </c>
      <c r="D226" s="2">
        <v>43616</v>
      </c>
      <c r="F226" s="3">
        <v>750</v>
      </c>
      <c r="G226" s="1" t="s">
        <v>209</v>
      </c>
      <c r="H226" s="1" t="s">
        <v>37</v>
      </c>
      <c r="I226" s="1" t="s">
        <v>38</v>
      </c>
      <c r="J226" s="1" t="s">
        <v>210</v>
      </c>
      <c r="L226" s="4">
        <v>43616</v>
      </c>
      <c r="P226" s="1" t="s">
        <v>266</v>
      </c>
      <c r="Q226" s="1" t="b">
        <v>1</v>
      </c>
      <c r="S226" s="1" t="s">
        <v>41</v>
      </c>
      <c r="T226" s="1" t="s">
        <v>19</v>
      </c>
      <c r="Y226" s="1">
        <f t="shared" si="3"/>
        <v>5</v>
      </c>
      <c r="Z226" s="4">
        <v>43627.569316006899</v>
      </c>
      <c r="AA226" s="1" t="s">
        <v>42</v>
      </c>
    </row>
    <row r="227" spans="1:27" ht="12.75" customHeight="1" x14ac:dyDescent="0.2">
      <c r="A227" s="1" t="s">
        <v>264</v>
      </c>
      <c r="B227" s="1" t="s">
        <v>265</v>
      </c>
      <c r="C227" s="1" t="s">
        <v>35</v>
      </c>
      <c r="D227" s="2">
        <v>43616</v>
      </c>
      <c r="F227" s="3">
        <v>750</v>
      </c>
      <c r="G227" s="1" t="s">
        <v>83</v>
      </c>
      <c r="H227" s="1" t="s">
        <v>37</v>
      </c>
      <c r="I227" s="1" t="s">
        <v>38</v>
      </c>
      <c r="J227" s="1" t="s">
        <v>84</v>
      </c>
      <c r="L227" s="4">
        <v>43616</v>
      </c>
      <c r="P227" s="1" t="s">
        <v>266</v>
      </c>
      <c r="Q227" s="1" t="b">
        <v>1</v>
      </c>
      <c r="S227" s="1" t="s">
        <v>41</v>
      </c>
      <c r="T227" s="1" t="s">
        <v>19</v>
      </c>
      <c r="Y227" s="1">
        <f t="shared" si="3"/>
        <v>5</v>
      </c>
      <c r="Z227" s="4">
        <v>43627.569300080999</v>
      </c>
      <c r="AA227" s="1" t="s">
        <v>42</v>
      </c>
    </row>
    <row r="228" spans="1:27" ht="12.75" customHeight="1" x14ac:dyDescent="0.2">
      <c r="A228" s="1" t="s">
        <v>264</v>
      </c>
      <c r="B228" s="1" t="s">
        <v>265</v>
      </c>
      <c r="C228" s="1" t="s">
        <v>35</v>
      </c>
      <c r="D228" s="2">
        <v>43616</v>
      </c>
      <c r="F228" s="3">
        <v>1500</v>
      </c>
      <c r="G228" s="1" t="s">
        <v>175</v>
      </c>
      <c r="H228" s="1" t="s">
        <v>37</v>
      </c>
      <c r="I228" s="1" t="s">
        <v>38</v>
      </c>
      <c r="J228" s="1" t="s">
        <v>176</v>
      </c>
      <c r="L228" s="4">
        <v>43616</v>
      </c>
      <c r="P228" s="1" t="s">
        <v>266</v>
      </c>
      <c r="Q228" s="1" t="b">
        <v>1</v>
      </c>
      <c r="S228" s="1" t="s">
        <v>41</v>
      </c>
      <c r="T228" s="1" t="s">
        <v>19</v>
      </c>
      <c r="Y228" s="1">
        <f t="shared" si="3"/>
        <v>5</v>
      </c>
      <c r="Z228" s="4">
        <v>43627.5693062153</v>
      </c>
      <c r="AA228" s="1" t="s">
        <v>42</v>
      </c>
    </row>
    <row r="229" spans="1:27" ht="12.75" customHeight="1" x14ac:dyDescent="0.2">
      <c r="A229" s="1" t="s">
        <v>264</v>
      </c>
      <c r="B229" s="1" t="s">
        <v>265</v>
      </c>
      <c r="C229" s="1" t="s">
        <v>35</v>
      </c>
      <c r="D229" s="2">
        <v>43616</v>
      </c>
      <c r="F229" s="3">
        <v>750</v>
      </c>
      <c r="G229" s="1" t="s">
        <v>217</v>
      </c>
      <c r="H229" s="1" t="s">
        <v>37</v>
      </c>
      <c r="I229" s="1" t="s">
        <v>38</v>
      </c>
      <c r="J229" s="1" t="s">
        <v>218</v>
      </c>
      <c r="L229" s="4">
        <v>43616</v>
      </c>
      <c r="P229" s="1" t="s">
        <v>266</v>
      </c>
      <c r="Q229" s="1" t="b">
        <v>1</v>
      </c>
      <c r="S229" s="1" t="s">
        <v>41</v>
      </c>
      <c r="T229" s="1" t="s">
        <v>19</v>
      </c>
      <c r="Y229" s="1">
        <f t="shared" si="3"/>
        <v>5</v>
      </c>
      <c r="Z229" s="4">
        <v>43627.569308946797</v>
      </c>
      <c r="AA229" s="1" t="s">
        <v>42</v>
      </c>
    </row>
    <row r="230" spans="1:27" ht="12.75" customHeight="1" x14ac:dyDescent="0.2">
      <c r="A230" s="1" t="s">
        <v>264</v>
      </c>
      <c r="B230" s="1" t="s">
        <v>265</v>
      </c>
      <c r="C230" s="1" t="s">
        <v>35</v>
      </c>
      <c r="D230" s="2">
        <v>43616</v>
      </c>
      <c r="F230" s="3">
        <v>750</v>
      </c>
      <c r="G230" s="1" t="s">
        <v>53</v>
      </c>
      <c r="H230" s="1" t="s">
        <v>37</v>
      </c>
      <c r="I230" s="1" t="s">
        <v>38</v>
      </c>
      <c r="J230" s="1" t="s">
        <v>54</v>
      </c>
      <c r="L230" s="4">
        <v>43616</v>
      </c>
      <c r="P230" s="1" t="s">
        <v>266</v>
      </c>
      <c r="Q230" s="1" t="b">
        <v>1</v>
      </c>
      <c r="S230" s="1" t="s">
        <v>41</v>
      </c>
      <c r="T230" s="1" t="s">
        <v>19</v>
      </c>
      <c r="Y230" s="1">
        <f t="shared" si="3"/>
        <v>5</v>
      </c>
      <c r="Z230" s="4">
        <v>43627.569316516201</v>
      </c>
      <c r="AA230" s="1" t="s">
        <v>42</v>
      </c>
    </row>
    <row r="231" spans="1:27" ht="12.75" customHeight="1" x14ac:dyDescent="0.2">
      <c r="A231" s="1" t="s">
        <v>264</v>
      </c>
      <c r="B231" s="1" t="s">
        <v>265</v>
      </c>
      <c r="C231" s="1" t="s">
        <v>35</v>
      </c>
      <c r="D231" s="2">
        <v>43616</v>
      </c>
      <c r="F231" s="3">
        <v>2250</v>
      </c>
      <c r="G231" s="1" t="s">
        <v>137</v>
      </c>
      <c r="H231" s="1" t="s">
        <v>37</v>
      </c>
      <c r="I231" s="1" t="s">
        <v>38</v>
      </c>
      <c r="J231" s="1" t="s">
        <v>138</v>
      </c>
      <c r="L231" s="4">
        <v>43616</v>
      </c>
      <c r="P231" s="1" t="s">
        <v>266</v>
      </c>
      <c r="Q231" s="1" t="b">
        <v>1</v>
      </c>
      <c r="S231" s="1" t="s">
        <v>41</v>
      </c>
      <c r="T231" s="1" t="s">
        <v>19</v>
      </c>
      <c r="Y231" s="1">
        <f t="shared" si="3"/>
        <v>5</v>
      </c>
      <c r="Z231" s="4">
        <v>43627.569325034703</v>
      </c>
      <c r="AA231" s="1" t="s">
        <v>42</v>
      </c>
    </row>
    <row r="232" spans="1:27" ht="12.75" customHeight="1" x14ac:dyDescent="0.2">
      <c r="A232" s="1" t="s">
        <v>264</v>
      </c>
      <c r="B232" s="1" t="s">
        <v>265</v>
      </c>
      <c r="C232" s="1" t="s">
        <v>35</v>
      </c>
      <c r="D232" s="2">
        <v>43616</v>
      </c>
      <c r="F232" s="3">
        <v>1500</v>
      </c>
      <c r="G232" s="1" t="s">
        <v>155</v>
      </c>
      <c r="H232" s="1" t="s">
        <v>37</v>
      </c>
      <c r="I232" s="1" t="s">
        <v>38</v>
      </c>
      <c r="J232" s="1" t="s">
        <v>156</v>
      </c>
      <c r="L232" s="4">
        <v>43616</v>
      </c>
      <c r="P232" s="1" t="s">
        <v>266</v>
      </c>
      <c r="Q232" s="1" t="b">
        <v>1</v>
      </c>
      <c r="S232" s="1" t="s">
        <v>41</v>
      </c>
      <c r="T232" s="1" t="s">
        <v>19</v>
      </c>
      <c r="Y232" s="1">
        <f t="shared" si="3"/>
        <v>5</v>
      </c>
      <c r="Z232" s="4">
        <v>43627.569328819402</v>
      </c>
      <c r="AA232" s="1" t="s">
        <v>42</v>
      </c>
    </row>
    <row r="233" spans="1:27" ht="12.75" customHeight="1" x14ac:dyDescent="0.2">
      <c r="A233" s="1" t="s">
        <v>264</v>
      </c>
      <c r="B233" s="1" t="s">
        <v>265</v>
      </c>
      <c r="C233" s="1" t="s">
        <v>35</v>
      </c>
      <c r="D233" s="2">
        <v>43616</v>
      </c>
      <c r="F233" s="3">
        <v>750</v>
      </c>
      <c r="G233" s="1" t="s">
        <v>244</v>
      </c>
      <c r="H233" s="1" t="s">
        <v>37</v>
      </c>
      <c r="I233" s="1" t="s">
        <v>38</v>
      </c>
      <c r="J233" s="1" t="s">
        <v>245</v>
      </c>
      <c r="L233" s="4">
        <v>43616</v>
      </c>
      <c r="P233" s="1" t="s">
        <v>266</v>
      </c>
      <c r="Q233" s="1" t="b">
        <v>1</v>
      </c>
      <c r="S233" s="1" t="s">
        <v>41</v>
      </c>
      <c r="T233" s="1" t="s">
        <v>19</v>
      </c>
      <c r="Y233" s="1">
        <f t="shared" si="3"/>
        <v>5</v>
      </c>
      <c r="Z233" s="4">
        <v>43627.569331365703</v>
      </c>
      <c r="AA233" s="1" t="s">
        <v>42</v>
      </c>
    </row>
    <row r="234" spans="1:27" ht="12.75" customHeight="1" x14ac:dyDescent="0.2">
      <c r="A234" s="1" t="s">
        <v>264</v>
      </c>
      <c r="B234" s="1" t="s">
        <v>265</v>
      </c>
      <c r="C234" s="1" t="s">
        <v>35</v>
      </c>
      <c r="D234" s="2">
        <v>43616</v>
      </c>
      <c r="F234" s="3">
        <v>750</v>
      </c>
      <c r="G234" s="1" t="s">
        <v>121</v>
      </c>
      <c r="H234" s="1" t="s">
        <v>37</v>
      </c>
      <c r="I234" s="1" t="s">
        <v>38</v>
      </c>
      <c r="J234" s="1" t="s">
        <v>122</v>
      </c>
      <c r="L234" s="4">
        <v>43616</v>
      </c>
      <c r="P234" s="1" t="s">
        <v>266</v>
      </c>
      <c r="Q234" s="1" t="b">
        <v>1</v>
      </c>
      <c r="S234" s="1" t="s">
        <v>41</v>
      </c>
      <c r="T234" s="1" t="s">
        <v>19</v>
      </c>
      <c r="Y234" s="1">
        <f t="shared" si="3"/>
        <v>5</v>
      </c>
      <c r="Z234" s="4">
        <v>43627.569335729197</v>
      </c>
      <c r="AA234" s="1" t="s">
        <v>42</v>
      </c>
    </row>
    <row r="235" spans="1:27" ht="12.75" customHeight="1" x14ac:dyDescent="0.2">
      <c r="A235" s="1" t="s">
        <v>264</v>
      </c>
      <c r="B235" s="1" t="s">
        <v>265</v>
      </c>
      <c r="C235" s="1" t="s">
        <v>35</v>
      </c>
      <c r="D235" s="2">
        <v>43616</v>
      </c>
      <c r="F235" s="3">
        <v>750</v>
      </c>
      <c r="G235" s="1" t="s">
        <v>181</v>
      </c>
      <c r="H235" s="1" t="s">
        <v>37</v>
      </c>
      <c r="I235" s="1" t="s">
        <v>38</v>
      </c>
      <c r="J235" s="1" t="s">
        <v>182</v>
      </c>
      <c r="L235" s="4">
        <v>43616</v>
      </c>
      <c r="P235" s="1" t="s">
        <v>266</v>
      </c>
      <c r="Q235" s="1" t="b">
        <v>1</v>
      </c>
      <c r="S235" s="1" t="s">
        <v>41</v>
      </c>
      <c r="T235" s="1" t="s">
        <v>19</v>
      </c>
      <c r="Y235" s="1">
        <f t="shared" si="3"/>
        <v>5</v>
      </c>
      <c r="Z235" s="4">
        <v>43627.569342048599</v>
      </c>
      <c r="AA235" s="1" t="s">
        <v>42</v>
      </c>
    </row>
    <row r="236" spans="1:27" ht="12.75" customHeight="1" x14ac:dyDescent="0.2">
      <c r="A236" s="1" t="s">
        <v>264</v>
      </c>
      <c r="B236" s="1" t="s">
        <v>265</v>
      </c>
      <c r="C236" s="1" t="s">
        <v>35</v>
      </c>
      <c r="D236" s="2">
        <v>43616</v>
      </c>
      <c r="F236" s="3">
        <v>1500</v>
      </c>
      <c r="G236" s="1" t="s">
        <v>97</v>
      </c>
      <c r="H236" s="1" t="s">
        <v>37</v>
      </c>
      <c r="I236" s="1" t="s">
        <v>38</v>
      </c>
      <c r="J236" s="1" t="s">
        <v>98</v>
      </c>
      <c r="L236" s="4">
        <v>43616</v>
      </c>
      <c r="P236" s="1" t="s">
        <v>266</v>
      </c>
      <c r="Q236" s="1" t="b">
        <v>1</v>
      </c>
      <c r="S236" s="1" t="s">
        <v>41</v>
      </c>
      <c r="T236" s="1" t="s">
        <v>19</v>
      </c>
      <c r="Y236" s="1">
        <f t="shared" si="3"/>
        <v>5</v>
      </c>
      <c r="Z236" s="4">
        <v>43627.569318900503</v>
      </c>
      <c r="AA236" s="1" t="s">
        <v>42</v>
      </c>
    </row>
    <row r="237" spans="1:27" ht="12.75" customHeight="1" x14ac:dyDescent="0.2">
      <c r="A237" s="1" t="s">
        <v>264</v>
      </c>
      <c r="B237" s="1" t="s">
        <v>265</v>
      </c>
      <c r="C237" s="1" t="s">
        <v>35</v>
      </c>
      <c r="D237" s="2">
        <v>43616</v>
      </c>
      <c r="F237" s="3">
        <v>1500</v>
      </c>
      <c r="G237" s="1" t="s">
        <v>107</v>
      </c>
      <c r="H237" s="1" t="s">
        <v>37</v>
      </c>
      <c r="I237" s="1" t="s">
        <v>38</v>
      </c>
      <c r="J237" s="1" t="s">
        <v>108</v>
      </c>
      <c r="L237" s="4">
        <v>43616</v>
      </c>
      <c r="P237" s="1" t="s">
        <v>266</v>
      </c>
      <c r="Q237" s="1" t="b">
        <v>1</v>
      </c>
      <c r="S237" s="1" t="s">
        <v>41</v>
      </c>
      <c r="T237" s="1" t="s">
        <v>19</v>
      </c>
      <c r="Y237" s="1">
        <f t="shared" si="3"/>
        <v>5</v>
      </c>
      <c r="Z237" s="4">
        <v>43627.569320682902</v>
      </c>
      <c r="AA237" s="1" t="s">
        <v>42</v>
      </c>
    </row>
    <row r="238" spans="1:27" ht="12.75" customHeight="1" x14ac:dyDescent="0.2">
      <c r="A238" s="1" t="s">
        <v>264</v>
      </c>
      <c r="B238" s="1" t="s">
        <v>265</v>
      </c>
      <c r="C238" s="1" t="s">
        <v>35</v>
      </c>
      <c r="D238" s="2">
        <v>43616</v>
      </c>
      <c r="F238" s="3">
        <v>1500</v>
      </c>
      <c r="G238" s="1" t="s">
        <v>73</v>
      </c>
      <c r="H238" s="1" t="s">
        <v>37</v>
      </c>
      <c r="I238" s="1" t="s">
        <v>38</v>
      </c>
      <c r="J238" s="1" t="s">
        <v>74</v>
      </c>
      <c r="L238" s="4">
        <v>43616</v>
      </c>
      <c r="P238" s="1" t="s">
        <v>266</v>
      </c>
      <c r="Q238" s="1" t="b">
        <v>1</v>
      </c>
      <c r="S238" s="1" t="s">
        <v>41</v>
      </c>
      <c r="T238" s="1" t="s">
        <v>19</v>
      </c>
      <c r="Y238" s="1">
        <f t="shared" si="3"/>
        <v>5</v>
      </c>
      <c r="Z238" s="4">
        <v>43627.569325775497</v>
      </c>
      <c r="AA238" s="1" t="s">
        <v>42</v>
      </c>
    </row>
    <row r="239" spans="1:27" ht="12.75" customHeight="1" x14ac:dyDescent="0.2">
      <c r="A239" s="1" t="s">
        <v>264</v>
      </c>
      <c r="B239" s="1" t="s">
        <v>265</v>
      </c>
      <c r="C239" s="1" t="s">
        <v>35</v>
      </c>
      <c r="D239" s="2">
        <v>43616</v>
      </c>
      <c r="F239" s="3">
        <v>750</v>
      </c>
      <c r="G239" s="1" t="s">
        <v>254</v>
      </c>
      <c r="H239" s="1" t="s">
        <v>37</v>
      </c>
      <c r="I239" s="1" t="s">
        <v>38</v>
      </c>
      <c r="J239" s="1" t="s">
        <v>255</v>
      </c>
      <c r="L239" s="4">
        <v>43616</v>
      </c>
      <c r="P239" s="1" t="s">
        <v>266</v>
      </c>
      <c r="Q239" s="1" t="b">
        <v>1</v>
      </c>
      <c r="S239" s="1" t="s">
        <v>41</v>
      </c>
      <c r="T239" s="1" t="s">
        <v>19</v>
      </c>
      <c r="Y239" s="1">
        <f t="shared" si="3"/>
        <v>5</v>
      </c>
      <c r="Z239" s="4">
        <v>43627.569332638901</v>
      </c>
      <c r="AA239" s="1" t="s">
        <v>42</v>
      </c>
    </row>
    <row r="240" spans="1:27" ht="12.75" customHeight="1" x14ac:dyDescent="0.2">
      <c r="A240" s="1" t="s">
        <v>264</v>
      </c>
      <c r="B240" s="1" t="s">
        <v>265</v>
      </c>
      <c r="C240" s="1" t="s">
        <v>35</v>
      </c>
      <c r="D240" s="2">
        <v>43616</v>
      </c>
      <c r="F240" s="3">
        <v>9000</v>
      </c>
      <c r="G240" s="1" t="s">
        <v>173</v>
      </c>
      <c r="H240" s="1" t="s">
        <v>37</v>
      </c>
      <c r="I240" s="1" t="s">
        <v>38</v>
      </c>
      <c r="J240" s="1" t="s">
        <v>174</v>
      </c>
      <c r="L240" s="4">
        <v>43616</v>
      </c>
      <c r="P240" s="1" t="s">
        <v>266</v>
      </c>
      <c r="Q240" s="1" t="b">
        <v>1</v>
      </c>
      <c r="S240" s="1" t="s">
        <v>41</v>
      </c>
      <c r="T240" s="1" t="s">
        <v>19</v>
      </c>
      <c r="Y240" s="1">
        <f t="shared" si="3"/>
        <v>5</v>
      </c>
      <c r="Z240" s="4">
        <v>43627.569337349501</v>
      </c>
      <c r="AA240" s="1" t="s">
        <v>42</v>
      </c>
    </row>
    <row r="241" spans="1:27" ht="12.75" customHeight="1" x14ac:dyDescent="0.2">
      <c r="A241" s="1" t="s">
        <v>264</v>
      </c>
      <c r="B241" s="1" t="s">
        <v>265</v>
      </c>
      <c r="C241" s="1" t="s">
        <v>35</v>
      </c>
      <c r="D241" s="2">
        <v>43616</v>
      </c>
      <c r="F241" s="3">
        <v>750</v>
      </c>
      <c r="G241" s="1" t="s">
        <v>111</v>
      </c>
      <c r="H241" s="1" t="s">
        <v>37</v>
      </c>
      <c r="I241" s="1" t="s">
        <v>38</v>
      </c>
      <c r="J241" s="1" t="s">
        <v>112</v>
      </c>
      <c r="L241" s="4">
        <v>43616</v>
      </c>
      <c r="P241" s="1" t="s">
        <v>266</v>
      </c>
      <c r="Q241" s="1" t="b">
        <v>1</v>
      </c>
      <c r="S241" s="1" t="s">
        <v>41</v>
      </c>
      <c r="T241" s="1" t="s">
        <v>19</v>
      </c>
      <c r="Y241" s="1">
        <f t="shared" si="3"/>
        <v>5</v>
      </c>
      <c r="Z241" s="4">
        <v>43627.569339664398</v>
      </c>
      <c r="AA241" s="1" t="s">
        <v>42</v>
      </c>
    </row>
    <row r="242" spans="1:27" ht="12.75" customHeight="1" x14ac:dyDescent="0.2">
      <c r="A242" s="1" t="s">
        <v>264</v>
      </c>
      <c r="B242" s="1" t="s">
        <v>265</v>
      </c>
      <c r="C242" s="1" t="s">
        <v>35</v>
      </c>
      <c r="D242" s="2">
        <v>43616</v>
      </c>
      <c r="F242" s="3">
        <v>7500</v>
      </c>
      <c r="G242" s="1" t="s">
        <v>269</v>
      </c>
      <c r="H242" s="1" t="s">
        <v>37</v>
      </c>
      <c r="I242" s="1" t="s">
        <v>38</v>
      </c>
      <c r="J242" s="1" t="s">
        <v>270</v>
      </c>
      <c r="L242" s="4">
        <v>43616</v>
      </c>
      <c r="P242" s="1" t="s">
        <v>266</v>
      </c>
      <c r="Q242" s="1" t="b">
        <v>1</v>
      </c>
      <c r="S242" s="1" t="s">
        <v>41</v>
      </c>
      <c r="T242" s="1" t="s">
        <v>19</v>
      </c>
      <c r="Y242" s="1">
        <f t="shared" si="3"/>
        <v>5</v>
      </c>
      <c r="Z242" s="4">
        <v>43627.569311307903</v>
      </c>
      <c r="AA242" s="1" t="s">
        <v>42</v>
      </c>
    </row>
    <row r="243" spans="1:27" ht="12.75" customHeight="1" x14ac:dyDescent="0.2">
      <c r="A243" s="1" t="s">
        <v>264</v>
      </c>
      <c r="B243" s="1" t="s">
        <v>265</v>
      </c>
      <c r="C243" s="1" t="s">
        <v>35</v>
      </c>
      <c r="D243" s="2">
        <v>43616</v>
      </c>
      <c r="F243" s="3">
        <v>750</v>
      </c>
      <c r="G243" s="1" t="s">
        <v>271</v>
      </c>
      <c r="H243" s="1" t="s">
        <v>37</v>
      </c>
      <c r="I243" s="1" t="s">
        <v>38</v>
      </c>
      <c r="J243" s="1" t="s">
        <v>272</v>
      </c>
      <c r="L243" s="4">
        <v>43616</v>
      </c>
      <c r="P243" s="1" t="s">
        <v>266</v>
      </c>
      <c r="Q243" s="1" t="b">
        <v>1</v>
      </c>
      <c r="S243" s="1" t="s">
        <v>41</v>
      </c>
      <c r="T243" s="1" t="s">
        <v>19</v>
      </c>
      <c r="Y243" s="1">
        <f t="shared" si="3"/>
        <v>5</v>
      </c>
      <c r="Z243" s="4">
        <v>43627.5693145486</v>
      </c>
      <c r="AA243" s="1" t="s">
        <v>42</v>
      </c>
    </row>
    <row r="244" spans="1:27" ht="12.75" customHeight="1" x14ac:dyDescent="0.2">
      <c r="A244" s="1" t="s">
        <v>264</v>
      </c>
      <c r="B244" s="1" t="s">
        <v>265</v>
      </c>
      <c r="C244" s="1" t="s">
        <v>35</v>
      </c>
      <c r="D244" s="2">
        <v>43616</v>
      </c>
      <c r="F244" s="3">
        <v>750</v>
      </c>
      <c r="G244" s="1" t="s">
        <v>177</v>
      </c>
      <c r="H244" s="1" t="s">
        <v>37</v>
      </c>
      <c r="I244" s="1" t="s">
        <v>38</v>
      </c>
      <c r="J244" s="1" t="s">
        <v>178</v>
      </c>
      <c r="L244" s="4">
        <v>43616</v>
      </c>
      <c r="P244" s="1" t="s">
        <v>266</v>
      </c>
      <c r="Q244" s="1" t="b">
        <v>1</v>
      </c>
      <c r="S244" s="1" t="s">
        <v>41</v>
      </c>
      <c r="T244" s="1" t="s">
        <v>19</v>
      </c>
      <c r="Y244" s="1">
        <f t="shared" si="3"/>
        <v>5</v>
      </c>
      <c r="Z244" s="4">
        <v>43627.5693183681</v>
      </c>
      <c r="AA244" s="1" t="s">
        <v>42</v>
      </c>
    </row>
    <row r="245" spans="1:27" ht="12.75" customHeight="1" x14ac:dyDescent="0.2">
      <c r="A245" s="1" t="s">
        <v>264</v>
      </c>
      <c r="B245" s="1" t="s">
        <v>265</v>
      </c>
      <c r="C245" s="1" t="s">
        <v>35</v>
      </c>
      <c r="D245" s="2">
        <v>43616</v>
      </c>
      <c r="F245" s="3">
        <v>4500</v>
      </c>
      <c r="G245" s="1" t="s">
        <v>135</v>
      </c>
      <c r="H245" s="1" t="s">
        <v>37</v>
      </c>
      <c r="I245" s="1" t="s">
        <v>38</v>
      </c>
      <c r="J245" s="1" t="s">
        <v>136</v>
      </c>
      <c r="L245" s="4">
        <v>43616</v>
      </c>
      <c r="P245" s="1" t="s">
        <v>266</v>
      </c>
      <c r="Q245" s="1" t="b">
        <v>1</v>
      </c>
      <c r="S245" s="1" t="s">
        <v>41</v>
      </c>
      <c r="T245" s="1" t="s">
        <v>19</v>
      </c>
      <c r="Y245" s="1">
        <f t="shared" si="3"/>
        <v>5</v>
      </c>
      <c r="Z245" s="4">
        <v>43627.569324305601</v>
      </c>
      <c r="AA245" s="1" t="s">
        <v>42</v>
      </c>
    </row>
    <row r="246" spans="1:27" ht="12.75" customHeight="1" x14ac:dyDescent="0.2">
      <c r="A246" s="1" t="s">
        <v>264</v>
      </c>
      <c r="B246" s="1" t="s">
        <v>265</v>
      </c>
      <c r="C246" s="1" t="s">
        <v>35</v>
      </c>
      <c r="D246" s="2">
        <v>43616</v>
      </c>
      <c r="F246" s="3">
        <v>750</v>
      </c>
      <c r="G246" s="1" t="s">
        <v>273</v>
      </c>
      <c r="H246" s="1" t="s">
        <v>37</v>
      </c>
      <c r="I246" s="1" t="s">
        <v>38</v>
      </c>
      <c r="J246" s="1" t="s">
        <v>274</v>
      </c>
      <c r="L246" s="4">
        <v>43616</v>
      </c>
      <c r="P246" s="1" t="s">
        <v>266</v>
      </c>
      <c r="Q246" s="1" t="b">
        <v>1</v>
      </c>
      <c r="S246" s="1" t="s">
        <v>41</v>
      </c>
      <c r="T246" s="1" t="s">
        <v>19</v>
      </c>
      <c r="Y246" s="1">
        <f t="shared" si="3"/>
        <v>5</v>
      </c>
      <c r="Z246" s="4">
        <v>43627.569326307901</v>
      </c>
      <c r="AA246" s="1" t="s">
        <v>42</v>
      </c>
    </row>
    <row r="247" spans="1:27" ht="12.75" customHeight="1" x14ac:dyDescent="0.2">
      <c r="A247" s="1" t="s">
        <v>264</v>
      </c>
      <c r="B247" s="1" t="s">
        <v>265</v>
      </c>
      <c r="C247" s="1" t="s">
        <v>35</v>
      </c>
      <c r="D247" s="2">
        <v>43616</v>
      </c>
      <c r="F247" s="3">
        <v>750</v>
      </c>
      <c r="G247" s="1" t="s">
        <v>169</v>
      </c>
      <c r="H247" s="1" t="s">
        <v>37</v>
      </c>
      <c r="I247" s="1" t="s">
        <v>38</v>
      </c>
      <c r="J247" s="1" t="s">
        <v>170</v>
      </c>
      <c r="L247" s="4">
        <v>43616</v>
      </c>
      <c r="P247" s="1" t="s">
        <v>266</v>
      </c>
      <c r="Q247" s="1" t="b">
        <v>1</v>
      </c>
      <c r="S247" s="1" t="s">
        <v>41</v>
      </c>
      <c r="T247" s="1" t="s">
        <v>19</v>
      </c>
      <c r="Y247" s="1">
        <f t="shared" si="3"/>
        <v>5</v>
      </c>
      <c r="Z247" s="4">
        <v>43627.569327928199</v>
      </c>
      <c r="AA247" s="1" t="s">
        <v>42</v>
      </c>
    </row>
    <row r="248" spans="1:27" ht="12.75" customHeight="1" x14ac:dyDescent="0.2">
      <c r="A248" s="1" t="s">
        <v>264</v>
      </c>
      <c r="B248" s="1" t="s">
        <v>265</v>
      </c>
      <c r="C248" s="1" t="s">
        <v>35</v>
      </c>
      <c r="D248" s="2">
        <v>43616</v>
      </c>
      <c r="F248" s="3">
        <v>7500</v>
      </c>
      <c r="G248" s="1" t="s">
        <v>275</v>
      </c>
      <c r="H248" s="1" t="s">
        <v>37</v>
      </c>
      <c r="I248" s="1" t="s">
        <v>38</v>
      </c>
      <c r="J248" s="1" t="s">
        <v>276</v>
      </c>
      <c r="L248" s="4">
        <v>43616</v>
      </c>
      <c r="P248" s="1" t="s">
        <v>266</v>
      </c>
      <c r="Q248" s="1" t="b">
        <v>1</v>
      </c>
      <c r="S248" s="1" t="s">
        <v>41</v>
      </c>
      <c r="T248" s="1" t="s">
        <v>19</v>
      </c>
      <c r="Y248" s="1">
        <f t="shared" si="3"/>
        <v>5</v>
      </c>
      <c r="Z248" s="4">
        <v>43627.569304594901</v>
      </c>
      <c r="AA248" s="1" t="s">
        <v>42</v>
      </c>
    </row>
    <row r="249" spans="1:27" ht="12.75" customHeight="1" x14ac:dyDescent="0.2">
      <c r="A249" s="1" t="s">
        <v>264</v>
      </c>
      <c r="B249" s="1" t="s">
        <v>265</v>
      </c>
      <c r="C249" s="1" t="s">
        <v>35</v>
      </c>
      <c r="D249" s="2">
        <v>43616</v>
      </c>
      <c r="F249" s="3">
        <v>750</v>
      </c>
      <c r="G249" s="1" t="s">
        <v>183</v>
      </c>
      <c r="H249" s="1" t="s">
        <v>37</v>
      </c>
      <c r="I249" s="1" t="s">
        <v>38</v>
      </c>
      <c r="J249" s="1" t="s">
        <v>184</v>
      </c>
      <c r="L249" s="4">
        <v>43616</v>
      </c>
      <c r="P249" s="1" t="s">
        <v>266</v>
      </c>
      <c r="Q249" s="1" t="b">
        <v>1</v>
      </c>
      <c r="S249" s="1" t="s">
        <v>41</v>
      </c>
      <c r="T249" s="1" t="s">
        <v>19</v>
      </c>
      <c r="Y249" s="1">
        <f t="shared" si="3"/>
        <v>5</v>
      </c>
      <c r="Z249" s="4">
        <v>43627.569307326397</v>
      </c>
      <c r="AA249" s="1" t="s">
        <v>42</v>
      </c>
    </row>
    <row r="250" spans="1:27" ht="12.75" customHeight="1" x14ac:dyDescent="0.2">
      <c r="A250" s="1" t="s">
        <v>264</v>
      </c>
      <c r="B250" s="1" t="s">
        <v>265</v>
      </c>
      <c r="C250" s="1" t="s">
        <v>35</v>
      </c>
      <c r="D250" s="2">
        <v>43616</v>
      </c>
      <c r="F250" s="3">
        <v>750</v>
      </c>
      <c r="G250" s="1" t="s">
        <v>277</v>
      </c>
      <c r="H250" s="1" t="s">
        <v>37</v>
      </c>
      <c r="I250" s="1" t="s">
        <v>38</v>
      </c>
      <c r="J250" s="1" t="s">
        <v>278</v>
      </c>
      <c r="L250" s="4">
        <v>43616</v>
      </c>
      <c r="P250" s="1" t="s">
        <v>266</v>
      </c>
      <c r="Q250" s="1" t="b">
        <v>1</v>
      </c>
      <c r="S250" s="1" t="s">
        <v>41</v>
      </c>
      <c r="T250" s="1" t="s">
        <v>19</v>
      </c>
      <c r="Y250" s="1">
        <f t="shared" si="3"/>
        <v>5</v>
      </c>
      <c r="Z250" s="4">
        <v>43627.569314004599</v>
      </c>
      <c r="AA250" s="1" t="s">
        <v>42</v>
      </c>
    </row>
    <row r="251" spans="1:27" ht="12.75" customHeight="1" x14ac:dyDescent="0.2">
      <c r="A251" s="1" t="s">
        <v>264</v>
      </c>
      <c r="B251" s="1" t="s">
        <v>265</v>
      </c>
      <c r="C251" s="1" t="s">
        <v>35</v>
      </c>
      <c r="D251" s="2">
        <v>43616</v>
      </c>
      <c r="F251" s="3">
        <v>750</v>
      </c>
      <c r="G251" s="1" t="s">
        <v>117</v>
      </c>
      <c r="H251" s="1" t="s">
        <v>37</v>
      </c>
      <c r="I251" s="1" t="s">
        <v>38</v>
      </c>
      <c r="J251" s="1" t="s">
        <v>118</v>
      </c>
      <c r="L251" s="4">
        <v>43616</v>
      </c>
      <c r="P251" s="1" t="s">
        <v>266</v>
      </c>
      <c r="Q251" s="1" t="b">
        <v>1</v>
      </c>
      <c r="S251" s="1" t="s">
        <v>41</v>
      </c>
      <c r="T251" s="1" t="s">
        <v>19</v>
      </c>
      <c r="Y251" s="1">
        <f t="shared" si="3"/>
        <v>5</v>
      </c>
      <c r="Z251" s="4">
        <v>43627.569327048601</v>
      </c>
      <c r="AA251" s="1" t="s">
        <v>42</v>
      </c>
    </row>
    <row r="252" spans="1:27" ht="12.75" customHeight="1" x14ac:dyDescent="0.2">
      <c r="A252" s="1" t="s">
        <v>264</v>
      </c>
      <c r="B252" s="1" t="s">
        <v>265</v>
      </c>
      <c r="C252" s="1" t="s">
        <v>35</v>
      </c>
      <c r="D252" s="2">
        <v>43616</v>
      </c>
      <c r="F252" s="3">
        <v>25000</v>
      </c>
      <c r="G252" s="1" t="s">
        <v>141</v>
      </c>
      <c r="H252" s="1" t="s">
        <v>37</v>
      </c>
      <c r="I252" s="1" t="s">
        <v>38</v>
      </c>
      <c r="J252" s="1" t="s">
        <v>142</v>
      </c>
      <c r="L252" s="4">
        <v>43616</v>
      </c>
      <c r="P252" s="1" t="s">
        <v>266</v>
      </c>
      <c r="Q252" s="1" t="b">
        <v>1</v>
      </c>
      <c r="S252" s="1" t="s">
        <v>41</v>
      </c>
      <c r="T252" s="1" t="s">
        <v>19</v>
      </c>
      <c r="Y252" s="1">
        <f t="shared" si="3"/>
        <v>5</v>
      </c>
      <c r="Z252" s="4">
        <v>43627.569333877298</v>
      </c>
      <c r="AA252" s="1" t="s">
        <v>42</v>
      </c>
    </row>
    <row r="253" spans="1:27" ht="12.75" customHeight="1" x14ac:dyDescent="0.2">
      <c r="A253" s="1" t="s">
        <v>264</v>
      </c>
      <c r="B253" s="1" t="s">
        <v>265</v>
      </c>
      <c r="C253" s="1" t="s">
        <v>35</v>
      </c>
      <c r="D253" s="2">
        <v>43616</v>
      </c>
      <c r="F253" s="3">
        <v>3000</v>
      </c>
      <c r="G253" s="1" t="s">
        <v>193</v>
      </c>
      <c r="H253" s="1" t="s">
        <v>37</v>
      </c>
      <c r="I253" s="1" t="s">
        <v>38</v>
      </c>
      <c r="J253" s="1" t="s">
        <v>194</v>
      </c>
      <c r="L253" s="4">
        <v>43616</v>
      </c>
      <c r="P253" s="1" t="s">
        <v>266</v>
      </c>
      <c r="Q253" s="1" t="b">
        <v>1</v>
      </c>
      <c r="S253" s="1" t="s">
        <v>41</v>
      </c>
      <c r="T253" s="1" t="s">
        <v>19</v>
      </c>
      <c r="Y253" s="1">
        <f t="shared" si="3"/>
        <v>5</v>
      </c>
      <c r="Z253" s="4">
        <v>43627.569342743103</v>
      </c>
      <c r="AA253" s="1" t="s">
        <v>42</v>
      </c>
    </row>
    <row r="254" spans="1:27" ht="12.75" customHeight="1" x14ac:dyDescent="0.2">
      <c r="A254" s="1" t="s">
        <v>264</v>
      </c>
      <c r="B254" s="1" t="s">
        <v>265</v>
      </c>
      <c r="C254" s="1" t="s">
        <v>35</v>
      </c>
      <c r="D254" s="2">
        <v>43616</v>
      </c>
      <c r="F254" s="3">
        <v>750</v>
      </c>
      <c r="G254" s="1" t="s">
        <v>67</v>
      </c>
      <c r="H254" s="1" t="s">
        <v>37</v>
      </c>
      <c r="I254" s="1" t="s">
        <v>38</v>
      </c>
      <c r="J254" s="1" t="s">
        <v>68</v>
      </c>
      <c r="L254" s="4">
        <v>43616</v>
      </c>
      <c r="P254" s="1" t="s">
        <v>266</v>
      </c>
      <c r="Q254" s="1" t="b">
        <v>1</v>
      </c>
      <c r="S254" s="1" t="s">
        <v>41</v>
      </c>
      <c r="T254" s="1" t="s">
        <v>19</v>
      </c>
      <c r="Y254" s="1">
        <f t="shared" si="3"/>
        <v>5</v>
      </c>
      <c r="Z254" s="4">
        <v>43627.569312002299</v>
      </c>
      <c r="AA254" s="1" t="s">
        <v>42</v>
      </c>
    </row>
    <row r="255" spans="1:27" ht="12.75" customHeight="1" x14ac:dyDescent="0.2">
      <c r="A255" s="1" t="s">
        <v>264</v>
      </c>
      <c r="B255" s="1" t="s">
        <v>265</v>
      </c>
      <c r="C255" s="1" t="s">
        <v>35</v>
      </c>
      <c r="D255" s="2">
        <v>43616</v>
      </c>
      <c r="F255" s="3">
        <v>5000</v>
      </c>
      <c r="G255" s="1" t="s">
        <v>279</v>
      </c>
      <c r="H255" s="1" t="s">
        <v>37</v>
      </c>
      <c r="I255" s="1" t="s">
        <v>38</v>
      </c>
      <c r="J255" s="1" t="s">
        <v>280</v>
      </c>
      <c r="L255" s="4">
        <v>43616</v>
      </c>
      <c r="P255" s="1" t="s">
        <v>266</v>
      </c>
      <c r="Q255" s="1" t="b">
        <v>1</v>
      </c>
      <c r="S255" s="1" t="s">
        <v>41</v>
      </c>
      <c r="T255" s="1" t="s">
        <v>19</v>
      </c>
      <c r="Y255" s="1">
        <f t="shared" si="3"/>
        <v>5</v>
      </c>
      <c r="Z255" s="4">
        <v>43627.569317627298</v>
      </c>
      <c r="AA255" s="1" t="s">
        <v>42</v>
      </c>
    </row>
    <row r="256" spans="1:27" ht="12.75" customHeight="1" x14ac:dyDescent="0.2">
      <c r="A256" s="1" t="s">
        <v>264</v>
      </c>
      <c r="B256" s="1" t="s">
        <v>265</v>
      </c>
      <c r="C256" s="1" t="s">
        <v>35</v>
      </c>
      <c r="D256" s="2">
        <v>43616</v>
      </c>
      <c r="F256" s="3">
        <v>750</v>
      </c>
      <c r="G256" s="1" t="s">
        <v>57</v>
      </c>
      <c r="H256" s="1" t="s">
        <v>37</v>
      </c>
      <c r="I256" s="1" t="s">
        <v>38</v>
      </c>
      <c r="J256" s="1" t="s">
        <v>58</v>
      </c>
      <c r="L256" s="4">
        <v>43616</v>
      </c>
      <c r="P256" s="1" t="s">
        <v>266</v>
      </c>
      <c r="Q256" s="1" t="b">
        <v>1</v>
      </c>
      <c r="S256" s="1" t="s">
        <v>41</v>
      </c>
      <c r="T256" s="1" t="s">
        <v>19</v>
      </c>
      <c r="Y256" s="1">
        <f t="shared" si="3"/>
        <v>5</v>
      </c>
      <c r="Z256" s="4">
        <v>43627.569323414398</v>
      </c>
      <c r="AA256" s="1" t="s">
        <v>42</v>
      </c>
    </row>
    <row r="257" spans="1:27" ht="12.75" customHeight="1" x14ac:dyDescent="0.2">
      <c r="A257" s="1" t="s">
        <v>264</v>
      </c>
      <c r="B257" s="1" t="s">
        <v>265</v>
      </c>
      <c r="C257" s="1" t="s">
        <v>35</v>
      </c>
      <c r="D257" s="2">
        <v>43616</v>
      </c>
      <c r="F257" s="3">
        <v>750</v>
      </c>
      <c r="G257" s="1" t="s">
        <v>139</v>
      </c>
      <c r="H257" s="1" t="s">
        <v>37</v>
      </c>
      <c r="I257" s="1" t="s">
        <v>38</v>
      </c>
      <c r="J257" s="1" t="s">
        <v>140</v>
      </c>
      <c r="L257" s="4">
        <v>43616</v>
      </c>
      <c r="P257" s="1" t="s">
        <v>266</v>
      </c>
      <c r="Q257" s="1" t="b">
        <v>1</v>
      </c>
      <c r="S257" s="1" t="s">
        <v>41</v>
      </c>
      <c r="T257" s="1" t="s">
        <v>19</v>
      </c>
      <c r="Y257" s="1">
        <f t="shared" si="3"/>
        <v>5</v>
      </c>
      <c r="Z257" s="4">
        <v>43627.569329548598</v>
      </c>
      <c r="AA257" s="1" t="s">
        <v>42</v>
      </c>
    </row>
    <row r="258" spans="1:27" ht="12.75" customHeight="1" x14ac:dyDescent="0.2">
      <c r="A258" s="1" t="s">
        <v>264</v>
      </c>
      <c r="B258" s="1" t="s">
        <v>265</v>
      </c>
      <c r="C258" s="1" t="s">
        <v>35</v>
      </c>
      <c r="D258" s="2">
        <v>43616</v>
      </c>
      <c r="F258" s="3">
        <v>9000</v>
      </c>
      <c r="G258" s="1" t="s">
        <v>61</v>
      </c>
      <c r="H258" s="1" t="s">
        <v>37</v>
      </c>
      <c r="I258" s="1" t="s">
        <v>38</v>
      </c>
      <c r="J258" s="1" t="s">
        <v>62</v>
      </c>
      <c r="L258" s="4">
        <v>43616</v>
      </c>
      <c r="P258" s="1" t="s">
        <v>266</v>
      </c>
      <c r="Q258" s="1" t="b">
        <v>1</v>
      </c>
      <c r="S258" s="1" t="s">
        <v>41</v>
      </c>
      <c r="T258" s="1" t="s">
        <v>19</v>
      </c>
      <c r="Y258" s="1">
        <f t="shared" si="3"/>
        <v>5</v>
      </c>
      <c r="Z258" s="4">
        <v>43627.569336770801</v>
      </c>
      <c r="AA258" s="1" t="s">
        <v>42</v>
      </c>
    </row>
    <row r="259" spans="1:27" ht="12.75" customHeight="1" x14ac:dyDescent="0.2">
      <c r="A259" s="1" t="s">
        <v>264</v>
      </c>
      <c r="B259" s="1" t="s">
        <v>265</v>
      </c>
      <c r="C259" s="1" t="s">
        <v>35</v>
      </c>
      <c r="D259" s="2">
        <v>43616</v>
      </c>
      <c r="F259" s="3">
        <v>2250</v>
      </c>
      <c r="G259" s="1" t="s">
        <v>115</v>
      </c>
      <c r="H259" s="1" t="s">
        <v>37</v>
      </c>
      <c r="I259" s="1" t="s">
        <v>38</v>
      </c>
      <c r="J259" s="1" t="s">
        <v>116</v>
      </c>
      <c r="L259" s="4">
        <v>43616</v>
      </c>
      <c r="P259" s="1" t="s">
        <v>266</v>
      </c>
      <c r="Q259" s="1" t="b">
        <v>1</v>
      </c>
      <c r="S259" s="1" t="s">
        <v>41</v>
      </c>
      <c r="T259" s="1" t="s">
        <v>19</v>
      </c>
      <c r="Y259" s="1">
        <f t="shared" ref="Y259:Y322" si="4">MONTH(L259)</f>
        <v>5</v>
      </c>
      <c r="Z259" s="4">
        <v>43627.569341319402</v>
      </c>
      <c r="AA259" s="1" t="s">
        <v>42</v>
      </c>
    </row>
    <row r="260" spans="1:27" ht="12.75" customHeight="1" x14ac:dyDescent="0.2">
      <c r="A260" s="1" t="s">
        <v>264</v>
      </c>
      <c r="B260" s="1" t="s">
        <v>265</v>
      </c>
      <c r="C260" s="1" t="s">
        <v>35</v>
      </c>
      <c r="D260" s="2">
        <v>43616</v>
      </c>
      <c r="F260" s="3">
        <v>7500</v>
      </c>
      <c r="G260" s="1" t="s">
        <v>125</v>
      </c>
      <c r="H260" s="1" t="s">
        <v>37</v>
      </c>
      <c r="I260" s="1" t="s">
        <v>38</v>
      </c>
      <c r="J260" s="1" t="s">
        <v>126</v>
      </c>
      <c r="L260" s="4">
        <v>43616</v>
      </c>
      <c r="P260" s="1" t="s">
        <v>266</v>
      </c>
      <c r="Q260" s="1" t="b">
        <v>1</v>
      </c>
      <c r="S260" s="1" t="s">
        <v>41</v>
      </c>
      <c r="T260" s="1" t="s">
        <v>19</v>
      </c>
      <c r="Y260" s="1">
        <f t="shared" si="4"/>
        <v>5</v>
      </c>
      <c r="Z260" s="4">
        <v>43627.569303321798</v>
      </c>
      <c r="AA260" s="1" t="s">
        <v>42</v>
      </c>
    </row>
    <row r="261" spans="1:27" ht="12.75" customHeight="1" x14ac:dyDescent="0.2">
      <c r="A261" s="1" t="s">
        <v>264</v>
      </c>
      <c r="B261" s="1" t="s">
        <v>265</v>
      </c>
      <c r="C261" s="1" t="s">
        <v>35</v>
      </c>
      <c r="D261" s="2">
        <v>43616</v>
      </c>
      <c r="F261" s="3">
        <v>2250</v>
      </c>
      <c r="G261" s="1" t="s">
        <v>47</v>
      </c>
      <c r="H261" s="1" t="s">
        <v>37</v>
      </c>
      <c r="I261" s="1" t="s">
        <v>38</v>
      </c>
      <c r="J261" s="1" t="s">
        <v>48</v>
      </c>
      <c r="L261" s="4">
        <v>43616</v>
      </c>
      <c r="P261" s="1" t="s">
        <v>266</v>
      </c>
      <c r="Q261" s="1" t="b">
        <v>1</v>
      </c>
      <c r="S261" s="1" t="s">
        <v>41</v>
      </c>
      <c r="T261" s="1" t="s">
        <v>19</v>
      </c>
      <c r="Y261" s="1">
        <f t="shared" si="4"/>
        <v>5</v>
      </c>
      <c r="Z261" s="4">
        <v>43627.569313275497</v>
      </c>
      <c r="AA261" s="1" t="s">
        <v>42</v>
      </c>
    </row>
    <row r="262" spans="1:27" ht="12.75" customHeight="1" x14ac:dyDescent="0.2">
      <c r="A262" s="1" t="s">
        <v>264</v>
      </c>
      <c r="B262" s="1" t="s">
        <v>265</v>
      </c>
      <c r="C262" s="1" t="s">
        <v>35</v>
      </c>
      <c r="D262" s="2">
        <v>43616</v>
      </c>
      <c r="F262" s="3">
        <v>750</v>
      </c>
      <c r="G262" s="1" t="s">
        <v>201</v>
      </c>
      <c r="H262" s="1" t="s">
        <v>37</v>
      </c>
      <c r="I262" s="1" t="s">
        <v>38</v>
      </c>
      <c r="J262" s="1" t="s">
        <v>202</v>
      </c>
      <c r="L262" s="4">
        <v>43616</v>
      </c>
      <c r="P262" s="1" t="s">
        <v>266</v>
      </c>
      <c r="Q262" s="1" t="b">
        <v>1</v>
      </c>
      <c r="S262" s="1" t="s">
        <v>41</v>
      </c>
      <c r="T262" s="1" t="s">
        <v>19</v>
      </c>
      <c r="Y262" s="1">
        <f t="shared" si="4"/>
        <v>5</v>
      </c>
      <c r="Z262" s="4">
        <v>43627.569321955998</v>
      </c>
      <c r="AA262" s="1" t="s">
        <v>42</v>
      </c>
    </row>
    <row r="263" spans="1:27" ht="12.75" customHeight="1" x14ac:dyDescent="0.2">
      <c r="A263" s="1" t="s">
        <v>264</v>
      </c>
      <c r="B263" s="1" t="s">
        <v>265</v>
      </c>
      <c r="C263" s="1" t="s">
        <v>35</v>
      </c>
      <c r="D263" s="2">
        <v>43616</v>
      </c>
      <c r="F263" s="3">
        <v>3000</v>
      </c>
      <c r="G263" s="1" t="s">
        <v>143</v>
      </c>
      <c r="H263" s="1" t="s">
        <v>37</v>
      </c>
      <c r="I263" s="1" t="s">
        <v>38</v>
      </c>
      <c r="J263" s="1" t="s">
        <v>144</v>
      </c>
      <c r="L263" s="4">
        <v>43616</v>
      </c>
      <c r="P263" s="1" t="s">
        <v>266</v>
      </c>
      <c r="Q263" s="1" t="b">
        <v>1</v>
      </c>
      <c r="S263" s="1" t="s">
        <v>41</v>
      </c>
      <c r="T263" s="1" t="s">
        <v>19</v>
      </c>
      <c r="Y263" s="1">
        <f t="shared" si="4"/>
        <v>5</v>
      </c>
      <c r="Z263" s="4">
        <v>43627.569334455999</v>
      </c>
      <c r="AA263" s="1" t="s">
        <v>42</v>
      </c>
    </row>
    <row r="264" spans="1:27" ht="12.75" customHeight="1" x14ac:dyDescent="0.2">
      <c r="A264" s="1" t="s">
        <v>264</v>
      </c>
      <c r="B264" s="1" t="s">
        <v>265</v>
      </c>
      <c r="C264" s="1" t="s">
        <v>35</v>
      </c>
      <c r="D264" s="2">
        <v>43616</v>
      </c>
      <c r="F264" s="3">
        <v>750</v>
      </c>
      <c r="G264" s="1" t="s">
        <v>191</v>
      </c>
      <c r="H264" s="1" t="s">
        <v>37</v>
      </c>
      <c r="I264" s="1" t="s">
        <v>38</v>
      </c>
      <c r="J264" s="1" t="s">
        <v>192</v>
      </c>
      <c r="L264" s="4">
        <v>43616</v>
      </c>
      <c r="P264" s="1" t="s">
        <v>266</v>
      </c>
      <c r="Q264" s="1" t="b">
        <v>1</v>
      </c>
      <c r="S264" s="1" t="s">
        <v>41</v>
      </c>
      <c r="T264" s="1" t="s">
        <v>19</v>
      </c>
      <c r="Y264" s="1">
        <f t="shared" si="4"/>
        <v>5</v>
      </c>
      <c r="Z264" s="4">
        <v>43627.569338622699</v>
      </c>
      <c r="AA264" s="1" t="s">
        <v>42</v>
      </c>
    </row>
    <row r="265" spans="1:27" ht="12.75" customHeight="1" x14ac:dyDescent="0.2">
      <c r="A265" s="1" t="s">
        <v>281</v>
      </c>
      <c r="B265" s="1" t="s">
        <v>282</v>
      </c>
      <c r="C265" s="1" t="s">
        <v>35</v>
      </c>
      <c r="D265" s="2">
        <v>43646</v>
      </c>
      <c r="F265" s="3">
        <v>750</v>
      </c>
      <c r="G265" s="1" t="s">
        <v>235</v>
      </c>
      <c r="H265" s="1" t="s">
        <v>37</v>
      </c>
      <c r="I265" s="1" t="s">
        <v>38</v>
      </c>
      <c r="J265" s="1" t="s">
        <v>236</v>
      </c>
      <c r="L265" s="4">
        <v>43646</v>
      </c>
      <c r="P265" s="1" t="s">
        <v>283</v>
      </c>
      <c r="Q265" s="1" t="b">
        <v>1</v>
      </c>
      <c r="S265" s="1" t="s">
        <v>41</v>
      </c>
      <c r="T265" s="1" t="s">
        <v>19</v>
      </c>
      <c r="Y265" s="1">
        <f t="shared" si="4"/>
        <v>6</v>
      </c>
      <c r="Z265" s="4">
        <v>43656.5663696759</v>
      </c>
      <c r="AA265" s="1" t="s">
        <v>42</v>
      </c>
    </row>
    <row r="266" spans="1:27" ht="12.75" customHeight="1" x14ac:dyDescent="0.2">
      <c r="A266" s="1" t="s">
        <v>281</v>
      </c>
      <c r="B266" s="1" t="s">
        <v>282</v>
      </c>
      <c r="C266" s="1" t="s">
        <v>35</v>
      </c>
      <c r="D266" s="2">
        <v>43646</v>
      </c>
      <c r="F266" s="3">
        <v>25000</v>
      </c>
      <c r="G266" s="1" t="s">
        <v>284</v>
      </c>
      <c r="H266" s="1" t="s">
        <v>37</v>
      </c>
      <c r="I266" s="1" t="s">
        <v>38</v>
      </c>
      <c r="J266" s="1" t="s">
        <v>285</v>
      </c>
      <c r="L266" s="4">
        <v>43646</v>
      </c>
      <c r="P266" s="1" t="s">
        <v>283</v>
      </c>
      <c r="Q266" s="1" t="b">
        <v>1</v>
      </c>
      <c r="S266" s="1" t="s">
        <v>41</v>
      </c>
      <c r="T266" s="1" t="s">
        <v>19</v>
      </c>
      <c r="Y266" s="1">
        <f t="shared" si="4"/>
        <v>6</v>
      </c>
      <c r="Z266" s="4">
        <v>43656.566376539398</v>
      </c>
      <c r="AA266" s="1" t="s">
        <v>42</v>
      </c>
    </row>
    <row r="267" spans="1:27" ht="12.75" customHeight="1" x14ac:dyDescent="0.2">
      <c r="A267" s="1" t="s">
        <v>281</v>
      </c>
      <c r="B267" s="1" t="s">
        <v>282</v>
      </c>
      <c r="C267" s="1" t="s">
        <v>35</v>
      </c>
      <c r="D267" s="2">
        <v>43646</v>
      </c>
      <c r="F267" s="3">
        <v>5000</v>
      </c>
      <c r="G267" s="1" t="s">
        <v>286</v>
      </c>
      <c r="H267" s="1" t="s">
        <v>37</v>
      </c>
      <c r="I267" s="1" t="s">
        <v>38</v>
      </c>
      <c r="J267" s="1" t="s">
        <v>287</v>
      </c>
      <c r="L267" s="4">
        <v>43646</v>
      </c>
      <c r="P267" s="1" t="s">
        <v>283</v>
      </c>
      <c r="Q267" s="1" t="b">
        <v>1</v>
      </c>
      <c r="S267" s="1" t="s">
        <v>41</v>
      </c>
      <c r="T267" s="1" t="s">
        <v>19</v>
      </c>
      <c r="Y267" s="1">
        <f t="shared" si="4"/>
        <v>6</v>
      </c>
      <c r="Z267" s="4">
        <v>43656.566378356503</v>
      </c>
      <c r="AA267" s="1" t="s">
        <v>42</v>
      </c>
    </row>
    <row r="268" spans="1:27" ht="12.75" customHeight="1" x14ac:dyDescent="0.2">
      <c r="A268" s="1" t="s">
        <v>281</v>
      </c>
      <c r="B268" s="1" t="s">
        <v>282</v>
      </c>
      <c r="C268" s="1" t="s">
        <v>35</v>
      </c>
      <c r="D268" s="2">
        <v>43646</v>
      </c>
      <c r="F268" s="3">
        <v>9000</v>
      </c>
      <c r="G268" s="1" t="s">
        <v>47</v>
      </c>
      <c r="H268" s="1" t="s">
        <v>37</v>
      </c>
      <c r="I268" s="1" t="s">
        <v>38</v>
      </c>
      <c r="J268" s="1" t="s">
        <v>48</v>
      </c>
      <c r="L268" s="4">
        <v>43646</v>
      </c>
      <c r="P268" s="1" t="s">
        <v>283</v>
      </c>
      <c r="Q268" s="1" t="b">
        <v>1</v>
      </c>
      <c r="S268" s="1" t="s">
        <v>41</v>
      </c>
      <c r="T268" s="1" t="s">
        <v>19</v>
      </c>
      <c r="Y268" s="1">
        <f t="shared" si="4"/>
        <v>6</v>
      </c>
      <c r="Z268" s="4">
        <v>43656.566379432901</v>
      </c>
      <c r="AA268" s="1" t="s">
        <v>42</v>
      </c>
    </row>
    <row r="269" spans="1:27" ht="12.75" customHeight="1" x14ac:dyDescent="0.2">
      <c r="A269" s="1" t="s">
        <v>281</v>
      </c>
      <c r="B269" s="1" t="s">
        <v>282</v>
      </c>
      <c r="C269" s="1" t="s">
        <v>35</v>
      </c>
      <c r="D269" s="2">
        <v>43646</v>
      </c>
      <c r="F269" s="3">
        <v>27250</v>
      </c>
      <c r="G269" s="1" t="s">
        <v>51</v>
      </c>
      <c r="H269" s="1" t="s">
        <v>37</v>
      </c>
      <c r="I269" s="1" t="s">
        <v>38</v>
      </c>
      <c r="J269" s="1" t="s">
        <v>52</v>
      </c>
      <c r="L269" s="4">
        <v>43646</v>
      </c>
      <c r="P269" s="1" t="s">
        <v>283</v>
      </c>
      <c r="Q269" s="1" t="b">
        <v>1</v>
      </c>
      <c r="S269" s="1" t="s">
        <v>41</v>
      </c>
      <c r="T269" s="1" t="s">
        <v>19</v>
      </c>
      <c r="Y269" s="1">
        <f t="shared" si="4"/>
        <v>6</v>
      </c>
      <c r="Z269" s="4">
        <v>43656.566381249999</v>
      </c>
      <c r="AA269" s="1" t="s">
        <v>42</v>
      </c>
    </row>
    <row r="270" spans="1:27" ht="12.75" customHeight="1" x14ac:dyDescent="0.2">
      <c r="A270" s="1" t="s">
        <v>281</v>
      </c>
      <c r="B270" s="1" t="s">
        <v>282</v>
      </c>
      <c r="C270" s="1" t="s">
        <v>35</v>
      </c>
      <c r="D270" s="2">
        <v>43646</v>
      </c>
      <c r="F270" s="3">
        <v>1500</v>
      </c>
      <c r="G270" s="1" t="s">
        <v>155</v>
      </c>
      <c r="H270" s="1" t="s">
        <v>37</v>
      </c>
      <c r="I270" s="1" t="s">
        <v>38</v>
      </c>
      <c r="J270" s="1" t="s">
        <v>156</v>
      </c>
      <c r="L270" s="4">
        <v>43646</v>
      </c>
      <c r="P270" s="1" t="s">
        <v>283</v>
      </c>
      <c r="Q270" s="1" t="b">
        <v>1</v>
      </c>
      <c r="S270" s="1" t="s">
        <v>41</v>
      </c>
      <c r="T270" s="1" t="s">
        <v>19</v>
      </c>
      <c r="Y270" s="1">
        <f t="shared" si="4"/>
        <v>6</v>
      </c>
      <c r="Z270" s="4">
        <v>43656.566394791698</v>
      </c>
      <c r="AA270" s="1" t="s">
        <v>42</v>
      </c>
    </row>
    <row r="271" spans="1:27" ht="12.75" customHeight="1" x14ac:dyDescent="0.2">
      <c r="A271" s="1" t="s">
        <v>281</v>
      </c>
      <c r="B271" s="1" t="s">
        <v>282</v>
      </c>
      <c r="C271" s="1" t="s">
        <v>35</v>
      </c>
      <c r="D271" s="2">
        <v>43646</v>
      </c>
      <c r="F271" s="3">
        <v>750</v>
      </c>
      <c r="G271" s="1" t="s">
        <v>288</v>
      </c>
      <c r="H271" s="1" t="s">
        <v>37</v>
      </c>
      <c r="I271" s="1" t="s">
        <v>38</v>
      </c>
      <c r="J271" s="1" t="s">
        <v>289</v>
      </c>
      <c r="L271" s="4">
        <v>43646</v>
      </c>
      <c r="P271" s="1" t="s">
        <v>283</v>
      </c>
      <c r="Q271" s="1" t="b">
        <v>1</v>
      </c>
      <c r="S271" s="1" t="s">
        <v>41</v>
      </c>
      <c r="T271" s="1" t="s">
        <v>19</v>
      </c>
      <c r="Y271" s="1">
        <f t="shared" si="4"/>
        <v>6</v>
      </c>
      <c r="Z271" s="4">
        <v>43656.566400578697</v>
      </c>
      <c r="AA271" s="1" t="s">
        <v>42</v>
      </c>
    </row>
    <row r="272" spans="1:27" ht="12.75" customHeight="1" x14ac:dyDescent="0.2">
      <c r="A272" s="1" t="s">
        <v>281</v>
      </c>
      <c r="B272" s="1" t="s">
        <v>282</v>
      </c>
      <c r="C272" s="1" t="s">
        <v>35</v>
      </c>
      <c r="D272" s="2">
        <v>43646</v>
      </c>
      <c r="F272" s="3">
        <v>750</v>
      </c>
      <c r="G272" s="1" t="s">
        <v>173</v>
      </c>
      <c r="H272" s="1" t="s">
        <v>37</v>
      </c>
      <c r="I272" s="1" t="s">
        <v>38</v>
      </c>
      <c r="J272" s="1" t="s">
        <v>174</v>
      </c>
      <c r="L272" s="4">
        <v>43646</v>
      </c>
      <c r="P272" s="1" t="s">
        <v>283</v>
      </c>
      <c r="Q272" s="1" t="b">
        <v>1</v>
      </c>
      <c r="S272" s="1" t="s">
        <v>41</v>
      </c>
      <c r="T272" s="1" t="s">
        <v>19</v>
      </c>
      <c r="Y272" s="1">
        <f t="shared" si="4"/>
        <v>6</v>
      </c>
      <c r="Z272" s="4">
        <v>43656.566404016201</v>
      </c>
      <c r="AA272" s="1" t="s">
        <v>42</v>
      </c>
    </row>
    <row r="273" spans="1:27" ht="12.75" customHeight="1" x14ac:dyDescent="0.2">
      <c r="A273" s="1" t="s">
        <v>281</v>
      </c>
      <c r="B273" s="1" t="s">
        <v>282</v>
      </c>
      <c r="C273" s="1" t="s">
        <v>35</v>
      </c>
      <c r="D273" s="2">
        <v>43646</v>
      </c>
      <c r="F273" s="3">
        <v>750</v>
      </c>
      <c r="G273" s="1" t="s">
        <v>127</v>
      </c>
      <c r="H273" s="1" t="s">
        <v>37</v>
      </c>
      <c r="I273" s="1" t="s">
        <v>38</v>
      </c>
      <c r="J273" s="1" t="s">
        <v>128</v>
      </c>
      <c r="L273" s="4">
        <v>43646</v>
      </c>
      <c r="P273" s="1" t="s">
        <v>283</v>
      </c>
      <c r="Q273" s="1" t="b">
        <v>1</v>
      </c>
      <c r="S273" s="1" t="s">
        <v>41</v>
      </c>
      <c r="T273" s="1" t="s">
        <v>19</v>
      </c>
      <c r="Y273" s="1">
        <f t="shared" si="4"/>
        <v>6</v>
      </c>
      <c r="Z273" s="4">
        <v>43656.566375810202</v>
      </c>
      <c r="AA273" s="1" t="s">
        <v>42</v>
      </c>
    </row>
    <row r="274" spans="1:27" ht="12.75" customHeight="1" x14ac:dyDescent="0.2">
      <c r="A274" s="1" t="s">
        <v>281</v>
      </c>
      <c r="B274" s="1" t="s">
        <v>282</v>
      </c>
      <c r="C274" s="1" t="s">
        <v>35</v>
      </c>
      <c r="D274" s="2">
        <v>43646</v>
      </c>
      <c r="F274" s="3">
        <v>750</v>
      </c>
      <c r="G274" s="1" t="s">
        <v>67</v>
      </c>
      <c r="H274" s="1" t="s">
        <v>37</v>
      </c>
      <c r="I274" s="1" t="s">
        <v>38</v>
      </c>
      <c r="J274" s="1" t="s">
        <v>68</v>
      </c>
      <c r="L274" s="4">
        <v>43646</v>
      </c>
      <c r="P274" s="1" t="s">
        <v>283</v>
      </c>
      <c r="Q274" s="1" t="b">
        <v>1</v>
      </c>
      <c r="S274" s="1" t="s">
        <v>41</v>
      </c>
      <c r="T274" s="1" t="s">
        <v>19</v>
      </c>
      <c r="Y274" s="1">
        <f t="shared" si="4"/>
        <v>6</v>
      </c>
      <c r="Z274" s="4">
        <v>43656.566377083298</v>
      </c>
      <c r="AA274" s="1" t="s">
        <v>42</v>
      </c>
    </row>
    <row r="275" spans="1:27" ht="12.75" customHeight="1" x14ac:dyDescent="0.2">
      <c r="A275" s="1" t="s">
        <v>281</v>
      </c>
      <c r="B275" s="1" t="s">
        <v>282</v>
      </c>
      <c r="C275" s="1" t="s">
        <v>35</v>
      </c>
      <c r="D275" s="2">
        <v>43646</v>
      </c>
      <c r="F275" s="3">
        <v>750</v>
      </c>
      <c r="G275" s="1" t="s">
        <v>290</v>
      </c>
      <c r="H275" s="1" t="s">
        <v>37</v>
      </c>
      <c r="I275" s="1" t="s">
        <v>38</v>
      </c>
      <c r="J275" s="1" t="s">
        <v>291</v>
      </c>
      <c r="L275" s="4">
        <v>43646</v>
      </c>
      <c r="P275" s="1" t="s">
        <v>283</v>
      </c>
      <c r="Q275" s="1" t="b">
        <v>1</v>
      </c>
      <c r="S275" s="1" t="s">
        <v>41</v>
      </c>
      <c r="T275" s="1" t="s">
        <v>19</v>
      </c>
      <c r="Y275" s="1">
        <f t="shared" si="4"/>
        <v>6</v>
      </c>
      <c r="Z275" s="4">
        <v>43656.566380173601</v>
      </c>
      <c r="AA275" s="1" t="s">
        <v>42</v>
      </c>
    </row>
    <row r="276" spans="1:27" ht="12.75" customHeight="1" x14ac:dyDescent="0.2">
      <c r="A276" s="1" t="s">
        <v>281</v>
      </c>
      <c r="B276" s="1" t="s">
        <v>282</v>
      </c>
      <c r="C276" s="1" t="s">
        <v>35</v>
      </c>
      <c r="D276" s="2">
        <v>43646</v>
      </c>
      <c r="F276" s="3">
        <v>1500</v>
      </c>
      <c r="G276" s="1" t="s">
        <v>69</v>
      </c>
      <c r="H276" s="1" t="s">
        <v>37</v>
      </c>
      <c r="I276" s="1" t="s">
        <v>38</v>
      </c>
      <c r="J276" s="1" t="s">
        <v>70</v>
      </c>
      <c r="L276" s="4">
        <v>43646</v>
      </c>
      <c r="P276" s="1" t="s">
        <v>283</v>
      </c>
      <c r="Q276" s="1" t="b">
        <v>1</v>
      </c>
      <c r="S276" s="1" t="s">
        <v>41</v>
      </c>
      <c r="T276" s="1" t="s">
        <v>19</v>
      </c>
      <c r="Y276" s="1">
        <f t="shared" si="4"/>
        <v>6</v>
      </c>
      <c r="Z276" s="4">
        <v>43656.566380705997</v>
      </c>
      <c r="AA276" s="1" t="s">
        <v>42</v>
      </c>
    </row>
    <row r="277" spans="1:27" ht="12.75" customHeight="1" x14ac:dyDescent="0.2">
      <c r="A277" s="1" t="s">
        <v>281</v>
      </c>
      <c r="B277" s="1" t="s">
        <v>282</v>
      </c>
      <c r="C277" s="1" t="s">
        <v>35</v>
      </c>
      <c r="D277" s="2">
        <v>43646</v>
      </c>
      <c r="F277" s="3">
        <v>750</v>
      </c>
      <c r="G277" s="1" t="s">
        <v>53</v>
      </c>
      <c r="H277" s="1" t="s">
        <v>37</v>
      </c>
      <c r="I277" s="1" t="s">
        <v>38</v>
      </c>
      <c r="J277" s="1" t="s">
        <v>54</v>
      </c>
      <c r="L277" s="4">
        <v>43646</v>
      </c>
      <c r="P277" s="1" t="s">
        <v>283</v>
      </c>
      <c r="Q277" s="1" t="b">
        <v>1</v>
      </c>
      <c r="S277" s="1" t="s">
        <v>41</v>
      </c>
      <c r="T277" s="1" t="s">
        <v>19</v>
      </c>
      <c r="Y277" s="1">
        <f t="shared" si="4"/>
        <v>6</v>
      </c>
      <c r="Z277" s="4">
        <v>43656.566382141202</v>
      </c>
      <c r="AA277" s="1" t="s">
        <v>42</v>
      </c>
    </row>
    <row r="278" spans="1:27" ht="12.75" customHeight="1" x14ac:dyDescent="0.2">
      <c r="A278" s="1" t="s">
        <v>281</v>
      </c>
      <c r="B278" s="1" t="s">
        <v>282</v>
      </c>
      <c r="C278" s="1" t="s">
        <v>35</v>
      </c>
      <c r="D278" s="2">
        <v>43646</v>
      </c>
      <c r="F278" s="3">
        <v>1500</v>
      </c>
      <c r="G278" s="1" t="s">
        <v>97</v>
      </c>
      <c r="H278" s="1" t="s">
        <v>37</v>
      </c>
      <c r="I278" s="1" t="s">
        <v>38</v>
      </c>
      <c r="J278" s="1" t="s">
        <v>98</v>
      </c>
      <c r="L278" s="4">
        <v>43646</v>
      </c>
      <c r="P278" s="1" t="s">
        <v>283</v>
      </c>
      <c r="Q278" s="1" t="b">
        <v>1</v>
      </c>
      <c r="S278" s="1" t="s">
        <v>41</v>
      </c>
      <c r="T278" s="1" t="s">
        <v>19</v>
      </c>
      <c r="Y278" s="1">
        <f t="shared" si="4"/>
        <v>6</v>
      </c>
      <c r="Z278" s="4">
        <v>43656.566383946803</v>
      </c>
      <c r="AA278" s="1" t="s">
        <v>42</v>
      </c>
    </row>
    <row r="279" spans="1:27" ht="12.75" customHeight="1" x14ac:dyDescent="0.2">
      <c r="A279" s="1" t="s">
        <v>281</v>
      </c>
      <c r="B279" s="1" t="s">
        <v>282</v>
      </c>
      <c r="C279" s="1" t="s">
        <v>35</v>
      </c>
      <c r="D279" s="2">
        <v>43646</v>
      </c>
      <c r="F279" s="3">
        <v>750</v>
      </c>
      <c r="G279" s="1" t="s">
        <v>57</v>
      </c>
      <c r="H279" s="1" t="s">
        <v>37</v>
      </c>
      <c r="I279" s="1" t="s">
        <v>38</v>
      </c>
      <c r="J279" s="1" t="s">
        <v>58</v>
      </c>
      <c r="L279" s="4">
        <v>43646</v>
      </c>
      <c r="P279" s="1" t="s">
        <v>283</v>
      </c>
      <c r="Q279" s="1" t="b">
        <v>1</v>
      </c>
      <c r="S279" s="1" t="s">
        <v>41</v>
      </c>
      <c r="T279" s="1" t="s">
        <v>19</v>
      </c>
      <c r="Y279" s="1">
        <f t="shared" si="4"/>
        <v>6</v>
      </c>
      <c r="Z279" s="4">
        <v>43656.566385613398</v>
      </c>
      <c r="AA279" s="1" t="s">
        <v>42</v>
      </c>
    </row>
    <row r="280" spans="1:27" ht="12.75" customHeight="1" x14ac:dyDescent="0.2">
      <c r="A280" s="1" t="s">
        <v>281</v>
      </c>
      <c r="B280" s="1" t="s">
        <v>282</v>
      </c>
      <c r="C280" s="1" t="s">
        <v>35</v>
      </c>
      <c r="D280" s="2">
        <v>43646</v>
      </c>
      <c r="F280" s="3">
        <v>750</v>
      </c>
      <c r="G280" s="1" t="s">
        <v>59</v>
      </c>
      <c r="H280" s="1" t="s">
        <v>37</v>
      </c>
      <c r="I280" s="1" t="s">
        <v>38</v>
      </c>
      <c r="J280" s="1" t="s">
        <v>60</v>
      </c>
      <c r="L280" s="4">
        <v>43646</v>
      </c>
      <c r="P280" s="1" t="s">
        <v>283</v>
      </c>
      <c r="Q280" s="1" t="b">
        <v>1</v>
      </c>
      <c r="S280" s="1" t="s">
        <v>41</v>
      </c>
      <c r="T280" s="1" t="s">
        <v>19</v>
      </c>
      <c r="Y280" s="1">
        <f t="shared" si="4"/>
        <v>6</v>
      </c>
      <c r="Z280" s="4">
        <v>43656.566388854197</v>
      </c>
      <c r="AA280" s="1" t="s">
        <v>42</v>
      </c>
    </row>
    <row r="281" spans="1:27" ht="12.75" customHeight="1" x14ac:dyDescent="0.2">
      <c r="A281" s="1" t="s">
        <v>281</v>
      </c>
      <c r="B281" s="1" t="s">
        <v>282</v>
      </c>
      <c r="C281" s="1" t="s">
        <v>35</v>
      </c>
      <c r="D281" s="2">
        <v>43646</v>
      </c>
      <c r="F281" s="3">
        <v>750</v>
      </c>
      <c r="G281" s="1" t="s">
        <v>117</v>
      </c>
      <c r="H281" s="1" t="s">
        <v>37</v>
      </c>
      <c r="I281" s="1" t="s">
        <v>38</v>
      </c>
      <c r="J281" s="1" t="s">
        <v>118</v>
      </c>
      <c r="L281" s="4">
        <v>43646</v>
      </c>
      <c r="P281" s="1" t="s">
        <v>283</v>
      </c>
      <c r="Q281" s="1" t="b">
        <v>1</v>
      </c>
      <c r="S281" s="1" t="s">
        <v>41</v>
      </c>
      <c r="T281" s="1" t="s">
        <v>19</v>
      </c>
      <c r="Y281" s="1">
        <f t="shared" si="4"/>
        <v>6</v>
      </c>
      <c r="Z281" s="4">
        <v>43656.566393368099</v>
      </c>
      <c r="AA281" s="1" t="s">
        <v>42</v>
      </c>
    </row>
    <row r="282" spans="1:27" ht="12.75" customHeight="1" x14ac:dyDescent="0.2">
      <c r="A282" s="1" t="s">
        <v>281</v>
      </c>
      <c r="B282" s="1" t="s">
        <v>282</v>
      </c>
      <c r="C282" s="1" t="s">
        <v>35</v>
      </c>
      <c r="D282" s="2">
        <v>43646</v>
      </c>
      <c r="F282" s="3">
        <v>750</v>
      </c>
      <c r="G282" s="1" t="s">
        <v>254</v>
      </c>
      <c r="H282" s="1" t="s">
        <v>37</v>
      </c>
      <c r="I282" s="1" t="s">
        <v>38</v>
      </c>
      <c r="J282" s="1" t="s">
        <v>255</v>
      </c>
      <c r="L282" s="4">
        <v>43646</v>
      </c>
      <c r="P282" s="1" t="s">
        <v>283</v>
      </c>
      <c r="Q282" s="1" t="b">
        <v>1</v>
      </c>
      <c r="S282" s="1" t="s">
        <v>41</v>
      </c>
      <c r="T282" s="1" t="s">
        <v>19</v>
      </c>
      <c r="Y282" s="1">
        <f t="shared" si="4"/>
        <v>6</v>
      </c>
      <c r="Z282" s="4">
        <v>43656.566397685201</v>
      </c>
      <c r="AA282" s="1" t="s">
        <v>42</v>
      </c>
    </row>
    <row r="283" spans="1:27" ht="12.75" customHeight="1" x14ac:dyDescent="0.2">
      <c r="A283" s="1" t="s">
        <v>281</v>
      </c>
      <c r="B283" s="1" t="s">
        <v>282</v>
      </c>
      <c r="C283" s="1" t="s">
        <v>35</v>
      </c>
      <c r="D283" s="2">
        <v>43646</v>
      </c>
      <c r="F283" s="3">
        <v>750</v>
      </c>
      <c r="G283" s="1" t="s">
        <v>141</v>
      </c>
      <c r="H283" s="1" t="s">
        <v>37</v>
      </c>
      <c r="I283" s="1" t="s">
        <v>38</v>
      </c>
      <c r="J283" s="1" t="s">
        <v>142</v>
      </c>
      <c r="L283" s="4">
        <v>43646</v>
      </c>
      <c r="P283" s="1" t="s">
        <v>283</v>
      </c>
      <c r="Q283" s="1" t="b">
        <v>1</v>
      </c>
      <c r="S283" s="1" t="s">
        <v>41</v>
      </c>
      <c r="T283" s="1" t="s">
        <v>19</v>
      </c>
      <c r="Y283" s="1">
        <f t="shared" si="4"/>
        <v>6</v>
      </c>
      <c r="Z283" s="4">
        <v>43656.566398807903</v>
      </c>
      <c r="AA283" s="1" t="s">
        <v>42</v>
      </c>
    </row>
    <row r="284" spans="1:27" ht="12.75" customHeight="1" x14ac:dyDescent="0.2">
      <c r="A284" s="1" t="s">
        <v>281</v>
      </c>
      <c r="B284" s="1" t="s">
        <v>282</v>
      </c>
      <c r="C284" s="1" t="s">
        <v>35</v>
      </c>
      <c r="D284" s="2">
        <v>43646</v>
      </c>
      <c r="F284" s="3">
        <v>750</v>
      </c>
      <c r="G284" s="1" t="s">
        <v>121</v>
      </c>
      <c r="H284" s="1" t="s">
        <v>37</v>
      </c>
      <c r="I284" s="1" t="s">
        <v>38</v>
      </c>
      <c r="J284" s="1" t="s">
        <v>122</v>
      </c>
      <c r="L284" s="4">
        <v>43646</v>
      </c>
      <c r="P284" s="1" t="s">
        <v>283</v>
      </c>
      <c r="Q284" s="1" t="b">
        <v>1</v>
      </c>
      <c r="S284" s="1" t="s">
        <v>41</v>
      </c>
      <c r="T284" s="1" t="s">
        <v>19</v>
      </c>
      <c r="Y284" s="1">
        <f t="shared" si="4"/>
        <v>6</v>
      </c>
      <c r="Z284" s="4">
        <v>43656.566400080999</v>
      </c>
      <c r="AA284" s="1" t="s">
        <v>42</v>
      </c>
    </row>
    <row r="285" spans="1:27" ht="12.75" customHeight="1" x14ac:dyDescent="0.2">
      <c r="A285" s="1" t="s">
        <v>281</v>
      </c>
      <c r="B285" s="1" t="s">
        <v>282</v>
      </c>
      <c r="C285" s="1" t="s">
        <v>35</v>
      </c>
      <c r="D285" s="2">
        <v>43646</v>
      </c>
      <c r="F285" s="3">
        <v>750</v>
      </c>
      <c r="G285" s="1" t="s">
        <v>191</v>
      </c>
      <c r="H285" s="1" t="s">
        <v>37</v>
      </c>
      <c r="I285" s="1" t="s">
        <v>38</v>
      </c>
      <c r="J285" s="1" t="s">
        <v>192</v>
      </c>
      <c r="L285" s="4">
        <v>43646</v>
      </c>
      <c r="P285" s="1" t="s">
        <v>283</v>
      </c>
      <c r="Q285" s="1" t="b">
        <v>1</v>
      </c>
      <c r="S285" s="1" t="s">
        <v>41</v>
      </c>
      <c r="T285" s="1" t="s">
        <v>19</v>
      </c>
      <c r="Y285" s="1">
        <f t="shared" si="4"/>
        <v>6</v>
      </c>
      <c r="Z285" s="4">
        <v>43656.566404745397</v>
      </c>
      <c r="AA285" s="1" t="s">
        <v>42</v>
      </c>
    </row>
    <row r="286" spans="1:27" ht="12.75" customHeight="1" x14ac:dyDescent="0.2">
      <c r="A286" s="1" t="s">
        <v>281</v>
      </c>
      <c r="B286" s="1" t="s">
        <v>282</v>
      </c>
      <c r="C286" s="1" t="s">
        <v>35</v>
      </c>
      <c r="D286" s="2">
        <v>43646</v>
      </c>
      <c r="F286" s="3">
        <v>750</v>
      </c>
      <c r="G286" s="1" t="s">
        <v>203</v>
      </c>
      <c r="H286" s="1" t="s">
        <v>37</v>
      </c>
      <c r="I286" s="1" t="s">
        <v>38</v>
      </c>
      <c r="J286" s="1" t="s">
        <v>204</v>
      </c>
      <c r="L286" s="4">
        <v>43646</v>
      </c>
      <c r="P286" s="1" t="s">
        <v>283</v>
      </c>
      <c r="Q286" s="1" t="b">
        <v>1</v>
      </c>
      <c r="S286" s="1" t="s">
        <v>41</v>
      </c>
      <c r="T286" s="1" t="s">
        <v>19</v>
      </c>
      <c r="Y286" s="1">
        <f t="shared" si="4"/>
        <v>6</v>
      </c>
      <c r="Z286" s="4">
        <v>43656.566371840301</v>
      </c>
      <c r="AA286" s="1" t="s">
        <v>42</v>
      </c>
    </row>
    <row r="287" spans="1:27" ht="12.75" customHeight="1" x14ac:dyDescent="0.2">
      <c r="A287" s="1" t="s">
        <v>281</v>
      </c>
      <c r="B287" s="1" t="s">
        <v>282</v>
      </c>
      <c r="C287" s="1" t="s">
        <v>35</v>
      </c>
      <c r="D287" s="2">
        <v>43646</v>
      </c>
      <c r="F287" s="3">
        <v>9000</v>
      </c>
      <c r="G287" s="1" t="s">
        <v>187</v>
      </c>
      <c r="H287" s="1" t="s">
        <v>37</v>
      </c>
      <c r="I287" s="1" t="s">
        <v>38</v>
      </c>
      <c r="J287" s="1" t="s">
        <v>188</v>
      </c>
      <c r="L287" s="4">
        <v>43646</v>
      </c>
      <c r="P287" s="1" t="s">
        <v>283</v>
      </c>
      <c r="Q287" s="1" t="b">
        <v>1</v>
      </c>
      <c r="S287" s="1" t="s">
        <v>41</v>
      </c>
      <c r="T287" s="1" t="s">
        <v>19</v>
      </c>
      <c r="Y287" s="1">
        <f t="shared" si="4"/>
        <v>6</v>
      </c>
      <c r="Z287" s="4">
        <v>43656.566382719902</v>
      </c>
      <c r="AA287" s="1" t="s">
        <v>42</v>
      </c>
    </row>
    <row r="288" spans="1:27" ht="12.75" customHeight="1" x14ac:dyDescent="0.2">
      <c r="A288" s="1" t="s">
        <v>281</v>
      </c>
      <c r="B288" s="1" t="s">
        <v>282</v>
      </c>
      <c r="C288" s="1" t="s">
        <v>35</v>
      </c>
      <c r="D288" s="2">
        <v>43646</v>
      </c>
      <c r="F288" s="3">
        <v>3000</v>
      </c>
      <c r="G288" s="1" t="s">
        <v>143</v>
      </c>
      <c r="H288" s="1" t="s">
        <v>37</v>
      </c>
      <c r="I288" s="1" t="s">
        <v>38</v>
      </c>
      <c r="J288" s="1" t="s">
        <v>144</v>
      </c>
      <c r="L288" s="4">
        <v>43646</v>
      </c>
      <c r="P288" s="1" t="s">
        <v>283</v>
      </c>
      <c r="Q288" s="1" t="b">
        <v>1</v>
      </c>
      <c r="S288" s="1" t="s">
        <v>41</v>
      </c>
      <c r="T288" s="1" t="s">
        <v>19</v>
      </c>
      <c r="Y288" s="1">
        <f t="shared" si="4"/>
        <v>6</v>
      </c>
      <c r="Z288" s="4">
        <v>43656.5663993403</v>
      </c>
      <c r="AA288" s="1" t="s">
        <v>42</v>
      </c>
    </row>
    <row r="289" spans="1:27" ht="12.75" customHeight="1" x14ac:dyDescent="0.2">
      <c r="A289" s="1" t="s">
        <v>281</v>
      </c>
      <c r="B289" s="1" t="s">
        <v>282</v>
      </c>
      <c r="C289" s="1" t="s">
        <v>35</v>
      </c>
      <c r="D289" s="2">
        <v>43646</v>
      </c>
      <c r="F289" s="3">
        <v>750</v>
      </c>
      <c r="G289" s="1" t="s">
        <v>111</v>
      </c>
      <c r="H289" s="1" t="s">
        <v>37</v>
      </c>
      <c r="I289" s="1" t="s">
        <v>38</v>
      </c>
      <c r="J289" s="1" t="s">
        <v>112</v>
      </c>
      <c r="L289" s="4">
        <v>43646</v>
      </c>
      <c r="P289" s="1" t="s">
        <v>283</v>
      </c>
      <c r="Q289" s="1" t="b">
        <v>1</v>
      </c>
      <c r="S289" s="1" t="s">
        <v>41</v>
      </c>
      <c r="T289" s="1" t="s">
        <v>19</v>
      </c>
      <c r="Y289" s="1">
        <f t="shared" si="4"/>
        <v>6</v>
      </c>
      <c r="Z289" s="4">
        <v>43656.566405474499</v>
      </c>
      <c r="AA289" s="1" t="s">
        <v>42</v>
      </c>
    </row>
    <row r="290" spans="1:27" ht="12.75" customHeight="1" x14ac:dyDescent="0.2">
      <c r="A290" s="1" t="s">
        <v>281</v>
      </c>
      <c r="B290" s="1" t="s">
        <v>282</v>
      </c>
      <c r="C290" s="1" t="s">
        <v>35</v>
      </c>
      <c r="D290" s="2">
        <v>43646</v>
      </c>
      <c r="F290" s="3">
        <v>750</v>
      </c>
      <c r="G290" s="1" t="s">
        <v>195</v>
      </c>
      <c r="H290" s="1" t="s">
        <v>37</v>
      </c>
      <c r="I290" s="1" t="s">
        <v>38</v>
      </c>
      <c r="J290" s="1" t="s">
        <v>196</v>
      </c>
      <c r="L290" s="4">
        <v>43646</v>
      </c>
      <c r="P290" s="1" t="s">
        <v>283</v>
      </c>
      <c r="Q290" s="1" t="b">
        <v>1</v>
      </c>
      <c r="S290" s="1" t="s">
        <v>41</v>
      </c>
      <c r="T290" s="1" t="s">
        <v>19</v>
      </c>
      <c r="Y290" s="1">
        <f t="shared" si="4"/>
        <v>6</v>
      </c>
      <c r="Z290" s="4">
        <v>43656.566370405097</v>
      </c>
      <c r="AA290" s="1" t="s">
        <v>42</v>
      </c>
    </row>
    <row r="291" spans="1:27" ht="12.75" customHeight="1" x14ac:dyDescent="0.2">
      <c r="A291" s="1" t="s">
        <v>281</v>
      </c>
      <c r="B291" s="1" t="s">
        <v>282</v>
      </c>
      <c r="C291" s="1" t="s">
        <v>35</v>
      </c>
      <c r="D291" s="2">
        <v>43646</v>
      </c>
      <c r="F291" s="3">
        <v>7500</v>
      </c>
      <c r="G291" s="1" t="s">
        <v>63</v>
      </c>
      <c r="H291" s="1" t="s">
        <v>37</v>
      </c>
      <c r="I291" s="1" t="s">
        <v>38</v>
      </c>
      <c r="J291" s="1" t="s">
        <v>64</v>
      </c>
      <c r="L291" s="4">
        <v>43646</v>
      </c>
      <c r="P291" s="1" t="s">
        <v>283</v>
      </c>
      <c r="Q291" s="1" t="b">
        <v>1</v>
      </c>
      <c r="S291" s="1" t="s">
        <v>41</v>
      </c>
      <c r="T291" s="1" t="s">
        <v>19</v>
      </c>
      <c r="Y291" s="1">
        <f t="shared" si="4"/>
        <v>6</v>
      </c>
      <c r="Z291" s="4">
        <v>43656.566372372698</v>
      </c>
      <c r="AA291" s="1" t="s">
        <v>42</v>
      </c>
    </row>
    <row r="292" spans="1:27" ht="12.75" customHeight="1" x14ac:dyDescent="0.2">
      <c r="A292" s="1" t="s">
        <v>281</v>
      </c>
      <c r="B292" s="1" t="s">
        <v>282</v>
      </c>
      <c r="C292" s="1" t="s">
        <v>35</v>
      </c>
      <c r="D292" s="2">
        <v>43646</v>
      </c>
      <c r="F292" s="3">
        <v>750</v>
      </c>
      <c r="G292" s="1" t="s">
        <v>292</v>
      </c>
      <c r="H292" s="1" t="s">
        <v>37</v>
      </c>
      <c r="I292" s="1" t="s">
        <v>38</v>
      </c>
      <c r="J292" s="1" t="s">
        <v>293</v>
      </c>
      <c r="L292" s="4">
        <v>43646</v>
      </c>
      <c r="P292" s="1" t="s">
        <v>283</v>
      </c>
      <c r="Q292" s="1" t="b">
        <v>1</v>
      </c>
      <c r="S292" s="1" t="s">
        <v>41</v>
      </c>
      <c r="T292" s="1" t="s">
        <v>19</v>
      </c>
      <c r="Y292" s="1">
        <f t="shared" si="4"/>
        <v>6</v>
      </c>
      <c r="Z292" s="4">
        <v>43656.566374039299</v>
      </c>
      <c r="AA292" s="1" t="s">
        <v>42</v>
      </c>
    </row>
    <row r="293" spans="1:27" ht="12.75" customHeight="1" x14ac:dyDescent="0.2">
      <c r="A293" s="1" t="s">
        <v>281</v>
      </c>
      <c r="B293" s="1" t="s">
        <v>282</v>
      </c>
      <c r="C293" s="1" t="s">
        <v>35</v>
      </c>
      <c r="D293" s="2">
        <v>43646</v>
      </c>
      <c r="F293" s="3">
        <v>750</v>
      </c>
      <c r="G293" s="1" t="s">
        <v>45</v>
      </c>
      <c r="H293" s="1" t="s">
        <v>37</v>
      </c>
      <c r="I293" s="1" t="s">
        <v>38</v>
      </c>
      <c r="J293" s="1" t="s">
        <v>46</v>
      </c>
      <c r="L293" s="4">
        <v>43646</v>
      </c>
      <c r="P293" s="1" t="s">
        <v>283</v>
      </c>
      <c r="Q293" s="1" t="b">
        <v>1</v>
      </c>
      <c r="S293" s="1" t="s">
        <v>41</v>
      </c>
      <c r="T293" s="1" t="s">
        <v>19</v>
      </c>
      <c r="Y293" s="1">
        <f t="shared" si="4"/>
        <v>6</v>
      </c>
      <c r="Z293" s="4">
        <v>43656.566378900498</v>
      </c>
      <c r="AA293" s="1" t="s">
        <v>42</v>
      </c>
    </row>
    <row r="294" spans="1:27" ht="12.75" customHeight="1" x14ac:dyDescent="0.2">
      <c r="A294" s="1" t="s">
        <v>281</v>
      </c>
      <c r="B294" s="1" t="s">
        <v>282</v>
      </c>
      <c r="C294" s="1" t="s">
        <v>35</v>
      </c>
      <c r="D294" s="2">
        <v>43646</v>
      </c>
      <c r="F294" s="3">
        <v>750</v>
      </c>
      <c r="G294" s="1" t="s">
        <v>177</v>
      </c>
      <c r="H294" s="1" t="s">
        <v>37</v>
      </c>
      <c r="I294" s="1" t="s">
        <v>38</v>
      </c>
      <c r="J294" s="1" t="s">
        <v>178</v>
      </c>
      <c r="L294" s="4">
        <v>43646</v>
      </c>
      <c r="P294" s="1" t="s">
        <v>283</v>
      </c>
      <c r="Q294" s="1" t="b">
        <v>1</v>
      </c>
      <c r="S294" s="1" t="s">
        <v>41</v>
      </c>
      <c r="T294" s="1" t="s">
        <v>19</v>
      </c>
      <c r="Y294" s="1">
        <f t="shared" si="4"/>
        <v>6</v>
      </c>
      <c r="Z294" s="4">
        <v>43656.566383414298</v>
      </c>
      <c r="AA294" s="1" t="s">
        <v>42</v>
      </c>
    </row>
    <row r="295" spans="1:27" ht="12.75" customHeight="1" x14ac:dyDescent="0.2">
      <c r="A295" s="1" t="s">
        <v>281</v>
      </c>
      <c r="B295" s="1" t="s">
        <v>282</v>
      </c>
      <c r="C295" s="1" t="s">
        <v>35</v>
      </c>
      <c r="D295" s="2">
        <v>43646</v>
      </c>
      <c r="F295" s="3">
        <v>1500</v>
      </c>
      <c r="G295" s="1" t="s">
        <v>137</v>
      </c>
      <c r="H295" s="1" t="s">
        <v>37</v>
      </c>
      <c r="I295" s="1" t="s">
        <v>38</v>
      </c>
      <c r="J295" s="1" t="s">
        <v>138</v>
      </c>
      <c r="L295" s="4">
        <v>43646</v>
      </c>
      <c r="P295" s="1" t="s">
        <v>283</v>
      </c>
      <c r="Q295" s="1" t="b">
        <v>1</v>
      </c>
      <c r="S295" s="1" t="s">
        <v>41</v>
      </c>
      <c r="T295" s="1" t="s">
        <v>19</v>
      </c>
      <c r="Y295" s="1">
        <f t="shared" si="4"/>
        <v>6</v>
      </c>
      <c r="Z295" s="4">
        <v>43656.5663873843</v>
      </c>
      <c r="AA295" s="1" t="s">
        <v>42</v>
      </c>
    </row>
    <row r="296" spans="1:27" ht="12.75" customHeight="1" x14ac:dyDescent="0.2">
      <c r="A296" s="1" t="s">
        <v>281</v>
      </c>
      <c r="B296" s="1" t="s">
        <v>282</v>
      </c>
      <c r="C296" s="1" t="s">
        <v>35</v>
      </c>
      <c r="D296" s="2">
        <v>43646</v>
      </c>
      <c r="F296" s="3">
        <v>750</v>
      </c>
      <c r="G296" s="1" t="s">
        <v>169</v>
      </c>
      <c r="H296" s="1" t="s">
        <v>37</v>
      </c>
      <c r="I296" s="1" t="s">
        <v>38</v>
      </c>
      <c r="J296" s="1" t="s">
        <v>170</v>
      </c>
      <c r="L296" s="4">
        <v>43646</v>
      </c>
      <c r="P296" s="1" t="s">
        <v>283</v>
      </c>
      <c r="Q296" s="1" t="b">
        <v>1</v>
      </c>
      <c r="S296" s="1" t="s">
        <v>41</v>
      </c>
      <c r="T296" s="1" t="s">
        <v>19</v>
      </c>
      <c r="Y296" s="1">
        <f t="shared" si="4"/>
        <v>6</v>
      </c>
      <c r="Z296" s="4">
        <v>43656.566394097201</v>
      </c>
      <c r="AA296" s="1" t="s">
        <v>42</v>
      </c>
    </row>
    <row r="297" spans="1:27" ht="12.75" customHeight="1" x14ac:dyDescent="0.2">
      <c r="A297" s="1" t="s">
        <v>281</v>
      </c>
      <c r="B297" s="1" t="s">
        <v>282</v>
      </c>
      <c r="C297" s="1" t="s">
        <v>35</v>
      </c>
      <c r="D297" s="2">
        <v>43646</v>
      </c>
      <c r="F297" s="3">
        <v>750</v>
      </c>
      <c r="G297" s="1" t="s">
        <v>139</v>
      </c>
      <c r="H297" s="1" t="s">
        <v>37</v>
      </c>
      <c r="I297" s="1" t="s">
        <v>38</v>
      </c>
      <c r="J297" s="1" t="s">
        <v>140</v>
      </c>
      <c r="L297" s="4">
        <v>43646</v>
      </c>
      <c r="P297" s="1" t="s">
        <v>283</v>
      </c>
      <c r="Q297" s="1" t="b">
        <v>1</v>
      </c>
      <c r="S297" s="1" t="s">
        <v>41</v>
      </c>
      <c r="T297" s="1" t="s">
        <v>19</v>
      </c>
      <c r="Y297" s="1">
        <f t="shared" si="4"/>
        <v>6</v>
      </c>
      <c r="Z297" s="4">
        <v>43656.566395914298</v>
      </c>
      <c r="AA297" s="1" t="s">
        <v>42</v>
      </c>
    </row>
    <row r="298" spans="1:27" ht="12.75" customHeight="1" x14ac:dyDescent="0.2">
      <c r="A298" s="1" t="s">
        <v>281</v>
      </c>
      <c r="B298" s="1" t="s">
        <v>282</v>
      </c>
      <c r="C298" s="1" t="s">
        <v>35</v>
      </c>
      <c r="D298" s="2">
        <v>43646</v>
      </c>
      <c r="F298" s="3">
        <v>2250</v>
      </c>
      <c r="G298" s="1" t="s">
        <v>61</v>
      </c>
      <c r="H298" s="1" t="s">
        <v>37</v>
      </c>
      <c r="I298" s="1" t="s">
        <v>38</v>
      </c>
      <c r="J298" s="1" t="s">
        <v>62</v>
      </c>
      <c r="L298" s="4">
        <v>43646</v>
      </c>
      <c r="P298" s="1" t="s">
        <v>283</v>
      </c>
      <c r="Q298" s="1" t="b">
        <v>1</v>
      </c>
      <c r="S298" s="1" t="s">
        <v>41</v>
      </c>
      <c r="T298" s="1" t="s">
        <v>19</v>
      </c>
      <c r="Y298" s="1">
        <f t="shared" si="4"/>
        <v>6</v>
      </c>
      <c r="Z298" s="4">
        <v>43656.566402233802</v>
      </c>
      <c r="AA298" s="1" t="s">
        <v>42</v>
      </c>
    </row>
    <row r="299" spans="1:27" ht="12.75" customHeight="1" x14ac:dyDescent="0.2">
      <c r="A299" s="1" t="s">
        <v>281</v>
      </c>
      <c r="B299" s="1" t="s">
        <v>282</v>
      </c>
      <c r="C299" s="1" t="s">
        <v>35</v>
      </c>
      <c r="D299" s="2">
        <v>43646</v>
      </c>
      <c r="F299" s="3">
        <v>3000</v>
      </c>
      <c r="G299" s="1" t="s">
        <v>115</v>
      </c>
      <c r="H299" s="1" t="s">
        <v>37</v>
      </c>
      <c r="I299" s="1" t="s">
        <v>38</v>
      </c>
      <c r="J299" s="1" t="s">
        <v>116</v>
      </c>
      <c r="L299" s="4">
        <v>43646</v>
      </c>
      <c r="P299" s="1" t="s">
        <v>283</v>
      </c>
      <c r="Q299" s="1" t="b">
        <v>1</v>
      </c>
      <c r="S299" s="1" t="s">
        <v>41</v>
      </c>
      <c r="T299" s="1" t="s">
        <v>19</v>
      </c>
      <c r="Y299" s="1">
        <f t="shared" si="4"/>
        <v>6</v>
      </c>
      <c r="Z299" s="4">
        <v>43656.566406018501</v>
      </c>
      <c r="AA299" s="1" t="s">
        <v>42</v>
      </c>
    </row>
    <row r="300" spans="1:27" ht="12.75" customHeight="1" x14ac:dyDescent="0.2">
      <c r="A300" s="1" t="s">
        <v>281</v>
      </c>
      <c r="B300" s="1" t="s">
        <v>282</v>
      </c>
      <c r="C300" s="1" t="s">
        <v>35</v>
      </c>
      <c r="D300" s="2">
        <v>43646</v>
      </c>
      <c r="F300" s="3">
        <v>750</v>
      </c>
      <c r="G300" s="1" t="s">
        <v>145</v>
      </c>
      <c r="H300" s="1" t="s">
        <v>37</v>
      </c>
      <c r="I300" s="1" t="s">
        <v>38</v>
      </c>
      <c r="J300" s="1" t="s">
        <v>146</v>
      </c>
      <c r="L300" s="4">
        <v>43646</v>
      </c>
      <c r="P300" s="1" t="s">
        <v>283</v>
      </c>
      <c r="Q300" s="1" t="b">
        <v>1</v>
      </c>
      <c r="S300" s="1" t="s">
        <v>41</v>
      </c>
      <c r="T300" s="1" t="s">
        <v>19</v>
      </c>
      <c r="Y300" s="1">
        <f t="shared" si="4"/>
        <v>6</v>
      </c>
      <c r="Z300" s="4">
        <v>43656.566373113397</v>
      </c>
      <c r="AA300" s="1" t="s">
        <v>42</v>
      </c>
    </row>
    <row r="301" spans="1:27" ht="12.75" customHeight="1" x14ac:dyDescent="0.2">
      <c r="A301" s="1" t="s">
        <v>281</v>
      </c>
      <c r="B301" s="1" t="s">
        <v>282</v>
      </c>
      <c r="C301" s="1" t="s">
        <v>35</v>
      </c>
      <c r="D301" s="2">
        <v>43646</v>
      </c>
      <c r="F301" s="3">
        <v>750</v>
      </c>
      <c r="G301" s="1" t="s">
        <v>43</v>
      </c>
      <c r="H301" s="1" t="s">
        <v>37</v>
      </c>
      <c r="I301" s="1" t="s">
        <v>38</v>
      </c>
      <c r="J301" s="1" t="s">
        <v>44</v>
      </c>
      <c r="L301" s="4">
        <v>43646</v>
      </c>
      <c r="P301" s="1" t="s">
        <v>283</v>
      </c>
      <c r="Q301" s="1" t="b">
        <v>1</v>
      </c>
      <c r="S301" s="1" t="s">
        <v>41</v>
      </c>
      <c r="T301" s="1" t="s">
        <v>19</v>
      </c>
      <c r="Y301" s="1">
        <f t="shared" si="4"/>
        <v>6</v>
      </c>
      <c r="Z301" s="4">
        <v>43656.5663752662</v>
      </c>
      <c r="AA301" s="1" t="s">
        <v>42</v>
      </c>
    </row>
    <row r="302" spans="1:27" ht="12.75" customHeight="1" x14ac:dyDescent="0.2">
      <c r="A302" s="1" t="s">
        <v>281</v>
      </c>
      <c r="B302" s="1" t="s">
        <v>282</v>
      </c>
      <c r="C302" s="1" t="s">
        <v>35</v>
      </c>
      <c r="D302" s="2">
        <v>43646</v>
      </c>
      <c r="F302" s="3">
        <v>750</v>
      </c>
      <c r="G302" s="1" t="s">
        <v>107</v>
      </c>
      <c r="H302" s="1" t="s">
        <v>37</v>
      </c>
      <c r="I302" s="1" t="s">
        <v>38</v>
      </c>
      <c r="J302" s="1" t="s">
        <v>108</v>
      </c>
      <c r="L302" s="4">
        <v>43646</v>
      </c>
      <c r="P302" s="1" t="s">
        <v>283</v>
      </c>
      <c r="Q302" s="1" t="b">
        <v>1</v>
      </c>
      <c r="S302" s="1" t="s">
        <v>41</v>
      </c>
      <c r="T302" s="1" t="s">
        <v>19</v>
      </c>
      <c r="Y302" s="1">
        <f t="shared" si="4"/>
        <v>6</v>
      </c>
      <c r="Z302" s="4">
        <v>43656.566384687503</v>
      </c>
      <c r="AA302" s="1" t="s">
        <v>42</v>
      </c>
    </row>
    <row r="303" spans="1:27" ht="12.75" customHeight="1" x14ac:dyDescent="0.2">
      <c r="A303" s="1" t="s">
        <v>281</v>
      </c>
      <c r="B303" s="1" t="s">
        <v>282</v>
      </c>
      <c r="C303" s="1" t="s">
        <v>35</v>
      </c>
      <c r="D303" s="2">
        <v>43646</v>
      </c>
      <c r="F303" s="3">
        <v>3750</v>
      </c>
      <c r="G303" s="1" t="s">
        <v>135</v>
      </c>
      <c r="H303" s="1" t="s">
        <v>37</v>
      </c>
      <c r="I303" s="1" t="s">
        <v>38</v>
      </c>
      <c r="J303" s="1" t="s">
        <v>136</v>
      </c>
      <c r="L303" s="4">
        <v>43646</v>
      </c>
      <c r="P303" s="1" t="s">
        <v>283</v>
      </c>
      <c r="Q303" s="1" t="b">
        <v>1</v>
      </c>
      <c r="S303" s="1" t="s">
        <v>41</v>
      </c>
      <c r="T303" s="1" t="s">
        <v>19</v>
      </c>
      <c r="Y303" s="1">
        <f t="shared" si="4"/>
        <v>6</v>
      </c>
      <c r="Z303" s="4">
        <v>43656.566386111102</v>
      </c>
      <c r="AA303" s="1" t="s">
        <v>42</v>
      </c>
    </row>
    <row r="304" spans="1:27" ht="12.75" customHeight="1" x14ac:dyDescent="0.2">
      <c r="A304" s="1" t="s">
        <v>281</v>
      </c>
      <c r="B304" s="1" t="s">
        <v>282</v>
      </c>
      <c r="C304" s="1" t="s">
        <v>35</v>
      </c>
      <c r="D304" s="2">
        <v>43646</v>
      </c>
      <c r="F304" s="3">
        <v>25750</v>
      </c>
      <c r="G304" s="1" t="s">
        <v>153</v>
      </c>
      <c r="H304" s="1" t="s">
        <v>37</v>
      </c>
      <c r="I304" s="1" t="s">
        <v>38</v>
      </c>
      <c r="J304" s="1" t="s">
        <v>154</v>
      </c>
      <c r="L304" s="4">
        <v>43646</v>
      </c>
      <c r="P304" s="1" t="s">
        <v>283</v>
      </c>
      <c r="Q304" s="1" t="b">
        <v>1</v>
      </c>
      <c r="S304" s="1" t="s">
        <v>41</v>
      </c>
      <c r="T304" s="1" t="s">
        <v>19</v>
      </c>
      <c r="Y304" s="1">
        <f t="shared" si="4"/>
        <v>6</v>
      </c>
      <c r="Z304" s="4">
        <v>43656.566389733802</v>
      </c>
      <c r="AA304" s="1" t="s">
        <v>42</v>
      </c>
    </row>
    <row r="305" spans="1:27" ht="12.75" customHeight="1" x14ac:dyDescent="0.2">
      <c r="A305" s="1" t="s">
        <v>281</v>
      </c>
      <c r="B305" s="1" t="s">
        <v>282</v>
      </c>
      <c r="C305" s="1" t="s">
        <v>35</v>
      </c>
      <c r="D305" s="2">
        <v>43646</v>
      </c>
      <c r="F305" s="3">
        <v>750</v>
      </c>
      <c r="G305" s="1" t="s">
        <v>189</v>
      </c>
      <c r="H305" s="1" t="s">
        <v>37</v>
      </c>
      <c r="I305" s="1" t="s">
        <v>38</v>
      </c>
      <c r="J305" s="1" t="s">
        <v>190</v>
      </c>
      <c r="L305" s="4">
        <v>43646</v>
      </c>
      <c r="P305" s="1" t="s">
        <v>283</v>
      </c>
      <c r="Q305" s="1" t="b">
        <v>1</v>
      </c>
      <c r="S305" s="1" t="s">
        <v>41</v>
      </c>
      <c r="T305" s="1" t="s">
        <v>19</v>
      </c>
      <c r="Y305" s="1">
        <f t="shared" si="4"/>
        <v>6</v>
      </c>
      <c r="Z305" s="4">
        <v>43656.566391898203</v>
      </c>
      <c r="AA305" s="1" t="s">
        <v>42</v>
      </c>
    </row>
    <row r="306" spans="1:27" ht="12.75" customHeight="1" x14ac:dyDescent="0.2">
      <c r="A306" s="1" t="s">
        <v>281</v>
      </c>
      <c r="B306" s="1" t="s">
        <v>282</v>
      </c>
      <c r="C306" s="1" t="s">
        <v>35</v>
      </c>
      <c r="D306" s="2">
        <v>43646</v>
      </c>
      <c r="F306" s="3">
        <v>750</v>
      </c>
      <c r="G306" s="1" t="s">
        <v>119</v>
      </c>
      <c r="H306" s="1" t="s">
        <v>37</v>
      </c>
      <c r="I306" s="1" t="s">
        <v>38</v>
      </c>
      <c r="J306" s="1" t="s">
        <v>120</v>
      </c>
      <c r="L306" s="4">
        <v>43646</v>
      </c>
      <c r="P306" s="1" t="s">
        <v>283</v>
      </c>
      <c r="Q306" s="1" t="b">
        <v>1</v>
      </c>
      <c r="S306" s="1" t="s">
        <v>41</v>
      </c>
      <c r="T306" s="1" t="s">
        <v>19</v>
      </c>
      <c r="Y306" s="1">
        <f t="shared" si="4"/>
        <v>6</v>
      </c>
      <c r="Z306" s="4">
        <v>43656.566396990696</v>
      </c>
      <c r="AA306" s="1" t="s">
        <v>42</v>
      </c>
    </row>
    <row r="307" spans="1:27" ht="12.75" customHeight="1" x14ac:dyDescent="0.2">
      <c r="A307" s="1" t="s">
        <v>281</v>
      </c>
      <c r="B307" s="1" t="s">
        <v>282</v>
      </c>
      <c r="C307" s="1" t="s">
        <v>35</v>
      </c>
      <c r="D307" s="2">
        <v>43646</v>
      </c>
      <c r="F307" s="3">
        <v>1500</v>
      </c>
      <c r="G307" s="1" t="s">
        <v>294</v>
      </c>
      <c r="H307" s="1" t="s">
        <v>37</v>
      </c>
      <c r="I307" s="1" t="s">
        <v>38</v>
      </c>
      <c r="J307" s="1" t="s">
        <v>295</v>
      </c>
      <c r="L307" s="4">
        <v>43646</v>
      </c>
      <c r="P307" s="1" t="s">
        <v>283</v>
      </c>
      <c r="Q307" s="1" t="b">
        <v>1</v>
      </c>
      <c r="S307" s="1" t="s">
        <v>41</v>
      </c>
      <c r="T307" s="1" t="s">
        <v>19</v>
      </c>
      <c r="Y307" s="1">
        <f t="shared" si="4"/>
        <v>6</v>
      </c>
      <c r="Z307" s="4">
        <v>43656.566406747697</v>
      </c>
      <c r="AA307" s="1" t="s">
        <v>42</v>
      </c>
    </row>
    <row r="308" spans="1:27" ht="12.75" customHeight="1" x14ac:dyDescent="0.2">
      <c r="A308" s="1" t="s">
        <v>281</v>
      </c>
      <c r="B308" s="1" t="s">
        <v>282</v>
      </c>
      <c r="C308" s="1" t="s">
        <v>35</v>
      </c>
      <c r="D308" s="2">
        <v>43646</v>
      </c>
      <c r="F308" s="3">
        <v>7500</v>
      </c>
      <c r="G308" s="1" t="s">
        <v>296</v>
      </c>
      <c r="H308" s="1" t="s">
        <v>37</v>
      </c>
      <c r="I308" s="1" t="s">
        <v>38</v>
      </c>
      <c r="J308" s="1" t="s">
        <v>297</v>
      </c>
      <c r="L308" s="4">
        <v>43646</v>
      </c>
      <c r="P308" s="1" t="s">
        <v>283</v>
      </c>
      <c r="Q308" s="1" t="b">
        <v>1</v>
      </c>
      <c r="S308" s="1" t="s">
        <v>41</v>
      </c>
      <c r="T308" s="1" t="s">
        <v>19</v>
      </c>
      <c r="Y308" s="1">
        <f t="shared" si="4"/>
        <v>6</v>
      </c>
      <c r="Z308" s="4">
        <v>43656.566368749998</v>
      </c>
      <c r="AA308" s="1" t="s">
        <v>42</v>
      </c>
    </row>
    <row r="309" spans="1:27" ht="12.75" customHeight="1" x14ac:dyDescent="0.2">
      <c r="A309" s="1" t="s">
        <v>281</v>
      </c>
      <c r="B309" s="1" t="s">
        <v>282</v>
      </c>
      <c r="C309" s="1" t="s">
        <v>35</v>
      </c>
      <c r="D309" s="2">
        <v>43646</v>
      </c>
      <c r="F309" s="3">
        <v>9750</v>
      </c>
      <c r="G309" s="1" t="s">
        <v>125</v>
      </c>
      <c r="H309" s="1" t="s">
        <v>37</v>
      </c>
      <c r="I309" s="1" t="s">
        <v>38</v>
      </c>
      <c r="J309" s="1" t="s">
        <v>126</v>
      </c>
      <c r="L309" s="4">
        <v>43646</v>
      </c>
      <c r="P309" s="1" t="s">
        <v>283</v>
      </c>
      <c r="Q309" s="1" t="b">
        <v>1</v>
      </c>
      <c r="S309" s="1" t="s">
        <v>41</v>
      </c>
      <c r="T309" s="1" t="s">
        <v>19</v>
      </c>
      <c r="Y309" s="1">
        <f t="shared" si="4"/>
        <v>6</v>
      </c>
      <c r="Z309" s="4">
        <v>43656.566371145796</v>
      </c>
      <c r="AA309" s="1" t="s">
        <v>42</v>
      </c>
    </row>
    <row r="310" spans="1:27" ht="12.75" customHeight="1" x14ac:dyDescent="0.2">
      <c r="A310" s="1" t="s">
        <v>281</v>
      </c>
      <c r="B310" s="1" t="s">
        <v>282</v>
      </c>
      <c r="C310" s="1" t="s">
        <v>35</v>
      </c>
      <c r="D310" s="2">
        <v>43646</v>
      </c>
      <c r="F310" s="3">
        <v>750</v>
      </c>
      <c r="G310" s="1" t="s">
        <v>256</v>
      </c>
      <c r="H310" s="1" t="s">
        <v>37</v>
      </c>
      <c r="I310" s="1" t="s">
        <v>38</v>
      </c>
      <c r="J310" s="1" t="s">
        <v>257</v>
      </c>
      <c r="L310" s="4">
        <v>43646</v>
      </c>
      <c r="P310" s="1" t="s">
        <v>283</v>
      </c>
      <c r="Q310" s="1" t="b">
        <v>1</v>
      </c>
      <c r="S310" s="1" t="s">
        <v>41</v>
      </c>
      <c r="T310" s="1" t="s">
        <v>19</v>
      </c>
      <c r="Y310" s="1">
        <f t="shared" si="4"/>
        <v>6</v>
      </c>
      <c r="Z310" s="4">
        <v>43656.566374536997</v>
      </c>
      <c r="AA310" s="1" t="s">
        <v>42</v>
      </c>
    </row>
    <row r="311" spans="1:27" ht="12.75" customHeight="1" x14ac:dyDescent="0.2">
      <c r="A311" s="1" t="s">
        <v>281</v>
      </c>
      <c r="B311" s="1" t="s">
        <v>282</v>
      </c>
      <c r="C311" s="1" t="s">
        <v>35</v>
      </c>
      <c r="D311" s="2">
        <v>43646</v>
      </c>
      <c r="F311" s="3">
        <v>25750</v>
      </c>
      <c r="G311" s="1" t="s">
        <v>91</v>
      </c>
      <c r="H311" s="1" t="s">
        <v>37</v>
      </c>
      <c r="I311" s="1" t="s">
        <v>38</v>
      </c>
      <c r="J311" s="1" t="s">
        <v>92</v>
      </c>
      <c r="L311" s="4">
        <v>43646</v>
      </c>
      <c r="P311" s="1" t="s">
        <v>283</v>
      </c>
      <c r="Q311" s="1" t="b">
        <v>1</v>
      </c>
      <c r="S311" s="1" t="s">
        <v>41</v>
      </c>
      <c r="T311" s="1" t="s">
        <v>19</v>
      </c>
      <c r="Y311" s="1">
        <f t="shared" si="4"/>
        <v>6</v>
      </c>
      <c r="Z311" s="4">
        <v>43656.5663776273</v>
      </c>
      <c r="AA311" s="1" t="s">
        <v>42</v>
      </c>
    </row>
    <row r="312" spans="1:27" ht="12.75" customHeight="1" x14ac:dyDescent="0.2">
      <c r="A312" s="1" t="s">
        <v>281</v>
      </c>
      <c r="B312" s="1" t="s">
        <v>282</v>
      </c>
      <c r="C312" s="1" t="s">
        <v>35</v>
      </c>
      <c r="D312" s="2">
        <v>43646</v>
      </c>
      <c r="F312" s="3">
        <v>750</v>
      </c>
      <c r="G312" s="1" t="s">
        <v>273</v>
      </c>
      <c r="H312" s="1" t="s">
        <v>37</v>
      </c>
      <c r="I312" s="1" t="s">
        <v>38</v>
      </c>
      <c r="J312" s="1" t="s">
        <v>274</v>
      </c>
      <c r="L312" s="4">
        <v>43646</v>
      </c>
      <c r="P312" s="1" t="s">
        <v>283</v>
      </c>
      <c r="Q312" s="1" t="b">
        <v>1</v>
      </c>
      <c r="S312" s="1" t="s">
        <v>41</v>
      </c>
      <c r="T312" s="1" t="s">
        <v>19</v>
      </c>
      <c r="Y312" s="1">
        <f t="shared" si="4"/>
        <v>6</v>
      </c>
      <c r="Z312" s="4">
        <v>43656.566391006898</v>
      </c>
      <c r="AA312" s="1" t="s">
        <v>42</v>
      </c>
    </row>
    <row r="313" spans="1:27" ht="12.75" customHeight="1" x14ac:dyDescent="0.2">
      <c r="A313" s="1" t="s">
        <v>281</v>
      </c>
      <c r="B313" s="1" t="s">
        <v>282</v>
      </c>
      <c r="C313" s="1" t="s">
        <v>35</v>
      </c>
      <c r="D313" s="2">
        <v>43646</v>
      </c>
      <c r="F313" s="3">
        <v>1500</v>
      </c>
      <c r="G313" s="1" t="s">
        <v>75</v>
      </c>
      <c r="H313" s="1" t="s">
        <v>37</v>
      </c>
      <c r="I313" s="1" t="s">
        <v>38</v>
      </c>
      <c r="J313" s="1" t="s">
        <v>76</v>
      </c>
      <c r="L313" s="4">
        <v>43646</v>
      </c>
      <c r="P313" s="1" t="s">
        <v>283</v>
      </c>
      <c r="Q313" s="1" t="b">
        <v>1</v>
      </c>
      <c r="S313" s="1" t="s">
        <v>41</v>
      </c>
      <c r="T313" s="1" t="s">
        <v>19</v>
      </c>
      <c r="Y313" s="1">
        <f t="shared" si="4"/>
        <v>6</v>
      </c>
      <c r="Z313" s="4">
        <v>43656.566402974502</v>
      </c>
      <c r="AA313" s="1" t="s">
        <v>42</v>
      </c>
    </row>
    <row r="314" spans="1:27" ht="12.75" customHeight="1" x14ac:dyDescent="0.2">
      <c r="A314" s="1" t="s">
        <v>298</v>
      </c>
      <c r="B314" s="1" t="s">
        <v>299</v>
      </c>
      <c r="C314" s="1" t="s">
        <v>35</v>
      </c>
      <c r="D314" s="2">
        <v>43677</v>
      </c>
      <c r="F314" s="3">
        <v>10000</v>
      </c>
      <c r="G314" s="1" t="s">
        <v>79</v>
      </c>
      <c r="H314" s="1" t="s">
        <v>37</v>
      </c>
      <c r="I314" s="1" t="s">
        <v>38</v>
      </c>
      <c r="J314" s="1" t="s">
        <v>80</v>
      </c>
      <c r="L314" s="4">
        <v>43677</v>
      </c>
      <c r="P314" s="1" t="s">
        <v>300</v>
      </c>
      <c r="Q314" s="1" t="b">
        <v>1</v>
      </c>
      <c r="S314" s="1" t="s">
        <v>41</v>
      </c>
      <c r="T314" s="1" t="s">
        <v>19</v>
      </c>
      <c r="Y314" s="1">
        <f t="shared" si="4"/>
        <v>7</v>
      </c>
      <c r="Z314" s="4">
        <v>43686.377015891201</v>
      </c>
      <c r="AA314" s="1" t="s">
        <v>42</v>
      </c>
    </row>
    <row r="315" spans="1:27" ht="12.75" customHeight="1" x14ac:dyDescent="0.2">
      <c r="A315" s="1" t="s">
        <v>298</v>
      </c>
      <c r="B315" s="1" t="s">
        <v>299</v>
      </c>
      <c r="C315" s="1" t="s">
        <v>35</v>
      </c>
      <c r="D315" s="2">
        <v>43677</v>
      </c>
      <c r="F315" s="3">
        <v>12500</v>
      </c>
      <c r="G315" s="1" t="s">
        <v>301</v>
      </c>
      <c r="H315" s="1" t="s">
        <v>37</v>
      </c>
      <c r="I315" s="1" t="s">
        <v>38</v>
      </c>
      <c r="J315" s="1" t="s">
        <v>302</v>
      </c>
      <c r="L315" s="4">
        <v>43677</v>
      </c>
      <c r="P315" s="1" t="s">
        <v>300</v>
      </c>
      <c r="Q315" s="1" t="b">
        <v>1</v>
      </c>
      <c r="S315" s="1" t="s">
        <v>41</v>
      </c>
      <c r="T315" s="1" t="s">
        <v>19</v>
      </c>
      <c r="Y315" s="1">
        <f t="shared" si="4"/>
        <v>7</v>
      </c>
      <c r="Z315" s="4">
        <v>43686.377017905099</v>
      </c>
      <c r="AA315" s="1" t="s">
        <v>42</v>
      </c>
    </row>
    <row r="316" spans="1:27" ht="12.75" customHeight="1" x14ac:dyDescent="0.2">
      <c r="A316" s="1" t="s">
        <v>298</v>
      </c>
      <c r="B316" s="1" t="s">
        <v>299</v>
      </c>
      <c r="C316" s="1" t="s">
        <v>35</v>
      </c>
      <c r="D316" s="2">
        <v>43677</v>
      </c>
      <c r="F316" s="3">
        <v>750</v>
      </c>
      <c r="G316" s="1" t="s">
        <v>303</v>
      </c>
      <c r="H316" s="1" t="s">
        <v>37</v>
      </c>
      <c r="I316" s="1" t="s">
        <v>38</v>
      </c>
      <c r="J316" s="1" t="s">
        <v>304</v>
      </c>
      <c r="L316" s="4">
        <v>43677</v>
      </c>
      <c r="P316" s="1" t="s">
        <v>300</v>
      </c>
      <c r="Q316" s="1" t="b">
        <v>1</v>
      </c>
      <c r="S316" s="1" t="s">
        <v>41</v>
      </c>
      <c r="T316" s="1" t="s">
        <v>19</v>
      </c>
      <c r="Y316" s="1">
        <f t="shared" si="4"/>
        <v>7</v>
      </c>
      <c r="Z316" s="4">
        <v>43686.377021330998</v>
      </c>
      <c r="AA316" s="1" t="s">
        <v>42</v>
      </c>
    </row>
    <row r="317" spans="1:27" ht="12.75" customHeight="1" x14ac:dyDescent="0.2">
      <c r="A317" s="1" t="s">
        <v>298</v>
      </c>
      <c r="B317" s="1" t="s">
        <v>299</v>
      </c>
      <c r="C317" s="1" t="s">
        <v>35</v>
      </c>
      <c r="D317" s="2">
        <v>43677</v>
      </c>
      <c r="F317" s="3">
        <v>8250</v>
      </c>
      <c r="G317" s="1" t="s">
        <v>305</v>
      </c>
      <c r="H317" s="1" t="s">
        <v>37</v>
      </c>
      <c r="I317" s="1" t="s">
        <v>38</v>
      </c>
      <c r="J317" s="1" t="s">
        <v>306</v>
      </c>
      <c r="L317" s="4">
        <v>43677</v>
      </c>
      <c r="P317" s="1" t="s">
        <v>300</v>
      </c>
      <c r="Q317" s="1" t="b">
        <v>1</v>
      </c>
      <c r="S317" s="1" t="s">
        <v>41</v>
      </c>
      <c r="T317" s="1" t="s">
        <v>19</v>
      </c>
      <c r="Y317" s="1">
        <f t="shared" si="4"/>
        <v>7</v>
      </c>
      <c r="Z317" s="4">
        <v>43686.377036342601</v>
      </c>
      <c r="AA317" s="1" t="s">
        <v>42</v>
      </c>
    </row>
    <row r="318" spans="1:27" ht="12.75" customHeight="1" x14ac:dyDescent="0.2">
      <c r="A318" s="1" t="s">
        <v>298</v>
      </c>
      <c r="B318" s="1" t="s">
        <v>299</v>
      </c>
      <c r="C318" s="1" t="s">
        <v>35</v>
      </c>
      <c r="D318" s="2">
        <v>43677</v>
      </c>
      <c r="F318" s="3">
        <v>750</v>
      </c>
      <c r="G318" s="1" t="s">
        <v>125</v>
      </c>
      <c r="H318" s="1" t="s">
        <v>37</v>
      </c>
      <c r="I318" s="1" t="s">
        <v>38</v>
      </c>
      <c r="J318" s="1" t="s">
        <v>126</v>
      </c>
      <c r="L318" s="4">
        <v>43677</v>
      </c>
      <c r="P318" s="1" t="s">
        <v>300</v>
      </c>
      <c r="Q318" s="1" t="b">
        <v>1</v>
      </c>
      <c r="S318" s="1" t="s">
        <v>41</v>
      </c>
      <c r="T318" s="1" t="s">
        <v>19</v>
      </c>
      <c r="Y318" s="1">
        <f t="shared" si="4"/>
        <v>7</v>
      </c>
      <c r="Z318" s="4">
        <v>43686.377044641202</v>
      </c>
      <c r="AA318" s="1" t="s">
        <v>42</v>
      </c>
    </row>
    <row r="319" spans="1:27" ht="12.75" customHeight="1" x14ac:dyDescent="0.2">
      <c r="A319" s="1" t="s">
        <v>298</v>
      </c>
      <c r="B319" s="1" t="s">
        <v>299</v>
      </c>
      <c r="C319" s="1" t="s">
        <v>35</v>
      </c>
      <c r="D319" s="2">
        <v>43677</v>
      </c>
      <c r="F319" s="3">
        <v>7500</v>
      </c>
      <c r="G319" s="1" t="s">
        <v>307</v>
      </c>
      <c r="H319" s="1" t="s">
        <v>37</v>
      </c>
      <c r="I319" s="1" t="s">
        <v>38</v>
      </c>
      <c r="J319" s="1" t="s">
        <v>308</v>
      </c>
      <c r="L319" s="4">
        <v>43677</v>
      </c>
      <c r="P319" s="1" t="s">
        <v>300</v>
      </c>
      <c r="Q319" s="1" t="b">
        <v>1</v>
      </c>
      <c r="S319" s="1" t="s">
        <v>41</v>
      </c>
      <c r="T319" s="1" t="s">
        <v>19</v>
      </c>
      <c r="Y319" s="1">
        <f t="shared" si="4"/>
        <v>7</v>
      </c>
      <c r="Z319" s="4">
        <v>43686.3770460995</v>
      </c>
      <c r="AA319" s="1" t="s">
        <v>42</v>
      </c>
    </row>
    <row r="320" spans="1:27" ht="12.75" customHeight="1" x14ac:dyDescent="0.2">
      <c r="A320" s="1" t="s">
        <v>298</v>
      </c>
      <c r="B320" s="1" t="s">
        <v>299</v>
      </c>
      <c r="C320" s="1" t="s">
        <v>35</v>
      </c>
      <c r="D320" s="2">
        <v>43677</v>
      </c>
      <c r="F320" s="3">
        <v>7500</v>
      </c>
      <c r="G320" s="1" t="s">
        <v>229</v>
      </c>
      <c r="H320" s="1" t="s">
        <v>37</v>
      </c>
      <c r="I320" s="1" t="s">
        <v>38</v>
      </c>
      <c r="J320" s="1" t="s">
        <v>230</v>
      </c>
      <c r="L320" s="4">
        <v>43677</v>
      </c>
      <c r="P320" s="1" t="s">
        <v>300</v>
      </c>
      <c r="Q320" s="1" t="b">
        <v>1</v>
      </c>
      <c r="S320" s="1" t="s">
        <v>41</v>
      </c>
      <c r="T320" s="1" t="s">
        <v>19</v>
      </c>
      <c r="Y320" s="1">
        <f t="shared" si="4"/>
        <v>7</v>
      </c>
      <c r="Z320" s="4">
        <v>43686.377064733802</v>
      </c>
      <c r="AA320" s="1" t="s">
        <v>42</v>
      </c>
    </row>
    <row r="321" spans="1:27" ht="12.75" customHeight="1" x14ac:dyDescent="0.2">
      <c r="A321" s="1" t="s">
        <v>298</v>
      </c>
      <c r="B321" s="1" t="s">
        <v>299</v>
      </c>
      <c r="C321" s="1" t="s">
        <v>35</v>
      </c>
      <c r="D321" s="2">
        <v>43677</v>
      </c>
      <c r="F321" s="3">
        <v>9000</v>
      </c>
      <c r="G321" s="1" t="s">
        <v>223</v>
      </c>
      <c r="H321" s="1" t="s">
        <v>37</v>
      </c>
      <c r="I321" s="1" t="s">
        <v>38</v>
      </c>
      <c r="J321" s="1" t="s">
        <v>224</v>
      </c>
      <c r="L321" s="4">
        <v>43677</v>
      </c>
      <c r="P321" s="1" t="s">
        <v>300</v>
      </c>
      <c r="Q321" s="1" t="b">
        <v>1</v>
      </c>
      <c r="S321" s="1" t="s">
        <v>41</v>
      </c>
      <c r="T321" s="1" t="s">
        <v>19</v>
      </c>
      <c r="Y321" s="1">
        <f t="shared" si="4"/>
        <v>7</v>
      </c>
      <c r="Z321" s="4">
        <v>43686.377068900503</v>
      </c>
      <c r="AA321" s="1" t="s">
        <v>42</v>
      </c>
    </row>
    <row r="322" spans="1:27" ht="12.75" customHeight="1" x14ac:dyDescent="0.2">
      <c r="A322" s="1" t="s">
        <v>298</v>
      </c>
      <c r="B322" s="1" t="s">
        <v>299</v>
      </c>
      <c r="C322" s="1" t="s">
        <v>35</v>
      </c>
      <c r="D322" s="2">
        <v>43677</v>
      </c>
      <c r="F322" s="3">
        <v>750</v>
      </c>
      <c r="G322" s="1" t="s">
        <v>127</v>
      </c>
      <c r="H322" s="1" t="s">
        <v>37</v>
      </c>
      <c r="I322" s="1" t="s">
        <v>38</v>
      </c>
      <c r="J322" s="1" t="s">
        <v>128</v>
      </c>
      <c r="L322" s="4">
        <v>43677</v>
      </c>
      <c r="P322" s="1" t="s">
        <v>300</v>
      </c>
      <c r="Q322" s="1" t="b">
        <v>1</v>
      </c>
      <c r="S322" s="1" t="s">
        <v>41</v>
      </c>
      <c r="T322" s="1" t="s">
        <v>19</v>
      </c>
      <c r="Y322" s="1">
        <f t="shared" si="4"/>
        <v>7</v>
      </c>
      <c r="Z322" s="4">
        <v>43686.3770728819</v>
      </c>
      <c r="AA322" s="1" t="s">
        <v>42</v>
      </c>
    </row>
    <row r="323" spans="1:27" ht="12.75" customHeight="1" x14ac:dyDescent="0.2">
      <c r="A323" s="1" t="s">
        <v>298</v>
      </c>
      <c r="B323" s="1" t="s">
        <v>299</v>
      </c>
      <c r="C323" s="1" t="s">
        <v>35</v>
      </c>
      <c r="D323" s="2">
        <v>43677</v>
      </c>
      <c r="F323" s="3">
        <v>1500</v>
      </c>
      <c r="G323" s="1" t="s">
        <v>91</v>
      </c>
      <c r="H323" s="1" t="s">
        <v>37</v>
      </c>
      <c r="I323" s="1" t="s">
        <v>38</v>
      </c>
      <c r="J323" s="1" t="s">
        <v>92</v>
      </c>
      <c r="L323" s="4">
        <v>43677</v>
      </c>
      <c r="P323" s="1" t="s">
        <v>300</v>
      </c>
      <c r="Q323" s="1" t="b">
        <v>1</v>
      </c>
      <c r="S323" s="1" t="s">
        <v>41</v>
      </c>
      <c r="T323" s="1" t="s">
        <v>19</v>
      </c>
      <c r="Y323" s="1">
        <f t="shared" ref="Y323:Y386" si="5">MONTH(L323)</f>
        <v>7</v>
      </c>
      <c r="Z323" s="4">
        <v>43686.377075231503</v>
      </c>
      <c r="AA323" s="1" t="s">
        <v>42</v>
      </c>
    </row>
    <row r="324" spans="1:27" ht="12.75" customHeight="1" x14ac:dyDescent="0.2">
      <c r="A324" s="1" t="s">
        <v>298</v>
      </c>
      <c r="B324" s="1" t="s">
        <v>299</v>
      </c>
      <c r="C324" s="1" t="s">
        <v>35</v>
      </c>
      <c r="D324" s="2">
        <v>43677</v>
      </c>
      <c r="F324" s="3">
        <v>750</v>
      </c>
      <c r="G324" s="1" t="s">
        <v>309</v>
      </c>
      <c r="H324" s="1" t="s">
        <v>37</v>
      </c>
      <c r="I324" s="1" t="s">
        <v>38</v>
      </c>
      <c r="J324" s="1" t="s">
        <v>310</v>
      </c>
      <c r="L324" s="4">
        <v>43677</v>
      </c>
      <c r="P324" s="1" t="s">
        <v>300</v>
      </c>
      <c r="Q324" s="1" t="b">
        <v>1</v>
      </c>
      <c r="S324" s="1" t="s">
        <v>41</v>
      </c>
      <c r="T324" s="1" t="s">
        <v>19</v>
      </c>
      <c r="Y324" s="1">
        <f t="shared" si="5"/>
        <v>7</v>
      </c>
      <c r="Z324" s="4">
        <v>43686.377096562501</v>
      </c>
      <c r="AA324" s="1" t="s">
        <v>42</v>
      </c>
    </row>
    <row r="325" spans="1:27" ht="12.75" customHeight="1" x14ac:dyDescent="0.2">
      <c r="A325" s="1" t="s">
        <v>298</v>
      </c>
      <c r="B325" s="1" t="s">
        <v>299</v>
      </c>
      <c r="C325" s="1" t="s">
        <v>35</v>
      </c>
      <c r="D325" s="2">
        <v>43677</v>
      </c>
      <c r="F325" s="3">
        <v>13250</v>
      </c>
      <c r="G325" s="1" t="s">
        <v>199</v>
      </c>
      <c r="H325" s="1" t="s">
        <v>37</v>
      </c>
      <c r="I325" s="1" t="s">
        <v>38</v>
      </c>
      <c r="J325" s="1" t="s">
        <v>200</v>
      </c>
      <c r="L325" s="4">
        <v>43677</v>
      </c>
      <c r="P325" s="1" t="s">
        <v>300</v>
      </c>
      <c r="Q325" s="1" t="b">
        <v>1</v>
      </c>
      <c r="S325" s="1" t="s">
        <v>41</v>
      </c>
      <c r="T325" s="1" t="s">
        <v>19</v>
      </c>
      <c r="Y325" s="1">
        <f t="shared" si="5"/>
        <v>7</v>
      </c>
      <c r="Z325" s="4">
        <v>43686.377111921298</v>
      </c>
      <c r="AA325" s="1" t="s">
        <v>42</v>
      </c>
    </row>
    <row r="326" spans="1:27" ht="12.75" customHeight="1" x14ac:dyDescent="0.2">
      <c r="A326" s="1" t="s">
        <v>298</v>
      </c>
      <c r="B326" s="1" t="s">
        <v>299</v>
      </c>
      <c r="C326" s="1" t="s">
        <v>35</v>
      </c>
      <c r="D326" s="2">
        <v>43677</v>
      </c>
      <c r="F326" s="3">
        <v>18250</v>
      </c>
      <c r="G326" s="1" t="s">
        <v>107</v>
      </c>
      <c r="H326" s="1" t="s">
        <v>37</v>
      </c>
      <c r="I326" s="1" t="s">
        <v>38</v>
      </c>
      <c r="J326" s="1" t="s">
        <v>108</v>
      </c>
      <c r="L326" s="4">
        <v>43677</v>
      </c>
      <c r="P326" s="1" t="s">
        <v>300</v>
      </c>
      <c r="Q326" s="1" t="b">
        <v>1</v>
      </c>
      <c r="S326" s="1" t="s">
        <v>41</v>
      </c>
      <c r="T326" s="1" t="s">
        <v>19</v>
      </c>
      <c r="Y326" s="1">
        <f t="shared" si="5"/>
        <v>7</v>
      </c>
      <c r="Z326" s="4">
        <v>43686.377116631898</v>
      </c>
      <c r="AA326" s="1" t="s">
        <v>42</v>
      </c>
    </row>
    <row r="327" spans="1:27" ht="12.75" customHeight="1" x14ac:dyDescent="0.2">
      <c r="A327" s="1" t="s">
        <v>298</v>
      </c>
      <c r="B327" s="1" t="s">
        <v>299</v>
      </c>
      <c r="C327" s="1" t="s">
        <v>35</v>
      </c>
      <c r="D327" s="2">
        <v>43677</v>
      </c>
      <c r="F327" s="3">
        <v>11500</v>
      </c>
      <c r="G327" s="1" t="s">
        <v>137</v>
      </c>
      <c r="H327" s="1" t="s">
        <v>37</v>
      </c>
      <c r="I327" s="1" t="s">
        <v>38</v>
      </c>
      <c r="J327" s="1" t="s">
        <v>138</v>
      </c>
      <c r="L327" s="4">
        <v>43677</v>
      </c>
      <c r="P327" s="1" t="s">
        <v>300</v>
      </c>
      <c r="Q327" s="1" t="b">
        <v>1</v>
      </c>
      <c r="S327" s="1" t="s">
        <v>41</v>
      </c>
      <c r="T327" s="1" t="s">
        <v>19</v>
      </c>
      <c r="Y327" s="1">
        <f t="shared" si="5"/>
        <v>7</v>
      </c>
      <c r="Z327" s="4">
        <v>43686.377121145801</v>
      </c>
      <c r="AA327" s="1" t="s">
        <v>42</v>
      </c>
    </row>
    <row r="328" spans="1:27" ht="12.75" customHeight="1" x14ac:dyDescent="0.2">
      <c r="A328" s="1" t="s">
        <v>298</v>
      </c>
      <c r="B328" s="1" t="s">
        <v>299</v>
      </c>
      <c r="C328" s="1" t="s">
        <v>35</v>
      </c>
      <c r="D328" s="2">
        <v>43677</v>
      </c>
      <c r="F328" s="3">
        <v>750</v>
      </c>
      <c r="G328" s="1" t="s">
        <v>153</v>
      </c>
      <c r="H328" s="1" t="s">
        <v>37</v>
      </c>
      <c r="I328" s="1" t="s">
        <v>38</v>
      </c>
      <c r="J328" s="1" t="s">
        <v>154</v>
      </c>
      <c r="L328" s="4">
        <v>43677</v>
      </c>
      <c r="P328" s="1" t="s">
        <v>300</v>
      </c>
      <c r="Q328" s="1" t="b">
        <v>1</v>
      </c>
      <c r="S328" s="1" t="s">
        <v>41</v>
      </c>
      <c r="T328" s="1" t="s">
        <v>19</v>
      </c>
      <c r="Y328" s="1">
        <f t="shared" si="5"/>
        <v>7</v>
      </c>
      <c r="Z328" s="4">
        <v>43686.377126932901</v>
      </c>
      <c r="AA328" s="1" t="s">
        <v>42</v>
      </c>
    </row>
    <row r="329" spans="1:27" ht="12.75" customHeight="1" x14ac:dyDescent="0.2">
      <c r="A329" s="1" t="s">
        <v>298</v>
      </c>
      <c r="B329" s="1" t="s">
        <v>299</v>
      </c>
      <c r="C329" s="1" t="s">
        <v>35</v>
      </c>
      <c r="D329" s="2">
        <v>43677</v>
      </c>
      <c r="F329" s="3">
        <v>750</v>
      </c>
      <c r="G329" s="1" t="s">
        <v>61</v>
      </c>
      <c r="H329" s="1" t="s">
        <v>37</v>
      </c>
      <c r="I329" s="1" t="s">
        <v>38</v>
      </c>
      <c r="J329" s="1" t="s">
        <v>62</v>
      </c>
      <c r="L329" s="4">
        <v>43677</v>
      </c>
      <c r="P329" s="1" t="s">
        <v>300</v>
      </c>
      <c r="Q329" s="1" t="b">
        <v>1</v>
      </c>
      <c r="S329" s="1" t="s">
        <v>41</v>
      </c>
      <c r="T329" s="1" t="s">
        <v>19</v>
      </c>
      <c r="Y329" s="1">
        <f t="shared" si="5"/>
        <v>7</v>
      </c>
      <c r="Z329" s="4">
        <v>43686.377154780101</v>
      </c>
      <c r="AA329" s="1" t="s">
        <v>42</v>
      </c>
    </row>
    <row r="330" spans="1:27" ht="12.75" customHeight="1" x14ac:dyDescent="0.2">
      <c r="A330" s="1" t="s">
        <v>298</v>
      </c>
      <c r="B330" s="1" t="s">
        <v>299</v>
      </c>
      <c r="C330" s="1" t="s">
        <v>35</v>
      </c>
      <c r="D330" s="2">
        <v>43677</v>
      </c>
      <c r="F330" s="3">
        <v>9750</v>
      </c>
      <c r="G330" s="1" t="s">
        <v>115</v>
      </c>
      <c r="H330" s="1" t="s">
        <v>37</v>
      </c>
      <c r="I330" s="1" t="s">
        <v>38</v>
      </c>
      <c r="J330" s="1" t="s">
        <v>116</v>
      </c>
      <c r="L330" s="4">
        <v>43677</v>
      </c>
      <c r="P330" s="1" t="s">
        <v>300</v>
      </c>
      <c r="Q330" s="1" t="b">
        <v>1</v>
      </c>
      <c r="S330" s="1" t="s">
        <v>41</v>
      </c>
      <c r="T330" s="1" t="s">
        <v>19</v>
      </c>
      <c r="Y330" s="1">
        <f t="shared" si="5"/>
        <v>7</v>
      </c>
      <c r="Z330" s="4">
        <v>43686.377161307901</v>
      </c>
      <c r="AA330" s="1" t="s">
        <v>42</v>
      </c>
    </row>
    <row r="331" spans="1:27" ht="12.75" customHeight="1" x14ac:dyDescent="0.2">
      <c r="A331" s="1" t="s">
        <v>298</v>
      </c>
      <c r="B331" s="1" t="s">
        <v>299</v>
      </c>
      <c r="C331" s="1" t="s">
        <v>35</v>
      </c>
      <c r="D331" s="2">
        <v>43677</v>
      </c>
      <c r="F331" s="3">
        <v>29750</v>
      </c>
      <c r="G331" s="1" t="s">
        <v>87</v>
      </c>
      <c r="H331" s="1" t="s">
        <v>37</v>
      </c>
      <c r="I331" s="1" t="s">
        <v>38</v>
      </c>
      <c r="J331" s="1" t="s">
        <v>88</v>
      </c>
      <c r="L331" s="4">
        <v>43677</v>
      </c>
      <c r="P331" s="1" t="s">
        <v>300</v>
      </c>
      <c r="Q331" s="1" t="b">
        <v>1</v>
      </c>
      <c r="S331" s="1" t="s">
        <v>41</v>
      </c>
      <c r="T331" s="1" t="s">
        <v>19</v>
      </c>
      <c r="Y331" s="1">
        <f t="shared" si="5"/>
        <v>7</v>
      </c>
      <c r="Z331" s="4">
        <v>43686.377041400498</v>
      </c>
      <c r="AA331" s="1" t="s">
        <v>42</v>
      </c>
    </row>
    <row r="332" spans="1:27" ht="12.75" customHeight="1" x14ac:dyDescent="0.2">
      <c r="A332" s="1" t="s">
        <v>298</v>
      </c>
      <c r="B332" s="1" t="s">
        <v>299</v>
      </c>
      <c r="C332" s="1" t="s">
        <v>35</v>
      </c>
      <c r="D332" s="2">
        <v>43677</v>
      </c>
      <c r="F332" s="3">
        <v>25000</v>
      </c>
      <c r="G332" s="1" t="s">
        <v>145</v>
      </c>
      <c r="H332" s="1" t="s">
        <v>37</v>
      </c>
      <c r="I332" s="1" t="s">
        <v>38</v>
      </c>
      <c r="J332" s="1" t="s">
        <v>146</v>
      </c>
      <c r="L332" s="4">
        <v>43677</v>
      </c>
      <c r="P332" s="1" t="s">
        <v>300</v>
      </c>
      <c r="Q332" s="1" t="b">
        <v>1</v>
      </c>
      <c r="S332" s="1" t="s">
        <v>41</v>
      </c>
      <c r="T332" s="1" t="s">
        <v>19</v>
      </c>
      <c r="Y332" s="1">
        <f t="shared" si="5"/>
        <v>7</v>
      </c>
      <c r="Z332" s="4">
        <v>43686.377060381899</v>
      </c>
      <c r="AA332" s="1" t="s">
        <v>42</v>
      </c>
    </row>
    <row r="333" spans="1:27" ht="12.75" customHeight="1" x14ac:dyDescent="0.2">
      <c r="A333" s="1" t="s">
        <v>298</v>
      </c>
      <c r="B333" s="1" t="s">
        <v>299</v>
      </c>
      <c r="C333" s="1" t="s">
        <v>35</v>
      </c>
      <c r="D333" s="2">
        <v>43677</v>
      </c>
      <c r="F333" s="3">
        <v>9000</v>
      </c>
      <c r="G333" s="1" t="s">
        <v>51</v>
      </c>
      <c r="H333" s="1" t="s">
        <v>37</v>
      </c>
      <c r="I333" s="1" t="s">
        <v>38</v>
      </c>
      <c r="J333" s="1" t="s">
        <v>52</v>
      </c>
      <c r="L333" s="4">
        <v>43677</v>
      </c>
      <c r="P333" s="1" t="s">
        <v>300</v>
      </c>
      <c r="Q333" s="1" t="b">
        <v>1</v>
      </c>
      <c r="S333" s="1" t="s">
        <v>41</v>
      </c>
      <c r="T333" s="1" t="s">
        <v>19</v>
      </c>
      <c r="Y333" s="1">
        <f t="shared" si="5"/>
        <v>7</v>
      </c>
      <c r="Z333" s="4">
        <v>43686.377105243097</v>
      </c>
      <c r="AA333" s="1" t="s">
        <v>42</v>
      </c>
    </row>
    <row r="334" spans="1:27" ht="12.75" customHeight="1" x14ac:dyDescent="0.2">
      <c r="A334" s="1" t="s">
        <v>298</v>
      </c>
      <c r="B334" s="1" t="s">
        <v>299</v>
      </c>
      <c r="C334" s="1" t="s">
        <v>35</v>
      </c>
      <c r="D334" s="2">
        <v>43677</v>
      </c>
      <c r="F334" s="3">
        <v>10750</v>
      </c>
      <c r="G334" s="1" t="s">
        <v>59</v>
      </c>
      <c r="H334" s="1" t="s">
        <v>37</v>
      </c>
      <c r="I334" s="1" t="s">
        <v>38</v>
      </c>
      <c r="J334" s="1" t="s">
        <v>60</v>
      </c>
      <c r="L334" s="4">
        <v>43677</v>
      </c>
      <c r="P334" s="1" t="s">
        <v>300</v>
      </c>
      <c r="Q334" s="1" t="b">
        <v>1</v>
      </c>
      <c r="S334" s="1" t="s">
        <v>41</v>
      </c>
      <c r="T334" s="1" t="s">
        <v>19</v>
      </c>
      <c r="Y334" s="1">
        <f t="shared" si="5"/>
        <v>7</v>
      </c>
      <c r="Z334" s="4">
        <v>43686.377125497696</v>
      </c>
      <c r="AA334" s="1" t="s">
        <v>42</v>
      </c>
    </row>
    <row r="335" spans="1:27" ht="12.75" customHeight="1" x14ac:dyDescent="0.2">
      <c r="A335" s="1" t="s">
        <v>298</v>
      </c>
      <c r="B335" s="1" t="s">
        <v>299</v>
      </c>
      <c r="C335" s="1" t="s">
        <v>35</v>
      </c>
      <c r="D335" s="2">
        <v>43677</v>
      </c>
      <c r="F335" s="3">
        <v>17500</v>
      </c>
      <c r="G335" s="1" t="s">
        <v>273</v>
      </c>
      <c r="H335" s="1" t="s">
        <v>37</v>
      </c>
      <c r="I335" s="1" t="s">
        <v>38</v>
      </c>
      <c r="J335" s="1" t="s">
        <v>274</v>
      </c>
      <c r="L335" s="4">
        <v>43677</v>
      </c>
      <c r="P335" s="1" t="s">
        <v>300</v>
      </c>
      <c r="Q335" s="1" t="b">
        <v>1</v>
      </c>
      <c r="S335" s="1" t="s">
        <v>41</v>
      </c>
      <c r="T335" s="1" t="s">
        <v>19</v>
      </c>
      <c r="Y335" s="1">
        <f t="shared" si="5"/>
        <v>7</v>
      </c>
      <c r="Z335" s="4">
        <v>43686.3771332986</v>
      </c>
      <c r="AA335" s="1" t="s">
        <v>42</v>
      </c>
    </row>
    <row r="336" spans="1:27" ht="12.75" customHeight="1" x14ac:dyDescent="0.2">
      <c r="A336" s="1" t="s">
        <v>298</v>
      </c>
      <c r="B336" s="1" t="s">
        <v>299</v>
      </c>
      <c r="C336" s="1" t="s">
        <v>35</v>
      </c>
      <c r="D336" s="2">
        <v>43677</v>
      </c>
      <c r="F336" s="3">
        <v>7500</v>
      </c>
      <c r="G336" s="1" t="s">
        <v>311</v>
      </c>
      <c r="H336" s="1" t="s">
        <v>37</v>
      </c>
      <c r="I336" s="1" t="s">
        <v>38</v>
      </c>
      <c r="J336" s="1" t="s">
        <v>312</v>
      </c>
      <c r="L336" s="4">
        <v>43677</v>
      </c>
      <c r="P336" s="1" t="s">
        <v>300</v>
      </c>
      <c r="Q336" s="1" t="b">
        <v>1</v>
      </c>
      <c r="S336" s="1" t="s">
        <v>41</v>
      </c>
      <c r="T336" s="1" t="s">
        <v>19</v>
      </c>
      <c r="Y336" s="1">
        <f t="shared" si="5"/>
        <v>7</v>
      </c>
      <c r="Z336" s="4">
        <v>43686.377136342599</v>
      </c>
      <c r="AA336" s="1" t="s">
        <v>42</v>
      </c>
    </row>
    <row r="337" spans="1:27" ht="12.75" customHeight="1" x14ac:dyDescent="0.2">
      <c r="A337" s="1" t="s">
        <v>298</v>
      </c>
      <c r="B337" s="1" t="s">
        <v>299</v>
      </c>
      <c r="C337" s="1" t="s">
        <v>35</v>
      </c>
      <c r="D337" s="2">
        <v>43677</v>
      </c>
      <c r="F337" s="3">
        <v>2250</v>
      </c>
      <c r="G337" s="1" t="s">
        <v>143</v>
      </c>
      <c r="H337" s="1" t="s">
        <v>37</v>
      </c>
      <c r="I337" s="1" t="s">
        <v>38</v>
      </c>
      <c r="J337" s="1" t="s">
        <v>144</v>
      </c>
      <c r="L337" s="4">
        <v>43677</v>
      </c>
      <c r="P337" s="1" t="s">
        <v>300</v>
      </c>
      <c r="Q337" s="1" t="b">
        <v>1</v>
      </c>
      <c r="S337" s="1" t="s">
        <v>41</v>
      </c>
      <c r="T337" s="1" t="s">
        <v>19</v>
      </c>
      <c r="Y337" s="1">
        <f t="shared" si="5"/>
        <v>7</v>
      </c>
      <c r="Z337" s="4">
        <v>43686.3771535532</v>
      </c>
      <c r="AA337" s="1" t="s">
        <v>42</v>
      </c>
    </row>
    <row r="338" spans="1:27" ht="12.75" customHeight="1" x14ac:dyDescent="0.2">
      <c r="A338" s="1" t="s">
        <v>298</v>
      </c>
      <c r="B338" s="1" t="s">
        <v>299</v>
      </c>
      <c r="C338" s="1" t="s">
        <v>35</v>
      </c>
      <c r="D338" s="2">
        <v>43677</v>
      </c>
      <c r="F338" s="3">
        <v>7500</v>
      </c>
      <c r="G338" s="1" t="s">
        <v>313</v>
      </c>
      <c r="H338" s="1" t="s">
        <v>37</v>
      </c>
      <c r="I338" s="1" t="s">
        <v>38</v>
      </c>
      <c r="J338" s="1" t="s">
        <v>314</v>
      </c>
      <c r="L338" s="4">
        <v>43677</v>
      </c>
      <c r="P338" s="1" t="s">
        <v>300</v>
      </c>
      <c r="Q338" s="1" t="b">
        <v>1</v>
      </c>
      <c r="S338" s="1" t="s">
        <v>41</v>
      </c>
      <c r="T338" s="1" t="s">
        <v>19</v>
      </c>
      <c r="Y338" s="1">
        <f t="shared" si="5"/>
        <v>7</v>
      </c>
      <c r="Z338" s="4">
        <v>43686.3770139236</v>
      </c>
      <c r="AA338" s="1" t="s">
        <v>42</v>
      </c>
    </row>
    <row r="339" spans="1:27" ht="12.75" customHeight="1" x14ac:dyDescent="0.2">
      <c r="A339" s="1" t="s">
        <v>298</v>
      </c>
      <c r="B339" s="1" t="s">
        <v>299</v>
      </c>
      <c r="C339" s="1" t="s">
        <v>35</v>
      </c>
      <c r="D339" s="2">
        <v>43677</v>
      </c>
      <c r="F339" s="3">
        <v>750</v>
      </c>
      <c r="G339" s="1" t="s">
        <v>81</v>
      </c>
      <c r="H339" s="1" t="s">
        <v>37</v>
      </c>
      <c r="I339" s="1" t="s">
        <v>38</v>
      </c>
      <c r="J339" s="1" t="s">
        <v>82</v>
      </c>
      <c r="L339" s="4">
        <v>43677</v>
      </c>
      <c r="P339" s="1" t="s">
        <v>300</v>
      </c>
      <c r="Q339" s="1" t="b">
        <v>1</v>
      </c>
      <c r="S339" s="1" t="s">
        <v>41</v>
      </c>
      <c r="T339" s="1" t="s">
        <v>19</v>
      </c>
      <c r="Y339" s="1">
        <f t="shared" si="5"/>
        <v>7</v>
      </c>
      <c r="Z339" s="4">
        <v>43686.3770198727</v>
      </c>
      <c r="AA339" s="1" t="s">
        <v>42</v>
      </c>
    </row>
    <row r="340" spans="1:27" ht="12.75" customHeight="1" x14ac:dyDescent="0.2">
      <c r="A340" s="1" t="s">
        <v>298</v>
      </c>
      <c r="B340" s="1" t="s">
        <v>299</v>
      </c>
      <c r="C340" s="1" t="s">
        <v>35</v>
      </c>
      <c r="D340" s="2">
        <v>43677</v>
      </c>
      <c r="F340" s="3">
        <v>750</v>
      </c>
      <c r="G340" s="1" t="s">
        <v>241</v>
      </c>
      <c r="H340" s="1" t="s">
        <v>37</v>
      </c>
      <c r="I340" s="1" t="s">
        <v>38</v>
      </c>
      <c r="J340" s="1" t="s">
        <v>242</v>
      </c>
      <c r="L340" s="4">
        <v>43677</v>
      </c>
      <c r="P340" s="1" t="s">
        <v>300</v>
      </c>
      <c r="Q340" s="1" t="b">
        <v>1</v>
      </c>
      <c r="S340" s="1" t="s">
        <v>41</v>
      </c>
      <c r="T340" s="1" t="s">
        <v>19</v>
      </c>
      <c r="Y340" s="1">
        <f t="shared" si="5"/>
        <v>7</v>
      </c>
      <c r="Z340" s="4">
        <v>43686.377022222201</v>
      </c>
      <c r="AA340" s="1" t="s">
        <v>42</v>
      </c>
    </row>
    <row r="341" spans="1:27" ht="12.75" customHeight="1" x14ac:dyDescent="0.2">
      <c r="A341" s="1" t="s">
        <v>298</v>
      </c>
      <c r="B341" s="1" t="s">
        <v>299</v>
      </c>
      <c r="C341" s="1" t="s">
        <v>35</v>
      </c>
      <c r="D341" s="2">
        <v>43677</v>
      </c>
      <c r="F341" s="3">
        <v>15000</v>
      </c>
      <c r="G341" s="1" t="s">
        <v>315</v>
      </c>
      <c r="H341" s="1" t="s">
        <v>37</v>
      </c>
      <c r="I341" s="1" t="s">
        <v>38</v>
      </c>
      <c r="J341" s="1" t="s">
        <v>316</v>
      </c>
      <c r="L341" s="4">
        <v>43677</v>
      </c>
      <c r="P341" s="1" t="s">
        <v>300</v>
      </c>
      <c r="Q341" s="1" t="b">
        <v>1</v>
      </c>
      <c r="S341" s="1" t="s">
        <v>41</v>
      </c>
      <c r="T341" s="1" t="s">
        <v>19</v>
      </c>
      <c r="Y341" s="1">
        <f t="shared" si="5"/>
        <v>7</v>
      </c>
      <c r="Z341" s="4">
        <v>43686.377030752301</v>
      </c>
      <c r="AA341" s="1" t="s">
        <v>42</v>
      </c>
    </row>
    <row r="342" spans="1:27" ht="12.75" customHeight="1" x14ac:dyDescent="0.2">
      <c r="A342" s="1" t="s">
        <v>298</v>
      </c>
      <c r="B342" s="1" t="s">
        <v>299</v>
      </c>
      <c r="C342" s="1" t="s">
        <v>35</v>
      </c>
      <c r="D342" s="2">
        <v>43677</v>
      </c>
      <c r="F342" s="3">
        <v>10750</v>
      </c>
      <c r="G342" s="1" t="s">
        <v>235</v>
      </c>
      <c r="H342" s="1" t="s">
        <v>37</v>
      </c>
      <c r="I342" s="1" t="s">
        <v>38</v>
      </c>
      <c r="J342" s="1" t="s">
        <v>236</v>
      </c>
      <c r="L342" s="4">
        <v>43677</v>
      </c>
      <c r="P342" s="1" t="s">
        <v>300</v>
      </c>
      <c r="Q342" s="1" t="b">
        <v>1</v>
      </c>
      <c r="S342" s="1" t="s">
        <v>41</v>
      </c>
      <c r="T342" s="1" t="s">
        <v>19</v>
      </c>
      <c r="Y342" s="1">
        <f t="shared" si="5"/>
        <v>7</v>
      </c>
      <c r="Z342" s="4">
        <v>43686.377037418999</v>
      </c>
      <c r="AA342" s="1" t="s">
        <v>42</v>
      </c>
    </row>
    <row r="343" spans="1:27" ht="12.75" customHeight="1" x14ac:dyDescent="0.2">
      <c r="A343" s="1" t="s">
        <v>298</v>
      </c>
      <c r="B343" s="1" t="s">
        <v>299</v>
      </c>
      <c r="C343" s="1" t="s">
        <v>35</v>
      </c>
      <c r="D343" s="2">
        <v>43677</v>
      </c>
      <c r="F343" s="3">
        <v>10000</v>
      </c>
      <c r="G343" s="1" t="s">
        <v>275</v>
      </c>
      <c r="H343" s="1" t="s">
        <v>37</v>
      </c>
      <c r="I343" s="1" t="s">
        <v>38</v>
      </c>
      <c r="J343" s="1" t="s">
        <v>276</v>
      </c>
      <c r="L343" s="4">
        <v>43677</v>
      </c>
      <c r="P343" s="1" t="s">
        <v>300</v>
      </c>
      <c r="Q343" s="1" t="b">
        <v>1</v>
      </c>
      <c r="S343" s="1" t="s">
        <v>41</v>
      </c>
      <c r="T343" s="1" t="s">
        <v>19</v>
      </c>
      <c r="Y343" s="1">
        <f t="shared" si="5"/>
        <v>7</v>
      </c>
      <c r="Z343" s="4">
        <v>43686.377047534697</v>
      </c>
      <c r="AA343" s="1" t="s">
        <v>42</v>
      </c>
    </row>
    <row r="344" spans="1:27" ht="12.75" customHeight="1" x14ac:dyDescent="0.2">
      <c r="A344" s="1" t="s">
        <v>298</v>
      </c>
      <c r="B344" s="1" t="s">
        <v>299</v>
      </c>
      <c r="C344" s="1" t="s">
        <v>35</v>
      </c>
      <c r="D344" s="2">
        <v>43677</v>
      </c>
      <c r="F344" s="3">
        <v>42500</v>
      </c>
      <c r="G344" s="1" t="s">
        <v>203</v>
      </c>
      <c r="H344" s="1" t="s">
        <v>37</v>
      </c>
      <c r="I344" s="1" t="s">
        <v>38</v>
      </c>
      <c r="J344" s="1" t="s">
        <v>204</v>
      </c>
      <c r="L344" s="4">
        <v>43677</v>
      </c>
      <c r="P344" s="1" t="s">
        <v>300</v>
      </c>
      <c r="Q344" s="1" t="b">
        <v>1</v>
      </c>
      <c r="S344" s="1" t="s">
        <v>41</v>
      </c>
      <c r="T344" s="1" t="s">
        <v>19</v>
      </c>
      <c r="Y344" s="1">
        <f t="shared" si="5"/>
        <v>7</v>
      </c>
      <c r="Z344" s="4">
        <v>43686.377052083299</v>
      </c>
      <c r="AA344" s="1" t="s">
        <v>42</v>
      </c>
    </row>
    <row r="345" spans="1:27" ht="12.75" customHeight="1" x14ac:dyDescent="0.2">
      <c r="A345" s="1" t="s">
        <v>298</v>
      </c>
      <c r="B345" s="1" t="s">
        <v>299</v>
      </c>
      <c r="C345" s="1" t="s">
        <v>35</v>
      </c>
      <c r="D345" s="2">
        <v>43677</v>
      </c>
      <c r="F345" s="3">
        <v>15750</v>
      </c>
      <c r="G345" s="1" t="s">
        <v>183</v>
      </c>
      <c r="H345" s="1" t="s">
        <v>37</v>
      </c>
      <c r="I345" s="1" t="s">
        <v>38</v>
      </c>
      <c r="J345" s="1" t="s">
        <v>184</v>
      </c>
      <c r="L345" s="4">
        <v>43677</v>
      </c>
      <c r="P345" s="1" t="s">
        <v>300</v>
      </c>
      <c r="Q345" s="1" t="b">
        <v>1</v>
      </c>
      <c r="S345" s="1" t="s">
        <v>41</v>
      </c>
      <c r="T345" s="1" t="s">
        <v>19</v>
      </c>
      <c r="Y345" s="1">
        <f t="shared" si="5"/>
        <v>7</v>
      </c>
      <c r="Z345" s="4">
        <v>43686.377057673599</v>
      </c>
      <c r="AA345" s="1" t="s">
        <v>42</v>
      </c>
    </row>
    <row r="346" spans="1:27" ht="12.75" customHeight="1" x14ac:dyDescent="0.2">
      <c r="A346" s="1" t="s">
        <v>298</v>
      </c>
      <c r="B346" s="1" t="s">
        <v>299</v>
      </c>
      <c r="C346" s="1" t="s">
        <v>35</v>
      </c>
      <c r="D346" s="2">
        <v>43677</v>
      </c>
      <c r="F346" s="3">
        <v>10000</v>
      </c>
      <c r="G346" s="1" t="s">
        <v>317</v>
      </c>
      <c r="H346" s="1" t="s">
        <v>37</v>
      </c>
      <c r="I346" s="1" t="s">
        <v>38</v>
      </c>
      <c r="J346" s="1" t="s">
        <v>318</v>
      </c>
      <c r="L346" s="4">
        <v>43677</v>
      </c>
      <c r="P346" s="1" t="s">
        <v>300</v>
      </c>
      <c r="Q346" s="1" t="b">
        <v>1</v>
      </c>
      <c r="S346" s="1" t="s">
        <v>41</v>
      </c>
      <c r="T346" s="1" t="s">
        <v>19</v>
      </c>
      <c r="Y346" s="1">
        <f t="shared" si="5"/>
        <v>7</v>
      </c>
      <c r="Z346" s="4">
        <v>43686.377070335599</v>
      </c>
      <c r="AA346" s="1" t="s">
        <v>42</v>
      </c>
    </row>
    <row r="347" spans="1:27" ht="12.75" customHeight="1" x14ac:dyDescent="0.2">
      <c r="A347" s="1" t="s">
        <v>298</v>
      </c>
      <c r="B347" s="1" t="s">
        <v>299</v>
      </c>
      <c r="C347" s="1" t="s">
        <v>35</v>
      </c>
      <c r="D347" s="2">
        <v>43677</v>
      </c>
      <c r="F347" s="3">
        <v>750</v>
      </c>
      <c r="G347" s="1" t="s">
        <v>205</v>
      </c>
      <c r="H347" s="1" t="s">
        <v>37</v>
      </c>
      <c r="I347" s="1" t="s">
        <v>38</v>
      </c>
      <c r="J347" s="1" t="s">
        <v>206</v>
      </c>
      <c r="L347" s="4">
        <v>43677</v>
      </c>
      <c r="P347" s="1" t="s">
        <v>300</v>
      </c>
      <c r="Q347" s="1" t="b">
        <v>1</v>
      </c>
      <c r="S347" s="1" t="s">
        <v>41</v>
      </c>
      <c r="T347" s="1" t="s">
        <v>19</v>
      </c>
      <c r="Y347" s="1">
        <f t="shared" si="5"/>
        <v>7</v>
      </c>
      <c r="Z347" s="4">
        <v>43686.377077580997</v>
      </c>
      <c r="AA347" s="1" t="s">
        <v>42</v>
      </c>
    </row>
    <row r="348" spans="1:27" ht="12.75" customHeight="1" x14ac:dyDescent="0.2">
      <c r="A348" s="1" t="s">
        <v>298</v>
      </c>
      <c r="B348" s="1" t="s">
        <v>299</v>
      </c>
      <c r="C348" s="1" t="s">
        <v>35</v>
      </c>
      <c r="D348" s="2">
        <v>43677</v>
      </c>
      <c r="F348" s="3">
        <v>6500</v>
      </c>
      <c r="G348" s="1" t="s">
        <v>93</v>
      </c>
      <c r="H348" s="1" t="s">
        <v>37</v>
      </c>
      <c r="I348" s="1" t="s">
        <v>38</v>
      </c>
      <c r="J348" s="1" t="s">
        <v>94</v>
      </c>
      <c r="L348" s="4">
        <v>43677</v>
      </c>
      <c r="P348" s="1" t="s">
        <v>300</v>
      </c>
      <c r="Q348" s="1" t="b">
        <v>1</v>
      </c>
      <c r="S348" s="1" t="s">
        <v>41</v>
      </c>
      <c r="T348" s="1" t="s">
        <v>19</v>
      </c>
      <c r="Y348" s="1">
        <f t="shared" si="5"/>
        <v>7</v>
      </c>
      <c r="Z348" s="4">
        <v>43686.377086608802</v>
      </c>
      <c r="AA348" s="1" t="s">
        <v>42</v>
      </c>
    </row>
    <row r="349" spans="1:27" ht="12.75" customHeight="1" x14ac:dyDescent="0.2">
      <c r="A349" s="1" t="s">
        <v>298</v>
      </c>
      <c r="B349" s="1" t="s">
        <v>299</v>
      </c>
      <c r="C349" s="1" t="s">
        <v>35</v>
      </c>
      <c r="D349" s="2">
        <v>43677</v>
      </c>
      <c r="F349" s="3">
        <v>7500</v>
      </c>
      <c r="G349" s="1" t="s">
        <v>319</v>
      </c>
      <c r="H349" s="1" t="s">
        <v>37</v>
      </c>
      <c r="I349" s="1" t="s">
        <v>38</v>
      </c>
      <c r="J349" s="1" t="s">
        <v>320</v>
      </c>
      <c r="L349" s="4">
        <v>43677</v>
      </c>
      <c r="P349" s="1" t="s">
        <v>300</v>
      </c>
      <c r="Q349" s="1" t="b">
        <v>1</v>
      </c>
      <c r="S349" s="1" t="s">
        <v>41</v>
      </c>
      <c r="T349" s="1" t="s">
        <v>19</v>
      </c>
      <c r="Y349" s="1">
        <f t="shared" si="5"/>
        <v>7</v>
      </c>
      <c r="Z349" s="4">
        <v>43686.377097650497</v>
      </c>
      <c r="AA349" s="1" t="s">
        <v>42</v>
      </c>
    </row>
    <row r="350" spans="1:27" ht="12.75" customHeight="1" x14ac:dyDescent="0.2">
      <c r="A350" s="1" t="s">
        <v>298</v>
      </c>
      <c r="B350" s="1" t="s">
        <v>299</v>
      </c>
      <c r="C350" s="1" t="s">
        <v>35</v>
      </c>
      <c r="D350" s="2">
        <v>43677</v>
      </c>
      <c r="F350" s="3">
        <v>750</v>
      </c>
      <c r="G350" s="1" t="s">
        <v>321</v>
      </c>
      <c r="H350" s="1" t="s">
        <v>37</v>
      </c>
      <c r="I350" s="1" t="s">
        <v>38</v>
      </c>
      <c r="J350" s="1" t="s">
        <v>322</v>
      </c>
      <c r="L350" s="4">
        <v>43677</v>
      </c>
      <c r="P350" s="1" t="s">
        <v>300</v>
      </c>
      <c r="Q350" s="1" t="b">
        <v>1</v>
      </c>
      <c r="S350" s="1" t="s">
        <v>41</v>
      </c>
      <c r="T350" s="1" t="s">
        <v>19</v>
      </c>
      <c r="Y350" s="1">
        <f t="shared" si="5"/>
        <v>7</v>
      </c>
      <c r="Z350" s="4">
        <v>43686.377101620397</v>
      </c>
      <c r="AA350" s="1" t="s">
        <v>42</v>
      </c>
    </row>
    <row r="351" spans="1:27" ht="12.75" customHeight="1" x14ac:dyDescent="0.2">
      <c r="A351" s="1" t="s">
        <v>298</v>
      </c>
      <c r="B351" s="1" t="s">
        <v>299</v>
      </c>
      <c r="C351" s="1" t="s">
        <v>35</v>
      </c>
      <c r="D351" s="2">
        <v>43677</v>
      </c>
      <c r="F351" s="3">
        <v>750</v>
      </c>
      <c r="G351" s="1" t="s">
        <v>53</v>
      </c>
      <c r="H351" s="1" t="s">
        <v>37</v>
      </c>
      <c r="I351" s="1" t="s">
        <v>38</v>
      </c>
      <c r="J351" s="1" t="s">
        <v>54</v>
      </c>
      <c r="L351" s="4">
        <v>43677</v>
      </c>
      <c r="P351" s="1" t="s">
        <v>300</v>
      </c>
      <c r="Q351" s="1" t="b">
        <v>1</v>
      </c>
      <c r="S351" s="1" t="s">
        <v>41</v>
      </c>
      <c r="T351" s="1" t="s">
        <v>19</v>
      </c>
      <c r="Y351" s="1">
        <f t="shared" si="5"/>
        <v>7</v>
      </c>
      <c r="Z351" s="4">
        <v>43686.3771061343</v>
      </c>
      <c r="AA351" s="1" t="s">
        <v>42</v>
      </c>
    </row>
    <row r="352" spans="1:27" ht="12.75" customHeight="1" x14ac:dyDescent="0.2">
      <c r="A352" s="1" t="s">
        <v>298</v>
      </c>
      <c r="B352" s="1" t="s">
        <v>299</v>
      </c>
      <c r="C352" s="1" t="s">
        <v>35</v>
      </c>
      <c r="D352" s="2">
        <v>43677</v>
      </c>
      <c r="F352" s="3">
        <v>10000</v>
      </c>
      <c r="G352" s="1" t="s">
        <v>323</v>
      </c>
      <c r="H352" s="1" t="s">
        <v>37</v>
      </c>
      <c r="I352" s="1" t="s">
        <v>38</v>
      </c>
      <c r="J352" s="1" t="s">
        <v>324</v>
      </c>
      <c r="L352" s="4">
        <v>43677</v>
      </c>
      <c r="P352" s="1" t="s">
        <v>300</v>
      </c>
      <c r="Q352" s="1" t="b">
        <v>1</v>
      </c>
      <c r="S352" s="1" t="s">
        <v>41</v>
      </c>
      <c r="T352" s="1" t="s">
        <v>19</v>
      </c>
      <c r="Y352" s="1">
        <f t="shared" si="5"/>
        <v>7</v>
      </c>
      <c r="Z352" s="4">
        <v>43686.377109224501</v>
      </c>
      <c r="AA352" s="1" t="s">
        <v>42</v>
      </c>
    </row>
    <row r="353" spans="1:27" ht="12.75" customHeight="1" x14ac:dyDescent="0.2">
      <c r="A353" s="1" t="s">
        <v>298</v>
      </c>
      <c r="B353" s="1" t="s">
        <v>299</v>
      </c>
      <c r="C353" s="1" t="s">
        <v>35</v>
      </c>
      <c r="D353" s="2">
        <v>43677</v>
      </c>
      <c r="F353" s="3">
        <v>25000</v>
      </c>
      <c r="G353" s="1" t="s">
        <v>73</v>
      </c>
      <c r="H353" s="1" t="s">
        <v>37</v>
      </c>
      <c r="I353" s="1" t="s">
        <v>38</v>
      </c>
      <c r="J353" s="1" t="s">
        <v>74</v>
      </c>
      <c r="L353" s="4">
        <v>43677</v>
      </c>
      <c r="P353" s="1" t="s">
        <v>300</v>
      </c>
      <c r="Q353" s="1" t="b">
        <v>1</v>
      </c>
      <c r="S353" s="1" t="s">
        <v>41</v>
      </c>
      <c r="T353" s="1" t="s">
        <v>19</v>
      </c>
      <c r="Y353" s="1">
        <f t="shared" si="5"/>
        <v>7</v>
      </c>
      <c r="Z353" s="4">
        <v>43686.377124039398</v>
      </c>
      <c r="AA353" s="1" t="s">
        <v>42</v>
      </c>
    </row>
    <row r="354" spans="1:27" ht="12.75" customHeight="1" x14ac:dyDescent="0.2">
      <c r="A354" s="1" t="s">
        <v>298</v>
      </c>
      <c r="B354" s="1" t="s">
        <v>299</v>
      </c>
      <c r="C354" s="1" t="s">
        <v>35</v>
      </c>
      <c r="D354" s="2">
        <v>43677</v>
      </c>
      <c r="F354" s="3">
        <v>750</v>
      </c>
      <c r="G354" s="1" t="s">
        <v>119</v>
      </c>
      <c r="H354" s="1" t="s">
        <v>37</v>
      </c>
      <c r="I354" s="1" t="s">
        <v>38</v>
      </c>
      <c r="J354" s="1" t="s">
        <v>120</v>
      </c>
      <c r="L354" s="4">
        <v>43677</v>
      </c>
      <c r="P354" s="1" t="s">
        <v>300</v>
      </c>
      <c r="Q354" s="1" t="b">
        <v>1</v>
      </c>
      <c r="S354" s="1" t="s">
        <v>41</v>
      </c>
      <c r="T354" s="1" t="s">
        <v>19</v>
      </c>
      <c r="Y354" s="1">
        <f t="shared" si="5"/>
        <v>7</v>
      </c>
      <c r="Z354" s="4">
        <v>43686.377145370403</v>
      </c>
      <c r="AA354" s="1" t="s">
        <v>42</v>
      </c>
    </row>
    <row r="355" spans="1:27" ht="12.75" customHeight="1" x14ac:dyDescent="0.2">
      <c r="A355" s="1" t="s">
        <v>298</v>
      </c>
      <c r="B355" s="1" t="s">
        <v>299</v>
      </c>
      <c r="C355" s="1" t="s">
        <v>35</v>
      </c>
      <c r="D355" s="2">
        <v>43677</v>
      </c>
      <c r="F355" s="3">
        <v>5000</v>
      </c>
      <c r="G355" s="1" t="s">
        <v>325</v>
      </c>
      <c r="H355" s="1" t="s">
        <v>37</v>
      </c>
      <c r="I355" s="1" t="s">
        <v>38</v>
      </c>
      <c r="J355" s="1" t="s">
        <v>326</v>
      </c>
      <c r="L355" s="4">
        <v>43677</v>
      </c>
      <c r="P355" s="1" t="s">
        <v>300</v>
      </c>
      <c r="Q355" s="1" t="b">
        <v>1</v>
      </c>
      <c r="S355" s="1" t="s">
        <v>41</v>
      </c>
      <c r="T355" s="1" t="s">
        <v>19</v>
      </c>
      <c r="Y355" s="1">
        <f t="shared" si="5"/>
        <v>7</v>
      </c>
      <c r="Z355" s="4">
        <v>43686.3770238426</v>
      </c>
      <c r="AA355" s="1" t="s">
        <v>42</v>
      </c>
    </row>
    <row r="356" spans="1:27" ht="12.75" customHeight="1" x14ac:dyDescent="0.2">
      <c r="A356" s="1" t="s">
        <v>298</v>
      </c>
      <c r="B356" s="1" t="s">
        <v>299</v>
      </c>
      <c r="C356" s="1" t="s">
        <v>35</v>
      </c>
      <c r="D356" s="2">
        <v>43677</v>
      </c>
      <c r="F356" s="3">
        <v>12500</v>
      </c>
      <c r="G356" s="1" t="s">
        <v>327</v>
      </c>
      <c r="H356" s="1" t="s">
        <v>37</v>
      </c>
      <c r="I356" s="1" t="s">
        <v>38</v>
      </c>
      <c r="J356" s="1" t="s">
        <v>328</v>
      </c>
      <c r="L356" s="4">
        <v>43677</v>
      </c>
      <c r="P356" s="1" t="s">
        <v>300</v>
      </c>
      <c r="Q356" s="1" t="b">
        <v>1</v>
      </c>
      <c r="S356" s="1" t="s">
        <v>41</v>
      </c>
      <c r="T356" s="1" t="s">
        <v>19</v>
      </c>
      <c r="Y356" s="1">
        <f t="shared" si="5"/>
        <v>7</v>
      </c>
      <c r="Z356" s="4">
        <v>43686.377024571797</v>
      </c>
      <c r="AA356" s="1" t="s">
        <v>42</v>
      </c>
    </row>
    <row r="357" spans="1:27" ht="12.75" customHeight="1" x14ac:dyDescent="0.2">
      <c r="A357" s="1" t="s">
        <v>298</v>
      </c>
      <c r="B357" s="1" t="s">
        <v>299</v>
      </c>
      <c r="C357" s="1" t="s">
        <v>35</v>
      </c>
      <c r="D357" s="2">
        <v>43677</v>
      </c>
      <c r="F357" s="3">
        <v>12500</v>
      </c>
      <c r="G357" s="1" t="s">
        <v>99</v>
      </c>
      <c r="H357" s="1" t="s">
        <v>37</v>
      </c>
      <c r="I357" s="1" t="s">
        <v>38</v>
      </c>
      <c r="J357" s="1" t="s">
        <v>100</v>
      </c>
      <c r="L357" s="4">
        <v>43677</v>
      </c>
      <c r="P357" s="1" t="s">
        <v>300</v>
      </c>
      <c r="Q357" s="1" t="b">
        <v>1</v>
      </c>
      <c r="S357" s="1" t="s">
        <v>41</v>
      </c>
      <c r="T357" s="1" t="s">
        <v>19</v>
      </c>
      <c r="Y357" s="1">
        <f t="shared" si="5"/>
        <v>7</v>
      </c>
      <c r="Z357" s="4">
        <v>43686.3770274653</v>
      </c>
      <c r="AA357" s="1" t="s">
        <v>42</v>
      </c>
    </row>
    <row r="358" spans="1:27" ht="12.75" customHeight="1" x14ac:dyDescent="0.2">
      <c r="A358" s="1" t="s">
        <v>298</v>
      </c>
      <c r="B358" s="1" t="s">
        <v>299</v>
      </c>
      <c r="C358" s="1" t="s">
        <v>35</v>
      </c>
      <c r="D358" s="2">
        <v>43677</v>
      </c>
      <c r="F358" s="3">
        <v>12500</v>
      </c>
      <c r="G358" s="1" t="s">
        <v>175</v>
      </c>
      <c r="H358" s="1" t="s">
        <v>37</v>
      </c>
      <c r="I358" s="1" t="s">
        <v>38</v>
      </c>
      <c r="J358" s="1" t="s">
        <v>176</v>
      </c>
      <c r="L358" s="4">
        <v>43677</v>
      </c>
      <c r="P358" s="1" t="s">
        <v>300</v>
      </c>
      <c r="Q358" s="1" t="b">
        <v>1</v>
      </c>
      <c r="S358" s="1" t="s">
        <v>41</v>
      </c>
      <c r="T358" s="1" t="s">
        <v>19</v>
      </c>
      <c r="Y358" s="1">
        <f t="shared" si="5"/>
        <v>7</v>
      </c>
      <c r="Z358" s="4">
        <v>43686.377049884301</v>
      </c>
      <c r="AA358" s="1" t="s">
        <v>42</v>
      </c>
    </row>
    <row r="359" spans="1:27" ht="12.75" customHeight="1" x14ac:dyDescent="0.2">
      <c r="A359" s="1" t="s">
        <v>298</v>
      </c>
      <c r="B359" s="1" t="s">
        <v>299</v>
      </c>
      <c r="C359" s="1" t="s">
        <v>35</v>
      </c>
      <c r="D359" s="2">
        <v>43677</v>
      </c>
      <c r="F359" s="3">
        <v>7500</v>
      </c>
      <c r="G359" s="1" t="s">
        <v>329</v>
      </c>
      <c r="H359" s="1" t="s">
        <v>37</v>
      </c>
      <c r="I359" s="1" t="s">
        <v>38</v>
      </c>
      <c r="J359" s="1" t="s">
        <v>330</v>
      </c>
      <c r="L359" s="4">
        <v>43677</v>
      </c>
      <c r="P359" s="1" t="s">
        <v>300</v>
      </c>
      <c r="Q359" s="1" t="b">
        <v>1</v>
      </c>
      <c r="S359" s="1" t="s">
        <v>41</v>
      </c>
      <c r="T359" s="1" t="s">
        <v>19</v>
      </c>
      <c r="Y359" s="1">
        <f t="shared" si="5"/>
        <v>7</v>
      </c>
      <c r="Z359" s="4">
        <v>43686.377053506898</v>
      </c>
      <c r="AA359" s="1" t="s">
        <v>42</v>
      </c>
    </row>
    <row r="360" spans="1:27" ht="12.75" customHeight="1" x14ac:dyDescent="0.2">
      <c r="A360" s="1" t="s">
        <v>298</v>
      </c>
      <c r="B360" s="1" t="s">
        <v>299</v>
      </c>
      <c r="C360" s="1" t="s">
        <v>35</v>
      </c>
      <c r="D360" s="2">
        <v>43677</v>
      </c>
      <c r="F360" s="3">
        <v>750</v>
      </c>
      <c r="G360" s="1" t="s">
        <v>149</v>
      </c>
      <c r="H360" s="1" t="s">
        <v>37</v>
      </c>
      <c r="I360" s="1" t="s">
        <v>38</v>
      </c>
      <c r="J360" s="1" t="s">
        <v>150</v>
      </c>
      <c r="L360" s="4">
        <v>43677</v>
      </c>
      <c r="P360" s="1" t="s">
        <v>300</v>
      </c>
      <c r="Q360" s="1" t="b">
        <v>1</v>
      </c>
      <c r="S360" s="1" t="s">
        <v>41</v>
      </c>
      <c r="T360" s="1" t="s">
        <v>19</v>
      </c>
      <c r="Y360" s="1">
        <f t="shared" si="5"/>
        <v>7</v>
      </c>
      <c r="Z360" s="4">
        <v>43686.377079016202</v>
      </c>
      <c r="AA360" s="1" t="s">
        <v>42</v>
      </c>
    </row>
    <row r="361" spans="1:27" ht="12.75" customHeight="1" x14ac:dyDescent="0.2">
      <c r="A361" s="1" t="s">
        <v>298</v>
      </c>
      <c r="B361" s="1" t="s">
        <v>299</v>
      </c>
      <c r="C361" s="1" t="s">
        <v>35</v>
      </c>
      <c r="D361" s="2">
        <v>43677</v>
      </c>
      <c r="F361" s="3">
        <v>2250</v>
      </c>
      <c r="G361" s="1" t="s">
        <v>47</v>
      </c>
      <c r="H361" s="1" t="s">
        <v>37</v>
      </c>
      <c r="I361" s="1" t="s">
        <v>38</v>
      </c>
      <c r="J361" s="1" t="s">
        <v>48</v>
      </c>
      <c r="L361" s="4">
        <v>43677</v>
      </c>
      <c r="P361" s="1" t="s">
        <v>300</v>
      </c>
      <c r="Q361" s="1" t="b">
        <v>1</v>
      </c>
      <c r="S361" s="1" t="s">
        <v>41</v>
      </c>
      <c r="T361" s="1" t="s">
        <v>19</v>
      </c>
      <c r="Y361" s="1">
        <f t="shared" si="5"/>
        <v>7</v>
      </c>
      <c r="Z361" s="4">
        <v>43686.377084606502</v>
      </c>
      <c r="AA361" s="1" t="s">
        <v>42</v>
      </c>
    </row>
    <row r="362" spans="1:27" ht="12.75" customHeight="1" x14ac:dyDescent="0.2">
      <c r="A362" s="1" t="s">
        <v>298</v>
      </c>
      <c r="B362" s="1" t="s">
        <v>299</v>
      </c>
      <c r="C362" s="1" t="s">
        <v>35</v>
      </c>
      <c r="D362" s="2">
        <v>43677</v>
      </c>
      <c r="F362" s="3">
        <v>5000</v>
      </c>
      <c r="G362" s="1" t="s">
        <v>331</v>
      </c>
      <c r="H362" s="1" t="s">
        <v>37</v>
      </c>
      <c r="I362" s="1" t="s">
        <v>38</v>
      </c>
      <c r="J362" s="1" t="s">
        <v>332</v>
      </c>
      <c r="L362" s="4">
        <v>43677</v>
      </c>
      <c r="P362" s="1" t="s">
        <v>300</v>
      </c>
      <c r="Q362" s="1" t="b">
        <v>1</v>
      </c>
      <c r="S362" s="1" t="s">
        <v>41</v>
      </c>
      <c r="T362" s="1" t="s">
        <v>19</v>
      </c>
      <c r="Y362" s="1">
        <f t="shared" si="5"/>
        <v>7</v>
      </c>
      <c r="Z362" s="4">
        <v>43686.377090046299</v>
      </c>
      <c r="AA362" s="1" t="s">
        <v>42</v>
      </c>
    </row>
    <row r="363" spans="1:27" ht="12.75" customHeight="1" x14ac:dyDescent="0.2">
      <c r="A363" s="1" t="s">
        <v>298</v>
      </c>
      <c r="B363" s="1" t="s">
        <v>299</v>
      </c>
      <c r="C363" s="1" t="s">
        <v>35</v>
      </c>
      <c r="D363" s="2">
        <v>43677</v>
      </c>
      <c r="F363" s="3">
        <v>750</v>
      </c>
      <c r="G363" s="1" t="s">
        <v>187</v>
      </c>
      <c r="H363" s="1" t="s">
        <v>37</v>
      </c>
      <c r="I363" s="1" t="s">
        <v>38</v>
      </c>
      <c r="J363" s="1" t="s">
        <v>188</v>
      </c>
      <c r="L363" s="4">
        <v>43677</v>
      </c>
      <c r="P363" s="1" t="s">
        <v>300</v>
      </c>
      <c r="Q363" s="1" t="b">
        <v>1</v>
      </c>
      <c r="S363" s="1" t="s">
        <v>41</v>
      </c>
      <c r="T363" s="1" t="s">
        <v>19</v>
      </c>
      <c r="Y363" s="1">
        <f t="shared" si="5"/>
        <v>7</v>
      </c>
      <c r="Z363" s="4">
        <v>43686.377108298599</v>
      </c>
      <c r="AA363" s="1" t="s">
        <v>42</v>
      </c>
    </row>
    <row r="364" spans="1:27" ht="12.75" customHeight="1" x14ac:dyDescent="0.2">
      <c r="A364" s="1" t="s">
        <v>298</v>
      </c>
      <c r="B364" s="1" t="s">
        <v>299</v>
      </c>
      <c r="C364" s="1" t="s">
        <v>35</v>
      </c>
      <c r="D364" s="2">
        <v>43677</v>
      </c>
      <c r="F364" s="3">
        <v>750</v>
      </c>
      <c r="G364" s="1" t="s">
        <v>211</v>
      </c>
      <c r="H364" s="1" t="s">
        <v>37</v>
      </c>
      <c r="I364" s="1" t="s">
        <v>38</v>
      </c>
      <c r="J364" s="1" t="s">
        <v>212</v>
      </c>
      <c r="L364" s="4">
        <v>43677</v>
      </c>
      <c r="P364" s="1" t="s">
        <v>300</v>
      </c>
      <c r="Q364" s="1" t="b">
        <v>1</v>
      </c>
      <c r="S364" s="1" t="s">
        <v>41</v>
      </c>
      <c r="T364" s="1" t="s">
        <v>19</v>
      </c>
      <c r="Y364" s="1">
        <f t="shared" si="5"/>
        <v>7</v>
      </c>
      <c r="Z364" s="4">
        <v>43686.377146840299</v>
      </c>
      <c r="AA364" s="1" t="s">
        <v>42</v>
      </c>
    </row>
    <row r="365" spans="1:27" ht="12.75" customHeight="1" x14ac:dyDescent="0.2">
      <c r="A365" s="1" t="s">
        <v>298</v>
      </c>
      <c r="B365" s="1" t="s">
        <v>299</v>
      </c>
      <c r="C365" s="1" t="s">
        <v>35</v>
      </c>
      <c r="D365" s="2">
        <v>43677</v>
      </c>
      <c r="F365" s="3">
        <v>14000</v>
      </c>
      <c r="G365" s="1" t="s">
        <v>141</v>
      </c>
      <c r="H365" s="1" t="s">
        <v>37</v>
      </c>
      <c r="I365" s="1" t="s">
        <v>38</v>
      </c>
      <c r="J365" s="1" t="s">
        <v>142</v>
      </c>
      <c r="L365" s="4">
        <v>43677</v>
      </c>
      <c r="P365" s="1" t="s">
        <v>300</v>
      </c>
      <c r="Q365" s="1" t="b">
        <v>1</v>
      </c>
      <c r="S365" s="1" t="s">
        <v>41</v>
      </c>
      <c r="T365" s="1" t="s">
        <v>19</v>
      </c>
      <c r="Y365" s="1">
        <f t="shared" si="5"/>
        <v>7</v>
      </c>
      <c r="Z365" s="4">
        <v>43686.377151539396</v>
      </c>
      <c r="AA365" s="1" t="s">
        <v>42</v>
      </c>
    </row>
    <row r="366" spans="1:27" ht="12.75" customHeight="1" x14ac:dyDescent="0.2">
      <c r="A366" s="1" t="s">
        <v>298</v>
      </c>
      <c r="B366" s="1" t="s">
        <v>299</v>
      </c>
      <c r="C366" s="1" t="s">
        <v>35</v>
      </c>
      <c r="D366" s="2">
        <v>43677</v>
      </c>
      <c r="F366" s="3">
        <v>750</v>
      </c>
      <c r="G366" s="1" t="s">
        <v>173</v>
      </c>
      <c r="H366" s="1" t="s">
        <v>37</v>
      </c>
      <c r="I366" s="1" t="s">
        <v>38</v>
      </c>
      <c r="J366" s="1" t="s">
        <v>174</v>
      </c>
      <c r="L366" s="4">
        <v>43677</v>
      </c>
      <c r="P366" s="1" t="s">
        <v>300</v>
      </c>
      <c r="Q366" s="1" t="b">
        <v>1</v>
      </c>
      <c r="S366" s="1" t="s">
        <v>41</v>
      </c>
      <c r="T366" s="1" t="s">
        <v>19</v>
      </c>
      <c r="Y366" s="1">
        <f t="shared" si="5"/>
        <v>7</v>
      </c>
      <c r="Z366" s="4">
        <v>43686.377156446797</v>
      </c>
      <c r="AA366" s="1" t="s">
        <v>42</v>
      </c>
    </row>
    <row r="367" spans="1:27" ht="12.75" customHeight="1" x14ac:dyDescent="0.2">
      <c r="A367" s="1" t="s">
        <v>298</v>
      </c>
      <c r="B367" s="1" t="s">
        <v>299</v>
      </c>
      <c r="C367" s="1" t="s">
        <v>35</v>
      </c>
      <c r="D367" s="2">
        <v>43677</v>
      </c>
      <c r="F367" s="3">
        <v>1500</v>
      </c>
      <c r="G367" s="1" t="s">
        <v>111</v>
      </c>
      <c r="H367" s="1" t="s">
        <v>37</v>
      </c>
      <c r="I367" s="1" t="s">
        <v>38</v>
      </c>
      <c r="J367" s="1" t="s">
        <v>112</v>
      </c>
      <c r="L367" s="4">
        <v>43677</v>
      </c>
      <c r="P367" s="1" t="s">
        <v>300</v>
      </c>
      <c r="Q367" s="1" t="b">
        <v>1</v>
      </c>
      <c r="S367" s="1" t="s">
        <v>41</v>
      </c>
      <c r="T367" s="1" t="s">
        <v>19</v>
      </c>
      <c r="Y367" s="1">
        <f t="shared" si="5"/>
        <v>7</v>
      </c>
      <c r="Z367" s="4">
        <v>43686.377158217598</v>
      </c>
      <c r="AA367" s="1" t="s">
        <v>42</v>
      </c>
    </row>
    <row r="368" spans="1:27" ht="12.75" customHeight="1" x14ac:dyDescent="0.2">
      <c r="A368" s="1" t="s">
        <v>298</v>
      </c>
      <c r="B368" s="1" t="s">
        <v>299</v>
      </c>
      <c r="C368" s="1" t="s">
        <v>35</v>
      </c>
      <c r="D368" s="2">
        <v>43677</v>
      </c>
      <c r="F368" s="3">
        <v>7500</v>
      </c>
      <c r="G368" s="1" t="s">
        <v>227</v>
      </c>
      <c r="H368" s="1" t="s">
        <v>37</v>
      </c>
      <c r="I368" s="1" t="s">
        <v>38</v>
      </c>
      <c r="J368" s="1" t="s">
        <v>228</v>
      </c>
      <c r="L368" s="4">
        <v>43677</v>
      </c>
      <c r="P368" s="1" t="s">
        <v>300</v>
      </c>
      <c r="Q368" s="1" t="b">
        <v>1</v>
      </c>
      <c r="S368" s="1" t="s">
        <v>41</v>
      </c>
      <c r="T368" s="1" t="s">
        <v>19</v>
      </c>
      <c r="Y368" s="1">
        <f t="shared" si="5"/>
        <v>7</v>
      </c>
      <c r="Z368" s="4">
        <v>43686.377033252298</v>
      </c>
      <c r="AA368" s="1" t="s">
        <v>42</v>
      </c>
    </row>
    <row r="369" spans="1:27" ht="12.75" customHeight="1" x14ac:dyDescent="0.2">
      <c r="A369" s="1" t="s">
        <v>298</v>
      </c>
      <c r="B369" s="1" t="s">
        <v>299</v>
      </c>
      <c r="C369" s="1" t="s">
        <v>35</v>
      </c>
      <c r="D369" s="2">
        <v>43677</v>
      </c>
      <c r="F369" s="3">
        <v>8250</v>
      </c>
      <c r="G369" s="1" t="s">
        <v>85</v>
      </c>
      <c r="H369" s="1" t="s">
        <v>37</v>
      </c>
      <c r="I369" s="1" t="s">
        <v>38</v>
      </c>
      <c r="J369" s="1" t="s">
        <v>86</v>
      </c>
      <c r="L369" s="4">
        <v>43677</v>
      </c>
      <c r="P369" s="1" t="s">
        <v>300</v>
      </c>
      <c r="Q369" s="1" t="b">
        <v>1</v>
      </c>
      <c r="S369" s="1" t="s">
        <v>41</v>
      </c>
      <c r="T369" s="1" t="s">
        <v>19</v>
      </c>
      <c r="Y369" s="1">
        <f t="shared" si="5"/>
        <v>7</v>
      </c>
      <c r="Z369" s="4">
        <v>43686.377039583298</v>
      </c>
      <c r="AA369" s="1" t="s">
        <v>42</v>
      </c>
    </row>
    <row r="370" spans="1:27" ht="12.75" customHeight="1" x14ac:dyDescent="0.2">
      <c r="A370" s="1" t="s">
        <v>298</v>
      </c>
      <c r="B370" s="1" t="s">
        <v>299</v>
      </c>
      <c r="C370" s="1" t="s">
        <v>35</v>
      </c>
      <c r="D370" s="2">
        <v>43677</v>
      </c>
      <c r="F370" s="3">
        <v>15000</v>
      </c>
      <c r="G370" s="1" t="s">
        <v>333</v>
      </c>
      <c r="H370" s="1" t="s">
        <v>37</v>
      </c>
      <c r="I370" s="1" t="s">
        <v>38</v>
      </c>
      <c r="J370" s="1" t="s">
        <v>334</v>
      </c>
      <c r="L370" s="4">
        <v>43677</v>
      </c>
      <c r="P370" s="1" t="s">
        <v>300</v>
      </c>
      <c r="Q370" s="1" t="b">
        <v>1</v>
      </c>
      <c r="S370" s="1" t="s">
        <v>41</v>
      </c>
      <c r="T370" s="1" t="s">
        <v>19</v>
      </c>
      <c r="Y370" s="1">
        <f t="shared" si="5"/>
        <v>7</v>
      </c>
      <c r="Z370" s="4">
        <v>43686.377056053199</v>
      </c>
      <c r="AA370" s="1" t="s">
        <v>42</v>
      </c>
    </row>
    <row r="371" spans="1:27" ht="12.75" customHeight="1" x14ac:dyDescent="0.2">
      <c r="A371" s="1" t="s">
        <v>298</v>
      </c>
      <c r="B371" s="1" t="s">
        <v>299</v>
      </c>
      <c r="C371" s="1" t="s">
        <v>35</v>
      </c>
      <c r="D371" s="2">
        <v>43677</v>
      </c>
      <c r="F371" s="3">
        <v>18250</v>
      </c>
      <c r="G371" s="1" t="s">
        <v>63</v>
      </c>
      <c r="H371" s="1" t="s">
        <v>37</v>
      </c>
      <c r="I371" s="1" t="s">
        <v>38</v>
      </c>
      <c r="J371" s="1" t="s">
        <v>64</v>
      </c>
      <c r="L371" s="4">
        <v>43677</v>
      </c>
      <c r="P371" s="1" t="s">
        <v>300</v>
      </c>
      <c r="Q371" s="1" t="b">
        <v>1</v>
      </c>
      <c r="S371" s="1" t="s">
        <v>41</v>
      </c>
      <c r="T371" s="1" t="s">
        <v>19</v>
      </c>
      <c r="Y371" s="1">
        <f t="shared" si="5"/>
        <v>7</v>
      </c>
      <c r="Z371" s="4">
        <v>43686.377058564802</v>
      </c>
      <c r="AA371" s="1" t="s">
        <v>42</v>
      </c>
    </row>
    <row r="372" spans="1:27" ht="12.75" customHeight="1" x14ac:dyDescent="0.2">
      <c r="A372" s="1" t="s">
        <v>298</v>
      </c>
      <c r="B372" s="1" t="s">
        <v>299</v>
      </c>
      <c r="C372" s="1" t="s">
        <v>35</v>
      </c>
      <c r="D372" s="2">
        <v>43677</v>
      </c>
      <c r="F372" s="3">
        <v>1500</v>
      </c>
      <c r="G372" s="1" t="s">
        <v>89</v>
      </c>
      <c r="H372" s="1" t="s">
        <v>37</v>
      </c>
      <c r="I372" s="1" t="s">
        <v>38</v>
      </c>
      <c r="J372" s="1" t="s">
        <v>90</v>
      </c>
      <c r="L372" s="4">
        <v>43677</v>
      </c>
      <c r="P372" s="1" t="s">
        <v>300</v>
      </c>
      <c r="Q372" s="1" t="b">
        <v>1</v>
      </c>
      <c r="S372" s="1" t="s">
        <v>41</v>
      </c>
      <c r="T372" s="1" t="s">
        <v>19</v>
      </c>
      <c r="Y372" s="1">
        <f t="shared" si="5"/>
        <v>7</v>
      </c>
      <c r="Z372" s="4">
        <v>43686.377065821798</v>
      </c>
      <c r="AA372" s="1" t="s">
        <v>42</v>
      </c>
    </row>
    <row r="373" spans="1:27" ht="12.75" customHeight="1" x14ac:dyDescent="0.2">
      <c r="A373" s="1" t="s">
        <v>298</v>
      </c>
      <c r="B373" s="1" t="s">
        <v>299</v>
      </c>
      <c r="C373" s="1" t="s">
        <v>35</v>
      </c>
      <c r="D373" s="2">
        <v>43677</v>
      </c>
      <c r="F373" s="3">
        <v>750</v>
      </c>
      <c r="G373" s="1" t="s">
        <v>43</v>
      </c>
      <c r="H373" s="1" t="s">
        <v>37</v>
      </c>
      <c r="I373" s="1" t="s">
        <v>38</v>
      </c>
      <c r="J373" s="1" t="s">
        <v>44</v>
      </c>
      <c r="L373" s="4">
        <v>43677</v>
      </c>
      <c r="P373" s="1" t="s">
        <v>300</v>
      </c>
      <c r="Q373" s="1" t="b">
        <v>1</v>
      </c>
      <c r="S373" s="1" t="s">
        <v>41</v>
      </c>
      <c r="T373" s="1" t="s">
        <v>19</v>
      </c>
      <c r="Y373" s="1">
        <f t="shared" si="5"/>
        <v>7</v>
      </c>
      <c r="Z373" s="4">
        <v>43686.377071955998</v>
      </c>
      <c r="AA373" s="1" t="s">
        <v>42</v>
      </c>
    </row>
    <row r="374" spans="1:27" ht="12.75" customHeight="1" x14ac:dyDescent="0.2">
      <c r="A374" s="1" t="s">
        <v>298</v>
      </c>
      <c r="B374" s="1" t="s">
        <v>299</v>
      </c>
      <c r="C374" s="1" t="s">
        <v>35</v>
      </c>
      <c r="D374" s="2">
        <v>43677</v>
      </c>
      <c r="F374" s="3">
        <v>23250</v>
      </c>
      <c r="G374" s="1" t="s">
        <v>197</v>
      </c>
      <c r="H374" s="1" t="s">
        <v>37</v>
      </c>
      <c r="I374" s="1" t="s">
        <v>38</v>
      </c>
      <c r="J374" s="1" t="s">
        <v>198</v>
      </c>
      <c r="L374" s="4">
        <v>43677</v>
      </c>
      <c r="P374" s="1" t="s">
        <v>300</v>
      </c>
      <c r="Q374" s="1" t="b">
        <v>1</v>
      </c>
      <c r="S374" s="1" t="s">
        <v>41</v>
      </c>
      <c r="T374" s="1" t="s">
        <v>19</v>
      </c>
      <c r="Y374" s="1">
        <f t="shared" si="5"/>
        <v>7</v>
      </c>
      <c r="Z374" s="4">
        <v>43686.3770804745</v>
      </c>
      <c r="AA374" s="1" t="s">
        <v>42</v>
      </c>
    </row>
    <row r="375" spans="1:27" ht="12.75" customHeight="1" x14ac:dyDescent="0.2">
      <c r="A375" s="1" t="s">
        <v>298</v>
      </c>
      <c r="B375" s="1" t="s">
        <v>299</v>
      </c>
      <c r="C375" s="1" t="s">
        <v>35</v>
      </c>
      <c r="D375" s="2">
        <v>43677</v>
      </c>
      <c r="F375" s="3">
        <v>5000</v>
      </c>
      <c r="G375" s="1" t="s">
        <v>69</v>
      </c>
      <c r="H375" s="1" t="s">
        <v>37</v>
      </c>
      <c r="I375" s="1" t="s">
        <v>38</v>
      </c>
      <c r="J375" s="1" t="s">
        <v>70</v>
      </c>
      <c r="L375" s="4">
        <v>43677</v>
      </c>
      <c r="P375" s="1" t="s">
        <v>300</v>
      </c>
      <c r="Q375" s="1" t="b">
        <v>1</v>
      </c>
      <c r="S375" s="1" t="s">
        <v>41</v>
      </c>
      <c r="T375" s="1" t="s">
        <v>19</v>
      </c>
      <c r="Y375" s="1">
        <f t="shared" si="5"/>
        <v>7</v>
      </c>
      <c r="Z375" s="4">
        <v>43686.377092048599</v>
      </c>
      <c r="AA375" s="1" t="s">
        <v>42</v>
      </c>
    </row>
    <row r="376" spans="1:27" ht="12.75" customHeight="1" x14ac:dyDescent="0.2">
      <c r="A376" s="1" t="s">
        <v>298</v>
      </c>
      <c r="B376" s="1" t="s">
        <v>299</v>
      </c>
      <c r="C376" s="1" t="s">
        <v>35</v>
      </c>
      <c r="D376" s="2">
        <v>43677</v>
      </c>
      <c r="F376" s="3">
        <v>750</v>
      </c>
      <c r="G376" s="1" t="s">
        <v>335</v>
      </c>
      <c r="H376" s="1" t="s">
        <v>37</v>
      </c>
      <c r="I376" s="1" t="s">
        <v>38</v>
      </c>
      <c r="J376" s="1" t="s">
        <v>336</v>
      </c>
      <c r="L376" s="4">
        <v>43677</v>
      </c>
      <c r="P376" s="1" t="s">
        <v>300</v>
      </c>
      <c r="Q376" s="1" t="b">
        <v>1</v>
      </c>
      <c r="S376" s="1" t="s">
        <v>41</v>
      </c>
      <c r="T376" s="1" t="s">
        <v>19</v>
      </c>
      <c r="Y376" s="1">
        <f t="shared" si="5"/>
        <v>7</v>
      </c>
      <c r="Z376" s="4">
        <v>43686.377102893501</v>
      </c>
      <c r="AA376" s="1" t="s">
        <v>42</v>
      </c>
    </row>
    <row r="377" spans="1:27" ht="12.75" customHeight="1" x14ac:dyDescent="0.2">
      <c r="A377" s="1" t="s">
        <v>298</v>
      </c>
      <c r="B377" s="1" t="s">
        <v>299</v>
      </c>
      <c r="C377" s="1" t="s">
        <v>35</v>
      </c>
      <c r="D377" s="2">
        <v>43677</v>
      </c>
      <c r="F377" s="3">
        <v>750</v>
      </c>
      <c r="G377" s="1" t="s">
        <v>337</v>
      </c>
      <c r="H377" s="1" t="s">
        <v>37</v>
      </c>
      <c r="I377" s="1" t="s">
        <v>38</v>
      </c>
      <c r="J377" s="1" t="s">
        <v>338</v>
      </c>
      <c r="L377" s="4">
        <v>43677</v>
      </c>
      <c r="P377" s="1" t="s">
        <v>300</v>
      </c>
      <c r="Q377" s="1" t="b">
        <v>1</v>
      </c>
      <c r="S377" s="1" t="s">
        <v>41</v>
      </c>
      <c r="T377" s="1" t="s">
        <v>19</v>
      </c>
      <c r="Y377" s="1">
        <f t="shared" si="5"/>
        <v>7</v>
      </c>
      <c r="Z377" s="4">
        <v>43686.377135069401</v>
      </c>
      <c r="AA377" s="1" t="s">
        <v>42</v>
      </c>
    </row>
    <row r="378" spans="1:27" ht="12.75" customHeight="1" x14ac:dyDescent="0.2">
      <c r="A378" s="1" t="s">
        <v>298</v>
      </c>
      <c r="B378" s="1" t="s">
        <v>299</v>
      </c>
      <c r="C378" s="1" t="s">
        <v>35</v>
      </c>
      <c r="D378" s="2">
        <v>43677</v>
      </c>
      <c r="F378" s="3">
        <v>1500</v>
      </c>
      <c r="G378" s="1" t="s">
        <v>155</v>
      </c>
      <c r="H378" s="1" t="s">
        <v>37</v>
      </c>
      <c r="I378" s="1" t="s">
        <v>38</v>
      </c>
      <c r="J378" s="1" t="s">
        <v>156</v>
      </c>
      <c r="L378" s="4">
        <v>43677</v>
      </c>
      <c r="P378" s="1" t="s">
        <v>300</v>
      </c>
      <c r="Q378" s="1" t="b">
        <v>1</v>
      </c>
      <c r="S378" s="1" t="s">
        <v>41</v>
      </c>
      <c r="T378" s="1" t="s">
        <v>19</v>
      </c>
      <c r="Y378" s="1">
        <f t="shared" si="5"/>
        <v>7</v>
      </c>
      <c r="Z378" s="4">
        <v>43686.377143206002</v>
      </c>
      <c r="AA378" s="1" t="s">
        <v>42</v>
      </c>
    </row>
    <row r="379" spans="1:27" ht="12.75" customHeight="1" x14ac:dyDescent="0.2">
      <c r="A379" s="1" t="s">
        <v>298</v>
      </c>
      <c r="B379" s="1" t="s">
        <v>299</v>
      </c>
      <c r="C379" s="1" t="s">
        <v>35</v>
      </c>
      <c r="D379" s="2">
        <v>43677</v>
      </c>
      <c r="F379" s="3">
        <v>7500</v>
      </c>
      <c r="G379" s="1" t="s">
        <v>159</v>
      </c>
      <c r="H379" s="1" t="s">
        <v>37</v>
      </c>
      <c r="I379" s="1" t="s">
        <v>38</v>
      </c>
      <c r="J379" s="1" t="s">
        <v>160</v>
      </c>
      <c r="L379" s="4">
        <v>43677</v>
      </c>
      <c r="P379" s="1" t="s">
        <v>300</v>
      </c>
      <c r="Q379" s="1" t="b">
        <v>1</v>
      </c>
      <c r="S379" s="1" t="s">
        <v>41</v>
      </c>
      <c r="T379" s="1" t="s">
        <v>19</v>
      </c>
      <c r="Y379" s="1">
        <f t="shared" si="5"/>
        <v>7</v>
      </c>
      <c r="Z379" s="4">
        <v>43686.377164548598</v>
      </c>
      <c r="AA379" s="1" t="s">
        <v>42</v>
      </c>
    </row>
    <row r="380" spans="1:27" ht="12.75" customHeight="1" x14ac:dyDescent="0.2">
      <c r="A380" s="1" t="s">
        <v>298</v>
      </c>
      <c r="B380" s="1" t="s">
        <v>299</v>
      </c>
      <c r="C380" s="1" t="s">
        <v>35</v>
      </c>
      <c r="D380" s="2">
        <v>43677</v>
      </c>
      <c r="F380" s="3">
        <v>10000</v>
      </c>
      <c r="G380" s="1" t="s">
        <v>233</v>
      </c>
      <c r="H380" s="1" t="s">
        <v>37</v>
      </c>
      <c r="I380" s="1" t="s">
        <v>38</v>
      </c>
      <c r="J380" s="1" t="s">
        <v>234</v>
      </c>
      <c r="L380" s="4">
        <v>43677</v>
      </c>
      <c r="P380" s="1" t="s">
        <v>300</v>
      </c>
      <c r="Q380" s="1" t="b">
        <v>1</v>
      </c>
      <c r="S380" s="1" t="s">
        <v>41</v>
      </c>
      <c r="T380" s="1" t="s">
        <v>19</v>
      </c>
      <c r="Y380" s="1">
        <f t="shared" si="5"/>
        <v>7</v>
      </c>
      <c r="Z380" s="4">
        <v>43686.377026585702</v>
      </c>
      <c r="AA380" s="1" t="s">
        <v>42</v>
      </c>
    </row>
    <row r="381" spans="1:27" ht="12.75" customHeight="1" x14ac:dyDescent="0.2">
      <c r="A381" s="1" t="s">
        <v>298</v>
      </c>
      <c r="B381" s="1" t="s">
        <v>299</v>
      </c>
      <c r="C381" s="1" t="s">
        <v>35</v>
      </c>
      <c r="D381" s="2">
        <v>43677</v>
      </c>
      <c r="F381" s="3">
        <v>5750</v>
      </c>
      <c r="G381" s="1" t="s">
        <v>65</v>
      </c>
      <c r="H381" s="1" t="s">
        <v>37</v>
      </c>
      <c r="I381" s="1" t="s">
        <v>38</v>
      </c>
      <c r="J381" s="1" t="s">
        <v>66</v>
      </c>
      <c r="L381" s="4">
        <v>43677</v>
      </c>
      <c r="P381" s="1" t="s">
        <v>300</v>
      </c>
      <c r="Q381" s="1" t="b">
        <v>1</v>
      </c>
      <c r="S381" s="1" t="s">
        <v>41</v>
      </c>
      <c r="T381" s="1" t="s">
        <v>19</v>
      </c>
      <c r="Y381" s="1">
        <f t="shared" si="5"/>
        <v>7</v>
      </c>
      <c r="Z381" s="4">
        <v>43686.377067245397</v>
      </c>
      <c r="AA381" s="1" t="s">
        <v>42</v>
      </c>
    </row>
    <row r="382" spans="1:27" ht="12.75" customHeight="1" x14ac:dyDescent="0.2">
      <c r="A382" s="1" t="s">
        <v>298</v>
      </c>
      <c r="B382" s="1" t="s">
        <v>299</v>
      </c>
      <c r="C382" s="1" t="s">
        <v>35</v>
      </c>
      <c r="D382" s="2">
        <v>43677</v>
      </c>
      <c r="F382" s="3">
        <v>1500</v>
      </c>
      <c r="G382" s="1" t="s">
        <v>67</v>
      </c>
      <c r="H382" s="1" t="s">
        <v>37</v>
      </c>
      <c r="I382" s="1" t="s">
        <v>38</v>
      </c>
      <c r="J382" s="1" t="s">
        <v>68</v>
      </c>
      <c r="L382" s="4">
        <v>43677</v>
      </c>
      <c r="P382" s="1" t="s">
        <v>300</v>
      </c>
      <c r="Q382" s="1" t="b">
        <v>1</v>
      </c>
      <c r="S382" s="1" t="s">
        <v>41</v>
      </c>
      <c r="T382" s="1" t="s">
        <v>19</v>
      </c>
      <c r="Y382" s="1">
        <f t="shared" si="5"/>
        <v>7</v>
      </c>
      <c r="Z382" s="4">
        <v>43686.377074305601</v>
      </c>
      <c r="AA382" s="1" t="s">
        <v>42</v>
      </c>
    </row>
    <row r="383" spans="1:27" ht="12.75" customHeight="1" x14ac:dyDescent="0.2">
      <c r="A383" s="1" t="s">
        <v>298</v>
      </c>
      <c r="B383" s="1" t="s">
        <v>299</v>
      </c>
      <c r="C383" s="1" t="s">
        <v>35</v>
      </c>
      <c r="D383" s="2">
        <v>43677</v>
      </c>
      <c r="F383" s="3">
        <v>7500</v>
      </c>
      <c r="G383" s="1" t="s">
        <v>185</v>
      </c>
      <c r="H383" s="1" t="s">
        <v>37</v>
      </c>
      <c r="I383" s="1" t="s">
        <v>38</v>
      </c>
      <c r="J383" s="1" t="s">
        <v>186</v>
      </c>
      <c r="L383" s="4">
        <v>43677</v>
      </c>
      <c r="P383" s="1" t="s">
        <v>300</v>
      </c>
      <c r="Q383" s="1" t="b">
        <v>1</v>
      </c>
      <c r="S383" s="1" t="s">
        <v>41</v>
      </c>
      <c r="T383" s="1" t="s">
        <v>19</v>
      </c>
      <c r="Y383" s="1">
        <f t="shared" si="5"/>
        <v>7</v>
      </c>
      <c r="Z383" s="4">
        <v>43686.377082256899</v>
      </c>
      <c r="AA383" s="1" t="s">
        <v>42</v>
      </c>
    </row>
    <row r="384" spans="1:27" ht="12.75" customHeight="1" x14ac:dyDescent="0.2">
      <c r="A384" s="1" t="s">
        <v>298</v>
      </c>
      <c r="B384" s="1" t="s">
        <v>299</v>
      </c>
      <c r="C384" s="1" t="s">
        <v>35</v>
      </c>
      <c r="D384" s="2">
        <v>43677</v>
      </c>
      <c r="F384" s="3">
        <v>7500</v>
      </c>
      <c r="G384" s="1" t="s">
        <v>267</v>
      </c>
      <c r="H384" s="1" t="s">
        <v>37</v>
      </c>
      <c r="I384" s="1" t="s">
        <v>38</v>
      </c>
      <c r="J384" s="1" t="s">
        <v>268</v>
      </c>
      <c r="L384" s="4">
        <v>43677</v>
      </c>
      <c r="P384" s="1" t="s">
        <v>300</v>
      </c>
      <c r="Q384" s="1" t="b">
        <v>1</v>
      </c>
      <c r="S384" s="1" t="s">
        <v>41</v>
      </c>
      <c r="T384" s="1" t="s">
        <v>19</v>
      </c>
      <c r="Y384" s="1">
        <f t="shared" si="5"/>
        <v>7</v>
      </c>
      <c r="Z384" s="4">
        <v>43686.377093483803</v>
      </c>
      <c r="AA384" s="1" t="s">
        <v>42</v>
      </c>
    </row>
    <row r="385" spans="1:27" ht="12.75" customHeight="1" x14ac:dyDescent="0.2">
      <c r="A385" s="1" t="s">
        <v>298</v>
      </c>
      <c r="B385" s="1" t="s">
        <v>299</v>
      </c>
      <c r="C385" s="1" t="s">
        <v>35</v>
      </c>
      <c r="D385" s="2">
        <v>43677</v>
      </c>
      <c r="F385" s="3">
        <v>12500</v>
      </c>
      <c r="G385" s="1" t="s">
        <v>131</v>
      </c>
      <c r="H385" s="1" t="s">
        <v>37</v>
      </c>
      <c r="I385" s="1" t="s">
        <v>38</v>
      </c>
      <c r="J385" s="1" t="s">
        <v>132</v>
      </c>
      <c r="L385" s="4">
        <v>43677</v>
      </c>
      <c r="P385" s="1" t="s">
        <v>300</v>
      </c>
      <c r="Q385" s="1" t="b">
        <v>1</v>
      </c>
      <c r="S385" s="1" t="s">
        <v>41</v>
      </c>
      <c r="T385" s="1" t="s">
        <v>19</v>
      </c>
      <c r="Y385" s="1">
        <f t="shared" si="5"/>
        <v>7</v>
      </c>
      <c r="Z385" s="4">
        <v>43686.377099618097</v>
      </c>
      <c r="AA385" s="1" t="s">
        <v>42</v>
      </c>
    </row>
    <row r="386" spans="1:27" ht="12.75" customHeight="1" x14ac:dyDescent="0.2">
      <c r="A386" s="1" t="s">
        <v>298</v>
      </c>
      <c r="B386" s="1" t="s">
        <v>299</v>
      </c>
      <c r="C386" s="1" t="s">
        <v>35</v>
      </c>
      <c r="D386" s="2">
        <v>43677</v>
      </c>
      <c r="F386" s="3">
        <v>750</v>
      </c>
      <c r="G386" s="1" t="s">
        <v>103</v>
      </c>
      <c r="H386" s="1" t="s">
        <v>37</v>
      </c>
      <c r="I386" s="1" t="s">
        <v>38</v>
      </c>
      <c r="J386" s="1" t="s">
        <v>104</v>
      </c>
      <c r="L386" s="4">
        <v>43677</v>
      </c>
      <c r="P386" s="1" t="s">
        <v>300</v>
      </c>
      <c r="Q386" s="1" t="b">
        <v>1</v>
      </c>
      <c r="S386" s="1" t="s">
        <v>41</v>
      </c>
      <c r="T386" s="1" t="s">
        <v>19</v>
      </c>
      <c r="Y386" s="1">
        <f t="shared" si="5"/>
        <v>7</v>
      </c>
      <c r="Z386" s="4">
        <v>43686.377113044</v>
      </c>
      <c r="AA386" s="1" t="s">
        <v>42</v>
      </c>
    </row>
    <row r="387" spans="1:27" ht="12.75" customHeight="1" x14ac:dyDescent="0.2">
      <c r="A387" s="1" t="s">
        <v>298</v>
      </c>
      <c r="B387" s="1" t="s">
        <v>299</v>
      </c>
      <c r="C387" s="1" t="s">
        <v>35</v>
      </c>
      <c r="D387" s="2">
        <v>43677</v>
      </c>
      <c r="F387" s="3">
        <v>1500</v>
      </c>
      <c r="G387" s="1" t="s">
        <v>97</v>
      </c>
      <c r="H387" s="1" t="s">
        <v>37</v>
      </c>
      <c r="I387" s="1" t="s">
        <v>38</v>
      </c>
      <c r="J387" s="1" t="s">
        <v>98</v>
      </c>
      <c r="L387" s="4">
        <v>43677</v>
      </c>
      <c r="P387" s="1" t="s">
        <v>300</v>
      </c>
      <c r="Q387" s="1" t="b">
        <v>1</v>
      </c>
      <c r="S387" s="1" t="s">
        <v>41</v>
      </c>
      <c r="T387" s="1" t="s">
        <v>19</v>
      </c>
      <c r="Y387" s="1">
        <f t="shared" ref="Y387:Y450" si="6">MONTH(L387)</f>
        <v>7</v>
      </c>
      <c r="Z387" s="4">
        <v>43686.377113738403</v>
      </c>
      <c r="AA387" s="1" t="s">
        <v>42</v>
      </c>
    </row>
    <row r="388" spans="1:27" ht="12.75" customHeight="1" x14ac:dyDescent="0.2">
      <c r="A388" s="1" t="s">
        <v>298</v>
      </c>
      <c r="B388" s="1" t="s">
        <v>299</v>
      </c>
      <c r="C388" s="1" t="s">
        <v>35</v>
      </c>
      <c r="D388" s="2">
        <v>43677</v>
      </c>
      <c r="F388" s="3">
        <v>1500</v>
      </c>
      <c r="G388" s="1" t="s">
        <v>135</v>
      </c>
      <c r="H388" s="1" t="s">
        <v>37</v>
      </c>
      <c r="I388" s="1" t="s">
        <v>38</v>
      </c>
      <c r="J388" s="1" t="s">
        <v>136</v>
      </c>
      <c r="L388" s="4">
        <v>43677</v>
      </c>
      <c r="P388" s="1" t="s">
        <v>300</v>
      </c>
      <c r="Q388" s="1" t="b">
        <v>1</v>
      </c>
      <c r="S388" s="1" t="s">
        <v>41</v>
      </c>
      <c r="T388" s="1" t="s">
        <v>19</v>
      </c>
      <c r="Y388" s="1">
        <f t="shared" si="6"/>
        <v>7</v>
      </c>
      <c r="Z388" s="4">
        <v>43686.377117905096</v>
      </c>
      <c r="AA388" s="1" t="s">
        <v>42</v>
      </c>
    </row>
    <row r="389" spans="1:27" ht="12.75" customHeight="1" x14ac:dyDescent="0.2">
      <c r="A389" s="1" t="s">
        <v>298</v>
      </c>
      <c r="B389" s="1" t="s">
        <v>299</v>
      </c>
      <c r="C389" s="1" t="s">
        <v>35</v>
      </c>
      <c r="D389" s="2">
        <v>43677</v>
      </c>
      <c r="F389" s="3">
        <v>10000</v>
      </c>
      <c r="G389" s="1" t="s">
        <v>339</v>
      </c>
      <c r="H389" s="1" t="s">
        <v>37</v>
      </c>
      <c r="I389" s="1" t="s">
        <v>38</v>
      </c>
      <c r="J389" s="1" t="s">
        <v>340</v>
      </c>
      <c r="L389" s="4">
        <v>43677</v>
      </c>
      <c r="P389" s="1" t="s">
        <v>300</v>
      </c>
      <c r="Q389" s="1" t="b">
        <v>1</v>
      </c>
      <c r="S389" s="1" t="s">
        <v>41</v>
      </c>
      <c r="T389" s="1" t="s">
        <v>19</v>
      </c>
      <c r="Y389" s="1">
        <f t="shared" si="6"/>
        <v>7</v>
      </c>
      <c r="Z389" s="4">
        <v>43686.377137418996</v>
      </c>
      <c r="AA389" s="1" t="s">
        <v>42</v>
      </c>
    </row>
    <row r="390" spans="1:27" ht="12.75" customHeight="1" x14ac:dyDescent="0.2">
      <c r="A390" s="1" t="s">
        <v>298</v>
      </c>
      <c r="B390" s="1" t="s">
        <v>299</v>
      </c>
      <c r="C390" s="1" t="s">
        <v>35</v>
      </c>
      <c r="D390" s="2">
        <v>43677</v>
      </c>
      <c r="F390" s="3">
        <v>750</v>
      </c>
      <c r="G390" s="1" t="s">
        <v>254</v>
      </c>
      <c r="H390" s="1" t="s">
        <v>37</v>
      </c>
      <c r="I390" s="1" t="s">
        <v>38</v>
      </c>
      <c r="J390" s="1" t="s">
        <v>255</v>
      </c>
      <c r="L390" s="4">
        <v>43677</v>
      </c>
      <c r="P390" s="1" t="s">
        <v>300</v>
      </c>
      <c r="Q390" s="1" t="b">
        <v>1</v>
      </c>
      <c r="S390" s="1" t="s">
        <v>41</v>
      </c>
      <c r="T390" s="1" t="s">
        <v>19</v>
      </c>
      <c r="Y390" s="1">
        <f t="shared" si="6"/>
        <v>7</v>
      </c>
      <c r="Z390" s="4">
        <v>43686.377147916697</v>
      </c>
      <c r="AA390" s="1" t="s">
        <v>42</v>
      </c>
    </row>
    <row r="391" spans="1:27" ht="12.75" customHeight="1" x14ac:dyDescent="0.2">
      <c r="A391" s="1" t="s">
        <v>298</v>
      </c>
      <c r="B391" s="1" t="s">
        <v>299</v>
      </c>
      <c r="C391" s="1" t="s">
        <v>35</v>
      </c>
      <c r="D391" s="2">
        <v>43677</v>
      </c>
      <c r="F391" s="3">
        <v>12500</v>
      </c>
      <c r="G391" s="1" t="s">
        <v>171</v>
      </c>
      <c r="H391" s="1" t="s">
        <v>37</v>
      </c>
      <c r="I391" s="1" t="s">
        <v>38</v>
      </c>
      <c r="J391" s="1" t="s">
        <v>172</v>
      </c>
      <c r="L391" s="4">
        <v>43677</v>
      </c>
      <c r="P391" s="1" t="s">
        <v>300</v>
      </c>
      <c r="Q391" s="1" t="b">
        <v>1</v>
      </c>
      <c r="S391" s="1" t="s">
        <v>41</v>
      </c>
      <c r="T391" s="1" t="s">
        <v>19</v>
      </c>
      <c r="Y391" s="1">
        <f t="shared" si="6"/>
        <v>7</v>
      </c>
      <c r="Z391" s="4">
        <v>43686.377149189801</v>
      </c>
      <c r="AA391" s="1" t="s">
        <v>42</v>
      </c>
    </row>
    <row r="392" spans="1:27" ht="12.75" customHeight="1" x14ac:dyDescent="0.2">
      <c r="A392" s="1" t="s">
        <v>298</v>
      </c>
      <c r="B392" s="1" t="s">
        <v>299</v>
      </c>
      <c r="C392" s="1" t="s">
        <v>35</v>
      </c>
      <c r="D392" s="2">
        <v>43677</v>
      </c>
      <c r="F392" s="3">
        <v>1500</v>
      </c>
      <c r="G392" s="1" t="s">
        <v>246</v>
      </c>
      <c r="H392" s="1" t="s">
        <v>37</v>
      </c>
      <c r="I392" s="1" t="s">
        <v>38</v>
      </c>
      <c r="J392" s="1" t="s">
        <v>247</v>
      </c>
      <c r="L392" s="4">
        <v>43677</v>
      </c>
      <c r="P392" s="1" t="s">
        <v>300</v>
      </c>
      <c r="Q392" s="1" t="b">
        <v>1</v>
      </c>
      <c r="S392" s="1" t="s">
        <v>41</v>
      </c>
      <c r="T392" s="1" t="s">
        <v>19</v>
      </c>
      <c r="Y392" s="1">
        <f t="shared" si="6"/>
        <v>7</v>
      </c>
      <c r="Z392" s="4">
        <v>43686.377155324102</v>
      </c>
      <c r="AA392" s="1" t="s">
        <v>42</v>
      </c>
    </row>
    <row r="393" spans="1:27" ht="12.75" customHeight="1" x14ac:dyDescent="0.2">
      <c r="A393" s="1" t="s">
        <v>298</v>
      </c>
      <c r="B393" s="1" t="s">
        <v>299</v>
      </c>
      <c r="C393" s="1" t="s">
        <v>35</v>
      </c>
      <c r="D393" s="2">
        <v>43677</v>
      </c>
      <c r="F393" s="3">
        <v>10000</v>
      </c>
      <c r="G393" s="1" t="s">
        <v>341</v>
      </c>
      <c r="H393" s="1" t="s">
        <v>37</v>
      </c>
      <c r="I393" s="1" t="s">
        <v>38</v>
      </c>
      <c r="J393" s="1" t="s">
        <v>342</v>
      </c>
      <c r="L393" s="4">
        <v>43677</v>
      </c>
      <c r="P393" s="1" t="s">
        <v>300</v>
      </c>
      <c r="Q393" s="1" t="b">
        <v>1</v>
      </c>
      <c r="S393" s="1" t="s">
        <v>41</v>
      </c>
      <c r="T393" s="1" t="s">
        <v>19</v>
      </c>
      <c r="Y393" s="1">
        <f t="shared" si="6"/>
        <v>7</v>
      </c>
      <c r="Z393" s="4">
        <v>43686.377160381897</v>
      </c>
      <c r="AA393" s="1" t="s">
        <v>42</v>
      </c>
    </row>
    <row r="394" spans="1:27" ht="12.75" customHeight="1" x14ac:dyDescent="0.2">
      <c r="A394" s="1" t="s">
        <v>298</v>
      </c>
      <c r="B394" s="1" t="s">
        <v>299</v>
      </c>
      <c r="C394" s="1" t="s">
        <v>35</v>
      </c>
      <c r="D394" s="2">
        <v>43677</v>
      </c>
      <c r="F394" s="3">
        <v>1500</v>
      </c>
      <c r="G394" s="1" t="s">
        <v>193</v>
      </c>
      <c r="H394" s="1" t="s">
        <v>37</v>
      </c>
      <c r="I394" s="1" t="s">
        <v>38</v>
      </c>
      <c r="J394" s="1" t="s">
        <v>194</v>
      </c>
      <c r="L394" s="4">
        <v>43677</v>
      </c>
      <c r="P394" s="1" t="s">
        <v>300</v>
      </c>
      <c r="Q394" s="1" t="b">
        <v>1</v>
      </c>
      <c r="S394" s="1" t="s">
        <v>41</v>
      </c>
      <c r="T394" s="1" t="s">
        <v>19</v>
      </c>
      <c r="Y394" s="1">
        <f t="shared" si="6"/>
        <v>7</v>
      </c>
      <c r="Z394" s="4">
        <v>43686.377162928198</v>
      </c>
      <c r="AA394" s="1" t="s">
        <v>42</v>
      </c>
    </row>
    <row r="395" spans="1:27" ht="12.75" customHeight="1" x14ac:dyDescent="0.2">
      <c r="A395" s="1" t="s">
        <v>343</v>
      </c>
      <c r="B395" s="1" t="s">
        <v>299</v>
      </c>
      <c r="C395" s="1" t="s">
        <v>35</v>
      </c>
      <c r="D395" s="2">
        <v>43708</v>
      </c>
      <c r="F395" s="3">
        <v>7500</v>
      </c>
      <c r="G395" s="1" t="s">
        <v>296</v>
      </c>
      <c r="H395" s="1" t="s">
        <v>37</v>
      </c>
      <c r="I395" s="1" t="s">
        <v>38</v>
      </c>
      <c r="J395" s="1" t="s">
        <v>297</v>
      </c>
      <c r="L395" s="4">
        <v>43708</v>
      </c>
      <c r="P395" s="1" t="s">
        <v>344</v>
      </c>
      <c r="Q395" s="1" t="b">
        <v>1</v>
      </c>
      <c r="S395" s="1" t="s">
        <v>41</v>
      </c>
      <c r="T395" s="1" t="s">
        <v>19</v>
      </c>
      <c r="Y395" s="1">
        <f t="shared" si="6"/>
        <v>8</v>
      </c>
      <c r="Z395" s="4">
        <v>43720.3141918982</v>
      </c>
      <c r="AA395" s="1" t="s">
        <v>42</v>
      </c>
    </row>
    <row r="396" spans="1:27" ht="12.75" customHeight="1" x14ac:dyDescent="0.2">
      <c r="A396" s="1" t="s">
        <v>343</v>
      </c>
      <c r="B396" s="1" t="s">
        <v>299</v>
      </c>
      <c r="C396" s="1" t="s">
        <v>35</v>
      </c>
      <c r="D396" s="2">
        <v>43708</v>
      </c>
      <c r="F396" s="3">
        <v>15000</v>
      </c>
      <c r="G396" s="1" t="s">
        <v>345</v>
      </c>
      <c r="H396" s="1" t="s">
        <v>37</v>
      </c>
      <c r="I396" s="1" t="s">
        <v>38</v>
      </c>
      <c r="J396" s="1" t="s">
        <v>346</v>
      </c>
      <c r="L396" s="4">
        <v>43708</v>
      </c>
      <c r="P396" s="1" t="s">
        <v>344</v>
      </c>
      <c r="Q396" s="1" t="b">
        <v>1</v>
      </c>
      <c r="S396" s="1" t="s">
        <v>41</v>
      </c>
      <c r="T396" s="1" t="s">
        <v>19</v>
      </c>
      <c r="Y396" s="1">
        <f t="shared" si="6"/>
        <v>8</v>
      </c>
      <c r="Z396" s="4">
        <v>43720.314220104199</v>
      </c>
      <c r="AA396" s="1" t="s">
        <v>42</v>
      </c>
    </row>
    <row r="397" spans="1:27" ht="12.75" customHeight="1" x14ac:dyDescent="0.2">
      <c r="A397" s="1" t="s">
        <v>343</v>
      </c>
      <c r="B397" s="1" t="s">
        <v>299</v>
      </c>
      <c r="C397" s="1" t="s">
        <v>35</v>
      </c>
      <c r="D397" s="2">
        <v>43708</v>
      </c>
      <c r="F397" s="3">
        <v>17500</v>
      </c>
      <c r="G397" s="1" t="s">
        <v>91</v>
      </c>
      <c r="H397" s="1" t="s">
        <v>37</v>
      </c>
      <c r="I397" s="1" t="s">
        <v>38</v>
      </c>
      <c r="J397" s="1" t="s">
        <v>92</v>
      </c>
      <c r="L397" s="4">
        <v>43708</v>
      </c>
      <c r="P397" s="1" t="s">
        <v>344</v>
      </c>
      <c r="Q397" s="1" t="b">
        <v>1</v>
      </c>
      <c r="S397" s="1" t="s">
        <v>41</v>
      </c>
      <c r="T397" s="1" t="s">
        <v>19</v>
      </c>
      <c r="Y397" s="1">
        <f t="shared" si="6"/>
        <v>8</v>
      </c>
      <c r="Z397" s="4">
        <v>43720.314225544003</v>
      </c>
      <c r="AA397" s="1" t="s">
        <v>42</v>
      </c>
    </row>
    <row r="398" spans="1:27" ht="12.75" customHeight="1" x14ac:dyDescent="0.2">
      <c r="A398" s="1" t="s">
        <v>343</v>
      </c>
      <c r="B398" s="1" t="s">
        <v>299</v>
      </c>
      <c r="C398" s="1" t="s">
        <v>35</v>
      </c>
      <c r="D398" s="2">
        <v>43708</v>
      </c>
      <c r="F398" s="3">
        <v>5000</v>
      </c>
      <c r="G398" s="1" t="s">
        <v>185</v>
      </c>
      <c r="H398" s="1" t="s">
        <v>37</v>
      </c>
      <c r="I398" s="1" t="s">
        <v>38</v>
      </c>
      <c r="J398" s="1" t="s">
        <v>186</v>
      </c>
      <c r="L398" s="4">
        <v>43708</v>
      </c>
      <c r="P398" s="1" t="s">
        <v>344</v>
      </c>
      <c r="Q398" s="1" t="b">
        <v>1</v>
      </c>
      <c r="S398" s="1" t="s">
        <v>41</v>
      </c>
      <c r="T398" s="1" t="s">
        <v>19</v>
      </c>
      <c r="Y398" s="1">
        <f t="shared" si="6"/>
        <v>8</v>
      </c>
      <c r="Z398" s="4">
        <v>43720.314228044001</v>
      </c>
      <c r="AA398" s="1" t="s">
        <v>42</v>
      </c>
    </row>
    <row r="399" spans="1:27" ht="12.75" customHeight="1" x14ac:dyDescent="0.2">
      <c r="A399" s="1" t="s">
        <v>343</v>
      </c>
      <c r="B399" s="1" t="s">
        <v>299</v>
      </c>
      <c r="C399" s="1" t="s">
        <v>35</v>
      </c>
      <c r="D399" s="2">
        <v>43708</v>
      </c>
      <c r="F399" s="3">
        <v>25000</v>
      </c>
      <c r="G399" s="1" t="s">
        <v>347</v>
      </c>
      <c r="H399" s="1" t="s">
        <v>37</v>
      </c>
      <c r="I399" s="1" t="s">
        <v>38</v>
      </c>
      <c r="J399" s="1" t="s">
        <v>348</v>
      </c>
      <c r="L399" s="4">
        <v>43708</v>
      </c>
      <c r="P399" s="1" t="s">
        <v>344</v>
      </c>
      <c r="Q399" s="1" t="b">
        <v>1</v>
      </c>
      <c r="S399" s="1" t="s">
        <v>41</v>
      </c>
      <c r="T399" s="1" t="s">
        <v>19</v>
      </c>
      <c r="Y399" s="1">
        <f t="shared" si="6"/>
        <v>8</v>
      </c>
      <c r="Z399" s="4">
        <v>43720.314230057898</v>
      </c>
      <c r="AA399" s="1" t="s">
        <v>42</v>
      </c>
    </row>
    <row r="400" spans="1:27" ht="12.75" customHeight="1" x14ac:dyDescent="0.2">
      <c r="A400" s="1" t="s">
        <v>343</v>
      </c>
      <c r="B400" s="1" t="s">
        <v>299</v>
      </c>
      <c r="C400" s="1" t="s">
        <v>35</v>
      </c>
      <c r="D400" s="2">
        <v>43708</v>
      </c>
      <c r="F400" s="3">
        <v>750</v>
      </c>
      <c r="G400" s="1" t="s">
        <v>71</v>
      </c>
      <c r="H400" s="1" t="s">
        <v>37</v>
      </c>
      <c r="I400" s="1" t="s">
        <v>38</v>
      </c>
      <c r="J400" s="1" t="s">
        <v>72</v>
      </c>
      <c r="L400" s="4">
        <v>43708</v>
      </c>
      <c r="P400" s="1" t="s">
        <v>344</v>
      </c>
      <c r="Q400" s="1" t="b">
        <v>1</v>
      </c>
      <c r="S400" s="1" t="s">
        <v>41</v>
      </c>
      <c r="T400" s="1" t="s">
        <v>19</v>
      </c>
      <c r="Y400" s="1">
        <f t="shared" si="6"/>
        <v>8</v>
      </c>
      <c r="Z400" s="4">
        <v>43720.3142359954</v>
      </c>
      <c r="AA400" s="1" t="s">
        <v>42</v>
      </c>
    </row>
    <row r="401" spans="1:27" ht="12.75" customHeight="1" x14ac:dyDescent="0.2">
      <c r="A401" s="1" t="s">
        <v>343</v>
      </c>
      <c r="B401" s="1" t="s">
        <v>299</v>
      </c>
      <c r="C401" s="1" t="s">
        <v>35</v>
      </c>
      <c r="D401" s="2">
        <v>43708</v>
      </c>
      <c r="F401" s="3">
        <v>15000</v>
      </c>
      <c r="G401" s="1" t="s">
        <v>201</v>
      </c>
      <c r="H401" s="1" t="s">
        <v>37</v>
      </c>
      <c r="I401" s="1" t="s">
        <v>38</v>
      </c>
      <c r="J401" s="1" t="s">
        <v>202</v>
      </c>
      <c r="L401" s="4">
        <v>43708</v>
      </c>
      <c r="P401" s="1" t="s">
        <v>344</v>
      </c>
      <c r="Q401" s="1" t="b">
        <v>1</v>
      </c>
      <c r="S401" s="1" t="s">
        <v>41</v>
      </c>
      <c r="T401" s="1" t="s">
        <v>19</v>
      </c>
      <c r="Y401" s="1">
        <f t="shared" si="6"/>
        <v>8</v>
      </c>
      <c r="Z401" s="4">
        <v>43720.314249965297</v>
      </c>
      <c r="AA401" s="1" t="s">
        <v>42</v>
      </c>
    </row>
    <row r="402" spans="1:27" ht="12.75" customHeight="1" x14ac:dyDescent="0.2">
      <c r="A402" s="1" t="s">
        <v>343</v>
      </c>
      <c r="B402" s="1" t="s">
        <v>299</v>
      </c>
      <c r="C402" s="1" t="s">
        <v>35</v>
      </c>
      <c r="D402" s="2">
        <v>43708</v>
      </c>
      <c r="F402" s="3">
        <v>15000</v>
      </c>
      <c r="G402" s="1" t="s">
        <v>163</v>
      </c>
      <c r="H402" s="1" t="s">
        <v>37</v>
      </c>
      <c r="I402" s="1" t="s">
        <v>38</v>
      </c>
      <c r="J402" s="1" t="s">
        <v>164</v>
      </c>
      <c r="L402" s="4">
        <v>43708</v>
      </c>
      <c r="P402" s="1" t="s">
        <v>344</v>
      </c>
      <c r="Q402" s="1" t="b">
        <v>1</v>
      </c>
      <c r="S402" s="1" t="s">
        <v>41</v>
      </c>
      <c r="T402" s="1" t="s">
        <v>19</v>
      </c>
      <c r="Y402" s="1">
        <f t="shared" si="6"/>
        <v>8</v>
      </c>
      <c r="Z402" s="4">
        <v>43720.314194409701</v>
      </c>
      <c r="AA402" s="1" t="s">
        <v>42</v>
      </c>
    </row>
    <row r="403" spans="1:27" ht="12.75" customHeight="1" x14ac:dyDescent="0.2">
      <c r="A403" s="1" t="s">
        <v>343</v>
      </c>
      <c r="B403" s="1" t="s">
        <v>299</v>
      </c>
      <c r="C403" s="1" t="s">
        <v>35</v>
      </c>
      <c r="D403" s="2">
        <v>43708</v>
      </c>
      <c r="F403" s="3">
        <v>5000</v>
      </c>
      <c r="G403" s="1" t="s">
        <v>83</v>
      </c>
      <c r="H403" s="1" t="s">
        <v>37</v>
      </c>
      <c r="I403" s="1" t="s">
        <v>38</v>
      </c>
      <c r="J403" s="1" t="s">
        <v>84</v>
      </c>
      <c r="L403" s="4">
        <v>43708</v>
      </c>
      <c r="P403" s="1" t="s">
        <v>344</v>
      </c>
      <c r="Q403" s="1" t="b">
        <v>1</v>
      </c>
      <c r="S403" s="1" t="s">
        <v>41</v>
      </c>
      <c r="T403" s="1" t="s">
        <v>19</v>
      </c>
      <c r="Y403" s="1">
        <f t="shared" si="6"/>
        <v>8</v>
      </c>
      <c r="Z403" s="4">
        <v>43720.314197303203</v>
      </c>
      <c r="AA403" s="1" t="s">
        <v>42</v>
      </c>
    </row>
    <row r="404" spans="1:27" ht="12.75" customHeight="1" x14ac:dyDescent="0.2">
      <c r="A404" s="1" t="s">
        <v>343</v>
      </c>
      <c r="B404" s="1" t="s">
        <v>299</v>
      </c>
      <c r="C404" s="1" t="s">
        <v>35</v>
      </c>
      <c r="D404" s="2">
        <v>43708</v>
      </c>
      <c r="F404" s="3">
        <v>7500</v>
      </c>
      <c r="G404" s="1" t="s">
        <v>349</v>
      </c>
      <c r="H404" s="1" t="s">
        <v>37</v>
      </c>
      <c r="I404" s="1" t="s">
        <v>38</v>
      </c>
      <c r="J404" s="1" t="s">
        <v>350</v>
      </c>
      <c r="L404" s="4">
        <v>43708</v>
      </c>
      <c r="P404" s="1" t="s">
        <v>344</v>
      </c>
      <c r="Q404" s="1" t="b">
        <v>1</v>
      </c>
      <c r="S404" s="1" t="s">
        <v>41</v>
      </c>
      <c r="T404" s="1" t="s">
        <v>19</v>
      </c>
      <c r="Y404" s="1">
        <f t="shared" si="6"/>
        <v>8</v>
      </c>
      <c r="Z404" s="4">
        <v>43720.314223923597</v>
      </c>
      <c r="AA404" s="1" t="s">
        <v>42</v>
      </c>
    </row>
    <row r="405" spans="1:27" ht="12.75" customHeight="1" x14ac:dyDescent="0.2">
      <c r="A405" s="1" t="s">
        <v>343</v>
      </c>
      <c r="B405" s="1" t="s">
        <v>299</v>
      </c>
      <c r="C405" s="1" t="s">
        <v>35</v>
      </c>
      <c r="D405" s="2">
        <v>43708</v>
      </c>
      <c r="F405" s="3">
        <v>10000</v>
      </c>
      <c r="G405" s="1" t="s">
        <v>277</v>
      </c>
      <c r="H405" s="1" t="s">
        <v>37</v>
      </c>
      <c r="I405" s="1" t="s">
        <v>38</v>
      </c>
      <c r="J405" s="1" t="s">
        <v>278</v>
      </c>
      <c r="L405" s="4">
        <v>43708</v>
      </c>
      <c r="P405" s="1" t="s">
        <v>344</v>
      </c>
      <c r="Q405" s="1" t="b">
        <v>1</v>
      </c>
      <c r="S405" s="1" t="s">
        <v>41</v>
      </c>
      <c r="T405" s="1" t="s">
        <v>19</v>
      </c>
      <c r="Y405" s="1">
        <f t="shared" si="6"/>
        <v>8</v>
      </c>
      <c r="Z405" s="4">
        <v>43720.314229317097</v>
      </c>
      <c r="AA405" s="1" t="s">
        <v>42</v>
      </c>
    </row>
    <row r="406" spans="1:27" ht="12.75" customHeight="1" x14ac:dyDescent="0.2">
      <c r="A406" s="1" t="s">
        <v>343</v>
      </c>
      <c r="B406" s="1" t="s">
        <v>299</v>
      </c>
      <c r="C406" s="1" t="s">
        <v>35</v>
      </c>
      <c r="D406" s="2">
        <v>43708</v>
      </c>
      <c r="F406" s="3">
        <v>15000</v>
      </c>
      <c r="G406" s="1" t="s">
        <v>151</v>
      </c>
      <c r="H406" s="1" t="s">
        <v>37</v>
      </c>
      <c r="I406" s="1" t="s">
        <v>38</v>
      </c>
      <c r="J406" s="1" t="s">
        <v>152</v>
      </c>
      <c r="L406" s="4">
        <v>43708</v>
      </c>
      <c r="P406" s="1" t="s">
        <v>344</v>
      </c>
      <c r="Q406" s="1" t="b">
        <v>1</v>
      </c>
      <c r="S406" s="1" t="s">
        <v>41</v>
      </c>
      <c r="T406" s="1" t="s">
        <v>19</v>
      </c>
      <c r="Y406" s="1">
        <f t="shared" si="6"/>
        <v>8</v>
      </c>
      <c r="Z406" s="4">
        <v>43720.314232951401</v>
      </c>
      <c r="AA406" s="1" t="s">
        <v>42</v>
      </c>
    </row>
    <row r="407" spans="1:27" ht="12.75" customHeight="1" x14ac:dyDescent="0.2">
      <c r="A407" s="1" t="s">
        <v>343</v>
      </c>
      <c r="B407" s="1" t="s">
        <v>299</v>
      </c>
      <c r="C407" s="1" t="s">
        <v>35</v>
      </c>
      <c r="D407" s="2">
        <v>43708</v>
      </c>
      <c r="F407" s="3">
        <v>25000</v>
      </c>
      <c r="G407" s="1" t="s">
        <v>131</v>
      </c>
      <c r="H407" s="1" t="s">
        <v>37</v>
      </c>
      <c r="I407" s="1" t="s">
        <v>38</v>
      </c>
      <c r="J407" s="1" t="s">
        <v>132</v>
      </c>
      <c r="L407" s="4">
        <v>43708</v>
      </c>
      <c r="P407" s="1" t="s">
        <v>344</v>
      </c>
      <c r="Q407" s="1" t="b">
        <v>1</v>
      </c>
      <c r="S407" s="1" t="s">
        <v>41</v>
      </c>
      <c r="T407" s="1" t="s">
        <v>19</v>
      </c>
      <c r="Y407" s="1">
        <f t="shared" si="6"/>
        <v>8</v>
      </c>
      <c r="Z407" s="4">
        <v>43720.314233645797</v>
      </c>
      <c r="AA407" s="1" t="s">
        <v>42</v>
      </c>
    </row>
    <row r="408" spans="1:27" ht="12.75" customHeight="1" x14ac:dyDescent="0.2">
      <c r="A408" s="1" t="s">
        <v>343</v>
      </c>
      <c r="B408" s="1" t="s">
        <v>299</v>
      </c>
      <c r="C408" s="1" t="s">
        <v>35</v>
      </c>
      <c r="D408" s="2">
        <v>43708</v>
      </c>
      <c r="F408" s="3">
        <v>750</v>
      </c>
      <c r="G408" s="1" t="s">
        <v>199</v>
      </c>
      <c r="H408" s="1" t="s">
        <v>37</v>
      </c>
      <c r="I408" s="1" t="s">
        <v>38</v>
      </c>
      <c r="J408" s="1" t="s">
        <v>200</v>
      </c>
      <c r="L408" s="4">
        <v>43708</v>
      </c>
      <c r="P408" s="1" t="s">
        <v>344</v>
      </c>
      <c r="Q408" s="1" t="b">
        <v>1</v>
      </c>
      <c r="S408" s="1" t="s">
        <v>41</v>
      </c>
      <c r="T408" s="1" t="s">
        <v>19</v>
      </c>
      <c r="Y408" s="1">
        <f t="shared" si="6"/>
        <v>8</v>
      </c>
      <c r="Z408" s="4">
        <v>43720.314237268503</v>
      </c>
      <c r="AA408" s="1" t="s">
        <v>42</v>
      </c>
    </row>
    <row r="409" spans="1:27" ht="12.75" customHeight="1" x14ac:dyDescent="0.2">
      <c r="A409" s="1" t="s">
        <v>343</v>
      </c>
      <c r="B409" s="1" t="s">
        <v>299</v>
      </c>
      <c r="C409" s="1" t="s">
        <v>35</v>
      </c>
      <c r="D409" s="2">
        <v>43708</v>
      </c>
      <c r="F409" s="3">
        <v>750</v>
      </c>
      <c r="G409" s="1" t="s">
        <v>95</v>
      </c>
      <c r="H409" s="1" t="s">
        <v>37</v>
      </c>
      <c r="I409" s="1" t="s">
        <v>38</v>
      </c>
      <c r="J409" s="1" t="s">
        <v>96</v>
      </c>
      <c r="L409" s="4">
        <v>43708</v>
      </c>
      <c r="P409" s="1" t="s">
        <v>344</v>
      </c>
      <c r="Q409" s="1" t="b">
        <v>1</v>
      </c>
      <c r="S409" s="1" t="s">
        <v>41</v>
      </c>
      <c r="T409" s="1" t="s">
        <v>19</v>
      </c>
      <c r="Y409" s="1">
        <f t="shared" si="6"/>
        <v>8</v>
      </c>
      <c r="Z409" s="4">
        <v>43720.3142387384</v>
      </c>
      <c r="AA409" s="1" t="s">
        <v>42</v>
      </c>
    </row>
    <row r="410" spans="1:27" ht="12.75" customHeight="1" x14ac:dyDescent="0.2">
      <c r="A410" s="1" t="s">
        <v>343</v>
      </c>
      <c r="B410" s="1" t="s">
        <v>299</v>
      </c>
      <c r="C410" s="1" t="s">
        <v>35</v>
      </c>
      <c r="D410" s="2">
        <v>43708</v>
      </c>
      <c r="F410" s="3">
        <v>5000</v>
      </c>
      <c r="G410" s="1" t="s">
        <v>351</v>
      </c>
      <c r="H410" s="1" t="s">
        <v>37</v>
      </c>
      <c r="I410" s="1" t="s">
        <v>38</v>
      </c>
      <c r="J410" s="1" t="s">
        <v>352</v>
      </c>
      <c r="L410" s="4">
        <v>43708</v>
      </c>
      <c r="P410" s="1" t="s">
        <v>344</v>
      </c>
      <c r="Q410" s="1" t="b">
        <v>1</v>
      </c>
      <c r="S410" s="1" t="s">
        <v>41</v>
      </c>
      <c r="T410" s="1" t="s">
        <v>19</v>
      </c>
      <c r="Y410" s="1">
        <f t="shared" si="6"/>
        <v>8</v>
      </c>
      <c r="Z410" s="4">
        <v>43720.314241782398</v>
      </c>
      <c r="AA410" s="1" t="s">
        <v>42</v>
      </c>
    </row>
    <row r="411" spans="1:27" ht="12.75" customHeight="1" x14ac:dyDescent="0.2">
      <c r="A411" s="1" t="s">
        <v>343</v>
      </c>
      <c r="B411" s="1" t="s">
        <v>299</v>
      </c>
      <c r="C411" s="1" t="s">
        <v>35</v>
      </c>
      <c r="D411" s="2">
        <v>43708</v>
      </c>
      <c r="F411" s="3">
        <v>7500</v>
      </c>
      <c r="G411" s="1" t="s">
        <v>353</v>
      </c>
      <c r="H411" s="1" t="s">
        <v>37</v>
      </c>
      <c r="I411" s="1" t="s">
        <v>38</v>
      </c>
      <c r="J411" s="1" t="s">
        <v>354</v>
      </c>
      <c r="L411" s="4">
        <v>43708</v>
      </c>
      <c r="P411" s="1" t="s">
        <v>344</v>
      </c>
      <c r="Q411" s="1" t="b">
        <v>1</v>
      </c>
      <c r="S411" s="1" t="s">
        <v>41</v>
      </c>
      <c r="T411" s="1" t="s">
        <v>19</v>
      </c>
      <c r="Y411" s="1">
        <f t="shared" si="6"/>
        <v>8</v>
      </c>
      <c r="Z411" s="4">
        <v>43720.314243599503</v>
      </c>
      <c r="AA411" s="1" t="s">
        <v>42</v>
      </c>
    </row>
    <row r="412" spans="1:27" ht="12.75" customHeight="1" x14ac:dyDescent="0.2">
      <c r="A412" s="1" t="s">
        <v>343</v>
      </c>
      <c r="B412" s="1" t="s">
        <v>299</v>
      </c>
      <c r="C412" s="1" t="s">
        <v>35</v>
      </c>
      <c r="D412" s="2">
        <v>43708</v>
      </c>
      <c r="F412" s="3">
        <v>10000</v>
      </c>
      <c r="G412" s="1" t="s">
        <v>355</v>
      </c>
      <c r="H412" s="1" t="s">
        <v>37</v>
      </c>
      <c r="I412" s="1" t="s">
        <v>38</v>
      </c>
      <c r="J412" s="1" t="s">
        <v>356</v>
      </c>
      <c r="L412" s="4">
        <v>43708</v>
      </c>
      <c r="P412" s="1" t="s">
        <v>344</v>
      </c>
      <c r="Q412" s="1" t="b">
        <v>1</v>
      </c>
      <c r="S412" s="1" t="s">
        <v>41</v>
      </c>
      <c r="T412" s="1" t="s">
        <v>19</v>
      </c>
      <c r="Y412" s="1">
        <f t="shared" si="6"/>
        <v>8</v>
      </c>
      <c r="Z412" s="4">
        <v>43720.314250463001</v>
      </c>
      <c r="AA412" s="1" t="s">
        <v>42</v>
      </c>
    </row>
    <row r="413" spans="1:27" ht="12.75" customHeight="1" x14ac:dyDescent="0.2">
      <c r="A413" s="1" t="s">
        <v>343</v>
      </c>
      <c r="B413" s="1" t="s">
        <v>299</v>
      </c>
      <c r="C413" s="1" t="s">
        <v>35</v>
      </c>
      <c r="D413" s="2">
        <v>43708</v>
      </c>
      <c r="F413" s="3">
        <v>12500</v>
      </c>
      <c r="G413" s="1" t="s">
        <v>250</v>
      </c>
      <c r="H413" s="1" t="s">
        <v>37</v>
      </c>
      <c r="I413" s="1" t="s">
        <v>38</v>
      </c>
      <c r="J413" s="1" t="s">
        <v>251</v>
      </c>
      <c r="L413" s="4">
        <v>43708</v>
      </c>
      <c r="P413" s="1" t="s">
        <v>344</v>
      </c>
      <c r="Q413" s="1" t="b">
        <v>1</v>
      </c>
      <c r="S413" s="1" t="s">
        <v>41</v>
      </c>
      <c r="T413" s="1" t="s">
        <v>19</v>
      </c>
      <c r="Y413" s="1">
        <f t="shared" si="6"/>
        <v>8</v>
      </c>
      <c r="Z413" s="4">
        <v>43720.314251388903</v>
      </c>
      <c r="AA413" s="1" t="s">
        <v>42</v>
      </c>
    </row>
    <row r="414" spans="1:27" ht="12.75" customHeight="1" x14ac:dyDescent="0.2">
      <c r="A414" s="1" t="s">
        <v>343</v>
      </c>
      <c r="B414" s="1" t="s">
        <v>299</v>
      </c>
      <c r="C414" s="1" t="s">
        <v>35</v>
      </c>
      <c r="D414" s="2">
        <v>43708</v>
      </c>
      <c r="F414" s="3">
        <v>17500</v>
      </c>
      <c r="G414" s="1" t="s">
        <v>73</v>
      </c>
      <c r="H414" s="1" t="s">
        <v>37</v>
      </c>
      <c r="I414" s="1" t="s">
        <v>38</v>
      </c>
      <c r="J414" s="1" t="s">
        <v>74</v>
      </c>
      <c r="L414" s="4">
        <v>43708</v>
      </c>
      <c r="P414" s="1" t="s">
        <v>344</v>
      </c>
      <c r="Q414" s="1" t="b">
        <v>1</v>
      </c>
      <c r="S414" s="1" t="s">
        <v>41</v>
      </c>
      <c r="T414" s="1" t="s">
        <v>19</v>
      </c>
      <c r="Y414" s="1">
        <f t="shared" si="6"/>
        <v>8</v>
      </c>
      <c r="Z414" s="4">
        <v>43720.314257905098</v>
      </c>
      <c r="AA414" s="1" t="s">
        <v>42</v>
      </c>
    </row>
    <row r="415" spans="1:27" ht="12.75" customHeight="1" x14ac:dyDescent="0.2">
      <c r="A415" s="1" t="s">
        <v>343</v>
      </c>
      <c r="B415" s="1" t="s">
        <v>299</v>
      </c>
      <c r="C415" s="1" t="s">
        <v>35</v>
      </c>
      <c r="D415" s="2">
        <v>43708</v>
      </c>
      <c r="F415" s="3">
        <v>32500</v>
      </c>
      <c r="G415" s="1" t="s">
        <v>357</v>
      </c>
      <c r="H415" s="1" t="s">
        <v>37</v>
      </c>
      <c r="I415" s="1" t="s">
        <v>38</v>
      </c>
      <c r="J415" s="1" t="s">
        <v>358</v>
      </c>
      <c r="L415" s="4">
        <v>43708</v>
      </c>
      <c r="P415" s="1" t="s">
        <v>344</v>
      </c>
      <c r="Q415" s="1" t="b">
        <v>1</v>
      </c>
      <c r="S415" s="1" t="s">
        <v>41</v>
      </c>
      <c r="T415" s="1" t="s">
        <v>19</v>
      </c>
      <c r="Y415" s="1">
        <f t="shared" si="6"/>
        <v>8</v>
      </c>
      <c r="Z415" s="4">
        <v>43720.314265856498</v>
      </c>
      <c r="AA415" s="1" t="s">
        <v>42</v>
      </c>
    </row>
    <row r="416" spans="1:27" ht="12.75" customHeight="1" x14ac:dyDescent="0.2">
      <c r="A416" s="1" t="s">
        <v>343</v>
      </c>
      <c r="B416" s="1" t="s">
        <v>299</v>
      </c>
      <c r="C416" s="1" t="s">
        <v>35</v>
      </c>
      <c r="D416" s="2">
        <v>43708</v>
      </c>
      <c r="F416" s="3">
        <v>750</v>
      </c>
      <c r="G416" s="1" t="s">
        <v>75</v>
      </c>
      <c r="H416" s="1" t="s">
        <v>37</v>
      </c>
      <c r="I416" s="1" t="s">
        <v>38</v>
      </c>
      <c r="J416" s="1" t="s">
        <v>76</v>
      </c>
      <c r="L416" s="4">
        <v>43708</v>
      </c>
      <c r="P416" s="1" t="s">
        <v>344</v>
      </c>
      <c r="Q416" s="1" t="b">
        <v>1</v>
      </c>
      <c r="S416" s="1" t="s">
        <v>41</v>
      </c>
      <c r="T416" s="1" t="s">
        <v>19</v>
      </c>
      <c r="Y416" s="1">
        <f t="shared" si="6"/>
        <v>8</v>
      </c>
      <c r="Z416" s="4">
        <v>43720.314268205999</v>
      </c>
      <c r="AA416" s="1" t="s">
        <v>42</v>
      </c>
    </row>
    <row r="417" spans="1:27" ht="12.75" customHeight="1" x14ac:dyDescent="0.2">
      <c r="A417" s="1" t="s">
        <v>343</v>
      </c>
      <c r="B417" s="1" t="s">
        <v>299</v>
      </c>
      <c r="C417" s="1" t="s">
        <v>35</v>
      </c>
      <c r="D417" s="2">
        <v>43708</v>
      </c>
      <c r="F417" s="3">
        <v>1500</v>
      </c>
      <c r="G417" s="1" t="s">
        <v>193</v>
      </c>
      <c r="H417" s="1" t="s">
        <v>37</v>
      </c>
      <c r="I417" s="1" t="s">
        <v>38</v>
      </c>
      <c r="J417" s="1" t="s">
        <v>194</v>
      </c>
      <c r="L417" s="4">
        <v>43708</v>
      </c>
      <c r="P417" s="1" t="s">
        <v>344</v>
      </c>
      <c r="Q417" s="1" t="b">
        <v>1</v>
      </c>
      <c r="S417" s="1" t="s">
        <v>41</v>
      </c>
      <c r="T417" s="1" t="s">
        <v>19</v>
      </c>
      <c r="Y417" s="1">
        <f t="shared" si="6"/>
        <v>8</v>
      </c>
      <c r="Z417" s="4">
        <v>43720.314273993099</v>
      </c>
      <c r="AA417" s="1" t="s">
        <v>42</v>
      </c>
    </row>
    <row r="418" spans="1:27" ht="12.75" customHeight="1" x14ac:dyDescent="0.2">
      <c r="A418" s="1" t="s">
        <v>343</v>
      </c>
      <c r="B418" s="1" t="s">
        <v>299</v>
      </c>
      <c r="C418" s="1" t="s">
        <v>35</v>
      </c>
      <c r="D418" s="2">
        <v>43708</v>
      </c>
      <c r="F418" s="3">
        <v>750</v>
      </c>
      <c r="G418" s="1" t="s">
        <v>57</v>
      </c>
      <c r="H418" s="1" t="s">
        <v>37</v>
      </c>
      <c r="I418" s="1" t="s">
        <v>38</v>
      </c>
      <c r="J418" s="1" t="s">
        <v>58</v>
      </c>
      <c r="L418" s="4">
        <v>43708</v>
      </c>
      <c r="P418" s="1" t="s">
        <v>344</v>
      </c>
      <c r="Q418" s="1" t="b">
        <v>1</v>
      </c>
      <c r="S418" s="1" t="s">
        <v>41</v>
      </c>
      <c r="T418" s="1" t="s">
        <v>19</v>
      </c>
      <c r="Y418" s="1">
        <f t="shared" si="6"/>
        <v>8</v>
      </c>
      <c r="Z418" s="4">
        <v>43720.314254085701</v>
      </c>
      <c r="AA418" s="1" t="s">
        <v>42</v>
      </c>
    </row>
    <row r="419" spans="1:27" ht="12.75" customHeight="1" x14ac:dyDescent="0.2">
      <c r="A419" s="1" t="s">
        <v>343</v>
      </c>
      <c r="B419" s="1" t="s">
        <v>299</v>
      </c>
      <c r="C419" s="1" t="s">
        <v>35</v>
      </c>
      <c r="D419" s="2">
        <v>43708</v>
      </c>
      <c r="F419" s="3">
        <v>6500</v>
      </c>
      <c r="G419" s="1" t="s">
        <v>137</v>
      </c>
      <c r="H419" s="1" t="s">
        <v>37</v>
      </c>
      <c r="I419" s="1" t="s">
        <v>38</v>
      </c>
      <c r="J419" s="1" t="s">
        <v>138</v>
      </c>
      <c r="L419" s="4">
        <v>43708</v>
      </c>
      <c r="P419" s="1" t="s">
        <v>344</v>
      </c>
      <c r="Q419" s="1" t="b">
        <v>1</v>
      </c>
      <c r="S419" s="1" t="s">
        <v>41</v>
      </c>
      <c r="T419" s="1" t="s">
        <v>19</v>
      </c>
      <c r="Y419" s="1">
        <f t="shared" si="6"/>
        <v>8</v>
      </c>
      <c r="Z419" s="4">
        <v>43720.3142566319</v>
      </c>
      <c r="AA419" s="1" t="s">
        <v>42</v>
      </c>
    </row>
    <row r="420" spans="1:27" ht="12.75" customHeight="1" x14ac:dyDescent="0.2">
      <c r="A420" s="1" t="s">
        <v>343</v>
      </c>
      <c r="B420" s="1" t="s">
        <v>299</v>
      </c>
      <c r="C420" s="1" t="s">
        <v>35</v>
      </c>
      <c r="D420" s="2">
        <v>43708</v>
      </c>
      <c r="F420" s="3">
        <v>750</v>
      </c>
      <c r="G420" s="1" t="s">
        <v>254</v>
      </c>
      <c r="H420" s="1" t="s">
        <v>37</v>
      </c>
      <c r="I420" s="1" t="s">
        <v>38</v>
      </c>
      <c r="J420" s="1" t="s">
        <v>255</v>
      </c>
      <c r="L420" s="4">
        <v>43708</v>
      </c>
      <c r="P420" s="1" t="s">
        <v>344</v>
      </c>
      <c r="Q420" s="1" t="b">
        <v>1</v>
      </c>
      <c r="S420" s="1" t="s">
        <v>41</v>
      </c>
      <c r="T420" s="1" t="s">
        <v>19</v>
      </c>
      <c r="Y420" s="1">
        <f t="shared" si="6"/>
        <v>8</v>
      </c>
      <c r="Z420" s="4">
        <v>43720.314262963002</v>
      </c>
      <c r="AA420" s="1" t="s">
        <v>42</v>
      </c>
    </row>
    <row r="421" spans="1:27" ht="12.75" customHeight="1" x14ac:dyDescent="0.2">
      <c r="A421" s="1" t="s">
        <v>343</v>
      </c>
      <c r="B421" s="1" t="s">
        <v>299</v>
      </c>
      <c r="C421" s="1" t="s">
        <v>35</v>
      </c>
      <c r="D421" s="2">
        <v>43708</v>
      </c>
      <c r="F421" s="3">
        <v>750</v>
      </c>
      <c r="G421" s="1" t="s">
        <v>141</v>
      </c>
      <c r="H421" s="1" t="s">
        <v>37</v>
      </c>
      <c r="I421" s="1" t="s">
        <v>38</v>
      </c>
      <c r="J421" s="1" t="s">
        <v>142</v>
      </c>
      <c r="L421" s="4">
        <v>43708</v>
      </c>
      <c r="P421" s="1" t="s">
        <v>344</v>
      </c>
      <c r="Q421" s="1" t="b">
        <v>1</v>
      </c>
      <c r="S421" s="1" t="s">
        <v>41</v>
      </c>
      <c r="T421" s="1" t="s">
        <v>19</v>
      </c>
      <c r="Y421" s="1">
        <f t="shared" si="6"/>
        <v>8</v>
      </c>
      <c r="Z421" s="4">
        <v>43720.314264039298</v>
      </c>
      <c r="AA421" s="1" t="s">
        <v>42</v>
      </c>
    </row>
    <row r="422" spans="1:27" ht="12.75" customHeight="1" x14ac:dyDescent="0.2">
      <c r="A422" s="1" t="s">
        <v>343</v>
      </c>
      <c r="B422" s="1" t="s">
        <v>299</v>
      </c>
      <c r="C422" s="1" t="s">
        <v>35</v>
      </c>
      <c r="D422" s="2">
        <v>43708</v>
      </c>
      <c r="F422" s="3">
        <v>12500</v>
      </c>
      <c r="G422" s="1" t="s">
        <v>246</v>
      </c>
      <c r="H422" s="1" t="s">
        <v>37</v>
      </c>
      <c r="I422" s="1" t="s">
        <v>38</v>
      </c>
      <c r="J422" s="1" t="s">
        <v>247</v>
      </c>
      <c r="L422" s="4">
        <v>43708</v>
      </c>
      <c r="P422" s="1" t="s">
        <v>344</v>
      </c>
      <c r="Q422" s="1" t="b">
        <v>1</v>
      </c>
      <c r="S422" s="1" t="s">
        <v>41</v>
      </c>
      <c r="T422" s="1" t="s">
        <v>19</v>
      </c>
      <c r="Y422" s="1">
        <f t="shared" si="6"/>
        <v>8</v>
      </c>
      <c r="Z422" s="4">
        <v>43720.3142689468</v>
      </c>
      <c r="AA422" s="1" t="s">
        <v>42</v>
      </c>
    </row>
    <row r="423" spans="1:27" ht="12.75" customHeight="1" x14ac:dyDescent="0.2">
      <c r="A423" s="1" t="s">
        <v>343</v>
      </c>
      <c r="B423" s="1" t="s">
        <v>299</v>
      </c>
      <c r="C423" s="1" t="s">
        <v>35</v>
      </c>
      <c r="D423" s="2">
        <v>43708</v>
      </c>
      <c r="F423" s="3">
        <v>750</v>
      </c>
      <c r="G423" s="1" t="s">
        <v>294</v>
      </c>
      <c r="H423" s="1" t="s">
        <v>37</v>
      </c>
      <c r="I423" s="1" t="s">
        <v>38</v>
      </c>
      <c r="J423" s="1" t="s">
        <v>295</v>
      </c>
      <c r="L423" s="4">
        <v>43708</v>
      </c>
      <c r="P423" s="1" t="s">
        <v>344</v>
      </c>
      <c r="Q423" s="1" t="b">
        <v>1</v>
      </c>
      <c r="S423" s="1" t="s">
        <v>41</v>
      </c>
      <c r="T423" s="1" t="s">
        <v>19</v>
      </c>
      <c r="Y423" s="1">
        <f t="shared" si="6"/>
        <v>8</v>
      </c>
      <c r="Z423" s="4">
        <v>43720.314273460703</v>
      </c>
      <c r="AA423" s="1" t="s">
        <v>42</v>
      </c>
    </row>
    <row r="424" spans="1:27" ht="12.75" customHeight="1" x14ac:dyDescent="0.2">
      <c r="A424" s="1" t="s">
        <v>343</v>
      </c>
      <c r="B424" s="1" t="s">
        <v>299</v>
      </c>
      <c r="C424" s="1" t="s">
        <v>35</v>
      </c>
      <c r="D424" s="2">
        <v>43708</v>
      </c>
      <c r="F424" s="3">
        <v>10000</v>
      </c>
      <c r="G424" s="1" t="s">
        <v>359</v>
      </c>
      <c r="H424" s="1" t="s">
        <v>37</v>
      </c>
      <c r="I424" s="1" t="s">
        <v>38</v>
      </c>
      <c r="J424" s="1" t="s">
        <v>360</v>
      </c>
      <c r="L424" s="4">
        <v>43708</v>
      </c>
      <c r="P424" s="1" t="s">
        <v>344</v>
      </c>
      <c r="Q424" s="1" t="b">
        <v>1</v>
      </c>
      <c r="S424" s="1" t="s">
        <v>41</v>
      </c>
      <c r="T424" s="1" t="s">
        <v>19</v>
      </c>
      <c r="Y424" s="1">
        <f t="shared" si="6"/>
        <v>8</v>
      </c>
      <c r="Z424" s="4">
        <v>43720.314203472197</v>
      </c>
      <c r="AA424" s="1" t="s">
        <v>42</v>
      </c>
    </row>
    <row r="425" spans="1:27" ht="12.75" customHeight="1" x14ac:dyDescent="0.2">
      <c r="A425" s="1" t="s">
        <v>343</v>
      </c>
      <c r="B425" s="1" t="s">
        <v>299</v>
      </c>
      <c r="C425" s="1" t="s">
        <v>35</v>
      </c>
      <c r="D425" s="2">
        <v>43708</v>
      </c>
      <c r="F425" s="3">
        <v>9000</v>
      </c>
      <c r="G425" s="1" t="s">
        <v>145</v>
      </c>
      <c r="H425" s="1" t="s">
        <v>37</v>
      </c>
      <c r="I425" s="1" t="s">
        <v>38</v>
      </c>
      <c r="J425" s="1" t="s">
        <v>146</v>
      </c>
      <c r="L425" s="4">
        <v>43708</v>
      </c>
      <c r="P425" s="1" t="s">
        <v>344</v>
      </c>
      <c r="Q425" s="1" t="b">
        <v>1</v>
      </c>
      <c r="S425" s="1" t="s">
        <v>41</v>
      </c>
      <c r="T425" s="1" t="s">
        <v>19</v>
      </c>
      <c r="Y425" s="1">
        <f t="shared" si="6"/>
        <v>8</v>
      </c>
      <c r="Z425" s="4">
        <v>43720.314217395797</v>
      </c>
      <c r="AA425" s="1" t="s">
        <v>42</v>
      </c>
    </row>
    <row r="426" spans="1:27" ht="12.75" customHeight="1" x14ac:dyDescent="0.2">
      <c r="A426" s="1" t="s">
        <v>343</v>
      </c>
      <c r="B426" s="1" t="s">
        <v>299</v>
      </c>
      <c r="C426" s="1" t="s">
        <v>35</v>
      </c>
      <c r="D426" s="2">
        <v>43708</v>
      </c>
      <c r="F426" s="3">
        <v>25750</v>
      </c>
      <c r="G426" s="1" t="s">
        <v>65</v>
      </c>
      <c r="H426" s="1" t="s">
        <v>37</v>
      </c>
      <c r="I426" s="1" t="s">
        <v>38</v>
      </c>
      <c r="J426" s="1" t="s">
        <v>66</v>
      </c>
      <c r="L426" s="4">
        <v>43708</v>
      </c>
      <c r="P426" s="1" t="s">
        <v>344</v>
      </c>
      <c r="Q426" s="1" t="b">
        <v>1</v>
      </c>
      <c r="S426" s="1" t="s">
        <v>41</v>
      </c>
      <c r="T426" s="1" t="s">
        <v>19</v>
      </c>
      <c r="Y426" s="1">
        <f t="shared" si="6"/>
        <v>8</v>
      </c>
      <c r="Z426" s="4">
        <v>43720.314218287</v>
      </c>
      <c r="AA426" s="1" t="s">
        <v>42</v>
      </c>
    </row>
    <row r="427" spans="1:27" ht="12.75" customHeight="1" x14ac:dyDescent="0.2">
      <c r="A427" s="1" t="s">
        <v>343</v>
      </c>
      <c r="B427" s="1" t="s">
        <v>299</v>
      </c>
      <c r="C427" s="1" t="s">
        <v>35</v>
      </c>
      <c r="D427" s="2">
        <v>43708</v>
      </c>
      <c r="F427" s="3">
        <v>7500</v>
      </c>
      <c r="G427" s="1" t="s">
        <v>101</v>
      </c>
      <c r="H427" s="1" t="s">
        <v>37</v>
      </c>
      <c r="I427" s="1" t="s">
        <v>38</v>
      </c>
      <c r="J427" s="1" t="s">
        <v>102</v>
      </c>
      <c r="L427" s="4">
        <v>43708</v>
      </c>
      <c r="P427" s="1" t="s">
        <v>344</v>
      </c>
      <c r="Q427" s="1" t="b">
        <v>1</v>
      </c>
      <c r="S427" s="1" t="s">
        <v>41</v>
      </c>
      <c r="T427" s="1" t="s">
        <v>19</v>
      </c>
      <c r="Y427" s="1">
        <f t="shared" si="6"/>
        <v>8</v>
      </c>
      <c r="Z427" s="4">
        <v>43720.314226423601</v>
      </c>
      <c r="AA427" s="1" t="s">
        <v>42</v>
      </c>
    </row>
    <row r="428" spans="1:27" ht="12.75" customHeight="1" x14ac:dyDescent="0.2">
      <c r="A428" s="1" t="s">
        <v>343</v>
      </c>
      <c r="B428" s="1" t="s">
        <v>299</v>
      </c>
      <c r="C428" s="1" t="s">
        <v>35</v>
      </c>
      <c r="D428" s="2">
        <v>43708</v>
      </c>
      <c r="F428" s="3">
        <v>7500</v>
      </c>
      <c r="G428" s="1" t="s">
        <v>361</v>
      </c>
      <c r="H428" s="1" t="s">
        <v>37</v>
      </c>
      <c r="I428" s="1" t="s">
        <v>38</v>
      </c>
      <c r="J428" s="1" t="s">
        <v>362</v>
      </c>
      <c r="L428" s="4">
        <v>43708</v>
      </c>
      <c r="P428" s="1" t="s">
        <v>344</v>
      </c>
      <c r="Q428" s="1" t="b">
        <v>1</v>
      </c>
      <c r="S428" s="1" t="s">
        <v>41</v>
      </c>
      <c r="T428" s="1" t="s">
        <v>19</v>
      </c>
      <c r="Y428" s="1">
        <f t="shared" si="6"/>
        <v>8</v>
      </c>
      <c r="Z428" s="4">
        <v>43720.314228588002</v>
      </c>
      <c r="AA428" s="1" t="s">
        <v>42</v>
      </c>
    </row>
    <row r="429" spans="1:27" ht="12.75" customHeight="1" x14ac:dyDescent="0.2">
      <c r="A429" s="1" t="s">
        <v>343</v>
      </c>
      <c r="B429" s="1" t="s">
        <v>299</v>
      </c>
      <c r="C429" s="1" t="s">
        <v>35</v>
      </c>
      <c r="D429" s="2">
        <v>43708</v>
      </c>
      <c r="F429" s="3">
        <v>750</v>
      </c>
      <c r="G429" s="1" t="s">
        <v>69</v>
      </c>
      <c r="H429" s="1" t="s">
        <v>37</v>
      </c>
      <c r="I429" s="1" t="s">
        <v>38</v>
      </c>
      <c r="J429" s="1" t="s">
        <v>70</v>
      </c>
      <c r="L429" s="4">
        <v>43708</v>
      </c>
      <c r="P429" s="1" t="s">
        <v>344</v>
      </c>
      <c r="Q429" s="1" t="b">
        <v>1</v>
      </c>
      <c r="S429" s="1" t="s">
        <v>41</v>
      </c>
      <c r="T429" s="1" t="s">
        <v>19</v>
      </c>
      <c r="Y429" s="1">
        <f t="shared" si="6"/>
        <v>8</v>
      </c>
      <c r="Z429" s="4">
        <v>43720.314231134304</v>
      </c>
      <c r="AA429" s="1" t="s">
        <v>42</v>
      </c>
    </row>
    <row r="430" spans="1:27" ht="12.75" customHeight="1" x14ac:dyDescent="0.2">
      <c r="A430" s="1" t="s">
        <v>343</v>
      </c>
      <c r="B430" s="1" t="s">
        <v>299</v>
      </c>
      <c r="C430" s="1" t="s">
        <v>35</v>
      </c>
      <c r="D430" s="2">
        <v>43708</v>
      </c>
      <c r="F430" s="3">
        <v>7500</v>
      </c>
      <c r="G430" s="1" t="s">
        <v>363</v>
      </c>
      <c r="H430" s="1" t="s">
        <v>37</v>
      </c>
      <c r="I430" s="1" t="s">
        <v>38</v>
      </c>
      <c r="J430" s="1" t="s">
        <v>364</v>
      </c>
      <c r="L430" s="4">
        <v>43708</v>
      </c>
      <c r="P430" s="1" t="s">
        <v>344</v>
      </c>
      <c r="Q430" s="1" t="b">
        <v>1</v>
      </c>
      <c r="S430" s="1" t="s">
        <v>41</v>
      </c>
      <c r="T430" s="1" t="s">
        <v>19</v>
      </c>
      <c r="Y430" s="1">
        <f t="shared" si="6"/>
        <v>8</v>
      </c>
      <c r="Z430" s="4">
        <v>43720.314235104197</v>
      </c>
      <c r="AA430" s="1" t="s">
        <v>42</v>
      </c>
    </row>
    <row r="431" spans="1:27" ht="12.75" customHeight="1" x14ac:dyDescent="0.2">
      <c r="A431" s="1" t="s">
        <v>343</v>
      </c>
      <c r="B431" s="1" t="s">
        <v>299</v>
      </c>
      <c r="C431" s="1" t="s">
        <v>35</v>
      </c>
      <c r="D431" s="2">
        <v>43708</v>
      </c>
      <c r="F431" s="3">
        <v>750</v>
      </c>
      <c r="G431" s="1" t="s">
        <v>109</v>
      </c>
      <c r="H431" s="1" t="s">
        <v>37</v>
      </c>
      <c r="I431" s="1" t="s">
        <v>38</v>
      </c>
      <c r="J431" s="1" t="s">
        <v>110</v>
      </c>
      <c r="L431" s="4">
        <v>43708</v>
      </c>
      <c r="P431" s="1" t="s">
        <v>344</v>
      </c>
      <c r="Q431" s="1" t="b">
        <v>1</v>
      </c>
      <c r="S431" s="1" t="s">
        <v>41</v>
      </c>
      <c r="T431" s="1" t="s">
        <v>19</v>
      </c>
      <c r="Y431" s="1">
        <f t="shared" si="6"/>
        <v>8</v>
      </c>
      <c r="Z431" s="4">
        <v>43720.314257372702</v>
      </c>
      <c r="AA431" s="1" t="s">
        <v>42</v>
      </c>
    </row>
    <row r="432" spans="1:27" ht="12.75" customHeight="1" x14ac:dyDescent="0.2">
      <c r="A432" s="1" t="s">
        <v>343</v>
      </c>
      <c r="B432" s="1" t="s">
        <v>299</v>
      </c>
      <c r="C432" s="1" t="s">
        <v>35</v>
      </c>
      <c r="D432" s="2">
        <v>43708</v>
      </c>
      <c r="F432" s="3">
        <v>1500</v>
      </c>
      <c r="G432" s="1" t="s">
        <v>117</v>
      </c>
      <c r="H432" s="1" t="s">
        <v>37</v>
      </c>
      <c r="I432" s="1" t="s">
        <v>38</v>
      </c>
      <c r="J432" s="1" t="s">
        <v>118</v>
      </c>
      <c r="L432" s="4">
        <v>43708</v>
      </c>
      <c r="P432" s="1" t="s">
        <v>344</v>
      </c>
      <c r="Q432" s="1" t="b">
        <v>1</v>
      </c>
      <c r="S432" s="1" t="s">
        <v>41</v>
      </c>
      <c r="T432" s="1" t="s">
        <v>19</v>
      </c>
      <c r="Y432" s="1">
        <f t="shared" si="6"/>
        <v>8</v>
      </c>
      <c r="Z432" s="4">
        <v>43720.314260266197</v>
      </c>
      <c r="AA432" s="1" t="s">
        <v>42</v>
      </c>
    </row>
    <row r="433" spans="1:27" ht="12.75" customHeight="1" x14ac:dyDescent="0.2">
      <c r="A433" s="1" t="s">
        <v>343</v>
      </c>
      <c r="B433" s="1" t="s">
        <v>299</v>
      </c>
      <c r="C433" s="1" t="s">
        <v>35</v>
      </c>
      <c r="D433" s="2">
        <v>43708</v>
      </c>
      <c r="F433" s="3">
        <v>750</v>
      </c>
      <c r="G433" s="1" t="s">
        <v>244</v>
      </c>
      <c r="H433" s="1" t="s">
        <v>37</v>
      </c>
      <c r="I433" s="1" t="s">
        <v>38</v>
      </c>
      <c r="J433" s="1" t="s">
        <v>245</v>
      </c>
      <c r="L433" s="4">
        <v>43708</v>
      </c>
      <c r="P433" s="1" t="s">
        <v>344</v>
      </c>
      <c r="Q433" s="1" t="b">
        <v>1</v>
      </c>
      <c r="S433" s="1" t="s">
        <v>41</v>
      </c>
      <c r="T433" s="1" t="s">
        <v>19</v>
      </c>
      <c r="Y433" s="1">
        <f t="shared" si="6"/>
        <v>8</v>
      </c>
      <c r="Z433" s="4">
        <v>43720.314262419</v>
      </c>
      <c r="AA433" s="1" t="s">
        <v>42</v>
      </c>
    </row>
    <row r="434" spans="1:27" ht="12.75" customHeight="1" x14ac:dyDescent="0.2">
      <c r="A434" s="1" t="s">
        <v>343</v>
      </c>
      <c r="B434" s="1" t="s">
        <v>299</v>
      </c>
      <c r="C434" s="1" t="s">
        <v>35</v>
      </c>
      <c r="D434" s="2">
        <v>43708</v>
      </c>
      <c r="F434" s="3">
        <v>1500</v>
      </c>
      <c r="G434" s="1" t="s">
        <v>173</v>
      </c>
      <c r="H434" s="1" t="s">
        <v>37</v>
      </c>
      <c r="I434" s="1" t="s">
        <v>38</v>
      </c>
      <c r="J434" s="1" t="s">
        <v>174</v>
      </c>
      <c r="L434" s="4">
        <v>43708</v>
      </c>
      <c r="P434" s="1" t="s">
        <v>344</v>
      </c>
      <c r="Q434" s="1" t="b">
        <v>1</v>
      </c>
      <c r="S434" s="1" t="s">
        <v>41</v>
      </c>
      <c r="T434" s="1" t="s">
        <v>19</v>
      </c>
      <c r="Y434" s="1">
        <f t="shared" si="6"/>
        <v>8</v>
      </c>
      <c r="Z434" s="4">
        <v>43720.314269641203</v>
      </c>
      <c r="AA434" s="1" t="s">
        <v>42</v>
      </c>
    </row>
    <row r="435" spans="1:27" ht="12.75" customHeight="1" x14ac:dyDescent="0.2">
      <c r="A435" s="1" t="s">
        <v>343</v>
      </c>
      <c r="B435" s="1" t="s">
        <v>299</v>
      </c>
      <c r="C435" s="1" t="s">
        <v>35</v>
      </c>
      <c r="D435" s="2">
        <v>43708</v>
      </c>
      <c r="F435" s="3">
        <v>1500</v>
      </c>
      <c r="G435" s="1" t="s">
        <v>115</v>
      </c>
      <c r="H435" s="1" t="s">
        <v>37</v>
      </c>
      <c r="I435" s="1" t="s">
        <v>38</v>
      </c>
      <c r="J435" s="1" t="s">
        <v>116</v>
      </c>
      <c r="L435" s="4">
        <v>43708</v>
      </c>
      <c r="P435" s="1" t="s">
        <v>344</v>
      </c>
      <c r="Q435" s="1" t="b">
        <v>1</v>
      </c>
      <c r="S435" s="1" t="s">
        <v>41</v>
      </c>
      <c r="T435" s="1" t="s">
        <v>19</v>
      </c>
      <c r="Y435" s="1">
        <f t="shared" si="6"/>
        <v>8</v>
      </c>
      <c r="Z435" s="4">
        <v>43720.314270567098</v>
      </c>
      <c r="AA435" s="1" t="s">
        <v>42</v>
      </c>
    </row>
    <row r="436" spans="1:27" ht="12.75" customHeight="1" x14ac:dyDescent="0.2">
      <c r="A436" s="1" t="s">
        <v>343</v>
      </c>
      <c r="B436" s="1" t="s">
        <v>299</v>
      </c>
      <c r="C436" s="1" t="s">
        <v>35</v>
      </c>
      <c r="D436" s="2">
        <v>43708</v>
      </c>
      <c r="F436" s="3">
        <v>25000</v>
      </c>
      <c r="G436" s="1" t="s">
        <v>365</v>
      </c>
      <c r="H436" s="1" t="s">
        <v>37</v>
      </c>
      <c r="I436" s="1" t="s">
        <v>38</v>
      </c>
      <c r="J436" s="1" t="s">
        <v>366</v>
      </c>
      <c r="L436" s="4">
        <v>43708</v>
      </c>
      <c r="P436" s="1" t="s">
        <v>344</v>
      </c>
      <c r="Q436" s="1" t="b">
        <v>1</v>
      </c>
      <c r="S436" s="1" t="s">
        <v>41</v>
      </c>
      <c r="T436" s="1" t="s">
        <v>19</v>
      </c>
      <c r="Y436" s="1">
        <f t="shared" si="6"/>
        <v>8</v>
      </c>
      <c r="Z436" s="4">
        <v>43720.314272534699</v>
      </c>
      <c r="AA436" s="1" t="s">
        <v>42</v>
      </c>
    </row>
    <row r="437" spans="1:27" ht="12.75" customHeight="1" x14ac:dyDescent="0.2">
      <c r="A437" s="1" t="s">
        <v>343</v>
      </c>
      <c r="B437" s="1" t="s">
        <v>299</v>
      </c>
      <c r="C437" s="1" t="s">
        <v>35</v>
      </c>
      <c r="D437" s="2">
        <v>43708</v>
      </c>
      <c r="F437" s="3">
        <v>10750</v>
      </c>
      <c r="G437" s="1" t="s">
        <v>87</v>
      </c>
      <c r="H437" s="1" t="s">
        <v>37</v>
      </c>
      <c r="I437" s="1" t="s">
        <v>38</v>
      </c>
      <c r="J437" s="1" t="s">
        <v>88</v>
      </c>
      <c r="L437" s="4">
        <v>43708</v>
      </c>
      <c r="P437" s="1" t="s">
        <v>344</v>
      </c>
      <c r="Q437" s="1" t="b">
        <v>1</v>
      </c>
      <c r="S437" s="1" t="s">
        <v>41</v>
      </c>
      <c r="T437" s="1" t="s">
        <v>19</v>
      </c>
      <c r="Y437" s="1">
        <f t="shared" si="6"/>
        <v>8</v>
      </c>
      <c r="Z437" s="4">
        <v>43720.314206713003</v>
      </c>
      <c r="AA437" s="1" t="s">
        <v>42</v>
      </c>
    </row>
    <row r="438" spans="1:27" ht="12.75" customHeight="1" x14ac:dyDescent="0.2">
      <c r="A438" s="1" t="s">
        <v>343</v>
      </c>
      <c r="B438" s="1" t="s">
        <v>299</v>
      </c>
      <c r="C438" s="1" t="s">
        <v>35</v>
      </c>
      <c r="D438" s="2">
        <v>43708</v>
      </c>
      <c r="F438" s="3">
        <v>7500</v>
      </c>
      <c r="G438" s="1" t="s">
        <v>125</v>
      </c>
      <c r="H438" s="1" t="s">
        <v>37</v>
      </c>
      <c r="I438" s="1" t="s">
        <v>38</v>
      </c>
      <c r="J438" s="1" t="s">
        <v>126</v>
      </c>
      <c r="L438" s="4">
        <v>43708</v>
      </c>
      <c r="P438" s="1" t="s">
        <v>344</v>
      </c>
      <c r="Q438" s="1" t="b">
        <v>1</v>
      </c>
      <c r="S438" s="1" t="s">
        <v>41</v>
      </c>
      <c r="T438" s="1" t="s">
        <v>19</v>
      </c>
      <c r="Y438" s="1">
        <f t="shared" si="6"/>
        <v>8</v>
      </c>
      <c r="Z438" s="4">
        <v>43720.314208530101</v>
      </c>
      <c r="AA438" s="1" t="s">
        <v>42</v>
      </c>
    </row>
    <row r="439" spans="1:27" ht="12.75" customHeight="1" x14ac:dyDescent="0.2">
      <c r="A439" s="1" t="s">
        <v>343</v>
      </c>
      <c r="B439" s="1" t="s">
        <v>299</v>
      </c>
      <c r="C439" s="1" t="s">
        <v>35</v>
      </c>
      <c r="D439" s="2">
        <v>43708</v>
      </c>
      <c r="F439" s="3">
        <v>10000</v>
      </c>
      <c r="G439" s="1" t="s">
        <v>367</v>
      </c>
      <c r="H439" s="1" t="s">
        <v>37</v>
      </c>
      <c r="I439" s="1" t="s">
        <v>38</v>
      </c>
      <c r="J439" s="1" t="s">
        <v>368</v>
      </c>
      <c r="L439" s="4">
        <v>43708</v>
      </c>
      <c r="P439" s="1" t="s">
        <v>344</v>
      </c>
      <c r="Q439" s="1" t="b">
        <v>1</v>
      </c>
      <c r="S439" s="1" t="s">
        <v>41</v>
      </c>
      <c r="T439" s="1" t="s">
        <v>19</v>
      </c>
      <c r="Y439" s="1">
        <f t="shared" si="6"/>
        <v>8</v>
      </c>
      <c r="Z439" s="4">
        <v>43720.314215046303</v>
      </c>
      <c r="AA439" s="1" t="s">
        <v>42</v>
      </c>
    </row>
    <row r="440" spans="1:27" ht="12.75" customHeight="1" x14ac:dyDescent="0.2">
      <c r="A440" s="1" t="s">
        <v>343</v>
      </c>
      <c r="B440" s="1" t="s">
        <v>299</v>
      </c>
      <c r="C440" s="1" t="s">
        <v>35</v>
      </c>
      <c r="D440" s="2">
        <v>43708</v>
      </c>
      <c r="F440" s="3">
        <v>750</v>
      </c>
      <c r="G440" s="1" t="s">
        <v>43</v>
      </c>
      <c r="H440" s="1" t="s">
        <v>37</v>
      </c>
      <c r="I440" s="1" t="s">
        <v>38</v>
      </c>
      <c r="J440" s="1" t="s">
        <v>44</v>
      </c>
      <c r="L440" s="4">
        <v>43708</v>
      </c>
      <c r="P440" s="1" t="s">
        <v>344</v>
      </c>
      <c r="Q440" s="1" t="b">
        <v>1</v>
      </c>
      <c r="S440" s="1" t="s">
        <v>41</v>
      </c>
      <c r="T440" s="1" t="s">
        <v>19</v>
      </c>
      <c r="Y440" s="1">
        <f t="shared" si="6"/>
        <v>8</v>
      </c>
      <c r="Z440" s="4">
        <v>43720.3142222569</v>
      </c>
      <c r="AA440" s="1" t="s">
        <v>42</v>
      </c>
    </row>
    <row r="441" spans="1:27" ht="12.75" customHeight="1" x14ac:dyDescent="0.2">
      <c r="A441" s="1" t="s">
        <v>343</v>
      </c>
      <c r="B441" s="1" t="s">
        <v>299</v>
      </c>
      <c r="C441" s="1" t="s">
        <v>35</v>
      </c>
      <c r="D441" s="2">
        <v>43708</v>
      </c>
      <c r="F441" s="3">
        <v>750</v>
      </c>
      <c r="G441" s="1" t="s">
        <v>97</v>
      </c>
      <c r="H441" s="1" t="s">
        <v>37</v>
      </c>
      <c r="I441" s="1" t="s">
        <v>38</v>
      </c>
      <c r="J441" s="1" t="s">
        <v>98</v>
      </c>
      <c r="L441" s="4">
        <v>43708</v>
      </c>
      <c r="P441" s="1" t="s">
        <v>344</v>
      </c>
      <c r="Q441" s="1" t="b">
        <v>1</v>
      </c>
      <c r="S441" s="1" t="s">
        <v>41</v>
      </c>
      <c r="T441" s="1" t="s">
        <v>19</v>
      </c>
      <c r="Y441" s="1">
        <f t="shared" si="6"/>
        <v>8</v>
      </c>
      <c r="Z441" s="4">
        <v>43720.314244872701</v>
      </c>
      <c r="AA441" s="1" t="s">
        <v>42</v>
      </c>
    </row>
    <row r="442" spans="1:27" ht="12.75" customHeight="1" x14ac:dyDescent="0.2">
      <c r="A442" s="1" t="s">
        <v>343</v>
      </c>
      <c r="B442" s="1" t="s">
        <v>299</v>
      </c>
      <c r="C442" s="1" t="s">
        <v>35</v>
      </c>
      <c r="D442" s="2">
        <v>43708</v>
      </c>
      <c r="F442" s="3">
        <v>11500</v>
      </c>
      <c r="G442" s="1" t="s">
        <v>107</v>
      </c>
      <c r="H442" s="1" t="s">
        <v>37</v>
      </c>
      <c r="I442" s="1" t="s">
        <v>38</v>
      </c>
      <c r="J442" s="1" t="s">
        <v>108</v>
      </c>
      <c r="L442" s="4">
        <v>43708</v>
      </c>
      <c r="P442" s="1" t="s">
        <v>344</v>
      </c>
      <c r="Q442" s="1" t="b">
        <v>1</v>
      </c>
      <c r="S442" s="1" t="s">
        <v>41</v>
      </c>
      <c r="T442" s="1" t="s">
        <v>19</v>
      </c>
      <c r="Y442" s="1">
        <f t="shared" si="6"/>
        <v>8</v>
      </c>
      <c r="Z442" s="4">
        <v>43720.3142482986</v>
      </c>
      <c r="AA442" s="1" t="s">
        <v>42</v>
      </c>
    </row>
    <row r="443" spans="1:27" ht="12.75" customHeight="1" x14ac:dyDescent="0.2">
      <c r="A443" s="1" t="s">
        <v>343</v>
      </c>
      <c r="B443" s="1" t="s">
        <v>299</v>
      </c>
      <c r="C443" s="1" t="s">
        <v>35</v>
      </c>
      <c r="D443" s="2">
        <v>43708</v>
      </c>
      <c r="F443" s="3">
        <v>3000</v>
      </c>
      <c r="G443" s="1" t="s">
        <v>135</v>
      </c>
      <c r="H443" s="1" t="s">
        <v>37</v>
      </c>
      <c r="I443" s="1" t="s">
        <v>38</v>
      </c>
      <c r="J443" s="1" t="s">
        <v>136</v>
      </c>
      <c r="L443" s="4">
        <v>43708</v>
      </c>
      <c r="P443" s="1" t="s">
        <v>344</v>
      </c>
      <c r="Q443" s="1" t="b">
        <v>1</v>
      </c>
      <c r="S443" s="1" t="s">
        <v>41</v>
      </c>
      <c r="T443" s="1" t="s">
        <v>19</v>
      </c>
      <c r="Y443" s="1">
        <f t="shared" si="6"/>
        <v>8</v>
      </c>
      <c r="Z443" s="4">
        <v>43720.314255902798</v>
      </c>
      <c r="AA443" s="1" t="s">
        <v>42</v>
      </c>
    </row>
    <row r="444" spans="1:27" ht="12.75" customHeight="1" x14ac:dyDescent="0.2">
      <c r="A444" s="1" t="s">
        <v>343</v>
      </c>
      <c r="B444" s="1" t="s">
        <v>299</v>
      </c>
      <c r="C444" s="1" t="s">
        <v>35</v>
      </c>
      <c r="D444" s="2">
        <v>43708</v>
      </c>
      <c r="F444" s="3">
        <v>10750</v>
      </c>
      <c r="G444" s="1" t="s">
        <v>139</v>
      </c>
      <c r="H444" s="1" t="s">
        <v>37</v>
      </c>
      <c r="I444" s="1" t="s">
        <v>38</v>
      </c>
      <c r="J444" s="1" t="s">
        <v>140</v>
      </c>
      <c r="L444" s="4">
        <v>43708</v>
      </c>
      <c r="P444" s="1" t="s">
        <v>344</v>
      </c>
      <c r="Q444" s="1" t="b">
        <v>1</v>
      </c>
      <c r="S444" s="1" t="s">
        <v>41</v>
      </c>
      <c r="T444" s="1" t="s">
        <v>19</v>
      </c>
      <c r="Y444" s="1">
        <f t="shared" si="6"/>
        <v>8</v>
      </c>
      <c r="Z444" s="4">
        <v>43720.314261689797</v>
      </c>
      <c r="AA444" s="1" t="s">
        <v>42</v>
      </c>
    </row>
    <row r="445" spans="1:27" ht="12.75" customHeight="1" x14ac:dyDescent="0.2">
      <c r="A445" s="1" t="s">
        <v>343</v>
      </c>
      <c r="B445" s="1" t="s">
        <v>299</v>
      </c>
      <c r="C445" s="1" t="s">
        <v>35</v>
      </c>
      <c r="D445" s="2">
        <v>43708</v>
      </c>
      <c r="F445" s="3">
        <v>17500</v>
      </c>
      <c r="G445" s="1" t="s">
        <v>171</v>
      </c>
      <c r="H445" s="1" t="s">
        <v>37</v>
      </c>
      <c r="I445" s="1" t="s">
        <v>38</v>
      </c>
      <c r="J445" s="1" t="s">
        <v>172</v>
      </c>
      <c r="L445" s="4">
        <v>43708</v>
      </c>
      <c r="P445" s="1" t="s">
        <v>344</v>
      </c>
      <c r="Q445" s="1" t="b">
        <v>1</v>
      </c>
      <c r="S445" s="1" t="s">
        <v>41</v>
      </c>
      <c r="T445" s="1" t="s">
        <v>19</v>
      </c>
      <c r="Y445" s="1">
        <f t="shared" si="6"/>
        <v>8</v>
      </c>
      <c r="Z445" s="4">
        <v>43720.314263506902</v>
      </c>
      <c r="AA445" s="1" t="s">
        <v>42</v>
      </c>
    </row>
    <row r="446" spans="1:27" ht="12.75" customHeight="1" x14ac:dyDescent="0.2">
      <c r="A446" s="1" t="s">
        <v>343</v>
      </c>
      <c r="B446" s="1" t="s">
        <v>299</v>
      </c>
      <c r="C446" s="1" t="s">
        <v>35</v>
      </c>
      <c r="D446" s="2">
        <v>43708</v>
      </c>
      <c r="F446" s="3">
        <v>3000</v>
      </c>
      <c r="G446" s="1" t="s">
        <v>143</v>
      </c>
      <c r="H446" s="1" t="s">
        <v>37</v>
      </c>
      <c r="I446" s="1" t="s">
        <v>38</v>
      </c>
      <c r="J446" s="1" t="s">
        <v>144</v>
      </c>
      <c r="L446" s="4">
        <v>43708</v>
      </c>
      <c r="P446" s="1" t="s">
        <v>344</v>
      </c>
      <c r="Q446" s="1" t="b">
        <v>1</v>
      </c>
      <c r="S446" s="1" t="s">
        <v>41</v>
      </c>
      <c r="T446" s="1" t="s">
        <v>19</v>
      </c>
      <c r="Y446" s="1">
        <f t="shared" si="6"/>
        <v>8</v>
      </c>
      <c r="Z446" s="4">
        <v>43720.314264930603</v>
      </c>
      <c r="AA446" s="1" t="s">
        <v>42</v>
      </c>
    </row>
    <row r="447" spans="1:27" ht="12.75" customHeight="1" x14ac:dyDescent="0.2">
      <c r="A447" s="1" t="s">
        <v>343</v>
      </c>
      <c r="B447" s="1" t="s">
        <v>299</v>
      </c>
      <c r="C447" s="1" t="s">
        <v>35</v>
      </c>
      <c r="D447" s="2">
        <v>43708</v>
      </c>
      <c r="F447" s="3">
        <v>5000</v>
      </c>
      <c r="G447" s="1" t="s">
        <v>315</v>
      </c>
      <c r="H447" s="1" t="s">
        <v>37</v>
      </c>
      <c r="I447" s="1" t="s">
        <v>38</v>
      </c>
      <c r="J447" s="1" t="s">
        <v>316</v>
      </c>
      <c r="L447" s="4">
        <v>43708</v>
      </c>
      <c r="P447" s="1" t="s">
        <v>344</v>
      </c>
      <c r="Q447" s="1" t="b">
        <v>1</v>
      </c>
      <c r="S447" s="1" t="s">
        <v>41</v>
      </c>
      <c r="T447" s="1" t="s">
        <v>19</v>
      </c>
      <c r="Y447" s="1">
        <f t="shared" si="6"/>
        <v>8</v>
      </c>
      <c r="Z447" s="4">
        <v>43720.314201122703</v>
      </c>
      <c r="AA447" s="1" t="s">
        <v>42</v>
      </c>
    </row>
    <row r="448" spans="1:27" ht="12.75" customHeight="1" x14ac:dyDescent="0.2">
      <c r="A448" s="1" t="s">
        <v>343</v>
      </c>
      <c r="B448" s="1" t="s">
        <v>299</v>
      </c>
      <c r="C448" s="1" t="s">
        <v>35</v>
      </c>
      <c r="D448" s="2">
        <v>43708</v>
      </c>
      <c r="F448" s="3">
        <v>38250</v>
      </c>
      <c r="G448" s="1" t="s">
        <v>175</v>
      </c>
      <c r="H448" s="1" t="s">
        <v>37</v>
      </c>
      <c r="I448" s="1" t="s">
        <v>38</v>
      </c>
      <c r="J448" s="1" t="s">
        <v>176</v>
      </c>
      <c r="L448" s="4">
        <v>43708</v>
      </c>
      <c r="P448" s="1" t="s">
        <v>344</v>
      </c>
      <c r="Q448" s="1" t="b">
        <v>1</v>
      </c>
      <c r="S448" s="1" t="s">
        <v>41</v>
      </c>
      <c r="T448" s="1" t="s">
        <v>19</v>
      </c>
      <c r="Y448" s="1">
        <f t="shared" si="6"/>
        <v>8</v>
      </c>
      <c r="Z448" s="4">
        <v>43720.314210879602</v>
      </c>
      <c r="AA448" s="1" t="s">
        <v>42</v>
      </c>
    </row>
    <row r="449" spans="1:27" ht="12.75" customHeight="1" x14ac:dyDescent="0.2">
      <c r="A449" s="1" t="s">
        <v>343</v>
      </c>
      <c r="B449" s="1" t="s">
        <v>299</v>
      </c>
      <c r="C449" s="1" t="s">
        <v>35</v>
      </c>
      <c r="D449" s="2">
        <v>43708</v>
      </c>
      <c r="F449" s="3">
        <v>10000</v>
      </c>
      <c r="G449" s="1" t="s">
        <v>333</v>
      </c>
      <c r="H449" s="1" t="s">
        <v>37</v>
      </c>
      <c r="I449" s="1" t="s">
        <v>38</v>
      </c>
      <c r="J449" s="1" t="s">
        <v>334</v>
      </c>
      <c r="L449" s="4">
        <v>43708</v>
      </c>
      <c r="P449" s="1" t="s">
        <v>344</v>
      </c>
      <c r="Q449" s="1" t="b">
        <v>1</v>
      </c>
      <c r="S449" s="1" t="s">
        <v>41</v>
      </c>
      <c r="T449" s="1" t="s">
        <v>19</v>
      </c>
      <c r="Y449" s="1">
        <f t="shared" si="6"/>
        <v>8</v>
      </c>
      <c r="Z449" s="4">
        <v>43720.314216666702</v>
      </c>
      <c r="AA449" s="1" t="s">
        <v>42</v>
      </c>
    </row>
    <row r="450" spans="1:27" ht="12.75" customHeight="1" x14ac:dyDescent="0.2">
      <c r="A450" s="1" t="s">
        <v>343</v>
      </c>
      <c r="B450" s="1" t="s">
        <v>299</v>
      </c>
      <c r="C450" s="1" t="s">
        <v>35</v>
      </c>
      <c r="D450" s="2">
        <v>43708</v>
      </c>
      <c r="F450" s="3">
        <v>5000</v>
      </c>
      <c r="G450" s="1" t="s">
        <v>284</v>
      </c>
      <c r="H450" s="1" t="s">
        <v>37</v>
      </c>
      <c r="I450" s="1" t="s">
        <v>38</v>
      </c>
      <c r="J450" s="1" t="s">
        <v>285</v>
      </c>
      <c r="L450" s="4">
        <v>43708</v>
      </c>
      <c r="P450" s="1" t="s">
        <v>344</v>
      </c>
      <c r="Q450" s="1" t="b">
        <v>1</v>
      </c>
      <c r="S450" s="1" t="s">
        <v>41</v>
      </c>
      <c r="T450" s="1" t="s">
        <v>19</v>
      </c>
      <c r="Y450" s="1">
        <f t="shared" si="6"/>
        <v>8</v>
      </c>
      <c r="Z450" s="4">
        <v>43720.314223344903</v>
      </c>
      <c r="AA450" s="1" t="s">
        <v>42</v>
      </c>
    </row>
    <row r="451" spans="1:27" ht="12.75" customHeight="1" x14ac:dyDescent="0.2">
      <c r="A451" s="1" t="s">
        <v>343</v>
      </c>
      <c r="B451" s="1" t="s">
        <v>299</v>
      </c>
      <c r="C451" s="1" t="s">
        <v>35</v>
      </c>
      <c r="D451" s="2">
        <v>43708</v>
      </c>
      <c r="F451" s="3">
        <v>8250</v>
      </c>
      <c r="G451" s="1" t="s">
        <v>67</v>
      </c>
      <c r="H451" s="1" t="s">
        <v>37</v>
      </c>
      <c r="I451" s="1" t="s">
        <v>38</v>
      </c>
      <c r="J451" s="1" t="s">
        <v>68</v>
      </c>
      <c r="L451" s="4">
        <v>43708</v>
      </c>
      <c r="P451" s="1" t="s">
        <v>344</v>
      </c>
      <c r="Q451" s="1" t="b">
        <v>1</v>
      </c>
      <c r="S451" s="1" t="s">
        <v>41</v>
      </c>
      <c r="T451" s="1" t="s">
        <v>19</v>
      </c>
      <c r="Y451" s="1">
        <f t="shared" ref="Y451:Y462" si="7">MONTH(L451)</f>
        <v>8</v>
      </c>
      <c r="Z451" s="4">
        <v>43720.314224618101</v>
      </c>
      <c r="AA451" s="1" t="s">
        <v>42</v>
      </c>
    </row>
    <row r="452" spans="1:27" ht="12.75" customHeight="1" x14ac:dyDescent="0.2">
      <c r="A452" s="1" t="s">
        <v>343</v>
      </c>
      <c r="B452" s="1" t="s">
        <v>299</v>
      </c>
      <c r="C452" s="1" t="s">
        <v>35</v>
      </c>
      <c r="D452" s="2">
        <v>43708</v>
      </c>
      <c r="F452" s="3">
        <v>5000</v>
      </c>
      <c r="G452" s="1" t="s">
        <v>187</v>
      </c>
      <c r="H452" s="1" t="s">
        <v>37</v>
      </c>
      <c r="I452" s="1" t="s">
        <v>38</v>
      </c>
      <c r="J452" s="1" t="s">
        <v>188</v>
      </c>
      <c r="L452" s="4">
        <v>43708</v>
      </c>
      <c r="P452" s="1" t="s">
        <v>344</v>
      </c>
      <c r="Q452" s="1" t="b">
        <v>1</v>
      </c>
      <c r="S452" s="1" t="s">
        <v>41</v>
      </c>
      <c r="T452" s="1" t="s">
        <v>19</v>
      </c>
      <c r="Y452" s="1">
        <f t="shared" si="7"/>
        <v>8</v>
      </c>
      <c r="Z452" s="4">
        <v>43720.314234375001</v>
      </c>
      <c r="AA452" s="1" t="s">
        <v>42</v>
      </c>
    </row>
    <row r="453" spans="1:27" ht="12.75" customHeight="1" x14ac:dyDescent="0.2">
      <c r="A453" s="1" t="s">
        <v>343</v>
      </c>
      <c r="B453" s="1" t="s">
        <v>299</v>
      </c>
      <c r="C453" s="1" t="s">
        <v>35</v>
      </c>
      <c r="D453" s="2">
        <v>43708</v>
      </c>
      <c r="F453" s="3">
        <v>750</v>
      </c>
      <c r="G453" s="1" t="s">
        <v>369</v>
      </c>
      <c r="H453" s="1" t="s">
        <v>37</v>
      </c>
      <c r="I453" s="1" t="s">
        <v>38</v>
      </c>
      <c r="J453" s="1" t="s">
        <v>370</v>
      </c>
      <c r="L453" s="4">
        <v>43708</v>
      </c>
      <c r="P453" s="1" t="s">
        <v>344</v>
      </c>
      <c r="Q453" s="1" t="b">
        <v>1</v>
      </c>
      <c r="S453" s="1" t="s">
        <v>41</v>
      </c>
      <c r="T453" s="1" t="s">
        <v>19</v>
      </c>
      <c r="Y453" s="1">
        <f t="shared" si="7"/>
        <v>8</v>
      </c>
      <c r="Z453" s="4">
        <v>43720.314239618099</v>
      </c>
      <c r="AA453" s="1" t="s">
        <v>42</v>
      </c>
    </row>
    <row r="454" spans="1:27" ht="12.75" customHeight="1" x14ac:dyDescent="0.2">
      <c r="A454" s="1" t="s">
        <v>343</v>
      </c>
      <c r="B454" s="1" t="s">
        <v>299</v>
      </c>
      <c r="C454" s="1" t="s">
        <v>35</v>
      </c>
      <c r="D454" s="2">
        <v>43708</v>
      </c>
      <c r="F454" s="3">
        <v>12500</v>
      </c>
      <c r="G454" s="1" t="s">
        <v>105</v>
      </c>
      <c r="H454" s="1" t="s">
        <v>37</v>
      </c>
      <c r="I454" s="1" t="s">
        <v>38</v>
      </c>
      <c r="J454" s="1" t="s">
        <v>106</v>
      </c>
      <c r="L454" s="4">
        <v>43708</v>
      </c>
      <c r="P454" s="1" t="s">
        <v>344</v>
      </c>
      <c r="Q454" s="1" t="b">
        <v>1</v>
      </c>
      <c r="S454" s="1" t="s">
        <v>41</v>
      </c>
      <c r="T454" s="1" t="s">
        <v>19</v>
      </c>
      <c r="Y454" s="1">
        <f t="shared" si="7"/>
        <v>8</v>
      </c>
      <c r="Z454" s="4">
        <v>43720.314245949099</v>
      </c>
      <c r="AA454" s="1" t="s">
        <v>42</v>
      </c>
    </row>
    <row r="455" spans="1:27" ht="12.75" customHeight="1" x14ac:dyDescent="0.2">
      <c r="A455" s="1" t="s">
        <v>343</v>
      </c>
      <c r="B455" s="1" t="s">
        <v>299</v>
      </c>
      <c r="C455" s="1" t="s">
        <v>35</v>
      </c>
      <c r="D455" s="2">
        <v>43708</v>
      </c>
      <c r="F455" s="3">
        <v>1500</v>
      </c>
      <c r="G455" s="1" t="s">
        <v>155</v>
      </c>
      <c r="H455" s="1" t="s">
        <v>37</v>
      </c>
      <c r="I455" s="1" t="s">
        <v>38</v>
      </c>
      <c r="J455" s="1" t="s">
        <v>156</v>
      </c>
      <c r="L455" s="4">
        <v>43708</v>
      </c>
      <c r="P455" s="1" t="s">
        <v>344</v>
      </c>
      <c r="Q455" s="1" t="b">
        <v>1</v>
      </c>
      <c r="S455" s="1" t="s">
        <v>41</v>
      </c>
      <c r="T455" s="1" t="s">
        <v>19</v>
      </c>
      <c r="Y455" s="1">
        <f t="shared" si="7"/>
        <v>8</v>
      </c>
      <c r="Z455" s="4">
        <v>43720.314260798601</v>
      </c>
      <c r="AA455" s="1" t="s">
        <v>42</v>
      </c>
    </row>
    <row r="456" spans="1:27" ht="12.75" customHeight="1" x14ac:dyDescent="0.2">
      <c r="A456" s="1" t="s">
        <v>343</v>
      </c>
      <c r="B456" s="1" t="s">
        <v>299</v>
      </c>
      <c r="C456" s="1" t="s">
        <v>35</v>
      </c>
      <c r="D456" s="2">
        <v>43708</v>
      </c>
      <c r="F456" s="3">
        <v>15000</v>
      </c>
      <c r="G456" s="1" t="s">
        <v>371</v>
      </c>
      <c r="H456" s="1" t="s">
        <v>37</v>
      </c>
      <c r="I456" s="1" t="s">
        <v>38</v>
      </c>
      <c r="J456" s="1" t="s">
        <v>372</v>
      </c>
      <c r="L456" s="4">
        <v>43708</v>
      </c>
      <c r="P456" s="1" t="s">
        <v>344</v>
      </c>
      <c r="Q456" s="1" t="b">
        <v>1</v>
      </c>
      <c r="S456" s="1" t="s">
        <v>41</v>
      </c>
      <c r="T456" s="1" t="s">
        <v>19</v>
      </c>
      <c r="Y456" s="1">
        <f t="shared" si="7"/>
        <v>8</v>
      </c>
      <c r="Z456" s="4">
        <v>43720.314205092604</v>
      </c>
      <c r="AA456" s="1" t="s">
        <v>42</v>
      </c>
    </row>
    <row r="457" spans="1:27" ht="12.75" customHeight="1" x14ac:dyDescent="0.2">
      <c r="A457" s="1" t="s">
        <v>343</v>
      </c>
      <c r="B457" s="1" t="s">
        <v>299</v>
      </c>
      <c r="C457" s="1" t="s">
        <v>35</v>
      </c>
      <c r="D457" s="2">
        <v>43708</v>
      </c>
      <c r="F457" s="3">
        <v>750</v>
      </c>
      <c r="G457" s="1" t="s">
        <v>149</v>
      </c>
      <c r="H457" s="1" t="s">
        <v>37</v>
      </c>
      <c r="I457" s="1" t="s">
        <v>38</v>
      </c>
      <c r="J457" s="1" t="s">
        <v>150</v>
      </c>
      <c r="L457" s="4">
        <v>43708</v>
      </c>
      <c r="P457" s="1" t="s">
        <v>344</v>
      </c>
      <c r="Q457" s="1" t="b">
        <v>1</v>
      </c>
      <c r="S457" s="1" t="s">
        <v>41</v>
      </c>
      <c r="T457" s="1" t="s">
        <v>19</v>
      </c>
      <c r="Y457" s="1">
        <f t="shared" si="7"/>
        <v>8</v>
      </c>
      <c r="Z457" s="4">
        <v>43720.314227314797</v>
      </c>
      <c r="AA457" s="1" t="s">
        <v>42</v>
      </c>
    </row>
    <row r="458" spans="1:27" ht="12.75" customHeight="1" x14ac:dyDescent="0.2">
      <c r="A458" s="1" t="s">
        <v>343</v>
      </c>
      <c r="B458" s="1" t="s">
        <v>299</v>
      </c>
      <c r="C458" s="1" t="s">
        <v>35</v>
      </c>
      <c r="D458" s="2">
        <v>43708</v>
      </c>
      <c r="F458" s="3">
        <v>15000</v>
      </c>
      <c r="G458" s="1" t="s">
        <v>267</v>
      </c>
      <c r="H458" s="1" t="s">
        <v>37</v>
      </c>
      <c r="I458" s="1" t="s">
        <v>38</v>
      </c>
      <c r="J458" s="1" t="s">
        <v>268</v>
      </c>
      <c r="L458" s="4">
        <v>43708</v>
      </c>
      <c r="P458" s="1" t="s">
        <v>344</v>
      </c>
      <c r="Q458" s="1" t="b">
        <v>1</v>
      </c>
      <c r="S458" s="1" t="s">
        <v>41</v>
      </c>
      <c r="T458" s="1" t="s">
        <v>19</v>
      </c>
      <c r="Y458" s="1">
        <f t="shared" si="7"/>
        <v>8</v>
      </c>
      <c r="Z458" s="4">
        <v>43720.314231863398</v>
      </c>
      <c r="AA458" s="1" t="s">
        <v>42</v>
      </c>
    </row>
    <row r="459" spans="1:27" ht="12.75" customHeight="1" x14ac:dyDescent="0.2">
      <c r="A459" s="1" t="s">
        <v>343</v>
      </c>
      <c r="B459" s="1" t="s">
        <v>299</v>
      </c>
      <c r="C459" s="1" t="s">
        <v>35</v>
      </c>
      <c r="D459" s="2">
        <v>43708</v>
      </c>
      <c r="F459" s="3">
        <v>15000</v>
      </c>
      <c r="G459" s="1" t="s">
        <v>103</v>
      </c>
      <c r="H459" s="1" t="s">
        <v>37</v>
      </c>
      <c r="I459" s="1" t="s">
        <v>38</v>
      </c>
      <c r="J459" s="1" t="s">
        <v>104</v>
      </c>
      <c r="L459" s="4">
        <v>43708</v>
      </c>
      <c r="P459" s="1" t="s">
        <v>344</v>
      </c>
      <c r="Q459" s="1" t="b">
        <v>1</v>
      </c>
      <c r="S459" s="1" t="s">
        <v>41</v>
      </c>
      <c r="T459" s="1" t="s">
        <v>19</v>
      </c>
      <c r="Y459" s="1">
        <f t="shared" si="7"/>
        <v>8</v>
      </c>
      <c r="Z459" s="4">
        <v>43720.3142427083</v>
      </c>
      <c r="AA459" s="1" t="s">
        <v>42</v>
      </c>
    </row>
    <row r="460" spans="1:27" ht="12.75" customHeight="1" x14ac:dyDescent="0.2">
      <c r="A460" s="1" t="s">
        <v>343</v>
      </c>
      <c r="B460" s="1" t="s">
        <v>299</v>
      </c>
      <c r="C460" s="1" t="s">
        <v>35</v>
      </c>
      <c r="D460" s="2">
        <v>43708</v>
      </c>
      <c r="F460" s="3">
        <v>7500</v>
      </c>
      <c r="G460" s="1" t="s">
        <v>189</v>
      </c>
      <c r="H460" s="1" t="s">
        <v>37</v>
      </c>
      <c r="I460" s="1" t="s">
        <v>38</v>
      </c>
      <c r="J460" s="1" t="s">
        <v>190</v>
      </c>
      <c r="L460" s="4">
        <v>43708</v>
      </c>
      <c r="P460" s="1" t="s">
        <v>344</v>
      </c>
      <c r="Q460" s="1" t="b">
        <v>1</v>
      </c>
      <c r="S460" s="1" t="s">
        <v>41</v>
      </c>
      <c r="T460" s="1" t="s">
        <v>19</v>
      </c>
      <c r="Y460" s="1">
        <f t="shared" si="7"/>
        <v>8</v>
      </c>
      <c r="Z460" s="4">
        <v>43720.314258796301</v>
      </c>
      <c r="AA460" s="1" t="s">
        <v>42</v>
      </c>
    </row>
    <row r="461" spans="1:27" ht="12.75" customHeight="1" x14ac:dyDescent="0.2">
      <c r="A461" s="1" t="s">
        <v>343</v>
      </c>
      <c r="B461" s="1" t="s">
        <v>299</v>
      </c>
      <c r="C461" s="1" t="s">
        <v>35</v>
      </c>
      <c r="D461" s="2">
        <v>43708</v>
      </c>
      <c r="F461" s="3">
        <v>16500</v>
      </c>
      <c r="G461" s="1" t="s">
        <v>61</v>
      </c>
      <c r="H461" s="1" t="s">
        <v>37</v>
      </c>
      <c r="I461" s="1" t="s">
        <v>38</v>
      </c>
      <c r="J461" s="1" t="s">
        <v>62</v>
      </c>
      <c r="L461" s="4">
        <v>43708</v>
      </c>
      <c r="P461" s="1" t="s">
        <v>344</v>
      </c>
      <c r="Q461" s="1" t="b">
        <v>1</v>
      </c>
      <c r="S461" s="1" t="s">
        <v>41</v>
      </c>
      <c r="T461" s="1" t="s">
        <v>19</v>
      </c>
      <c r="Y461" s="1">
        <f t="shared" si="7"/>
        <v>8</v>
      </c>
      <c r="Z461" s="4">
        <v>43720.314267326401</v>
      </c>
      <c r="AA461" s="1" t="s">
        <v>42</v>
      </c>
    </row>
    <row r="462" spans="1:27" ht="12.75" customHeight="1" x14ac:dyDescent="0.2">
      <c r="A462" s="1" t="s">
        <v>343</v>
      </c>
      <c r="B462" s="1" t="s">
        <v>299</v>
      </c>
      <c r="C462" s="1" t="s">
        <v>35</v>
      </c>
      <c r="D462" s="2">
        <v>43708</v>
      </c>
      <c r="F462" s="3">
        <v>750</v>
      </c>
      <c r="G462" s="1" t="s">
        <v>181</v>
      </c>
      <c r="H462" s="1" t="s">
        <v>37</v>
      </c>
      <c r="I462" s="1" t="s">
        <v>38</v>
      </c>
      <c r="J462" s="1" t="s">
        <v>182</v>
      </c>
      <c r="L462" s="4">
        <v>43708</v>
      </c>
      <c r="P462" s="1" t="s">
        <v>344</v>
      </c>
      <c r="Q462" s="1" t="b">
        <v>1</v>
      </c>
      <c r="S462" s="1" t="s">
        <v>41</v>
      </c>
      <c r="T462" s="1" t="s">
        <v>19</v>
      </c>
      <c r="Y462" s="1">
        <f t="shared" si="7"/>
        <v>8</v>
      </c>
      <c r="Z462" s="4">
        <v>43720.314271990697</v>
      </c>
      <c r="AA462" s="1" t="s">
        <v>42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dcterms:modified xsi:type="dcterms:W3CDTF">2019-10-10T12:13:02Z</dcterms:modified>
</cp:coreProperties>
</file>