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Rozpočet FNOL 2020\OEC\"/>
    </mc:Choice>
  </mc:AlternateContent>
  <xr:revisionPtr revIDLastSave="0" documentId="13_ncr:1_{467495FF-D537-4CEB-90AC-77B0E351AB4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2" sheetId="3" r:id="rId1"/>
    <sheet name="Sheet1" sheetId="1" r:id="rId2"/>
  </sheets>
  <definedNames>
    <definedName name="_xlnm.Print_Area" localSheetId="0">List2!$A$2:$L$31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3" l="1"/>
  <c r="D19" i="3"/>
  <c r="D20" i="3" s="1"/>
  <c r="D25" i="3"/>
  <c r="AJ183" i="1"/>
  <c r="AI183" i="1"/>
  <c r="AJ182" i="1"/>
  <c r="AI182" i="1"/>
  <c r="AJ181" i="1"/>
  <c r="AI181" i="1"/>
  <c r="AJ180" i="1"/>
  <c r="AI180" i="1"/>
  <c r="AJ179" i="1"/>
  <c r="AI179" i="1"/>
  <c r="AJ178" i="1"/>
  <c r="AI178" i="1"/>
  <c r="AJ177" i="1"/>
  <c r="AI177" i="1"/>
  <c r="AJ176" i="1"/>
  <c r="AI176" i="1"/>
  <c r="AJ175" i="1"/>
  <c r="AI175" i="1"/>
  <c r="AJ174" i="1"/>
  <c r="AI174" i="1"/>
  <c r="AJ173" i="1"/>
  <c r="AI173" i="1"/>
  <c r="AJ172" i="1"/>
  <c r="AI172" i="1"/>
  <c r="AJ171" i="1"/>
  <c r="AI171" i="1"/>
  <c r="AJ170" i="1"/>
  <c r="AI170" i="1"/>
  <c r="AJ169" i="1"/>
  <c r="AI169" i="1"/>
  <c r="AJ168" i="1"/>
  <c r="AI168" i="1"/>
  <c r="AJ167" i="1"/>
  <c r="AI167" i="1"/>
  <c r="AJ166" i="1"/>
  <c r="AI166" i="1"/>
  <c r="AJ165" i="1"/>
  <c r="AI165" i="1"/>
  <c r="AJ164" i="1"/>
  <c r="AI164" i="1"/>
  <c r="AJ163" i="1"/>
  <c r="AI163" i="1"/>
  <c r="AJ162" i="1"/>
  <c r="AI162" i="1"/>
  <c r="AJ161" i="1"/>
  <c r="AI161" i="1"/>
  <c r="AJ160" i="1"/>
  <c r="AI160" i="1"/>
  <c r="AJ159" i="1"/>
  <c r="AI159" i="1"/>
  <c r="AJ158" i="1"/>
  <c r="AI158" i="1"/>
  <c r="AJ157" i="1"/>
  <c r="AI157" i="1"/>
  <c r="AJ156" i="1"/>
  <c r="AI156" i="1"/>
  <c r="AJ155" i="1"/>
  <c r="AI155" i="1"/>
  <c r="AJ154" i="1"/>
  <c r="AI154" i="1"/>
  <c r="AJ153" i="1"/>
  <c r="AI153" i="1"/>
  <c r="AJ152" i="1"/>
  <c r="AI152" i="1"/>
  <c r="AJ151" i="1"/>
  <c r="AI151" i="1"/>
  <c r="AJ150" i="1"/>
  <c r="AI150" i="1"/>
  <c r="AJ149" i="1"/>
  <c r="AI149" i="1"/>
  <c r="AJ148" i="1"/>
  <c r="AI148" i="1"/>
  <c r="AJ147" i="1"/>
  <c r="AI147" i="1"/>
  <c r="AJ146" i="1"/>
  <c r="AI146" i="1"/>
  <c r="AJ145" i="1"/>
  <c r="AI145" i="1"/>
  <c r="AJ144" i="1"/>
  <c r="AI144" i="1"/>
  <c r="AJ143" i="1"/>
  <c r="AI143" i="1"/>
  <c r="AJ142" i="1"/>
  <c r="AI142" i="1"/>
  <c r="AJ141" i="1"/>
  <c r="AI141" i="1"/>
  <c r="AJ140" i="1"/>
  <c r="AI140" i="1"/>
  <c r="AJ139" i="1"/>
  <c r="AI139" i="1"/>
  <c r="AJ138" i="1"/>
  <c r="AI138" i="1"/>
  <c r="AJ137" i="1"/>
  <c r="AI137" i="1"/>
  <c r="AJ136" i="1"/>
  <c r="AI136" i="1"/>
  <c r="AJ135" i="1"/>
  <c r="AI135" i="1"/>
  <c r="AJ134" i="1"/>
  <c r="AI134" i="1"/>
  <c r="AJ133" i="1"/>
  <c r="AI133" i="1"/>
  <c r="AJ132" i="1"/>
  <c r="AI132" i="1"/>
  <c r="AJ131" i="1"/>
  <c r="AI131" i="1"/>
  <c r="AJ130" i="1"/>
  <c r="AI130" i="1"/>
  <c r="AJ129" i="1"/>
  <c r="AI129" i="1"/>
  <c r="AJ128" i="1"/>
  <c r="AI128" i="1"/>
  <c r="AJ127" i="1"/>
  <c r="AI127" i="1"/>
  <c r="AJ126" i="1"/>
  <c r="AI126" i="1"/>
  <c r="AJ125" i="1"/>
  <c r="AI125" i="1"/>
  <c r="AJ124" i="1"/>
  <c r="AI124" i="1"/>
  <c r="AJ123" i="1"/>
  <c r="AI123" i="1"/>
  <c r="AJ122" i="1"/>
  <c r="AI122" i="1"/>
  <c r="AJ121" i="1"/>
  <c r="AI121" i="1"/>
  <c r="AJ120" i="1"/>
  <c r="AI120" i="1"/>
  <c r="AJ119" i="1"/>
  <c r="AI119" i="1"/>
  <c r="AJ118" i="1"/>
  <c r="AI118" i="1"/>
  <c r="AJ117" i="1"/>
  <c r="AI117" i="1"/>
  <c r="AJ116" i="1"/>
  <c r="AI116" i="1"/>
  <c r="AJ115" i="1"/>
  <c r="AI115" i="1"/>
  <c r="AJ114" i="1"/>
  <c r="AI114" i="1"/>
  <c r="AJ113" i="1"/>
  <c r="AI113" i="1"/>
  <c r="AJ112" i="1"/>
  <c r="AI112" i="1"/>
  <c r="AJ111" i="1"/>
  <c r="AI111" i="1"/>
  <c r="AJ110" i="1"/>
  <c r="AI110" i="1"/>
  <c r="AJ109" i="1"/>
  <c r="AI109" i="1"/>
  <c r="AJ108" i="1"/>
  <c r="AI108" i="1"/>
  <c r="AJ107" i="1"/>
  <c r="AI107" i="1"/>
  <c r="AJ106" i="1"/>
  <c r="AI106" i="1"/>
  <c r="AJ105" i="1"/>
  <c r="AI105" i="1"/>
  <c r="AJ104" i="1"/>
  <c r="AI104" i="1"/>
  <c r="AJ103" i="1"/>
  <c r="AI103" i="1"/>
  <c r="AJ102" i="1"/>
  <c r="AI102" i="1"/>
  <c r="AJ101" i="1"/>
  <c r="AI101" i="1"/>
  <c r="AJ100" i="1"/>
  <c r="AI100" i="1"/>
  <c r="AJ99" i="1"/>
  <c r="AI99" i="1"/>
  <c r="AJ98" i="1"/>
  <c r="AI98" i="1"/>
  <c r="AJ97" i="1"/>
  <c r="AI97" i="1"/>
  <c r="AJ96" i="1"/>
  <c r="AI96" i="1"/>
  <c r="AJ95" i="1"/>
  <c r="AI95" i="1"/>
  <c r="AJ94" i="1"/>
  <c r="AI94" i="1"/>
  <c r="AJ93" i="1"/>
  <c r="AI93" i="1"/>
  <c r="AJ92" i="1"/>
  <c r="AI92" i="1"/>
  <c r="AJ91" i="1"/>
  <c r="AI91" i="1"/>
  <c r="AJ90" i="1"/>
  <c r="AI90" i="1"/>
  <c r="AJ89" i="1"/>
  <c r="AI89" i="1"/>
  <c r="AJ88" i="1"/>
  <c r="AI88" i="1"/>
  <c r="AJ87" i="1"/>
  <c r="AI87" i="1"/>
  <c r="AJ86" i="1"/>
  <c r="AI86" i="1"/>
  <c r="AJ85" i="1"/>
  <c r="AI85" i="1"/>
  <c r="AJ84" i="1"/>
  <c r="AI84" i="1"/>
  <c r="AJ83" i="1"/>
  <c r="AI83" i="1"/>
  <c r="AJ82" i="1"/>
  <c r="AI82" i="1"/>
  <c r="AJ81" i="1"/>
  <c r="AI81" i="1"/>
  <c r="AJ80" i="1"/>
  <c r="AI80" i="1"/>
  <c r="AJ79" i="1"/>
  <c r="AI79" i="1"/>
  <c r="AJ78" i="1"/>
  <c r="AI78" i="1"/>
  <c r="AJ77" i="1"/>
  <c r="AI77" i="1"/>
  <c r="AJ76" i="1"/>
  <c r="AI76" i="1"/>
  <c r="AJ75" i="1"/>
  <c r="AI75" i="1"/>
  <c r="AJ74" i="1"/>
  <c r="AI74" i="1"/>
  <c r="AJ73" i="1"/>
  <c r="AI73" i="1"/>
  <c r="AJ72" i="1"/>
  <c r="AI72" i="1"/>
  <c r="AJ71" i="1"/>
  <c r="AI71" i="1"/>
  <c r="AJ70" i="1"/>
  <c r="AI70" i="1"/>
  <c r="AJ69" i="1"/>
  <c r="AI69" i="1"/>
  <c r="AJ68" i="1"/>
  <c r="AI68" i="1"/>
  <c r="AJ67" i="1"/>
  <c r="AI67" i="1"/>
  <c r="AJ66" i="1"/>
  <c r="AI66" i="1"/>
  <c r="AJ65" i="1"/>
  <c r="AI65" i="1"/>
  <c r="AJ64" i="1"/>
  <c r="AI64" i="1"/>
  <c r="AJ63" i="1"/>
  <c r="AI63" i="1"/>
  <c r="AJ62" i="1"/>
  <c r="AI62" i="1"/>
  <c r="AJ61" i="1"/>
  <c r="AI61" i="1"/>
  <c r="AJ60" i="1"/>
  <c r="AI60" i="1"/>
  <c r="AJ59" i="1"/>
  <c r="AI59" i="1"/>
  <c r="AJ58" i="1"/>
  <c r="AI58" i="1"/>
  <c r="AJ57" i="1"/>
  <c r="AI57" i="1"/>
  <c r="AJ56" i="1"/>
  <c r="AI56" i="1"/>
  <c r="AJ55" i="1"/>
  <c r="AI55" i="1"/>
  <c r="AJ54" i="1"/>
  <c r="AI54" i="1"/>
  <c r="AJ53" i="1"/>
  <c r="AI53" i="1"/>
  <c r="AJ52" i="1"/>
  <c r="AI52" i="1"/>
  <c r="AJ51" i="1"/>
  <c r="AI51" i="1"/>
  <c r="AJ50" i="1"/>
  <c r="AI50" i="1"/>
  <c r="AJ49" i="1"/>
  <c r="AI49" i="1"/>
  <c r="AJ48" i="1"/>
  <c r="AI48" i="1"/>
  <c r="AJ47" i="1"/>
  <c r="AI47" i="1"/>
  <c r="AJ46" i="1"/>
  <c r="AI46" i="1"/>
  <c r="AJ45" i="1"/>
  <c r="AI45" i="1"/>
  <c r="AJ44" i="1"/>
  <c r="AI44" i="1"/>
  <c r="AJ43" i="1"/>
  <c r="AI43" i="1"/>
  <c r="AJ42" i="1"/>
  <c r="AI42" i="1"/>
  <c r="AJ41" i="1"/>
  <c r="AI41" i="1"/>
  <c r="AJ40" i="1"/>
  <c r="AI40" i="1"/>
  <c r="AJ39" i="1"/>
  <c r="AI39" i="1"/>
  <c r="AJ38" i="1"/>
  <c r="AI38" i="1"/>
  <c r="AJ37" i="1"/>
  <c r="AI37" i="1"/>
  <c r="AJ36" i="1"/>
  <c r="AI36" i="1"/>
  <c r="AJ35" i="1"/>
  <c r="AI35" i="1"/>
  <c r="AJ34" i="1"/>
  <c r="AI34" i="1"/>
  <c r="AJ33" i="1"/>
  <c r="AI33" i="1"/>
  <c r="AJ32" i="1"/>
  <c r="AI32" i="1"/>
  <c r="AJ31" i="1"/>
  <c r="AI31" i="1"/>
  <c r="AJ30" i="1"/>
  <c r="AI30" i="1"/>
  <c r="AJ29" i="1"/>
  <c r="AI29" i="1"/>
  <c r="AJ28" i="1"/>
  <c r="AI28" i="1"/>
  <c r="AJ27" i="1"/>
  <c r="AI27" i="1"/>
  <c r="AJ26" i="1"/>
  <c r="AI26" i="1"/>
  <c r="AJ25" i="1"/>
  <c r="AI25" i="1"/>
  <c r="AJ24" i="1"/>
  <c r="AI24" i="1"/>
  <c r="AJ23" i="1"/>
  <c r="AI23" i="1"/>
  <c r="AJ22" i="1"/>
  <c r="AI22" i="1"/>
  <c r="AJ21" i="1"/>
  <c r="AI21" i="1"/>
  <c r="AJ20" i="1"/>
  <c r="AI20" i="1"/>
  <c r="AJ19" i="1"/>
  <c r="AI19" i="1"/>
  <c r="AJ18" i="1"/>
  <c r="AI18" i="1"/>
  <c r="AJ17" i="1"/>
  <c r="AI17" i="1"/>
  <c r="AJ16" i="1"/>
  <c r="AI16" i="1"/>
  <c r="AJ15" i="1"/>
  <c r="AI15" i="1"/>
  <c r="AJ14" i="1"/>
  <c r="AI14" i="1"/>
  <c r="AJ13" i="1"/>
  <c r="AI13" i="1"/>
  <c r="AJ12" i="1"/>
  <c r="AI12" i="1"/>
  <c r="AJ11" i="1"/>
  <c r="AI11" i="1"/>
  <c r="AJ10" i="1"/>
  <c r="AI10" i="1"/>
  <c r="AJ9" i="1"/>
  <c r="AI9" i="1"/>
  <c r="AJ8" i="1"/>
  <c r="AI8" i="1"/>
  <c r="AJ7" i="1"/>
  <c r="AI7" i="1"/>
  <c r="AJ6" i="1"/>
  <c r="AI6" i="1"/>
  <c r="AJ5" i="1"/>
  <c r="AI5" i="1"/>
  <c r="AJ4" i="1"/>
  <c r="AI4" i="1"/>
  <c r="AJ3" i="1"/>
  <c r="AI3" i="1"/>
  <c r="AJ2" i="1"/>
  <c r="AI2" i="1"/>
  <c r="D23" i="3" l="1"/>
</calcChain>
</file>

<file path=xl/sharedStrings.xml><?xml version="1.0" encoding="utf-8"?>
<sst xmlns="http://schemas.openxmlformats.org/spreadsheetml/2006/main" count="2783" uniqueCount="621">
  <si>
    <t>Evidenční číslo dokladu</t>
  </si>
  <si>
    <t>Popis</t>
  </si>
  <si>
    <t>Účetní skupina zboží</t>
  </si>
  <si>
    <t>Index DPH</t>
  </si>
  <si>
    <t>Datum zaúčtování</t>
  </si>
  <si>
    <t>Částka MD</t>
  </si>
  <si>
    <t>Částka DAL</t>
  </si>
  <si>
    <t>Hospodářské středisko</t>
  </si>
  <si>
    <t>Protiúčet</t>
  </si>
  <si>
    <t>Akce</t>
  </si>
  <si>
    <t>Obchodní partner</t>
  </si>
  <si>
    <t>Datum dokladu</t>
  </si>
  <si>
    <t>Datum uplatnění zd. plnění</t>
  </si>
  <si>
    <t>Variabilní symbol</t>
  </si>
  <si>
    <t>Párovací skupina</t>
  </si>
  <si>
    <t>Audit</t>
  </si>
  <si>
    <t>Kalkulační jednice</t>
  </si>
  <si>
    <t>Zaúčtováno</t>
  </si>
  <si>
    <t>Poznámka k dokladu</t>
  </si>
  <si>
    <t>Poznámka k položce</t>
  </si>
  <si>
    <t>Účetní kurz</t>
  </si>
  <si>
    <t>Cena na dokladu v cizí měně</t>
  </si>
  <si>
    <t>Měna</t>
  </si>
  <si>
    <t>Zaúčtoval</t>
  </si>
  <si>
    <t>Okamžik zápisu</t>
  </si>
  <si>
    <t>Název akce</t>
  </si>
  <si>
    <t>Název hospodářského střediska</t>
  </si>
  <si>
    <t>Název kalkulační jednice</t>
  </si>
  <si>
    <t>Obor</t>
  </si>
  <si>
    <t>Zdroj</t>
  </si>
  <si>
    <t>Okruh</t>
  </si>
  <si>
    <t>Název oboru</t>
  </si>
  <si>
    <t>Název okruhu</t>
  </si>
  <si>
    <t>Název zdroje</t>
  </si>
  <si>
    <t>FV-2016-50-000003</t>
  </si>
  <si>
    <t>Faktura vydaná</t>
  </si>
  <si>
    <t>F KREV_AT</t>
  </si>
  <si>
    <t>188</t>
  </si>
  <si>
    <t>3590</t>
  </si>
  <si>
    <t>31104005</t>
  </si>
  <si>
    <t>HC</t>
  </si>
  <si>
    <t>Nemocnice Hranice a.s.</t>
  </si>
  <si>
    <t>650000003</t>
  </si>
  <si>
    <t>186322963,10870</t>
  </si>
  <si>
    <t>Jakšová Jana</t>
  </si>
  <si>
    <t>Hlavní činnost</t>
  </si>
  <si>
    <t>TO: výroba</t>
  </si>
  <si>
    <t>FV-2016-50-000004</t>
  </si>
  <si>
    <t>Středomoravská nemocniční a.s.</t>
  </si>
  <si>
    <t>650000004</t>
  </si>
  <si>
    <t>186323142,10870</t>
  </si>
  <si>
    <t>FV-2016-50-000005</t>
  </si>
  <si>
    <t>Vsetínská nemocnice a.s.</t>
  </si>
  <si>
    <t>650000005</t>
  </si>
  <si>
    <t>186323363,10870</t>
  </si>
  <si>
    <t>FV-2016-50-000006</t>
  </si>
  <si>
    <t>650000006</t>
  </si>
  <si>
    <t>186323455,10870</t>
  </si>
  <si>
    <t>FV-2016-50-000020</t>
  </si>
  <si>
    <t xml:space="preserve"> Osvobozeno dle § 58 zákona o DPH</t>
  </si>
  <si>
    <t>JESENICKÁ NEMOCNICE, spol. s r.o.</t>
  </si>
  <si>
    <t>650000020</t>
  </si>
  <si>
    <t>190068922,10870</t>
  </si>
  <si>
    <t>FV-2016-50-000021</t>
  </si>
  <si>
    <t>650000021</t>
  </si>
  <si>
    <t>190069977,10870</t>
  </si>
  <si>
    <t>FV-2016-50-000022</t>
  </si>
  <si>
    <t>650000022</t>
  </si>
  <si>
    <t>190070403,10870</t>
  </si>
  <si>
    <t>FV-2016-50-000023</t>
  </si>
  <si>
    <t>650000023</t>
  </si>
  <si>
    <t>190070676,10870</t>
  </si>
  <si>
    <t>FV-2016-50-000024</t>
  </si>
  <si>
    <t>650000024</t>
  </si>
  <si>
    <t>190071579,10870</t>
  </si>
  <si>
    <t>FV-2016-50-000044</t>
  </si>
  <si>
    <t>650000044</t>
  </si>
  <si>
    <t>193546099,10870</t>
  </si>
  <si>
    <t>Buzková Eva</t>
  </si>
  <si>
    <t>FV-2016-50-000045</t>
  </si>
  <si>
    <t>650000045</t>
  </si>
  <si>
    <t>193546681,10870</t>
  </si>
  <si>
    <t>FV-2016-50-000046</t>
  </si>
  <si>
    <t>650000046</t>
  </si>
  <si>
    <t>193547009,10870</t>
  </si>
  <si>
    <t>FV-2016-50-000047</t>
  </si>
  <si>
    <t>650000047</t>
  </si>
  <si>
    <t>193547170,10870</t>
  </si>
  <si>
    <t>FV-2016-50-000062</t>
  </si>
  <si>
    <t>650000062</t>
  </si>
  <si>
    <t>196889657,10870</t>
  </si>
  <si>
    <t>Fakturováno na základě Smlouvy o vyšetření a zpracování plné krve.</t>
  </si>
  <si>
    <t>FV-2016-50-000063</t>
  </si>
  <si>
    <t>650000063</t>
  </si>
  <si>
    <t>196894012,10870</t>
  </si>
  <si>
    <t>FV-2016-50-000064</t>
  </si>
  <si>
    <t>650000064</t>
  </si>
  <si>
    <t>196895039,10870</t>
  </si>
  <si>
    <t>FV-2016-50-000065</t>
  </si>
  <si>
    <t>650000065</t>
  </si>
  <si>
    <t>196895755,10870</t>
  </si>
  <si>
    <t>FV-2016-50-000079</t>
  </si>
  <si>
    <t>650000079</t>
  </si>
  <si>
    <t>200157129,10870</t>
  </si>
  <si>
    <t>FV-2016-50-000080</t>
  </si>
  <si>
    <t>650000080</t>
  </si>
  <si>
    <t>200157955,10870</t>
  </si>
  <si>
    <t>FV-2016-50-000081</t>
  </si>
  <si>
    <t>650000081</t>
  </si>
  <si>
    <t>200158925,10870</t>
  </si>
  <si>
    <t>FV-2016-50-000082</t>
  </si>
  <si>
    <t>650000082</t>
  </si>
  <si>
    <t>200160724,10870</t>
  </si>
  <si>
    <t>Fakturováno na základě Smlouvy o vyšetření a zpracování plné krve. - dodáno Nemocnice Prostějov</t>
  </si>
  <si>
    <t>FV-2016-50-000098</t>
  </si>
  <si>
    <t>650000098</t>
  </si>
  <si>
    <t>203778831,10870</t>
  </si>
  <si>
    <t>FV-2016-50-000099</t>
  </si>
  <si>
    <t>650000099</t>
  </si>
  <si>
    <t>203779373,10870</t>
  </si>
  <si>
    <t>FV-2016-50-000100</t>
  </si>
  <si>
    <t>650000100</t>
  </si>
  <si>
    <t>203779475,10870</t>
  </si>
  <si>
    <t>FV-2016-50-000101</t>
  </si>
  <si>
    <t>650000101</t>
  </si>
  <si>
    <t>203779611,10870</t>
  </si>
  <si>
    <t>FV-2016-50-000117</t>
  </si>
  <si>
    <t>650000117</t>
  </si>
  <si>
    <t>207276797,10870</t>
  </si>
  <si>
    <t>FV-2016-50-000118</t>
  </si>
  <si>
    <t>650000118</t>
  </si>
  <si>
    <t>207278737,10870</t>
  </si>
  <si>
    <t>FV-2016-50-000119</t>
  </si>
  <si>
    <t>650000119</t>
  </si>
  <si>
    <t>207280636,10870</t>
  </si>
  <si>
    <t>FV-2016-50-000120</t>
  </si>
  <si>
    <t>650000120</t>
  </si>
  <si>
    <t>207283911,10870</t>
  </si>
  <si>
    <t>FV-2016-50-000137</t>
  </si>
  <si>
    <t>650000137</t>
  </si>
  <si>
    <t>209439717,10870</t>
  </si>
  <si>
    <t>FV-2016-50-000138</t>
  </si>
  <si>
    <t>650000138</t>
  </si>
  <si>
    <t>209440345,10870</t>
  </si>
  <si>
    <t>FV-2016-50-000139</t>
  </si>
  <si>
    <t>650000139</t>
  </si>
  <si>
    <t>209441286,10870</t>
  </si>
  <si>
    <t>FV-2016-50-000140</t>
  </si>
  <si>
    <t>650000140</t>
  </si>
  <si>
    <t>209441927,10870</t>
  </si>
  <si>
    <t>FV-2016-50-000156</t>
  </si>
  <si>
    <t>650000156</t>
  </si>
  <si>
    <t>213465238,10870</t>
  </si>
  <si>
    <t>FV-2016-50-000157</t>
  </si>
  <si>
    <t>650000157</t>
  </si>
  <si>
    <t>213465861,10870</t>
  </si>
  <si>
    <t>FV-2016-50-000158</t>
  </si>
  <si>
    <t>650000158</t>
  </si>
  <si>
    <t>213466216,10870</t>
  </si>
  <si>
    <t>FV-2016-50-000159</t>
  </si>
  <si>
    <t>650000159</t>
  </si>
  <si>
    <t>213466578,10870</t>
  </si>
  <si>
    <t>FV-2016-50-000176</t>
  </si>
  <si>
    <t>650000176</t>
  </si>
  <si>
    <t>215836688,10870</t>
  </si>
  <si>
    <t>FV-2016-50-000177</t>
  </si>
  <si>
    <t>650000177</t>
  </si>
  <si>
    <t>215837231,10870</t>
  </si>
  <si>
    <t>FV-2016-50-000178</t>
  </si>
  <si>
    <t>650000178</t>
  </si>
  <si>
    <t>215837439,10870</t>
  </si>
  <si>
    <t>FV-2016-50-000179</t>
  </si>
  <si>
    <t>650000179</t>
  </si>
  <si>
    <t>215837847,10870</t>
  </si>
  <si>
    <t>FV-2016-50-000180</t>
  </si>
  <si>
    <t>Jesenická nemocnice a.s.</t>
  </si>
  <si>
    <t>650000180</t>
  </si>
  <si>
    <t>215838153,10870</t>
  </si>
  <si>
    <t>FV-2016-50-000207</t>
  </si>
  <si>
    <t>650000207</t>
  </si>
  <si>
    <t>220605496,10870</t>
  </si>
  <si>
    <t>FV-2016-50-000208</t>
  </si>
  <si>
    <t>650000208</t>
  </si>
  <si>
    <t>220605793,10870</t>
  </si>
  <si>
    <t>FV-2016-50-000209</t>
  </si>
  <si>
    <t>650000209</t>
  </si>
  <si>
    <t>220605898,10870</t>
  </si>
  <si>
    <t>FV-2016-50-000210</t>
  </si>
  <si>
    <t>650000210</t>
  </si>
  <si>
    <t>220606069,10870</t>
  </si>
  <si>
    <t>FV-2016-50-000211</t>
  </si>
  <si>
    <t>650000211</t>
  </si>
  <si>
    <t>220606512,10870</t>
  </si>
  <si>
    <t>FV-2016-50-000226</t>
  </si>
  <si>
    <t>650000226</t>
  </si>
  <si>
    <t>223969528,10870</t>
  </si>
  <si>
    <t>FV-2016-50-000227</t>
  </si>
  <si>
    <t>650000227</t>
  </si>
  <si>
    <t>223969683,10870</t>
  </si>
  <si>
    <t>FV-2016-50-000228</t>
  </si>
  <si>
    <t>650000228</t>
  </si>
  <si>
    <t>223969854,10870</t>
  </si>
  <si>
    <t>FV-2016-50-000229</t>
  </si>
  <si>
    <t>650000229</t>
  </si>
  <si>
    <t>223970037,10870</t>
  </si>
  <si>
    <t>FV-2017-50-000004</t>
  </si>
  <si>
    <t>750000004</t>
  </si>
  <si>
    <t>230346920,10870</t>
  </si>
  <si>
    <t>FV-2017-50-000005</t>
  </si>
  <si>
    <t>750000005</t>
  </si>
  <si>
    <t>230347790,10870</t>
  </si>
  <si>
    <t>FV-2017-50-000006</t>
  </si>
  <si>
    <t>750000006</t>
  </si>
  <si>
    <t>230347894,10870</t>
  </si>
  <si>
    <t>FV-2017-50-000007</t>
  </si>
  <si>
    <t>750000007</t>
  </si>
  <si>
    <t>230348010,10870</t>
  </si>
  <si>
    <t>FV-2017-50-000020</t>
  </si>
  <si>
    <t>750000020</t>
  </si>
  <si>
    <t>234052989,10870</t>
  </si>
  <si>
    <t>FV-2017-50-000021</t>
  </si>
  <si>
    <t>750000021</t>
  </si>
  <si>
    <t>234056596,10870</t>
  </si>
  <si>
    <t>FV-2017-50-000022</t>
  </si>
  <si>
    <t>750000022</t>
  </si>
  <si>
    <t>234057072,10870</t>
  </si>
  <si>
    <t>FV-2017-50-000023</t>
  </si>
  <si>
    <t>750000023</t>
  </si>
  <si>
    <t>234057598,10870</t>
  </si>
  <si>
    <t>FV-2017-50-000040</t>
  </si>
  <si>
    <t>750000040</t>
  </si>
  <si>
    <t>237355830,10870</t>
  </si>
  <si>
    <t>FV-2017-50-000041</t>
  </si>
  <si>
    <t>750000041</t>
  </si>
  <si>
    <t>237356316,10870</t>
  </si>
  <si>
    <t>FV-2017-50-000042</t>
  </si>
  <si>
    <t>750000042</t>
  </si>
  <si>
    <t>237356712,10870</t>
  </si>
  <si>
    <t>FV-2017-50-000043</t>
  </si>
  <si>
    <t>750000043</t>
  </si>
  <si>
    <t>237357229,10870</t>
  </si>
  <si>
    <t>FV-2017-50-000058</t>
  </si>
  <si>
    <t>750000058</t>
  </si>
  <si>
    <t>240449951,10870</t>
  </si>
  <si>
    <t>FV-2017-50-000059</t>
  </si>
  <si>
    <t>750000059</t>
  </si>
  <si>
    <t>240451150,10870</t>
  </si>
  <si>
    <t>FV-2017-50-000060</t>
  </si>
  <si>
    <t>750000060</t>
  </si>
  <si>
    <t>240451379,10870</t>
  </si>
  <si>
    <t>FV-2017-50-000061</t>
  </si>
  <si>
    <t>750000061</t>
  </si>
  <si>
    <t>240451546,10870</t>
  </si>
  <si>
    <t>FV-2017-50-000062</t>
  </si>
  <si>
    <t>750000062</t>
  </si>
  <si>
    <t>240452242,10870</t>
  </si>
  <si>
    <t>FV-2017-50-000079</t>
  </si>
  <si>
    <t>750000079</t>
  </si>
  <si>
    <t>243960126,10870</t>
  </si>
  <si>
    <t>FV-2017-50-000080</t>
  </si>
  <si>
    <t>750000080</t>
  </si>
  <si>
    <t>243960817,10870</t>
  </si>
  <si>
    <t>FV-2017-50-000081</t>
  </si>
  <si>
    <t>750000081</t>
  </si>
  <si>
    <t>243961024,10870</t>
  </si>
  <si>
    <t>FV-2017-50-000082</t>
  </si>
  <si>
    <t>750000082</t>
  </si>
  <si>
    <t>243961356,10870</t>
  </si>
  <si>
    <t>FV-2017-50-000083</t>
  </si>
  <si>
    <t>750000083</t>
  </si>
  <si>
    <t>243961961,10870</t>
  </si>
  <si>
    <t>FV-2017-50-000104</t>
  </si>
  <si>
    <t>750000104</t>
  </si>
  <si>
    <t>247286646,10870</t>
  </si>
  <si>
    <t>FV-2017-50-000105</t>
  </si>
  <si>
    <t>750000105</t>
  </si>
  <si>
    <t>247286996,10870</t>
  </si>
  <si>
    <t>FV-2017-50-000106</t>
  </si>
  <si>
    <t>750000106</t>
  </si>
  <si>
    <t>247287141,10870</t>
  </si>
  <si>
    <t>FV-2017-50-000107</t>
  </si>
  <si>
    <t>750000107</t>
  </si>
  <si>
    <t>247287412,10870</t>
  </si>
  <si>
    <t>FV-2017-50-000121</t>
  </si>
  <si>
    <t>750000121</t>
  </si>
  <si>
    <t>250636967,10870</t>
  </si>
  <si>
    <t>FV-2017-50-000122</t>
  </si>
  <si>
    <t>750000122</t>
  </si>
  <si>
    <t>250637312,10870</t>
  </si>
  <si>
    <t>FV-2017-50-000123</t>
  </si>
  <si>
    <t>750000123</t>
  </si>
  <si>
    <t>250637588,10870</t>
  </si>
  <si>
    <t>FV-2017-50-000124</t>
  </si>
  <si>
    <t>750000124</t>
  </si>
  <si>
    <t>250639227,10870</t>
  </si>
  <si>
    <t>FV-2017-50-000143</t>
  </si>
  <si>
    <t>750000143</t>
  </si>
  <si>
    <t>253183053,10870</t>
  </si>
  <si>
    <t>FV-2017-50-000144</t>
  </si>
  <si>
    <t>750000144</t>
  </si>
  <si>
    <t>253183239,10870</t>
  </si>
  <si>
    <t>FV-2017-50-000145</t>
  </si>
  <si>
    <t>750000145</t>
  </si>
  <si>
    <t>253183436,10870</t>
  </si>
  <si>
    <t>FV-2017-50-000146</t>
  </si>
  <si>
    <t>750000146</t>
  </si>
  <si>
    <t>253183689,10870</t>
  </si>
  <si>
    <t>FV-2017-50-000160</t>
  </si>
  <si>
    <t>750000160</t>
  </si>
  <si>
    <t>256908137,10870</t>
  </si>
  <si>
    <t>FV-2017-50-000161</t>
  </si>
  <si>
    <t>750000161</t>
  </si>
  <si>
    <t>256908612,10870</t>
  </si>
  <si>
    <t>FV-2017-50-000162</t>
  </si>
  <si>
    <t>750000162</t>
  </si>
  <si>
    <t>256908788,10870</t>
  </si>
  <si>
    <t>FV-2017-50-000163</t>
  </si>
  <si>
    <t>750000163</t>
  </si>
  <si>
    <t>256909126,10870</t>
  </si>
  <si>
    <t>FV-2017-50-000179</t>
  </si>
  <si>
    <t>750000179</t>
  </si>
  <si>
    <t>260331600,10870</t>
  </si>
  <si>
    <t>FV-2017-50-000180</t>
  </si>
  <si>
    <t>750000180</t>
  </si>
  <si>
    <t>260331654,10870</t>
  </si>
  <si>
    <t>FV-2017-50-000181</t>
  </si>
  <si>
    <t>750000181</t>
  </si>
  <si>
    <t>260331739,10870</t>
  </si>
  <si>
    <t>FV-2017-50-000182</t>
  </si>
  <si>
    <t>750000182</t>
  </si>
  <si>
    <t>260331806,10870</t>
  </si>
  <si>
    <t>FV-2017-50-000200</t>
  </si>
  <si>
    <t>750000200</t>
  </si>
  <si>
    <t>264742808,10870</t>
  </si>
  <si>
    <t>FV-2017-50-000201</t>
  </si>
  <si>
    <t>750000201</t>
  </si>
  <si>
    <t>264742934,10870</t>
  </si>
  <si>
    <t>FV-2017-50-000202</t>
  </si>
  <si>
    <t>750000202</t>
  </si>
  <si>
    <t>264743088,10870</t>
  </si>
  <si>
    <t>FV-2017-50-000203</t>
  </si>
  <si>
    <t>750000203</t>
  </si>
  <si>
    <t>264743152,10870</t>
  </si>
  <si>
    <t>FV-2017-50-000217</t>
  </si>
  <si>
    <t>750000217</t>
  </si>
  <si>
    <t>266633792,10870</t>
  </si>
  <si>
    <t>FV-2017-50-000218</t>
  </si>
  <si>
    <t>750000218</t>
  </si>
  <si>
    <t>266634440,10870</t>
  </si>
  <si>
    <t>FV-2017-50-000219</t>
  </si>
  <si>
    <t>750000219</t>
  </si>
  <si>
    <t>266634689,10870</t>
  </si>
  <si>
    <t>FV-2017-50-000220</t>
  </si>
  <si>
    <t>750000220</t>
  </si>
  <si>
    <t>266635000,10870</t>
  </si>
  <si>
    <t>FV-2018-50-000005</t>
  </si>
  <si>
    <t>850000005</t>
  </si>
  <si>
    <t>275015068,10870</t>
  </si>
  <si>
    <t>FV-2018-50-000006</t>
  </si>
  <si>
    <t>850000006</t>
  </si>
  <si>
    <t>275015515,10870</t>
  </si>
  <si>
    <t>FV-2018-50-000007</t>
  </si>
  <si>
    <t>850000007</t>
  </si>
  <si>
    <t>275015728,10870</t>
  </si>
  <si>
    <t>FV-2018-50-000008</t>
  </si>
  <si>
    <t>850000008</t>
  </si>
  <si>
    <t>275015876,10870</t>
  </si>
  <si>
    <t>FV-2018-50-000030</t>
  </si>
  <si>
    <t>850000030</t>
  </si>
  <si>
    <t>279365306,10870</t>
  </si>
  <si>
    <t>FV-2018-50-000031</t>
  </si>
  <si>
    <t>850000031</t>
  </si>
  <si>
    <t>279365339,10870</t>
  </si>
  <si>
    <t>FV-2018-50-000032</t>
  </si>
  <si>
    <t>850000032</t>
  </si>
  <si>
    <t>279365408,10870</t>
  </si>
  <si>
    <t>FV-2018-50-000033</t>
  </si>
  <si>
    <t>850000033</t>
  </si>
  <si>
    <t>279365462,10870</t>
  </si>
  <si>
    <t>FV-2018-50-000049</t>
  </si>
  <si>
    <t>850000049</t>
  </si>
  <si>
    <t>282476681,10870</t>
  </si>
  <si>
    <t>FV-2018-50-000050</t>
  </si>
  <si>
    <t>850000050</t>
  </si>
  <si>
    <t>282476915,10870</t>
  </si>
  <si>
    <t>FV-2018-50-000051</t>
  </si>
  <si>
    <t>850000051</t>
  </si>
  <si>
    <t>282477090,10870</t>
  </si>
  <si>
    <t>FV-2018-50-000052</t>
  </si>
  <si>
    <t>850000052</t>
  </si>
  <si>
    <t>282477243,10870</t>
  </si>
  <si>
    <t>FV-2018-50-000069</t>
  </si>
  <si>
    <t>850000069</t>
  </si>
  <si>
    <t>286287211,10870</t>
  </si>
  <si>
    <t>FV-2018-50-000070</t>
  </si>
  <si>
    <t>850000070</t>
  </si>
  <si>
    <t>286289176,10870</t>
  </si>
  <si>
    <t>FV-2018-50-000071</t>
  </si>
  <si>
    <t>850000071</t>
  </si>
  <si>
    <t>286290564,10870</t>
  </si>
  <si>
    <t>FV-2018-50-000072</t>
  </si>
  <si>
    <t>850000072</t>
  </si>
  <si>
    <t>286291757,10870</t>
  </si>
  <si>
    <t>FV-2018-50-000087</t>
  </si>
  <si>
    <t>850000087</t>
  </si>
  <si>
    <t>289849485,10870</t>
  </si>
  <si>
    <t>FV-2018-50-000088</t>
  </si>
  <si>
    <t>850000088</t>
  </si>
  <si>
    <t>289849776,10870</t>
  </si>
  <si>
    <t>FV-2018-50-000089</t>
  </si>
  <si>
    <t>850000089</t>
  </si>
  <si>
    <t>289849871,10870</t>
  </si>
  <si>
    <t>FV-2018-50-000090</t>
  </si>
  <si>
    <t>850000090</t>
  </si>
  <si>
    <t>289849939,10870</t>
  </si>
  <si>
    <t>FV-2018-50-000105</t>
  </si>
  <si>
    <t>850000105</t>
  </si>
  <si>
    <t>292720338,10870</t>
  </si>
  <si>
    <t>FV-2018-50-000106</t>
  </si>
  <si>
    <t>850000106</t>
  </si>
  <si>
    <t>292720583,10870</t>
  </si>
  <si>
    <t>FV-2018-50-000107</t>
  </si>
  <si>
    <t>850000107</t>
  </si>
  <si>
    <t>292721017,10870</t>
  </si>
  <si>
    <t>FV-2018-50-000121</t>
  </si>
  <si>
    <t>Osvobozeno dle § 58 zákona o DPH.</t>
  </si>
  <si>
    <t>850000121</t>
  </si>
  <si>
    <t>295359352,10870</t>
  </si>
  <si>
    <t>FV-2018-50-000122</t>
  </si>
  <si>
    <t>850000122</t>
  </si>
  <si>
    <t>295622511,10870</t>
  </si>
  <si>
    <t>FV-2018-50-000123</t>
  </si>
  <si>
    <t>850000123</t>
  </si>
  <si>
    <t>295622731,10870</t>
  </si>
  <si>
    <t>FV-2018-50-000124</t>
  </si>
  <si>
    <t>850000124</t>
  </si>
  <si>
    <t>295623002,10870</t>
  </si>
  <si>
    <t>FV-2018-50-000138</t>
  </si>
  <si>
    <t>850000138</t>
  </si>
  <si>
    <t>299178278,10870</t>
  </si>
  <si>
    <t>FV-2018-50-000139</t>
  </si>
  <si>
    <t>850000139</t>
  </si>
  <si>
    <t>299184362,10870</t>
  </si>
  <si>
    <t>FV-2018-50-000140</t>
  </si>
  <si>
    <t>850000140</t>
  </si>
  <si>
    <t>299184971,10870</t>
  </si>
  <si>
    <t>FV-2018-50-000141</t>
  </si>
  <si>
    <t>850000141</t>
  </si>
  <si>
    <t>299185296,10870</t>
  </si>
  <si>
    <t>FV-2018-50-000142</t>
  </si>
  <si>
    <t>850000142</t>
  </si>
  <si>
    <t>299185923,10870</t>
  </si>
  <si>
    <t>FV-2018-50-000157</t>
  </si>
  <si>
    <t>850000157</t>
  </si>
  <si>
    <t>302729856,10870</t>
  </si>
  <si>
    <t>FV-2018-50-000158</t>
  </si>
  <si>
    <t>850000158</t>
  </si>
  <si>
    <t>302730541,10870</t>
  </si>
  <si>
    <t>FV-2018-50-000159</t>
  </si>
  <si>
    <t>850000159</t>
  </si>
  <si>
    <t>302731156,10870</t>
  </si>
  <si>
    <t>FV-2018-50-000160</t>
  </si>
  <si>
    <t>850000160</t>
  </si>
  <si>
    <t>302731562,10870</t>
  </si>
  <si>
    <t>FV-2018-50-000161</t>
  </si>
  <si>
    <t>850000161</t>
  </si>
  <si>
    <t>302731939,10870</t>
  </si>
  <si>
    <t>FV-2018-50-000174</t>
  </si>
  <si>
    <t>850000174</t>
  </si>
  <si>
    <t>306634909,10870</t>
  </si>
  <si>
    <t>FV-2018-50-000175</t>
  </si>
  <si>
    <t>850000175</t>
  </si>
  <si>
    <t>306635869,10870</t>
  </si>
  <si>
    <t>FV-2018-50-000176</t>
  </si>
  <si>
    <t>850000176</t>
  </si>
  <si>
    <t>306636234,10870</t>
  </si>
  <si>
    <t>FV-2018-50-000177</t>
  </si>
  <si>
    <t>850000177</t>
  </si>
  <si>
    <t>306636756,10870</t>
  </si>
  <si>
    <t>FV-2018-50-000194</t>
  </si>
  <si>
    <t>850000194</t>
  </si>
  <si>
    <t>310166483,10870</t>
  </si>
  <si>
    <t>FV-2018-50-000195</t>
  </si>
  <si>
    <t>850000195</t>
  </si>
  <si>
    <t>310166790,10870</t>
  </si>
  <si>
    <t>FV-2018-50-000196</t>
  </si>
  <si>
    <t>850000196</t>
  </si>
  <si>
    <t>310166999,10870</t>
  </si>
  <si>
    <t>FV-2018-50-000197</t>
  </si>
  <si>
    <t>850000197</t>
  </si>
  <si>
    <t>310167197,10870</t>
  </si>
  <si>
    <t>FV-2018-50-000210</t>
  </si>
  <si>
    <t>850000210</t>
  </si>
  <si>
    <t>313530071,10870</t>
  </si>
  <si>
    <t>FV-2018-50-000211</t>
  </si>
  <si>
    <t>850000211</t>
  </si>
  <si>
    <t>313535731,10870</t>
  </si>
  <si>
    <t>FV-2018-50-000212</t>
  </si>
  <si>
    <t>850000212</t>
  </si>
  <si>
    <t>313538395,10870</t>
  </si>
  <si>
    <t>FV-2018-50-000223</t>
  </si>
  <si>
    <t>850000223</t>
  </si>
  <si>
    <t>313581708,10870</t>
  </si>
  <si>
    <t>FV-2019-50-000005</t>
  </si>
  <si>
    <t>950000005</t>
  </si>
  <si>
    <t>326120701,10870</t>
  </si>
  <si>
    <t>FV-2019-50-000006</t>
  </si>
  <si>
    <t>950000006</t>
  </si>
  <si>
    <t>326121118,10870</t>
  </si>
  <si>
    <t>FV-2019-50-000007</t>
  </si>
  <si>
    <t>950000007</t>
  </si>
  <si>
    <t>326121318,10870</t>
  </si>
  <si>
    <t>FV-2019-50-000008</t>
  </si>
  <si>
    <t>950000008</t>
  </si>
  <si>
    <t>326121780,10870</t>
  </si>
  <si>
    <t>FV-2019-50-000022</t>
  </si>
  <si>
    <t>950000022</t>
  </si>
  <si>
    <t>329113423,10870</t>
  </si>
  <si>
    <t>FV-2019-50-000023</t>
  </si>
  <si>
    <t>950000023</t>
  </si>
  <si>
    <t>329115605,10870</t>
  </si>
  <si>
    <t>FV-2019-50-000024</t>
  </si>
  <si>
    <t>950000024</t>
  </si>
  <si>
    <t>329115738,10870</t>
  </si>
  <si>
    <t>FV-2019-50-000025</t>
  </si>
  <si>
    <t>950000025</t>
  </si>
  <si>
    <t>329116004,10870</t>
  </si>
  <si>
    <t>FV-2019-50-000053</t>
  </si>
  <si>
    <t>950000053</t>
  </si>
  <si>
    <t>333935007,10870</t>
  </si>
  <si>
    <t>FV-2019-50-000054</t>
  </si>
  <si>
    <t>950000054</t>
  </si>
  <si>
    <t>333936496,10870</t>
  </si>
  <si>
    <t>FV-2019-50-000055</t>
  </si>
  <si>
    <t>Středomoravská nemocniční, a.s.</t>
  </si>
  <si>
    <t>950000055</t>
  </si>
  <si>
    <t>333937996,10870</t>
  </si>
  <si>
    <t>FV-2019-50-000056</t>
  </si>
  <si>
    <t>950000056</t>
  </si>
  <si>
    <t>333940949,10870</t>
  </si>
  <si>
    <t>FV-2019-50-000074</t>
  </si>
  <si>
    <t>950000074</t>
  </si>
  <si>
    <t>337304899,10870</t>
  </si>
  <si>
    <t>FV-2019-50-000075</t>
  </si>
  <si>
    <t>950000075</t>
  </si>
  <si>
    <t>337305418,10870</t>
  </si>
  <si>
    <t>FV-2019-50-000076</t>
  </si>
  <si>
    <t>950000076</t>
  </si>
  <si>
    <t>337305839,10870</t>
  </si>
  <si>
    <t>FV-2019-50-000077</t>
  </si>
  <si>
    <t>950000077</t>
  </si>
  <si>
    <t>337306414,10870</t>
  </si>
  <si>
    <t>FV-2019-50-000079</t>
  </si>
  <si>
    <t>950000079</t>
  </si>
  <si>
    <t>340793633,10870</t>
  </si>
  <si>
    <t>FV-2019-50-000080</t>
  </si>
  <si>
    <t>950000080</t>
  </si>
  <si>
    <t>340794376,10870</t>
  </si>
  <si>
    <t>FV-2019-50-000081</t>
  </si>
  <si>
    <t>950000081</t>
  </si>
  <si>
    <t>340794646,10870</t>
  </si>
  <si>
    <t>FV-2019-50-000082</t>
  </si>
  <si>
    <t>950000082</t>
  </si>
  <si>
    <t>340794995,10870</t>
  </si>
  <si>
    <t>FV-2019-50-000101</t>
  </si>
  <si>
    <t>950000101</t>
  </si>
  <si>
    <t>343182481,10870</t>
  </si>
  <si>
    <t>FV-2019-50-000102</t>
  </si>
  <si>
    <t>950000102</t>
  </si>
  <si>
    <t>343187434,10870</t>
  </si>
  <si>
    <t>FV-2019-50-000103</t>
  </si>
  <si>
    <t>950000103</t>
  </si>
  <si>
    <t>343191820,10870</t>
  </si>
  <si>
    <t>FV-2019-50-000104</t>
  </si>
  <si>
    <t>950000104</t>
  </si>
  <si>
    <t>343193508,10870</t>
  </si>
  <si>
    <t>FV-2019-50-000136</t>
  </si>
  <si>
    <t>950000136</t>
  </si>
  <si>
    <t>346474944,10870</t>
  </si>
  <si>
    <t>FV-2019-50-000137</t>
  </si>
  <si>
    <t>950000137</t>
  </si>
  <si>
    <t>346475372,10870</t>
  </si>
  <si>
    <t>FV-2019-50-000138</t>
  </si>
  <si>
    <t>950000138</t>
  </si>
  <si>
    <t>346475714,10870</t>
  </si>
  <si>
    <t>FV-2019-50-000139</t>
  </si>
  <si>
    <t>950000139</t>
  </si>
  <si>
    <t>346475833,10870</t>
  </si>
  <si>
    <t>FV-2019-50-000153</t>
  </si>
  <si>
    <t>950000153</t>
  </si>
  <si>
    <t>349981948,10870</t>
  </si>
  <si>
    <t>FV-2019-50-000154</t>
  </si>
  <si>
    <t>950000154</t>
  </si>
  <si>
    <t>349982274,10870</t>
  </si>
  <si>
    <t>FV-2019-50-000155</t>
  </si>
  <si>
    <t>950000155</t>
  </si>
  <si>
    <t>349982512,10870</t>
  </si>
  <si>
    <t>FV-2019-50-000156</t>
  </si>
  <si>
    <t>950000156</t>
  </si>
  <si>
    <t>349982602,10870</t>
  </si>
  <si>
    <t>rok</t>
  </si>
  <si>
    <t>měsíc</t>
  </si>
  <si>
    <t>Popisky sloupců</t>
  </si>
  <si>
    <t>Celkový součet</t>
  </si>
  <si>
    <t>Popisky řádků</t>
  </si>
  <si>
    <t>Součet z Částka DAL</t>
  </si>
  <si>
    <t>Datum zaúčtování od</t>
  </si>
  <si>
    <t>Datum zaúčtování do</t>
  </si>
  <si>
    <t>Účet</t>
  </si>
  <si>
    <t>649 24  437</t>
  </si>
  <si>
    <t>Zpracování AT</t>
  </si>
  <si>
    <t>01-08/2016, 2017, 2018, 2019</t>
  </si>
  <si>
    <t>09-12/2016, 2017, 2018</t>
  </si>
  <si>
    <t>2016, 2017, 2018</t>
  </si>
  <si>
    <t>Celkem</t>
  </si>
  <si>
    <t>skutečnost 1-8/2019</t>
  </si>
  <si>
    <t>dopočet 1-12/2019</t>
  </si>
  <si>
    <t>skutečnost 9-12/2018</t>
  </si>
  <si>
    <t>součet 1-12/2019</t>
  </si>
  <si>
    <t>skutečnost 1-12/2018</t>
  </si>
  <si>
    <t>návrh rozpočtu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</si>
</sst>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\-0.00"/>
    <numFmt numFmtId="165" formatCode="dd/mm/yyyy\ h:mm:ss"/>
  </numFmts>
  <fonts count="4" x14ac:knownFonts="1">
    <font>
      <sz val="10"/>
      <color rgb="FF000000"/>
      <name val="Arial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Fill="1" applyAlignment="1">
      <alignment vertical="top"/>
    </xf>
    <xf numFmtId="14" fontId="0" fillId="0" borderId="0" xfId="0" applyNumberFormat="1" applyFont="1" applyFill="1" applyAlignment="1">
      <alignment horizontal="right" vertical="top"/>
    </xf>
    <xf numFmtId="164" fontId="0" fillId="0" borderId="0" xfId="0" applyNumberFormat="1" applyFont="1" applyFill="1" applyAlignment="1">
      <alignment horizontal="right" vertical="top"/>
    </xf>
    <xf numFmtId="165" fontId="0" fillId="0" borderId="0" xfId="0" applyNumberFormat="1" applyFont="1" applyFill="1" applyAlignment="1">
      <alignment horizontal="right" vertical="top"/>
    </xf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" fillId="0" borderId="0" xfId="0" applyFont="1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9" fontId="2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top"/>
    </xf>
    <xf numFmtId="0" fontId="2" fillId="0" borderId="0" xfId="0" applyFont="1"/>
    <xf numFmtId="3" fontId="0" fillId="0" borderId="0" xfId="0" applyNumberFormat="1" applyProtection="1"/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</cellXfs>
  <cellStyles count="1">
    <cellStyle name="Normální" xfId="0" builtinId="0"/>
  </cellStyles>
  <dxfs count="6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protection locked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3733.316527546296" createdVersion="6" refreshedVersion="6" minRefreshableVersion="3" recordCount="182" xr:uid="{89E894BE-511B-4762-9BF2-EEEBF45227D2}">
  <cacheSource type="worksheet">
    <worksheetSource ref="A1:AJ183" sheet="Sheet1"/>
  </cacheSource>
  <cacheFields count="36">
    <cacheField name="Evidenční číslo dokladu" numFmtId="0">
      <sharedItems/>
    </cacheField>
    <cacheField name="Popis" numFmtId="0">
      <sharedItems/>
    </cacheField>
    <cacheField name="Účetní skupina zboží" numFmtId="0">
      <sharedItems/>
    </cacheField>
    <cacheField name="Index DPH" numFmtId="0">
      <sharedItems/>
    </cacheField>
    <cacheField name="Datum zaúčtování" numFmtId="14">
      <sharedItems containsSemiMixedTypes="0" containsNonDate="0" containsDate="1" containsString="0" minDate="2016-01-31T00:00:00" maxDate="2019-08-31T00:00:00"/>
    </cacheField>
    <cacheField name="Částka MD" numFmtId="0">
      <sharedItems containsNonDate="0" containsString="0" containsBlank="1"/>
    </cacheField>
    <cacheField name="Částka DAL" numFmtId="164">
      <sharedItems containsSemiMixedTypes="0" containsString="0" containsNumber="1" containsInteger="1" minValue="400" maxValue="18800"/>
    </cacheField>
    <cacheField name="Hospodářské středisko" numFmtId="0">
      <sharedItems/>
    </cacheField>
    <cacheField name="Protiúčet" numFmtId="0">
      <sharedItems/>
    </cacheField>
    <cacheField name="Akce" numFmtId="0">
      <sharedItems/>
    </cacheField>
    <cacheField name="Obchodní partner" numFmtId="0">
      <sharedItems/>
    </cacheField>
    <cacheField name="Datum dokladu" numFmtId="165">
      <sharedItems containsSemiMixedTypes="0" containsNonDate="0" containsDate="1" containsString="0" minDate="2016-02-03T00:00:00" maxDate="2019-09-07T00:00:00"/>
    </cacheField>
    <cacheField name="Datum uplatnění zd. plnění" numFmtId="14">
      <sharedItems containsSemiMixedTypes="0" containsNonDate="0" containsDate="1" containsString="0" minDate="2016-01-31T00:00:00" maxDate="2019-08-31T00:00:00"/>
    </cacheField>
    <cacheField name="Variabilní symbol" numFmtId="0">
      <sharedItems/>
    </cacheField>
    <cacheField name="Párovací skupina" numFmtId="0">
      <sharedItems/>
    </cacheField>
    <cacheField name="Audit" numFmtId="0">
      <sharedItems/>
    </cacheField>
    <cacheField name="Kalkulační jednice" numFmtId="0">
      <sharedItems containsNonDate="0" containsString="0" containsBlank="1"/>
    </cacheField>
    <cacheField name="Zaúčtováno" numFmtId="0">
      <sharedItems/>
    </cacheField>
    <cacheField name="Poznámka k dokladu" numFmtId="0">
      <sharedItems containsBlank="1"/>
    </cacheField>
    <cacheField name="Poznámka k položce" numFmtId="0">
      <sharedItems containsNonDate="0" containsString="0" containsBlank="1"/>
    </cacheField>
    <cacheField name="Účetní kurz" numFmtId="0">
      <sharedItems containsNonDate="0" containsString="0" containsBlank="1"/>
    </cacheField>
    <cacheField name="Cena na dokladu v cizí měně" numFmtId="0">
      <sharedItems containsNonDate="0" containsString="0" containsBlank="1"/>
    </cacheField>
    <cacheField name="Měna" numFmtId="0">
      <sharedItems containsNonDate="0" containsString="0" containsBlank="1"/>
    </cacheField>
    <cacheField name="Zaúčtoval" numFmtId="0">
      <sharedItems/>
    </cacheField>
    <cacheField name="Okamžik zápisu" numFmtId="165">
      <sharedItems containsSemiMixedTypes="0" containsNonDate="0" containsDate="1" containsString="0" minDate="2016-02-04T07:13:02" maxDate="2019-09-09T06:17:45"/>
    </cacheField>
    <cacheField name="Název akce" numFmtId="0">
      <sharedItems/>
    </cacheField>
    <cacheField name="Název hospodářského střediska" numFmtId="0">
      <sharedItems count="1">
        <s v="TO: výroba"/>
      </sharedItems>
    </cacheField>
    <cacheField name="Název kalkulační jednice" numFmtId="0">
      <sharedItems containsNonDate="0" containsString="0" containsBlank="1"/>
    </cacheField>
    <cacheField name="Obor" numFmtId="0">
      <sharedItems containsNonDate="0" containsString="0" containsBlank="1"/>
    </cacheField>
    <cacheField name="Zdroj" numFmtId="0">
      <sharedItems containsNonDate="0" containsString="0" containsBlank="1"/>
    </cacheField>
    <cacheField name="Okruh" numFmtId="0">
      <sharedItems containsNonDate="0" containsString="0" containsBlank="1"/>
    </cacheField>
    <cacheField name="Název oboru" numFmtId="0">
      <sharedItems containsNonDate="0" containsString="0" containsBlank="1"/>
    </cacheField>
    <cacheField name="Název okruhu" numFmtId="0">
      <sharedItems containsNonDate="0" containsString="0" containsBlank="1"/>
    </cacheField>
    <cacheField name="Název zdroje" numFmtId="0">
      <sharedItems containsNonDate="0" containsString="0" containsBlank="1"/>
    </cacheField>
    <cacheField name="rok" numFmtId="0">
      <sharedItems containsSemiMixedTypes="0" containsString="0" containsNumber="1" containsInteger="1" minValue="2016" maxValue="2019" count="4">
        <n v="2016"/>
        <n v="2017"/>
        <n v="2018"/>
        <n v="2019"/>
      </sharedItems>
    </cacheField>
    <cacheField name="měsíc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2">
  <r>
    <s v="FV-2016-50-000003"/>
    <s v="Faktura vydaná"/>
    <s v="F KREV_AT"/>
    <s v="188"/>
    <d v="2016-01-31T00:00:00"/>
    <m/>
    <n v="7200"/>
    <s v="3590"/>
    <s v="31104005"/>
    <s v="HC"/>
    <s v="Nemocnice Hranice a.s."/>
    <d v="2016-02-03T00:00:00"/>
    <d v="2016-01-31T00:00:00"/>
    <s v="650000003"/>
    <s v="186322963,10870"/>
    <b v="1"/>
    <m/>
    <s v="Zaúčtováno"/>
    <m/>
    <m/>
    <m/>
    <m/>
    <m/>
    <s v="Jakšová Jana"/>
    <d v="2016-02-04T07:13:02"/>
    <s v="Hlavní činnost"/>
    <x v="0"/>
    <m/>
    <m/>
    <m/>
    <m/>
    <m/>
    <m/>
    <m/>
    <x v="0"/>
    <x v="0"/>
  </r>
  <r>
    <s v="FV-2016-50-000004"/>
    <s v="Faktura vydaná"/>
    <s v="F KREV_AT"/>
    <s v="188"/>
    <d v="2016-01-31T00:00:00"/>
    <m/>
    <n v="11600"/>
    <s v="3590"/>
    <s v="31104005"/>
    <s v="HC"/>
    <s v="Středomoravská nemocniční a.s."/>
    <d v="2016-02-03T00:00:00"/>
    <d v="2016-01-31T00:00:00"/>
    <s v="650000004"/>
    <s v="186323142,10870"/>
    <b v="1"/>
    <m/>
    <s v="Zaúčtováno"/>
    <m/>
    <m/>
    <m/>
    <m/>
    <m/>
    <s v="Jakšová Jana"/>
    <d v="2016-02-04T07:13:02"/>
    <s v="Hlavní činnost"/>
    <x v="0"/>
    <m/>
    <m/>
    <m/>
    <m/>
    <m/>
    <m/>
    <m/>
    <x v="0"/>
    <x v="0"/>
  </r>
  <r>
    <s v="FV-2016-50-000005"/>
    <s v="Faktura vydaná"/>
    <s v="F KREV_AT"/>
    <s v="188"/>
    <d v="2016-01-31T00:00:00"/>
    <m/>
    <n v="10233"/>
    <s v="3590"/>
    <s v="31104005"/>
    <s v="HC"/>
    <s v="Vsetínská nemocnice a.s."/>
    <d v="2016-02-03T00:00:00"/>
    <d v="2016-01-31T00:00:00"/>
    <s v="650000005"/>
    <s v="186323363,10870"/>
    <b v="1"/>
    <m/>
    <s v="Zaúčtováno"/>
    <m/>
    <m/>
    <m/>
    <m/>
    <m/>
    <s v="Jakšová Jana"/>
    <d v="2016-02-04T07:13:02"/>
    <s v="Hlavní činnost"/>
    <x v="0"/>
    <m/>
    <m/>
    <m/>
    <m/>
    <m/>
    <m/>
    <m/>
    <x v="0"/>
    <x v="0"/>
  </r>
  <r>
    <s v="FV-2016-50-000006"/>
    <s v="Faktura vydaná"/>
    <s v="F KREV_AT"/>
    <s v="188"/>
    <d v="2016-01-31T00:00:00"/>
    <m/>
    <n v="6448"/>
    <s v="3590"/>
    <s v="31104005"/>
    <s v="HC"/>
    <s v="Středomoravská nemocniční a.s."/>
    <d v="2016-02-03T00:00:00"/>
    <d v="2016-01-31T00:00:00"/>
    <s v="650000006"/>
    <s v="186323455,10870"/>
    <b v="1"/>
    <m/>
    <s v="Zaúčtováno"/>
    <m/>
    <m/>
    <m/>
    <m/>
    <m/>
    <s v="Jakšová Jana"/>
    <d v="2016-02-04T07:13:02"/>
    <s v="Hlavní činnost"/>
    <x v="0"/>
    <m/>
    <m/>
    <m/>
    <m/>
    <m/>
    <m/>
    <m/>
    <x v="0"/>
    <x v="0"/>
  </r>
  <r>
    <s v="FV-2016-50-000020"/>
    <s v=" Osvobozeno dle § 58 zákona o DPH"/>
    <s v="F KREV_AT"/>
    <s v="188"/>
    <d v="2016-02-29T00:00:00"/>
    <m/>
    <n v="1600"/>
    <s v="3590"/>
    <s v="31104005"/>
    <s v="HC"/>
    <s v="JESENICKÁ NEMOCNICE, spol. s r.o."/>
    <d v="2016-03-02T00:00:00"/>
    <d v="2016-02-29T00:00:00"/>
    <s v="650000020"/>
    <s v="190068922,10870"/>
    <b v="1"/>
    <m/>
    <s v="Zaúčtováno"/>
    <m/>
    <m/>
    <m/>
    <m/>
    <m/>
    <s v="Jakšová Jana"/>
    <d v="2016-03-03T06:21:44"/>
    <s v="Hlavní činnost"/>
    <x v="0"/>
    <m/>
    <m/>
    <m/>
    <m/>
    <m/>
    <m/>
    <m/>
    <x v="0"/>
    <x v="1"/>
  </r>
  <r>
    <s v="FV-2016-50-000021"/>
    <s v=" Osvobozeno dle § 58 zákona o DPH"/>
    <s v="F KREV_AT"/>
    <s v="188"/>
    <d v="2016-02-29T00:00:00"/>
    <m/>
    <n v="4800"/>
    <s v="3590"/>
    <s v="31104005"/>
    <s v="HC"/>
    <s v="Středomoravská nemocniční a.s."/>
    <d v="2016-03-02T00:00:00"/>
    <d v="2016-02-29T00:00:00"/>
    <s v="650000021"/>
    <s v="190069977,10870"/>
    <b v="1"/>
    <m/>
    <s v="Zaúčtováno"/>
    <m/>
    <m/>
    <m/>
    <m/>
    <m/>
    <s v="Jakšová Jana"/>
    <d v="2016-03-03T06:21:44"/>
    <s v="Hlavní činnost"/>
    <x v="0"/>
    <m/>
    <m/>
    <m/>
    <m/>
    <m/>
    <m/>
    <m/>
    <x v="0"/>
    <x v="1"/>
  </r>
  <r>
    <s v="FV-2016-50-000022"/>
    <s v=" Osvobozeno dle § 58 zákona o DPH"/>
    <s v="F KREV_AT"/>
    <s v="188"/>
    <d v="2016-02-29T00:00:00"/>
    <m/>
    <n v="11200"/>
    <s v="3590"/>
    <s v="31104005"/>
    <s v="HC"/>
    <s v="Nemocnice Hranice a.s."/>
    <d v="2016-03-02T00:00:00"/>
    <d v="2016-02-29T00:00:00"/>
    <s v="650000022"/>
    <s v="190070403,10870"/>
    <b v="1"/>
    <m/>
    <s v="Zaúčtováno"/>
    <m/>
    <m/>
    <m/>
    <m/>
    <m/>
    <s v="Jakšová Jana"/>
    <d v="2016-03-03T06:21:44"/>
    <s v="Hlavní činnost"/>
    <x v="0"/>
    <m/>
    <m/>
    <m/>
    <m/>
    <m/>
    <m/>
    <m/>
    <x v="0"/>
    <x v="1"/>
  </r>
  <r>
    <s v="FV-2016-50-000023"/>
    <s v=" Osvobozeno dle § 58 zákona o DPH"/>
    <s v="F KREV_AT"/>
    <s v="188"/>
    <d v="2016-02-29T00:00:00"/>
    <m/>
    <n v="11749"/>
    <s v="3590"/>
    <s v="31104005"/>
    <s v="HC"/>
    <s v="Vsetínská nemocnice a.s."/>
    <d v="2016-03-02T00:00:00"/>
    <d v="2016-02-29T00:00:00"/>
    <s v="650000023"/>
    <s v="190070676,10870"/>
    <b v="1"/>
    <m/>
    <s v="Zaúčtováno"/>
    <m/>
    <m/>
    <m/>
    <m/>
    <m/>
    <s v="Jakšová Jana"/>
    <d v="2016-03-03T06:21:44"/>
    <s v="Hlavní činnost"/>
    <x v="0"/>
    <m/>
    <m/>
    <m/>
    <m/>
    <m/>
    <m/>
    <m/>
    <x v="0"/>
    <x v="1"/>
  </r>
  <r>
    <s v="FV-2016-50-000024"/>
    <s v=" Osvobozeno dle § 58 zákona o DPH"/>
    <s v="F KREV_AT"/>
    <s v="188"/>
    <d v="2016-02-29T00:00:00"/>
    <m/>
    <n v="5642"/>
    <s v="3590"/>
    <s v="31104005"/>
    <s v="HC"/>
    <s v="Středomoravská nemocniční a.s."/>
    <d v="2016-03-02T00:00:00"/>
    <d v="2016-02-29T00:00:00"/>
    <s v="650000024"/>
    <s v="190071579,10870"/>
    <b v="1"/>
    <m/>
    <s v="Zaúčtováno"/>
    <m/>
    <m/>
    <m/>
    <m/>
    <m/>
    <s v="Jakšová Jana"/>
    <d v="2016-03-03T06:21:40"/>
    <s v="Hlavní činnost"/>
    <x v="0"/>
    <m/>
    <m/>
    <m/>
    <m/>
    <m/>
    <m/>
    <m/>
    <x v="0"/>
    <x v="1"/>
  </r>
  <r>
    <s v="FV-2016-50-000044"/>
    <s v=" Osvobozeno dle § 58 zákona o DPH"/>
    <s v="F KREV_AT"/>
    <s v="188"/>
    <d v="2016-03-31T00:00:00"/>
    <m/>
    <n v="3200"/>
    <s v="3590"/>
    <s v="31104005"/>
    <s v="HC"/>
    <s v="Středomoravská nemocniční a.s."/>
    <d v="2016-04-05T00:00:00"/>
    <d v="2016-03-31T00:00:00"/>
    <s v="650000044"/>
    <s v="193546099,10870"/>
    <b v="1"/>
    <m/>
    <s v="Zaúčtováno"/>
    <m/>
    <m/>
    <m/>
    <m/>
    <m/>
    <s v="Buzková Eva"/>
    <d v="2016-04-07T07:43:12"/>
    <s v="Hlavní činnost"/>
    <x v="0"/>
    <m/>
    <m/>
    <m/>
    <m/>
    <m/>
    <m/>
    <m/>
    <x v="0"/>
    <x v="2"/>
  </r>
  <r>
    <s v="FV-2016-50-000045"/>
    <s v=" Osvobozeno dle § 58 zákona o DPH"/>
    <s v="F KREV_AT"/>
    <s v="188"/>
    <d v="2016-03-31T00:00:00"/>
    <m/>
    <n v="10000"/>
    <s v="3590"/>
    <s v="31104005"/>
    <s v="HC"/>
    <s v="Nemocnice Hranice a.s."/>
    <d v="2016-04-05T00:00:00"/>
    <d v="2016-03-31T00:00:00"/>
    <s v="650000045"/>
    <s v="193546681,10870"/>
    <b v="1"/>
    <m/>
    <s v="Zaúčtováno"/>
    <m/>
    <m/>
    <m/>
    <m/>
    <m/>
    <s v="Buzková Eva"/>
    <d v="2016-04-07T07:43:17"/>
    <s v="Hlavní činnost"/>
    <x v="0"/>
    <m/>
    <m/>
    <m/>
    <m/>
    <m/>
    <m/>
    <m/>
    <x v="0"/>
    <x v="2"/>
  </r>
  <r>
    <s v="FV-2016-50-000046"/>
    <s v=" Osvobozeno dle § 58 zákona o DPH"/>
    <s v="F KREV_AT"/>
    <s v="188"/>
    <d v="2016-03-31T00:00:00"/>
    <m/>
    <n v="10991"/>
    <s v="3590"/>
    <s v="31104005"/>
    <s v="HC"/>
    <s v="Vsetínská nemocnice a.s."/>
    <d v="2016-04-05T00:00:00"/>
    <d v="2016-03-31T00:00:00"/>
    <s v="650000046"/>
    <s v="193547009,10870"/>
    <b v="1"/>
    <m/>
    <s v="Zaúčtováno"/>
    <m/>
    <m/>
    <m/>
    <m/>
    <m/>
    <s v="Buzková Eva"/>
    <d v="2016-04-07T07:43:13"/>
    <s v="Hlavní činnost"/>
    <x v="0"/>
    <m/>
    <m/>
    <m/>
    <m/>
    <m/>
    <m/>
    <m/>
    <x v="0"/>
    <x v="2"/>
  </r>
  <r>
    <s v="FV-2016-50-000047"/>
    <s v=" Osvobozeno dle § 58 zákona o DPH"/>
    <s v="F KREV_AT"/>
    <s v="188"/>
    <d v="2016-03-31T00:00:00"/>
    <m/>
    <n v="5642"/>
    <s v="3590"/>
    <s v="31104005"/>
    <s v="HC"/>
    <s v="Středomoravská nemocniční a.s."/>
    <d v="2016-04-05T00:00:00"/>
    <d v="2016-03-31T00:00:00"/>
    <s v="650000047"/>
    <s v="193547170,10870"/>
    <b v="1"/>
    <m/>
    <s v="Zaúčtováno"/>
    <m/>
    <m/>
    <m/>
    <m/>
    <m/>
    <s v="Buzková Eva"/>
    <d v="2016-04-07T07:43:11"/>
    <s v="Hlavní činnost"/>
    <x v="0"/>
    <m/>
    <m/>
    <m/>
    <m/>
    <m/>
    <m/>
    <m/>
    <x v="0"/>
    <x v="2"/>
  </r>
  <r>
    <s v="FV-2016-50-000062"/>
    <s v=" Osvobozeno dle § 58 zákona o DPH"/>
    <s v="F KREV_AT"/>
    <s v="188"/>
    <d v="2016-04-30T00:00:00"/>
    <m/>
    <n v="12400"/>
    <s v="3590"/>
    <s v="31104005"/>
    <s v="HC"/>
    <s v="Středomoravská nemocniční a.s."/>
    <d v="2016-05-04T00:00:00"/>
    <d v="2016-04-30T00:00:00"/>
    <s v="650000062"/>
    <s v="196889657,10870"/>
    <b v="1"/>
    <m/>
    <s v="Zaúčtováno"/>
    <s v="Fakturováno na základě Smlouvy o vyšetření a zpracování plné krve."/>
    <m/>
    <m/>
    <m/>
    <m/>
    <s v="Jakšová Jana"/>
    <d v="2016-05-05T09:43:23"/>
    <s v="Hlavní činnost"/>
    <x v="0"/>
    <m/>
    <m/>
    <m/>
    <m/>
    <m/>
    <m/>
    <m/>
    <x v="0"/>
    <x v="3"/>
  </r>
  <r>
    <s v="FV-2016-50-000063"/>
    <s v=" Osvobozeno dle § 58 zákona o DPH"/>
    <s v="F KREV_AT"/>
    <s v="188"/>
    <d v="2016-04-30T00:00:00"/>
    <m/>
    <n v="10000"/>
    <s v="3590"/>
    <s v="31104005"/>
    <s v="HC"/>
    <s v="Nemocnice Hranice a.s."/>
    <d v="2016-05-04T00:00:00"/>
    <d v="2016-04-30T00:00:00"/>
    <s v="650000063"/>
    <s v="196894012,10870"/>
    <b v="1"/>
    <m/>
    <s v="Zaúčtováno"/>
    <s v="Fakturováno na základě Smlouvy o vyšetření a zpracování plné krve."/>
    <m/>
    <m/>
    <m/>
    <m/>
    <s v="Jakšová Jana"/>
    <d v="2016-05-05T09:43:21"/>
    <s v="Hlavní činnost"/>
    <x v="0"/>
    <m/>
    <m/>
    <m/>
    <m/>
    <m/>
    <m/>
    <m/>
    <x v="0"/>
    <x v="3"/>
  </r>
  <r>
    <s v="FV-2016-50-000064"/>
    <s v=" Osvobozeno dle § 58 zákona o DPH"/>
    <s v="F KREV_AT"/>
    <s v="188"/>
    <d v="2016-04-30T00:00:00"/>
    <m/>
    <n v="8338"/>
    <s v="3590"/>
    <s v="31104005"/>
    <s v="HC"/>
    <s v="Vsetínská nemocnice a.s."/>
    <d v="2016-05-04T00:00:00"/>
    <d v="2016-04-30T00:00:00"/>
    <s v="650000064"/>
    <s v="196895039,10870"/>
    <b v="1"/>
    <m/>
    <s v="Zaúčtováno"/>
    <s v="Fakturováno na základě Smlouvy o vyšetření a zpracování plné krve."/>
    <m/>
    <m/>
    <m/>
    <m/>
    <s v="Jakšová Jana"/>
    <d v="2016-05-05T09:43:21"/>
    <s v="Hlavní činnost"/>
    <x v="0"/>
    <m/>
    <m/>
    <m/>
    <m/>
    <m/>
    <m/>
    <m/>
    <x v="0"/>
    <x v="3"/>
  </r>
  <r>
    <s v="FV-2016-50-000065"/>
    <s v=" Osvobozeno dle § 58 zákona o DPH"/>
    <s v="F KREV_AT"/>
    <s v="188"/>
    <d v="2016-04-30T00:00:00"/>
    <m/>
    <n v="3224"/>
    <s v="3590"/>
    <s v="31104005"/>
    <s v="HC"/>
    <s v="Středomoravská nemocniční a.s."/>
    <d v="2016-05-04T00:00:00"/>
    <d v="2016-04-30T00:00:00"/>
    <s v="650000065"/>
    <s v="196895755,10870"/>
    <b v="1"/>
    <m/>
    <s v="Zaúčtováno"/>
    <s v="Fakturováno na základě Smlouvy o vyšetření a zpracování plné krve."/>
    <m/>
    <m/>
    <m/>
    <m/>
    <s v="Jakšová Jana"/>
    <d v="2016-05-05T09:43:30"/>
    <s v="Hlavní činnost"/>
    <x v="0"/>
    <m/>
    <m/>
    <m/>
    <m/>
    <m/>
    <m/>
    <m/>
    <x v="0"/>
    <x v="3"/>
  </r>
  <r>
    <s v="FV-2016-50-000079"/>
    <s v=" Osvobozeno dle § 58 zákona o DPH"/>
    <s v="F KREV_AT"/>
    <s v="188"/>
    <d v="2016-05-31T00:00:00"/>
    <m/>
    <n v="9600"/>
    <s v="3590"/>
    <s v="31104005"/>
    <s v="HC"/>
    <s v="Středomoravská nemocniční a.s."/>
    <d v="2016-06-03T00:00:00"/>
    <d v="2016-05-31T00:00:00"/>
    <s v="650000079"/>
    <s v="200157129,10870"/>
    <b v="1"/>
    <m/>
    <s v="Zaúčtováno"/>
    <s v="Fakturováno na základě Smlouvy o vyšetření a zpracování plné krve."/>
    <m/>
    <m/>
    <m/>
    <m/>
    <s v="Buzková Eva"/>
    <d v="2016-06-06T06:37:08"/>
    <s v="Hlavní činnost"/>
    <x v="0"/>
    <m/>
    <m/>
    <m/>
    <m/>
    <m/>
    <m/>
    <m/>
    <x v="0"/>
    <x v="4"/>
  </r>
  <r>
    <s v="FV-2016-50-000080"/>
    <s v=" Osvobozeno dle § 58 zákona o DPH"/>
    <s v="F KREV_AT"/>
    <s v="188"/>
    <d v="2016-05-31T00:00:00"/>
    <m/>
    <n v="8000"/>
    <s v="3590"/>
    <s v="31104005"/>
    <s v="HC"/>
    <s v="Nemocnice Hranice a.s."/>
    <d v="2016-06-03T00:00:00"/>
    <d v="2016-05-31T00:00:00"/>
    <s v="650000080"/>
    <s v="200157955,10870"/>
    <b v="1"/>
    <m/>
    <s v="Zaúčtováno"/>
    <s v="Fakturováno na základě Smlouvy o vyšetření a zpracování plné krve."/>
    <m/>
    <m/>
    <m/>
    <m/>
    <s v="Buzková Eva"/>
    <d v="2016-06-06T06:37:08"/>
    <s v="Hlavní činnost"/>
    <x v="0"/>
    <m/>
    <m/>
    <m/>
    <m/>
    <m/>
    <m/>
    <m/>
    <x v="0"/>
    <x v="4"/>
  </r>
  <r>
    <s v="FV-2016-50-000081"/>
    <s v=" Osvobozeno dle § 58 zákona o DPH"/>
    <s v="F KREV_AT"/>
    <s v="188"/>
    <d v="2016-05-31T00:00:00"/>
    <m/>
    <n v="10233"/>
    <s v="3590"/>
    <s v="31104005"/>
    <s v="HC"/>
    <s v="Vsetínská nemocnice a.s."/>
    <d v="2016-06-03T00:00:00"/>
    <d v="2016-05-31T00:00:00"/>
    <s v="650000081"/>
    <s v="200158925,10870"/>
    <b v="1"/>
    <m/>
    <s v="Zaúčtováno"/>
    <s v="Fakturováno na základě Smlouvy o vyšetření a zpracování plné krve."/>
    <m/>
    <m/>
    <m/>
    <m/>
    <s v="Buzková Eva"/>
    <d v="2016-06-06T06:37:07"/>
    <s v="Hlavní činnost"/>
    <x v="0"/>
    <m/>
    <m/>
    <m/>
    <m/>
    <m/>
    <m/>
    <m/>
    <x v="0"/>
    <x v="4"/>
  </r>
  <r>
    <s v="FV-2016-50-000082"/>
    <s v=" Osvobozeno dle § 58 zákona o DPH"/>
    <s v="F KREV_AT"/>
    <s v="188"/>
    <d v="2016-05-31T00:00:00"/>
    <m/>
    <n v="4030"/>
    <s v="3590"/>
    <s v="31104005"/>
    <s v="HC"/>
    <s v="Středomoravská nemocniční a.s."/>
    <d v="2016-06-03T00:00:00"/>
    <d v="2016-05-31T00:00:00"/>
    <s v="650000082"/>
    <s v="200160724,10870"/>
    <b v="1"/>
    <m/>
    <s v="Zaúčtováno"/>
    <s v="Fakturováno na základě Smlouvy o vyšetření a zpracování plné krve. - dodáno Nemocnice Prostějov"/>
    <m/>
    <m/>
    <m/>
    <m/>
    <s v="Buzková Eva"/>
    <d v="2016-06-06T06:37:02"/>
    <s v="Hlavní činnost"/>
    <x v="0"/>
    <m/>
    <m/>
    <m/>
    <m/>
    <m/>
    <m/>
    <m/>
    <x v="0"/>
    <x v="4"/>
  </r>
  <r>
    <s v="FV-2016-50-000098"/>
    <s v=" Osvobozeno dle § 58 zákona o DPH"/>
    <s v="F KREV_AT"/>
    <s v="188"/>
    <d v="2016-06-30T00:00:00"/>
    <m/>
    <n v="3600"/>
    <s v="3590"/>
    <s v="31104005"/>
    <s v="HC"/>
    <s v="Středomoravská nemocniční a.s."/>
    <d v="2016-07-07T00:00:00"/>
    <d v="2016-06-30T00:00:00"/>
    <s v="650000098"/>
    <s v="203778831,10870"/>
    <b v="1"/>
    <m/>
    <s v="Zaúčtováno"/>
    <s v="Fakturováno na základě Smlouvy o vyšetření a zpracování plné krve."/>
    <m/>
    <m/>
    <m/>
    <m/>
    <s v="Buzková Eva"/>
    <d v="2016-07-07T11:24:01"/>
    <s v="Hlavní činnost"/>
    <x v="0"/>
    <m/>
    <m/>
    <m/>
    <m/>
    <m/>
    <m/>
    <m/>
    <x v="0"/>
    <x v="5"/>
  </r>
  <r>
    <s v="FV-2016-50-000099"/>
    <s v=" Osvobozeno dle § 58 zákona o DPH"/>
    <s v="F KREV_AT"/>
    <s v="188"/>
    <d v="2016-06-30T00:00:00"/>
    <m/>
    <n v="3600"/>
    <s v="3590"/>
    <s v="31104005"/>
    <s v="HC"/>
    <s v="Nemocnice Hranice a.s."/>
    <d v="2016-07-07T00:00:00"/>
    <d v="2016-06-30T00:00:00"/>
    <s v="650000099"/>
    <s v="203779373,10870"/>
    <b v="1"/>
    <m/>
    <s v="Zaúčtováno"/>
    <s v="Fakturováno na základě Smlouvy o vyšetření a zpracování plné krve."/>
    <m/>
    <m/>
    <m/>
    <m/>
    <s v="Buzková Eva"/>
    <d v="2016-07-07T11:23:57"/>
    <s v="Hlavní činnost"/>
    <x v="0"/>
    <m/>
    <m/>
    <m/>
    <m/>
    <m/>
    <m/>
    <m/>
    <x v="0"/>
    <x v="5"/>
  </r>
  <r>
    <s v="FV-2016-50-000100"/>
    <s v=" Osvobozeno dle § 58 zákona o DPH"/>
    <s v="F KREV_AT"/>
    <s v="188"/>
    <d v="2016-06-30T00:00:00"/>
    <m/>
    <n v="8717"/>
    <s v="3590"/>
    <s v="31104005"/>
    <s v="HC"/>
    <s v="Vsetínská nemocnice a.s."/>
    <d v="2016-07-07T00:00:00"/>
    <d v="2016-06-30T00:00:00"/>
    <s v="650000100"/>
    <s v="203779475,10870"/>
    <b v="1"/>
    <m/>
    <s v="Zaúčtováno"/>
    <s v="Fakturováno na základě Smlouvy o vyšetření a zpracování plné krve."/>
    <m/>
    <m/>
    <m/>
    <m/>
    <s v="Buzková Eva"/>
    <d v="2016-07-07T11:23:55"/>
    <s v="Hlavní činnost"/>
    <x v="0"/>
    <m/>
    <m/>
    <m/>
    <m/>
    <m/>
    <m/>
    <m/>
    <x v="0"/>
    <x v="5"/>
  </r>
  <r>
    <s v="FV-2016-50-000101"/>
    <s v=" Osvobozeno dle § 58 zákona o DPH"/>
    <s v="F KREV_AT"/>
    <s v="188"/>
    <d v="2016-06-30T00:00:00"/>
    <m/>
    <n v="5239"/>
    <s v="3590"/>
    <s v="31104005"/>
    <s v="HC"/>
    <s v="Středomoravská nemocniční a.s."/>
    <d v="2016-07-07T00:00:00"/>
    <d v="2016-06-30T00:00:00"/>
    <s v="650000101"/>
    <s v="203779611,10870"/>
    <b v="1"/>
    <m/>
    <s v="Zaúčtováno"/>
    <s v="Fakturováno na základě Smlouvy o vyšetření a zpracování plné krve. - dodáno Nemocnice Prostějov"/>
    <m/>
    <m/>
    <m/>
    <m/>
    <s v="Buzková Eva"/>
    <d v="2016-07-07T11:23:54"/>
    <s v="Hlavní činnost"/>
    <x v="0"/>
    <m/>
    <m/>
    <m/>
    <m/>
    <m/>
    <m/>
    <m/>
    <x v="0"/>
    <x v="5"/>
  </r>
  <r>
    <s v="FV-2016-50-000117"/>
    <s v=" Osvobozeno dle § 58 zákona o DPH"/>
    <s v="F KREV_AT"/>
    <s v="188"/>
    <d v="2016-07-31T00:00:00"/>
    <m/>
    <n v="4800"/>
    <s v="3590"/>
    <s v="31104005"/>
    <s v="HC"/>
    <s v="Středomoravská nemocniční a.s."/>
    <d v="2016-08-09T00:00:00"/>
    <d v="2016-07-31T00:00:00"/>
    <s v="650000117"/>
    <s v="207276797,10870"/>
    <b v="1"/>
    <m/>
    <s v="Zaúčtováno"/>
    <s v="Fakturováno na základě Smlouvy o vyšetření a zpracování plné krve."/>
    <m/>
    <m/>
    <m/>
    <m/>
    <s v="Buzková Eva"/>
    <d v="2016-08-09T11:12:24"/>
    <s v="Hlavní činnost"/>
    <x v="0"/>
    <m/>
    <m/>
    <m/>
    <m/>
    <m/>
    <m/>
    <m/>
    <x v="0"/>
    <x v="6"/>
  </r>
  <r>
    <s v="FV-2016-50-000118"/>
    <s v=" Osvobozeno dle § 58 zákona o DPH"/>
    <s v="F KREV_AT"/>
    <s v="188"/>
    <d v="2016-07-31T00:00:00"/>
    <m/>
    <n v="1200"/>
    <s v="3590"/>
    <s v="31104005"/>
    <s v="HC"/>
    <s v="Nemocnice Hranice a.s."/>
    <d v="2016-08-09T00:00:00"/>
    <d v="2016-07-31T00:00:00"/>
    <s v="650000118"/>
    <s v="207278737,10870"/>
    <b v="1"/>
    <m/>
    <s v="Zaúčtováno"/>
    <s v="Fakturováno na základě Smlouvy o vyšetření a zpracování plné krve."/>
    <m/>
    <m/>
    <m/>
    <m/>
    <s v="Buzková Eva"/>
    <d v="2016-08-09T11:12:28"/>
    <s v="Hlavní činnost"/>
    <x v="0"/>
    <m/>
    <m/>
    <m/>
    <m/>
    <m/>
    <m/>
    <m/>
    <x v="0"/>
    <x v="6"/>
  </r>
  <r>
    <s v="FV-2016-50-000119"/>
    <s v=" Osvobozeno dle § 58 zákona o DPH"/>
    <s v="F KREV_AT"/>
    <s v="188"/>
    <d v="2016-07-31T00:00:00"/>
    <m/>
    <n v="4927"/>
    <s v="3590"/>
    <s v="31104005"/>
    <s v="HC"/>
    <s v="Vsetínská nemocnice a.s."/>
    <d v="2016-08-09T00:00:00"/>
    <d v="2016-07-31T00:00:00"/>
    <s v="650000119"/>
    <s v="207280636,10870"/>
    <b v="1"/>
    <m/>
    <s v="Zaúčtováno"/>
    <s v="Fakturováno na základě Smlouvy o vyšetření a zpracování plné krve."/>
    <m/>
    <m/>
    <m/>
    <m/>
    <s v="Buzková Eva"/>
    <d v="2016-08-09T11:12:30"/>
    <s v="Hlavní činnost"/>
    <x v="0"/>
    <m/>
    <m/>
    <m/>
    <m/>
    <m/>
    <m/>
    <m/>
    <x v="0"/>
    <x v="6"/>
  </r>
  <r>
    <s v="FV-2016-50-000120"/>
    <s v=" Osvobozeno dle § 58 zákona o DPH"/>
    <s v="F KREV_AT"/>
    <s v="188"/>
    <d v="2016-07-31T00:00:00"/>
    <m/>
    <n v="403"/>
    <s v="3590"/>
    <s v="31104005"/>
    <s v="HC"/>
    <s v="Středomoravská nemocniční a.s."/>
    <d v="2016-08-09T00:00:00"/>
    <d v="2016-07-31T00:00:00"/>
    <s v="650000120"/>
    <s v="207283911,10870"/>
    <b v="1"/>
    <m/>
    <s v="Zaúčtováno"/>
    <s v="Fakturováno na základě Smlouvy o vyšetření a zpracování plné krve. - dodáno Nemocnice Prostějov"/>
    <m/>
    <m/>
    <m/>
    <m/>
    <s v="Buzková Eva"/>
    <d v="2016-08-09T11:12:28"/>
    <s v="Hlavní činnost"/>
    <x v="0"/>
    <m/>
    <m/>
    <m/>
    <m/>
    <m/>
    <m/>
    <m/>
    <x v="0"/>
    <x v="6"/>
  </r>
  <r>
    <s v="FV-2016-50-000137"/>
    <s v=" Osvobozeno dle § 58 zákona o DPH"/>
    <s v="F KREV_AT"/>
    <s v="188"/>
    <d v="2016-08-31T00:00:00"/>
    <m/>
    <n v="7600"/>
    <s v="3590"/>
    <s v="31104005"/>
    <s v="HC"/>
    <s v="Středomoravská nemocniční a.s."/>
    <d v="2016-09-02T00:00:00"/>
    <d v="2016-08-31T00:00:00"/>
    <s v="650000137"/>
    <s v="209439717,10870"/>
    <b v="1"/>
    <m/>
    <s v="Zaúčtováno"/>
    <s v="Fakturováno na základě Smlouvy o vyšetření a zpracování plné krve."/>
    <m/>
    <m/>
    <m/>
    <m/>
    <s v="Buzková Eva"/>
    <d v="2016-09-05T13:28:07"/>
    <s v="Hlavní činnost"/>
    <x v="0"/>
    <m/>
    <m/>
    <m/>
    <m/>
    <m/>
    <m/>
    <m/>
    <x v="0"/>
    <x v="7"/>
  </r>
  <r>
    <s v="FV-2016-50-000138"/>
    <s v=" Osvobozeno dle § 58 zákona o DPH"/>
    <s v="F KREV_AT"/>
    <s v="188"/>
    <d v="2016-08-31T00:00:00"/>
    <m/>
    <n v="5200"/>
    <s v="3590"/>
    <s v="31104005"/>
    <s v="HC"/>
    <s v="Nemocnice Hranice a.s."/>
    <d v="2016-09-02T00:00:00"/>
    <d v="2016-08-31T00:00:00"/>
    <s v="650000138"/>
    <s v="209440345,10870"/>
    <b v="1"/>
    <m/>
    <s v="Zaúčtováno"/>
    <s v="Fakturováno na základě Smlouvy o vyšetření a zpracování plné krve."/>
    <m/>
    <m/>
    <m/>
    <m/>
    <s v="Buzková Eva"/>
    <d v="2016-09-05T13:28:10"/>
    <s v="Hlavní činnost"/>
    <x v="0"/>
    <m/>
    <m/>
    <m/>
    <m/>
    <m/>
    <m/>
    <m/>
    <x v="0"/>
    <x v="7"/>
  </r>
  <r>
    <s v="FV-2016-50-000139"/>
    <s v=" Osvobozeno dle § 58 zákona o DPH"/>
    <s v="F KREV_AT"/>
    <s v="188"/>
    <d v="2016-08-31T00:00:00"/>
    <m/>
    <n v="9854"/>
    <s v="3590"/>
    <s v="31104005"/>
    <s v="HC"/>
    <s v="Vsetínská nemocnice a.s."/>
    <d v="2016-09-02T00:00:00"/>
    <d v="2016-08-31T00:00:00"/>
    <s v="650000139"/>
    <s v="209441286,10870"/>
    <b v="1"/>
    <m/>
    <s v="Zaúčtováno"/>
    <s v="Fakturováno na základě Smlouvy o vyšetření a zpracování plné krve."/>
    <m/>
    <m/>
    <m/>
    <m/>
    <s v="Buzková Eva"/>
    <d v="2016-09-05T13:28:09"/>
    <s v="Hlavní činnost"/>
    <x v="0"/>
    <m/>
    <m/>
    <m/>
    <m/>
    <m/>
    <m/>
    <m/>
    <x v="0"/>
    <x v="7"/>
  </r>
  <r>
    <s v="FV-2016-50-000140"/>
    <s v=" Osvobozeno dle § 58 zákona o DPH"/>
    <s v="F KREV_AT"/>
    <s v="188"/>
    <d v="2016-08-31T00:00:00"/>
    <m/>
    <n v="2015"/>
    <s v="3590"/>
    <s v="31104005"/>
    <s v="HC"/>
    <s v="Středomoravská nemocniční a.s."/>
    <d v="2016-09-02T00:00:00"/>
    <d v="2016-08-31T00:00:00"/>
    <s v="650000140"/>
    <s v="209441927,10870"/>
    <b v="1"/>
    <m/>
    <s v="Zaúčtováno"/>
    <s v="Fakturováno na základě Smlouvy o vyšetření a zpracování plné krve. - dodáno Nemocnice Prostějov"/>
    <m/>
    <m/>
    <m/>
    <m/>
    <s v="Buzková Eva"/>
    <d v="2016-09-05T13:28:08"/>
    <s v="Hlavní činnost"/>
    <x v="0"/>
    <m/>
    <m/>
    <m/>
    <m/>
    <m/>
    <m/>
    <m/>
    <x v="0"/>
    <x v="7"/>
  </r>
  <r>
    <s v="FV-2016-50-000156"/>
    <s v=" Osvobozeno dle § 58 zákona o DPH"/>
    <s v="F KREV_AT"/>
    <s v="188"/>
    <d v="2016-09-30T00:00:00"/>
    <m/>
    <n v="4000"/>
    <s v="3590"/>
    <s v="31104005"/>
    <s v="HC"/>
    <s v="Středomoravská nemocniční a.s."/>
    <d v="2016-10-10T00:00:00"/>
    <d v="2016-09-30T00:00:00"/>
    <s v="650000156"/>
    <s v="213465238,10870"/>
    <b v="1"/>
    <m/>
    <s v="Zaúčtováno"/>
    <s v="Fakturováno na základě Smlouvy o vyšetření a zpracování plné krve."/>
    <m/>
    <m/>
    <m/>
    <m/>
    <s v="Buzková Eva"/>
    <d v="2016-10-11T06:28:06"/>
    <s v="Hlavní činnost"/>
    <x v="0"/>
    <m/>
    <m/>
    <m/>
    <m/>
    <m/>
    <m/>
    <m/>
    <x v="0"/>
    <x v="8"/>
  </r>
  <r>
    <s v="FV-2016-50-000157"/>
    <s v=" Osvobozeno dle § 58 zákona o DPH"/>
    <s v="F KREV_AT"/>
    <s v="188"/>
    <d v="2016-09-30T00:00:00"/>
    <m/>
    <n v="6400"/>
    <s v="3590"/>
    <s v="31104005"/>
    <s v="HC"/>
    <s v="Nemocnice Hranice a.s."/>
    <d v="2016-10-10T00:00:00"/>
    <d v="2016-09-30T00:00:00"/>
    <s v="650000157"/>
    <s v="213465861,10870"/>
    <b v="1"/>
    <m/>
    <s v="Zaúčtováno"/>
    <s v="Fakturováno na základě Smlouvy o vyšetření a zpracování plné krve."/>
    <m/>
    <m/>
    <m/>
    <m/>
    <s v="Buzková Eva"/>
    <d v="2016-10-11T06:28:08"/>
    <s v="Hlavní činnost"/>
    <x v="0"/>
    <m/>
    <m/>
    <m/>
    <m/>
    <m/>
    <m/>
    <m/>
    <x v="0"/>
    <x v="8"/>
  </r>
  <r>
    <s v="FV-2016-50-000158"/>
    <s v=" Osvobozeno dle § 58 zákona o DPH"/>
    <s v="F KREV_AT"/>
    <s v="188"/>
    <d v="2016-09-30T00:00:00"/>
    <m/>
    <n v="6822"/>
    <s v="3590"/>
    <s v="31104005"/>
    <s v="HC"/>
    <s v="Vsetínská nemocnice a.s."/>
    <d v="2016-10-10T00:00:00"/>
    <d v="2016-09-30T00:00:00"/>
    <s v="650000158"/>
    <s v="213466216,10870"/>
    <b v="1"/>
    <m/>
    <s v="Zaúčtováno"/>
    <s v="Fakturováno na základě Smlouvy o vyšetření a zpracování plné krve."/>
    <m/>
    <m/>
    <m/>
    <m/>
    <s v="Buzková Eva"/>
    <d v="2016-10-11T06:28:05"/>
    <s v="Hlavní činnost"/>
    <x v="0"/>
    <m/>
    <m/>
    <m/>
    <m/>
    <m/>
    <m/>
    <m/>
    <x v="0"/>
    <x v="8"/>
  </r>
  <r>
    <s v="FV-2016-50-000159"/>
    <s v=" Osvobozeno dle § 58 zákona o DPH"/>
    <s v="F KREV_AT"/>
    <s v="188"/>
    <d v="2016-09-30T00:00:00"/>
    <m/>
    <n v="3627"/>
    <s v="3590"/>
    <s v="31104005"/>
    <s v="HC"/>
    <s v="Středomoravská nemocniční a.s."/>
    <d v="2016-10-10T00:00:00"/>
    <d v="2016-09-30T00:00:00"/>
    <s v="650000159"/>
    <s v="213466578,10870"/>
    <b v="1"/>
    <m/>
    <s v="Zaúčtováno"/>
    <s v="Fakturováno na základě Smlouvy o vyšetření a zpracování plné krve. - dodáno Nemocnice Prostějov"/>
    <m/>
    <m/>
    <m/>
    <m/>
    <s v="Buzková Eva"/>
    <d v="2016-10-11T06:28:06"/>
    <s v="Hlavní činnost"/>
    <x v="0"/>
    <m/>
    <m/>
    <m/>
    <m/>
    <m/>
    <m/>
    <m/>
    <x v="0"/>
    <x v="8"/>
  </r>
  <r>
    <s v="FV-2016-50-000176"/>
    <s v=" Osvobozeno dle § 58 zákona o DPH"/>
    <s v="F KREV_AT"/>
    <s v="188"/>
    <d v="2016-10-31T00:00:00"/>
    <m/>
    <n v="4800"/>
    <s v="3590"/>
    <s v="31104005"/>
    <s v="HC"/>
    <s v="Středomoravská nemocniční a.s."/>
    <d v="2016-11-02T00:00:00"/>
    <d v="2016-10-31T00:00:00"/>
    <s v="650000176"/>
    <s v="215836688,10870"/>
    <b v="1"/>
    <m/>
    <s v="Zaúčtováno"/>
    <s v="Fakturováno na základě Smlouvy o vyšetření a zpracování plné krve."/>
    <m/>
    <m/>
    <m/>
    <m/>
    <s v="Jakšová Jana"/>
    <d v="2016-11-04T08:50:09"/>
    <s v="Hlavní činnost"/>
    <x v="0"/>
    <m/>
    <m/>
    <m/>
    <m/>
    <m/>
    <m/>
    <m/>
    <x v="0"/>
    <x v="9"/>
  </r>
  <r>
    <s v="FV-2016-50-000177"/>
    <s v=" Osvobozeno dle § 58 zákona o DPH"/>
    <s v="F KREV_AT"/>
    <s v="188"/>
    <d v="2016-10-31T00:00:00"/>
    <m/>
    <n v="8400"/>
    <s v="3590"/>
    <s v="31104005"/>
    <s v="HC"/>
    <s v="Nemocnice Hranice a.s."/>
    <d v="2016-11-02T00:00:00"/>
    <d v="2016-10-31T00:00:00"/>
    <s v="650000177"/>
    <s v="215837231,10870"/>
    <b v="1"/>
    <m/>
    <s v="Zaúčtováno"/>
    <s v="Fakturováno na základě Smlouvy o vyšetření a zpracování plné krve."/>
    <m/>
    <m/>
    <m/>
    <m/>
    <s v="Jakšová Jana"/>
    <d v="2016-11-04T08:50:10"/>
    <s v="Hlavní činnost"/>
    <x v="0"/>
    <m/>
    <m/>
    <m/>
    <m/>
    <m/>
    <m/>
    <m/>
    <x v="0"/>
    <x v="9"/>
  </r>
  <r>
    <s v="FV-2016-50-000178"/>
    <s v=" Osvobozeno dle § 58 zákona o DPH"/>
    <s v="F KREV_AT"/>
    <s v="188"/>
    <d v="2016-10-31T00:00:00"/>
    <m/>
    <n v="5306"/>
    <s v="3590"/>
    <s v="31104005"/>
    <s v="HC"/>
    <s v="Vsetínská nemocnice a.s."/>
    <d v="2016-11-02T00:00:00"/>
    <d v="2016-10-31T00:00:00"/>
    <s v="650000178"/>
    <s v="215837439,10870"/>
    <b v="1"/>
    <m/>
    <s v="Zaúčtováno"/>
    <s v="Fakturováno na základě Smlouvy o vyšetření a zpracování plné krve."/>
    <m/>
    <m/>
    <m/>
    <m/>
    <s v="Jakšová Jana"/>
    <d v="2016-11-04T08:50:11"/>
    <s v="Hlavní činnost"/>
    <x v="0"/>
    <m/>
    <m/>
    <m/>
    <m/>
    <m/>
    <m/>
    <m/>
    <x v="0"/>
    <x v="9"/>
  </r>
  <r>
    <s v="FV-2016-50-000179"/>
    <s v=" Osvobozeno dle § 58 zákona o DPH"/>
    <s v="F KREV_AT"/>
    <s v="188"/>
    <d v="2016-10-31T00:00:00"/>
    <m/>
    <n v="6045"/>
    <s v="3590"/>
    <s v="31104005"/>
    <s v="HC"/>
    <s v="Středomoravská nemocniční a.s."/>
    <d v="2016-11-02T00:00:00"/>
    <d v="2016-10-31T00:00:00"/>
    <s v="650000179"/>
    <s v="215837847,10870"/>
    <b v="1"/>
    <m/>
    <s v="Zaúčtováno"/>
    <s v="Fakturováno na základě Smlouvy o vyšetření a zpracování plné krve. - dodáno Nemocnice Prostějov"/>
    <m/>
    <m/>
    <m/>
    <m/>
    <s v="Jakšová Jana"/>
    <d v="2016-11-04T08:50:08"/>
    <s v="Hlavní činnost"/>
    <x v="0"/>
    <m/>
    <m/>
    <m/>
    <m/>
    <m/>
    <m/>
    <m/>
    <x v="0"/>
    <x v="9"/>
  </r>
  <r>
    <s v="FV-2016-50-000180"/>
    <s v=" Osvobozeno dle § 58 zákona o DPH"/>
    <s v="F KREV_AT"/>
    <s v="188"/>
    <d v="2016-10-31T00:00:00"/>
    <m/>
    <n v="400"/>
    <s v="3590"/>
    <s v="31104005"/>
    <s v="HC"/>
    <s v="Jesenická nemocnice a.s."/>
    <d v="2016-11-02T00:00:00"/>
    <d v="2016-10-31T00:00:00"/>
    <s v="650000180"/>
    <s v="215838153,10870"/>
    <b v="1"/>
    <m/>
    <s v="Zaúčtováno"/>
    <s v="Fakturováno na základě Smlouvy o vyšetření a zpracování plné krve."/>
    <m/>
    <m/>
    <m/>
    <m/>
    <s v="Jakšová Jana"/>
    <d v="2016-11-04T08:50:13"/>
    <s v="Hlavní činnost"/>
    <x v="0"/>
    <m/>
    <m/>
    <m/>
    <m/>
    <m/>
    <m/>
    <m/>
    <x v="0"/>
    <x v="9"/>
  </r>
  <r>
    <s v="FV-2016-50-000207"/>
    <s v=" Osvobozeno dle § 58 zákona o DPH"/>
    <s v="F KREV_AT"/>
    <s v="188"/>
    <d v="2016-11-30T00:00:00"/>
    <m/>
    <n v="6400"/>
    <s v="3590"/>
    <s v="31104005"/>
    <s v="HC"/>
    <s v="Středomoravská nemocniční a.s."/>
    <d v="2016-12-12T00:00:00"/>
    <d v="2016-11-30T00:00:00"/>
    <s v="650000207"/>
    <s v="220605496,10870"/>
    <b v="1"/>
    <m/>
    <s v="Zaúčtováno"/>
    <s v="Fakturováno na základě Smlouvy o vyšetření a zpracování plné krve."/>
    <m/>
    <m/>
    <m/>
    <m/>
    <s v="Buzková Eva"/>
    <d v="2016-12-12T07:26:44"/>
    <s v="Hlavní činnost"/>
    <x v="0"/>
    <m/>
    <m/>
    <m/>
    <m/>
    <m/>
    <m/>
    <m/>
    <x v="0"/>
    <x v="10"/>
  </r>
  <r>
    <s v="FV-2016-50-000208"/>
    <s v=" Osvobozeno dle § 58 zákona o DPH"/>
    <s v="F KREV_AT"/>
    <s v="188"/>
    <d v="2016-11-30T00:00:00"/>
    <m/>
    <n v="4000"/>
    <s v="3590"/>
    <s v="31104005"/>
    <s v="HC"/>
    <s v="Nemocnice Hranice a.s."/>
    <d v="2016-12-12T00:00:00"/>
    <d v="2016-11-30T00:00:00"/>
    <s v="650000208"/>
    <s v="220605793,10870"/>
    <b v="1"/>
    <m/>
    <s v="Zaúčtováno"/>
    <s v="Fakturováno na základě Smlouvy o vyšetření a zpracování plné krve."/>
    <m/>
    <m/>
    <m/>
    <m/>
    <s v="Buzková Eva"/>
    <d v="2016-12-12T07:26:44"/>
    <s v="Hlavní činnost"/>
    <x v="0"/>
    <m/>
    <m/>
    <m/>
    <m/>
    <m/>
    <m/>
    <m/>
    <x v="0"/>
    <x v="10"/>
  </r>
  <r>
    <s v="FV-2016-50-000209"/>
    <s v=" Osvobozeno dle § 58 zákona o DPH"/>
    <s v="F KREV_AT"/>
    <s v="188"/>
    <d v="2016-11-30T00:00:00"/>
    <m/>
    <n v="5306"/>
    <s v="3590"/>
    <s v="31104005"/>
    <s v="HC"/>
    <s v="Vsetínská nemocnice a.s."/>
    <d v="2016-12-12T00:00:00"/>
    <d v="2016-11-30T00:00:00"/>
    <s v="650000209"/>
    <s v="220605898,10870"/>
    <b v="1"/>
    <m/>
    <s v="Zaúčtováno"/>
    <s v="Fakturováno na základě Smlouvy o vyšetření a zpracování plné krve."/>
    <m/>
    <m/>
    <m/>
    <m/>
    <s v="Buzková Eva"/>
    <d v="2016-12-12T07:26:44"/>
    <s v="Hlavní činnost"/>
    <x v="0"/>
    <m/>
    <m/>
    <m/>
    <m/>
    <m/>
    <m/>
    <m/>
    <x v="0"/>
    <x v="10"/>
  </r>
  <r>
    <s v="FV-2016-50-000210"/>
    <s v=" Osvobozeno dle § 58 zákona o DPH"/>
    <s v="F KREV_AT"/>
    <s v="188"/>
    <d v="2016-11-30T00:00:00"/>
    <m/>
    <n v="6045"/>
    <s v="3590"/>
    <s v="31104005"/>
    <s v="HC"/>
    <s v="Středomoravská nemocniční a.s."/>
    <d v="2016-12-12T00:00:00"/>
    <d v="2016-11-30T00:00:00"/>
    <s v="650000210"/>
    <s v="220606069,10870"/>
    <b v="1"/>
    <m/>
    <s v="Zaúčtováno"/>
    <s v="Fakturováno na základě Smlouvy o vyšetření a zpracování plné krve. - dodáno Nemocnice Prostějov"/>
    <m/>
    <m/>
    <m/>
    <m/>
    <s v="Buzková Eva"/>
    <d v="2016-12-12T07:26:44"/>
    <s v="Hlavní činnost"/>
    <x v="0"/>
    <m/>
    <m/>
    <m/>
    <m/>
    <m/>
    <m/>
    <m/>
    <x v="0"/>
    <x v="10"/>
  </r>
  <r>
    <s v="FV-2016-50-000211"/>
    <s v=" Osvobozeno dle § 58 zákona o DPH"/>
    <s v="F KREV_AT"/>
    <s v="188"/>
    <d v="2016-11-30T00:00:00"/>
    <m/>
    <n v="800"/>
    <s v="3590"/>
    <s v="31104005"/>
    <s v="HC"/>
    <s v="Jesenická nemocnice a.s."/>
    <d v="2016-12-12T00:00:00"/>
    <d v="2016-11-30T00:00:00"/>
    <s v="650000211"/>
    <s v="220606512,10870"/>
    <b v="1"/>
    <m/>
    <s v="Zaúčtováno"/>
    <s v="Fakturováno na základě Smlouvy o vyšetření a zpracování plné krve."/>
    <m/>
    <m/>
    <m/>
    <m/>
    <s v="Buzková Eva"/>
    <d v="2016-12-12T07:26:45"/>
    <s v="Hlavní činnost"/>
    <x v="0"/>
    <m/>
    <m/>
    <m/>
    <m/>
    <m/>
    <m/>
    <m/>
    <x v="0"/>
    <x v="10"/>
  </r>
  <r>
    <s v="FV-2016-50-000226"/>
    <s v=" Osvobozeno dle § 58 zákona o DPH"/>
    <s v="F KREV_AT"/>
    <s v="188"/>
    <d v="2016-12-30T00:00:00"/>
    <m/>
    <n v="3200"/>
    <s v="3590"/>
    <s v="31104005"/>
    <s v="HC"/>
    <s v="Středomoravská nemocniční a.s."/>
    <d v="2016-12-30T00:00:00"/>
    <d v="2016-12-30T00:00:00"/>
    <s v="650000226"/>
    <s v="223969528,10870"/>
    <b v="1"/>
    <m/>
    <s v="Zaúčtováno"/>
    <s v="Fakturováno na základě Smlouvy o vyšetření a zpracování plné krve."/>
    <m/>
    <m/>
    <m/>
    <m/>
    <s v="Buzková Eva"/>
    <d v="2017-01-10T07:04:24"/>
    <s v="Hlavní činnost"/>
    <x v="0"/>
    <m/>
    <m/>
    <m/>
    <m/>
    <m/>
    <m/>
    <m/>
    <x v="0"/>
    <x v="11"/>
  </r>
  <r>
    <s v="FV-2016-50-000227"/>
    <s v=" Osvobozeno dle § 58 zákona o DPH"/>
    <s v="F KREV_AT"/>
    <s v="188"/>
    <d v="2016-12-30T00:00:00"/>
    <m/>
    <n v="4000"/>
    <s v="3590"/>
    <s v="31104005"/>
    <s v="HC"/>
    <s v="Nemocnice Hranice a.s."/>
    <d v="2016-12-30T00:00:00"/>
    <d v="2016-12-30T00:00:00"/>
    <s v="650000227"/>
    <s v="223969683,10870"/>
    <b v="1"/>
    <m/>
    <s v="Zaúčtováno"/>
    <s v="Fakturováno na základě Smlouvy o vyšetření a zpracování plné krve."/>
    <m/>
    <m/>
    <m/>
    <m/>
    <s v="Buzková Eva"/>
    <d v="2017-01-10T07:04:24"/>
    <s v="Hlavní činnost"/>
    <x v="0"/>
    <m/>
    <m/>
    <m/>
    <m/>
    <m/>
    <m/>
    <m/>
    <x v="0"/>
    <x v="11"/>
  </r>
  <r>
    <s v="FV-2016-50-000228"/>
    <s v=" Osvobozeno dle § 58 zákona o DPH"/>
    <s v="F KREV_AT"/>
    <s v="188"/>
    <d v="2016-12-30T00:00:00"/>
    <m/>
    <n v="4169"/>
    <s v="3590"/>
    <s v="31104005"/>
    <s v="HC"/>
    <s v="Vsetínská nemocnice a.s."/>
    <d v="2016-12-30T00:00:00"/>
    <d v="2016-12-30T00:00:00"/>
    <s v="650000228"/>
    <s v="223969854,10870"/>
    <b v="1"/>
    <m/>
    <s v="Zaúčtováno"/>
    <s v="Fakturováno na základě Smlouvy o vyšetření a zpracování plné krve."/>
    <m/>
    <m/>
    <m/>
    <m/>
    <s v="Buzková Eva"/>
    <d v="2017-01-10T07:04:25"/>
    <s v="Hlavní činnost"/>
    <x v="0"/>
    <m/>
    <m/>
    <m/>
    <m/>
    <m/>
    <m/>
    <m/>
    <x v="0"/>
    <x v="11"/>
  </r>
  <r>
    <s v="FV-2016-50-000229"/>
    <s v=" Osvobozeno dle § 58 zákona o DPH"/>
    <s v="F KREV_AT"/>
    <s v="188"/>
    <d v="2016-12-30T00:00:00"/>
    <m/>
    <n v="806"/>
    <s v="3590"/>
    <s v="31104005"/>
    <s v="HC"/>
    <s v="Středomoravská nemocniční a.s."/>
    <d v="2016-12-30T00:00:00"/>
    <d v="2016-12-30T00:00:00"/>
    <s v="650000229"/>
    <s v="223970037,10870"/>
    <b v="1"/>
    <m/>
    <s v="Zaúčtováno"/>
    <s v="Fakturováno na základě Smlouvy o vyšetření a zpracování plné krve. - dodáno Nemocnice Prostějov"/>
    <m/>
    <m/>
    <m/>
    <m/>
    <s v="Buzková Eva"/>
    <d v="2017-01-10T07:04:25"/>
    <s v="Hlavní činnost"/>
    <x v="0"/>
    <m/>
    <m/>
    <m/>
    <m/>
    <m/>
    <m/>
    <m/>
    <x v="0"/>
    <x v="11"/>
  </r>
  <r>
    <s v="FV-2017-50-000004"/>
    <s v=" Osvobozeno dle § 58 zákona o DPH"/>
    <s v="F KREV_AT"/>
    <s v="188"/>
    <d v="2017-01-31T00:00:00"/>
    <m/>
    <n v="6400"/>
    <s v="3590"/>
    <s v="31104005"/>
    <s v="HC"/>
    <s v="Středomoravská nemocniční a.s."/>
    <d v="2017-02-02T00:00:00"/>
    <d v="2017-01-31T00:00:00"/>
    <s v="750000004"/>
    <s v="230346920,10870"/>
    <b v="1"/>
    <m/>
    <s v="Zaúčtováno"/>
    <s v="Fakturováno na základě Smlouvy o vyšetření a zpracování plné krve."/>
    <m/>
    <m/>
    <m/>
    <m/>
    <s v="Buzková Eva"/>
    <d v="2017-02-03T07:02:00"/>
    <s v="Hlavní činnost"/>
    <x v="0"/>
    <m/>
    <m/>
    <m/>
    <m/>
    <m/>
    <m/>
    <m/>
    <x v="1"/>
    <x v="0"/>
  </r>
  <r>
    <s v="FV-2017-50-000005"/>
    <s v=" Osvobozeno dle § 58 zákona o DPH"/>
    <s v="F KREV_AT"/>
    <s v="188"/>
    <d v="2017-01-31T00:00:00"/>
    <m/>
    <n v="8000"/>
    <s v="3590"/>
    <s v="31104005"/>
    <s v="HC"/>
    <s v="Nemocnice Hranice a.s."/>
    <d v="2017-02-02T00:00:00"/>
    <d v="2017-01-31T00:00:00"/>
    <s v="750000005"/>
    <s v="230347790,10870"/>
    <b v="1"/>
    <m/>
    <s v="Zaúčtováno"/>
    <s v="Fakturováno na základě Smlouvy o vyšetření a zpracování plné krve."/>
    <m/>
    <m/>
    <m/>
    <m/>
    <s v="Buzková Eva"/>
    <d v="2017-02-03T07:01:55"/>
    <s v="Hlavní činnost"/>
    <x v="0"/>
    <m/>
    <m/>
    <m/>
    <m/>
    <m/>
    <m/>
    <m/>
    <x v="1"/>
    <x v="0"/>
  </r>
  <r>
    <s v="FV-2017-50-000006"/>
    <s v=" Osvobozeno dle § 58 zákona o DPH"/>
    <s v="F KREV_AT"/>
    <s v="188"/>
    <d v="2017-01-31T00:00:00"/>
    <m/>
    <n v="10612"/>
    <s v="3590"/>
    <s v="31104005"/>
    <s v="HC"/>
    <s v="Vsetínská nemocnice a.s."/>
    <d v="2017-02-02T00:00:00"/>
    <d v="2017-01-31T00:00:00"/>
    <s v="750000006"/>
    <s v="230347894,10870"/>
    <b v="1"/>
    <m/>
    <s v="Zaúčtováno"/>
    <s v="Fakturováno na základě Smlouvy o vyšetření a zpracování plné krve."/>
    <m/>
    <m/>
    <m/>
    <m/>
    <s v="Buzková Eva"/>
    <d v="2017-02-03T07:01:59"/>
    <s v="Hlavní činnost"/>
    <x v="0"/>
    <m/>
    <m/>
    <m/>
    <m/>
    <m/>
    <m/>
    <m/>
    <x v="1"/>
    <x v="0"/>
  </r>
  <r>
    <s v="FV-2017-50-000007"/>
    <s v=" Osvobozeno dle § 58 zákona o DPH"/>
    <s v="F KREV_AT"/>
    <s v="188"/>
    <d v="2017-01-31T00:00:00"/>
    <m/>
    <n v="6851"/>
    <s v="3590"/>
    <s v="31104005"/>
    <s v="HC"/>
    <s v="Středomoravská nemocniční a.s."/>
    <d v="2017-02-02T00:00:00"/>
    <d v="2017-01-31T00:00:00"/>
    <s v="750000007"/>
    <s v="230348010,10870"/>
    <b v="1"/>
    <m/>
    <s v="Zaúčtováno"/>
    <s v="Fakturováno na základě Smlouvy o vyšetření a zpracování plné krve. - dodáno Nemocnice Prostějov"/>
    <m/>
    <m/>
    <m/>
    <m/>
    <s v="Buzková Eva"/>
    <d v="2017-02-03T07:02:01"/>
    <s v="Hlavní činnost"/>
    <x v="0"/>
    <m/>
    <m/>
    <m/>
    <m/>
    <m/>
    <m/>
    <m/>
    <x v="1"/>
    <x v="0"/>
  </r>
  <r>
    <s v="FV-2017-50-000020"/>
    <s v=" Osvobozeno dle § 58 zákona o DPH"/>
    <s v="F KREV_AT"/>
    <s v="188"/>
    <d v="2017-02-28T00:00:00"/>
    <m/>
    <n v="6400"/>
    <s v="3590"/>
    <s v="31104005"/>
    <s v="HC"/>
    <s v="Středomoravská nemocniční a.s."/>
    <d v="2017-03-07T00:00:00"/>
    <d v="2017-02-28T00:00:00"/>
    <s v="750000020"/>
    <s v="234052989,10870"/>
    <b v="1"/>
    <m/>
    <s v="Zaúčtováno"/>
    <s v="Fakturováno na základě Smlouvy o vyšetření a zpracování plné krve."/>
    <m/>
    <m/>
    <m/>
    <m/>
    <s v="Buzková Eva"/>
    <d v="2017-03-08T07:39:31"/>
    <s v="Hlavní činnost"/>
    <x v="0"/>
    <m/>
    <m/>
    <m/>
    <m/>
    <m/>
    <m/>
    <m/>
    <x v="1"/>
    <x v="1"/>
  </r>
  <r>
    <s v="FV-2017-50-000021"/>
    <s v=" Osvobozeno dle § 58 zákona o DPH"/>
    <s v="F KREV_AT"/>
    <s v="188"/>
    <d v="2017-02-28T00:00:00"/>
    <m/>
    <n v="3600"/>
    <s v="3590"/>
    <s v="31104005"/>
    <s v="HC"/>
    <s v="Nemocnice Hranice a.s."/>
    <d v="2017-03-07T00:00:00"/>
    <d v="2017-02-28T00:00:00"/>
    <s v="750000021"/>
    <s v="234056596,10870"/>
    <b v="1"/>
    <m/>
    <s v="Zaúčtováno"/>
    <s v="Fakturováno na základě Smlouvy o vyšetření a zpracování plné krve."/>
    <m/>
    <m/>
    <m/>
    <m/>
    <s v="Buzková Eva"/>
    <d v="2017-03-08T07:39:32"/>
    <s v="Hlavní činnost"/>
    <x v="0"/>
    <m/>
    <m/>
    <m/>
    <m/>
    <m/>
    <m/>
    <m/>
    <x v="1"/>
    <x v="1"/>
  </r>
  <r>
    <s v="FV-2017-50-000022"/>
    <s v=" Osvobozeno dle § 58 zákona o DPH"/>
    <s v="F KREV_AT"/>
    <s v="188"/>
    <d v="2017-02-28T00:00:00"/>
    <m/>
    <n v="3790"/>
    <s v="3590"/>
    <s v="31104005"/>
    <s v="HC"/>
    <s v="Vsetínská nemocnice a.s."/>
    <d v="2017-03-07T00:00:00"/>
    <d v="2017-02-28T00:00:00"/>
    <s v="750000022"/>
    <s v="234057072,10870"/>
    <b v="1"/>
    <m/>
    <s v="Zaúčtováno"/>
    <s v="Fakturováno na základě Smlouvy o vyšetření a zpracování plné krve."/>
    <m/>
    <m/>
    <m/>
    <m/>
    <s v="Buzková Eva"/>
    <d v="2017-03-08T07:39:32"/>
    <s v="Hlavní činnost"/>
    <x v="0"/>
    <m/>
    <m/>
    <m/>
    <m/>
    <m/>
    <m/>
    <m/>
    <x v="1"/>
    <x v="1"/>
  </r>
  <r>
    <s v="FV-2017-50-000023"/>
    <s v=" Osvobozeno dle § 58 zákona o DPH"/>
    <s v="F KREV_AT"/>
    <s v="188"/>
    <d v="2017-02-28T00:00:00"/>
    <m/>
    <n v="4433"/>
    <s v="3590"/>
    <s v="31104005"/>
    <s v="HC"/>
    <s v="Středomoravská nemocniční a.s."/>
    <d v="2017-03-07T00:00:00"/>
    <d v="2017-02-28T00:00:00"/>
    <s v="750000023"/>
    <s v="234057598,10870"/>
    <b v="1"/>
    <m/>
    <s v="Zaúčtováno"/>
    <s v="Fakturováno na základě Smlouvy o vyšetření a zpracování plné krve. - dodáno Nemocnice Prostějov"/>
    <m/>
    <m/>
    <m/>
    <m/>
    <s v="Buzková Eva"/>
    <d v="2017-03-08T07:39:32"/>
    <s v="Hlavní činnost"/>
    <x v="0"/>
    <m/>
    <m/>
    <m/>
    <m/>
    <m/>
    <m/>
    <m/>
    <x v="1"/>
    <x v="1"/>
  </r>
  <r>
    <s v="FV-2017-50-000040"/>
    <s v=" Osvobozeno dle § 58 zákona o DPH"/>
    <s v="F KREV_AT"/>
    <s v="188"/>
    <d v="2017-03-31T00:00:00"/>
    <m/>
    <n v="8400"/>
    <s v="3590"/>
    <s v="31104005"/>
    <s v="HC"/>
    <s v="Středomoravská nemocniční a.s."/>
    <d v="2017-04-05T00:00:00"/>
    <d v="2017-03-31T00:00:00"/>
    <s v="750000040"/>
    <s v="237355830,10870"/>
    <b v="1"/>
    <m/>
    <s v="Zaúčtováno"/>
    <s v="Fakturováno na základě Smlouvy o vyšetření a zpracování plné krve."/>
    <m/>
    <m/>
    <m/>
    <m/>
    <s v="Buzková Eva"/>
    <d v="2017-04-07T07:06:04"/>
    <s v="Hlavní činnost"/>
    <x v="0"/>
    <m/>
    <m/>
    <m/>
    <m/>
    <m/>
    <m/>
    <m/>
    <x v="1"/>
    <x v="2"/>
  </r>
  <r>
    <s v="FV-2017-50-000041"/>
    <s v=" Osvobozeno dle § 58 zákona o DPH"/>
    <s v="F KREV_AT"/>
    <s v="188"/>
    <d v="2017-03-31T00:00:00"/>
    <m/>
    <n v="9200"/>
    <s v="3590"/>
    <s v="31104005"/>
    <s v="HC"/>
    <s v="Nemocnice Hranice a.s."/>
    <d v="2017-04-05T00:00:00"/>
    <d v="2017-03-31T00:00:00"/>
    <s v="750000041"/>
    <s v="237356316,10870"/>
    <b v="1"/>
    <m/>
    <s v="Zaúčtováno"/>
    <s v="Fakturováno na základě Smlouvy o vyšetření a zpracování plné krve."/>
    <m/>
    <m/>
    <m/>
    <m/>
    <s v="Buzková Eva"/>
    <d v="2017-04-07T07:06:03"/>
    <s v="Hlavní činnost"/>
    <x v="0"/>
    <m/>
    <m/>
    <m/>
    <m/>
    <m/>
    <m/>
    <m/>
    <x v="1"/>
    <x v="2"/>
  </r>
  <r>
    <s v="FV-2017-50-000042"/>
    <s v=" Osvobozeno dle § 58 zákona o DPH"/>
    <s v="F KREV_AT"/>
    <s v="188"/>
    <d v="2017-03-31T00:00:00"/>
    <m/>
    <n v="9096"/>
    <s v="3590"/>
    <s v="31104005"/>
    <s v="HC"/>
    <s v="Vsetínská nemocnice a.s."/>
    <d v="2017-04-05T00:00:00"/>
    <d v="2017-03-31T00:00:00"/>
    <s v="750000042"/>
    <s v="237356712,10870"/>
    <b v="1"/>
    <m/>
    <s v="Zaúčtováno"/>
    <s v="Fakturováno na základě Smlouvy o vyšetření a zpracování plné krve."/>
    <m/>
    <m/>
    <m/>
    <m/>
    <s v="Buzková Eva"/>
    <d v="2017-04-07T07:06:01"/>
    <s v="Hlavní činnost"/>
    <x v="0"/>
    <m/>
    <m/>
    <m/>
    <m/>
    <m/>
    <m/>
    <m/>
    <x v="1"/>
    <x v="2"/>
  </r>
  <r>
    <s v="FV-2017-50-000043"/>
    <s v=" Osvobozeno dle § 58 zákona o DPH"/>
    <s v="F KREV_AT"/>
    <s v="188"/>
    <d v="2017-03-31T00:00:00"/>
    <m/>
    <n v="4030"/>
    <s v="3590"/>
    <s v="31104005"/>
    <s v="HC"/>
    <s v="Středomoravská nemocniční a.s."/>
    <d v="2017-04-05T00:00:00"/>
    <d v="2017-03-31T00:00:00"/>
    <s v="750000043"/>
    <s v="237357229,10870"/>
    <b v="1"/>
    <m/>
    <s v="Zaúčtováno"/>
    <s v="Fakturováno na základě Smlouvy o vyšetření a zpracování plné krve. - dodáno Nemocnice Prostějov"/>
    <m/>
    <m/>
    <m/>
    <m/>
    <s v="Buzková Eva"/>
    <d v="2017-04-07T07:06:02"/>
    <s v="Hlavní činnost"/>
    <x v="0"/>
    <m/>
    <m/>
    <m/>
    <m/>
    <m/>
    <m/>
    <m/>
    <x v="1"/>
    <x v="2"/>
  </r>
  <r>
    <s v="FV-2017-50-000058"/>
    <s v=" Osvobozeno dle § 58 zákona o DPH"/>
    <s v="F KREV_AT"/>
    <s v="188"/>
    <d v="2017-04-30T00:00:00"/>
    <m/>
    <n v="4800"/>
    <s v="3590"/>
    <s v="31104005"/>
    <s v="HC"/>
    <s v="Středomoravská nemocniční a.s."/>
    <d v="2017-05-04T00:00:00"/>
    <d v="2017-04-30T00:00:00"/>
    <s v="750000058"/>
    <s v="240449951,10870"/>
    <b v="1"/>
    <m/>
    <s v="Zaúčtováno"/>
    <s v="Fakturováno na základě Smlouvy o vyšetření a zpracování plné krve."/>
    <m/>
    <m/>
    <m/>
    <m/>
    <s v="Jakšová Jana"/>
    <d v="2017-05-05T12:25:38"/>
    <s v="Hlavní činnost"/>
    <x v="0"/>
    <m/>
    <m/>
    <m/>
    <m/>
    <m/>
    <m/>
    <m/>
    <x v="1"/>
    <x v="3"/>
  </r>
  <r>
    <s v="FV-2017-50-000059"/>
    <s v=" Osvobozeno dle § 58 zákona o DPH"/>
    <s v="F KREV_AT"/>
    <s v="188"/>
    <d v="2017-04-30T00:00:00"/>
    <m/>
    <n v="7200"/>
    <s v="3590"/>
    <s v="31104005"/>
    <s v="HC"/>
    <s v="Nemocnice Hranice a.s."/>
    <d v="2017-05-04T00:00:00"/>
    <d v="2017-04-30T00:00:00"/>
    <s v="750000059"/>
    <s v="240451150,10870"/>
    <b v="1"/>
    <m/>
    <s v="Zaúčtováno"/>
    <s v="Fakturováno na základě Smlouvy o vyšetření a zpracování plné krve."/>
    <m/>
    <m/>
    <m/>
    <m/>
    <s v="Jakšová Jana"/>
    <d v="2017-05-05T12:25:44"/>
    <s v="Hlavní činnost"/>
    <x v="0"/>
    <m/>
    <m/>
    <m/>
    <m/>
    <m/>
    <m/>
    <m/>
    <x v="1"/>
    <x v="3"/>
  </r>
  <r>
    <s v="FV-2017-50-000060"/>
    <s v=" Osvobozeno dle § 58 zákona o DPH"/>
    <s v="F KREV_AT"/>
    <s v="188"/>
    <d v="2017-04-30T00:00:00"/>
    <m/>
    <n v="9854"/>
    <s v="3590"/>
    <s v="31104005"/>
    <s v="HC"/>
    <s v="Vsetínská nemocnice a.s."/>
    <d v="2017-05-04T00:00:00"/>
    <d v="2017-04-30T00:00:00"/>
    <s v="750000060"/>
    <s v="240451379,10870"/>
    <b v="1"/>
    <m/>
    <s v="Zaúčtováno"/>
    <s v="Fakturováno na základě Smlouvy o vyšetření a zpracování plné krve."/>
    <m/>
    <m/>
    <m/>
    <m/>
    <s v="Jakšová Jana"/>
    <d v="2017-05-05T12:25:43"/>
    <s v="Hlavní činnost"/>
    <x v="0"/>
    <m/>
    <m/>
    <m/>
    <m/>
    <m/>
    <m/>
    <m/>
    <x v="1"/>
    <x v="3"/>
  </r>
  <r>
    <s v="FV-2017-50-000061"/>
    <s v=" Osvobozeno dle § 58 zákona o DPH"/>
    <s v="F KREV_AT"/>
    <s v="188"/>
    <d v="2017-04-30T00:00:00"/>
    <m/>
    <n v="3627"/>
    <s v="3590"/>
    <s v="31104005"/>
    <s v="HC"/>
    <s v="Středomoravská nemocniční a.s."/>
    <d v="2017-05-04T00:00:00"/>
    <d v="2017-04-30T00:00:00"/>
    <s v="750000061"/>
    <s v="240451546,10870"/>
    <b v="1"/>
    <m/>
    <s v="Zaúčtováno"/>
    <s v="Fakturováno na základě Smlouvy o vyšetření a zpracování plné krve. - dodáno Nemocnice Prostějov"/>
    <m/>
    <m/>
    <m/>
    <m/>
    <s v="Jakšová Jana"/>
    <d v="2017-05-05T12:25:40"/>
    <s v="Hlavní činnost"/>
    <x v="0"/>
    <m/>
    <m/>
    <m/>
    <m/>
    <m/>
    <m/>
    <m/>
    <x v="1"/>
    <x v="3"/>
  </r>
  <r>
    <s v="FV-2017-50-000062"/>
    <s v=" Osvobozeno dle § 58 zákona o DPH"/>
    <s v="F KREV_AT"/>
    <s v="188"/>
    <d v="2017-04-30T00:00:00"/>
    <m/>
    <n v="400"/>
    <s v="3590"/>
    <s v="31104005"/>
    <s v="HC"/>
    <s v="Jesenická nemocnice a.s."/>
    <d v="2017-05-04T00:00:00"/>
    <d v="2017-04-30T00:00:00"/>
    <s v="750000062"/>
    <s v="240452242,10870"/>
    <b v="1"/>
    <m/>
    <s v="Zaúčtováno"/>
    <s v="Fakturováno na základě Smlouvy o vyšetření a zpracování plné krve."/>
    <m/>
    <m/>
    <m/>
    <m/>
    <s v="Jakšová Jana"/>
    <d v="2017-05-05T12:25:39"/>
    <s v="Hlavní činnost"/>
    <x v="0"/>
    <m/>
    <m/>
    <m/>
    <m/>
    <m/>
    <m/>
    <m/>
    <x v="1"/>
    <x v="3"/>
  </r>
  <r>
    <s v="FV-2017-50-000079"/>
    <s v=" Osvobozeno dle § 58 zákona o DPH"/>
    <s v="F KREV_AT"/>
    <s v="188"/>
    <d v="2017-05-31T00:00:00"/>
    <m/>
    <n v="5200"/>
    <s v="3590"/>
    <s v="31104005"/>
    <s v="HC"/>
    <s v="Středomoravská nemocniční a.s."/>
    <d v="2017-06-05T00:00:00"/>
    <d v="2017-05-31T00:00:00"/>
    <s v="750000079"/>
    <s v="243960126,10870"/>
    <b v="1"/>
    <m/>
    <s v="Zaúčtováno"/>
    <s v="Fakturováno na základě Smlouvy o vyšetření a zpracování plné krve."/>
    <m/>
    <m/>
    <m/>
    <m/>
    <s v="Buzková Eva"/>
    <d v="2017-06-06T07:16:37"/>
    <s v="Hlavní činnost"/>
    <x v="0"/>
    <m/>
    <m/>
    <m/>
    <m/>
    <m/>
    <m/>
    <m/>
    <x v="1"/>
    <x v="4"/>
  </r>
  <r>
    <s v="FV-2017-50-000080"/>
    <s v=" Osvobozeno dle § 58 zákona o DPH"/>
    <s v="F KREV_AT"/>
    <s v="188"/>
    <d v="2017-05-31T00:00:00"/>
    <m/>
    <n v="5600"/>
    <s v="3590"/>
    <s v="31104005"/>
    <s v="HC"/>
    <s v="Nemocnice Hranice a.s."/>
    <d v="2017-06-05T00:00:00"/>
    <d v="2017-05-31T00:00:00"/>
    <s v="750000080"/>
    <s v="243960817,10870"/>
    <b v="1"/>
    <m/>
    <s v="Zaúčtováno"/>
    <s v="Fakturováno na základě Smlouvy o vyšetření a zpracování plné krve."/>
    <m/>
    <m/>
    <m/>
    <m/>
    <s v="Buzková Eva"/>
    <d v="2017-06-06T07:16:29"/>
    <s v="Hlavní činnost"/>
    <x v="0"/>
    <m/>
    <m/>
    <m/>
    <m/>
    <m/>
    <m/>
    <m/>
    <x v="1"/>
    <x v="4"/>
  </r>
  <r>
    <s v="FV-2017-50-000081"/>
    <s v=" Osvobozeno dle § 58 zákona o DPH"/>
    <s v="F KREV_AT"/>
    <s v="188"/>
    <d v="2017-05-31T00:00:00"/>
    <m/>
    <n v="10991"/>
    <s v="3590"/>
    <s v="31104005"/>
    <s v="HC"/>
    <s v="Vsetínská nemocnice a.s."/>
    <d v="2017-06-05T00:00:00"/>
    <d v="2017-05-31T00:00:00"/>
    <s v="750000081"/>
    <s v="243961024,10870"/>
    <b v="1"/>
    <m/>
    <s v="Zaúčtováno"/>
    <s v="Fakturováno na základě Smlouvy o vyšetření a zpracování plné krve."/>
    <m/>
    <m/>
    <m/>
    <m/>
    <s v="Buzková Eva"/>
    <d v="2017-06-06T07:16:39"/>
    <s v="Hlavní činnost"/>
    <x v="0"/>
    <m/>
    <m/>
    <m/>
    <m/>
    <m/>
    <m/>
    <m/>
    <x v="1"/>
    <x v="4"/>
  </r>
  <r>
    <s v="FV-2017-50-000082"/>
    <s v=" Osvobozeno dle § 58 zákona o DPH"/>
    <s v="F KREV_AT"/>
    <s v="188"/>
    <d v="2017-05-31T00:00:00"/>
    <m/>
    <n v="3627"/>
    <s v="3590"/>
    <s v="31104005"/>
    <s v="HC"/>
    <s v="Středomoravská nemocniční a.s."/>
    <d v="2017-06-05T00:00:00"/>
    <d v="2017-05-31T00:00:00"/>
    <s v="750000082"/>
    <s v="243961356,10870"/>
    <b v="1"/>
    <m/>
    <s v="Zaúčtováno"/>
    <s v="Fakturováno na základě Smlouvy o vyšetření a zpracování plné krve. - dodáno Nemocnice Prostějov"/>
    <m/>
    <m/>
    <m/>
    <m/>
    <s v="Buzková Eva"/>
    <d v="2017-06-06T07:16:32"/>
    <s v="Hlavní činnost"/>
    <x v="0"/>
    <m/>
    <m/>
    <m/>
    <m/>
    <m/>
    <m/>
    <m/>
    <x v="1"/>
    <x v="4"/>
  </r>
  <r>
    <s v="FV-2017-50-000083"/>
    <s v=" Osvobozeno dle § 58 zákona o DPH"/>
    <s v="F KREV_AT"/>
    <s v="188"/>
    <d v="2017-05-31T00:00:00"/>
    <m/>
    <n v="400"/>
    <s v="3590"/>
    <s v="31104005"/>
    <s v="HC"/>
    <s v="Jesenická nemocnice a.s."/>
    <d v="2017-06-05T00:00:00"/>
    <d v="2017-05-31T00:00:00"/>
    <s v="750000083"/>
    <s v="243961961,10870"/>
    <b v="1"/>
    <m/>
    <s v="Zaúčtováno"/>
    <s v="Fakturováno na základě Smlouvy o vyšetření a zpracování plné krve."/>
    <m/>
    <m/>
    <m/>
    <m/>
    <s v="Buzková Eva"/>
    <d v="2017-06-06T07:16:23"/>
    <s v="Hlavní činnost"/>
    <x v="0"/>
    <m/>
    <m/>
    <m/>
    <m/>
    <m/>
    <m/>
    <m/>
    <x v="1"/>
    <x v="4"/>
  </r>
  <r>
    <s v="FV-2017-50-000104"/>
    <s v=" Osvobozeno dle § 58 zákona o DPH"/>
    <s v="F KREV_AT"/>
    <s v="188"/>
    <d v="2017-06-30T00:00:00"/>
    <m/>
    <n v="3200"/>
    <s v="3590"/>
    <s v="31104005"/>
    <s v="HC"/>
    <s v="Středomoravská nemocniční a.s."/>
    <d v="2017-07-10T00:00:00"/>
    <d v="2017-06-30T00:00:00"/>
    <s v="750000104"/>
    <s v="247286646,10870"/>
    <b v="1"/>
    <m/>
    <s v="Zaúčtováno"/>
    <s v="Fakturováno na základě Smlouvy o vyšetření a zpracování plné krve."/>
    <m/>
    <m/>
    <m/>
    <m/>
    <s v="Jakšová Jana"/>
    <d v="2017-07-07T09:50:16"/>
    <s v="Hlavní činnost"/>
    <x v="0"/>
    <m/>
    <m/>
    <m/>
    <m/>
    <m/>
    <m/>
    <m/>
    <x v="1"/>
    <x v="5"/>
  </r>
  <r>
    <s v="FV-2017-50-000105"/>
    <s v=" Osvobozeno dle § 58 zákona o DPH"/>
    <s v="F KREV_AT"/>
    <s v="188"/>
    <d v="2017-06-30T00:00:00"/>
    <m/>
    <n v="1600"/>
    <s v="3590"/>
    <s v="31104005"/>
    <s v="HC"/>
    <s v="Nemocnice Hranice a.s."/>
    <d v="2017-07-10T00:00:00"/>
    <d v="2017-06-30T00:00:00"/>
    <s v="750000105"/>
    <s v="247286996,10870"/>
    <b v="1"/>
    <m/>
    <s v="Zaúčtováno"/>
    <s v="Fakturováno na základě Smlouvy o vyšetření a zpracování plné krve."/>
    <m/>
    <m/>
    <m/>
    <m/>
    <s v="Jakšová Jana"/>
    <d v="2017-07-07T09:50:18"/>
    <s v="Hlavní činnost"/>
    <x v="0"/>
    <m/>
    <m/>
    <m/>
    <m/>
    <m/>
    <m/>
    <m/>
    <x v="1"/>
    <x v="5"/>
  </r>
  <r>
    <s v="FV-2017-50-000106"/>
    <s v=" Osvobozeno dle § 58 zákona o DPH"/>
    <s v="F KREV_AT"/>
    <s v="188"/>
    <d v="2017-06-30T00:00:00"/>
    <m/>
    <n v="8000"/>
    <s v="3590"/>
    <s v="31104005"/>
    <s v="HC"/>
    <s v="Vsetínská nemocnice a.s."/>
    <d v="2017-07-10T00:00:00"/>
    <d v="2017-06-30T00:00:00"/>
    <s v="750000106"/>
    <s v="247287141,10870"/>
    <b v="1"/>
    <m/>
    <s v="Zaúčtováno"/>
    <s v="Fakturováno na základě Smlouvy o vyšetření a zpracování plné krve."/>
    <m/>
    <m/>
    <m/>
    <m/>
    <s v="Buzková Eva"/>
    <d v="2017-07-12T12:22:05"/>
    <s v="Hlavní činnost"/>
    <x v="0"/>
    <m/>
    <m/>
    <m/>
    <m/>
    <m/>
    <m/>
    <m/>
    <x v="1"/>
    <x v="5"/>
  </r>
  <r>
    <s v="FV-2017-50-000107"/>
    <s v=" Osvobozeno dle § 58 zákona o DPH"/>
    <s v="F KREV_AT"/>
    <s v="188"/>
    <d v="2017-06-30T00:00:00"/>
    <m/>
    <n v="1209"/>
    <s v="3590"/>
    <s v="31104005"/>
    <s v="HC"/>
    <s v="Středomoravská nemocniční a.s."/>
    <d v="2017-07-10T00:00:00"/>
    <d v="2017-06-30T00:00:00"/>
    <s v="750000107"/>
    <s v="247287412,10870"/>
    <b v="1"/>
    <m/>
    <s v="Zaúčtováno"/>
    <s v="Fakturováno na základě Smlouvy o vyšetření a zpracování plné krve."/>
    <m/>
    <m/>
    <m/>
    <m/>
    <s v="Jakšová Jana"/>
    <d v="2017-07-07T09:50:18"/>
    <s v="Hlavní činnost"/>
    <x v="0"/>
    <m/>
    <m/>
    <m/>
    <m/>
    <m/>
    <m/>
    <m/>
    <x v="1"/>
    <x v="5"/>
  </r>
  <r>
    <s v="FV-2017-50-000121"/>
    <s v=" Osvobozeno dle § 58 zákona o DPH"/>
    <s v="F KREV_AT"/>
    <s v="188"/>
    <d v="2017-07-31T00:00:00"/>
    <m/>
    <n v="1200"/>
    <s v="3590"/>
    <s v="31104005"/>
    <s v="HC"/>
    <s v="Středomoravská nemocniční a.s."/>
    <d v="2017-08-07T00:00:00"/>
    <d v="2017-07-31T00:00:00"/>
    <s v="750000121"/>
    <s v="250636967,10870"/>
    <b v="1"/>
    <m/>
    <s v="Zaúčtováno"/>
    <s v="Fakturováno na základě Smlouvy o vyšetření a zpracování plné krve."/>
    <m/>
    <m/>
    <m/>
    <m/>
    <s v="Buzková Eva"/>
    <d v="2017-08-08T14:29:58"/>
    <s v="Hlavní činnost"/>
    <x v="0"/>
    <m/>
    <m/>
    <m/>
    <m/>
    <m/>
    <m/>
    <m/>
    <x v="1"/>
    <x v="6"/>
  </r>
  <r>
    <s v="FV-2017-50-000122"/>
    <s v=" Osvobozeno dle § 58 zákona o DPH"/>
    <s v="F KREV_AT"/>
    <s v="188"/>
    <d v="2017-07-31T00:00:00"/>
    <m/>
    <n v="2000"/>
    <s v="3590"/>
    <s v="31104005"/>
    <s v="HC"/>
    <s v="Nemocnice Hranice a.s."/>
    <d v="2017-08-07T00:00:00"/>
    <d v="2017-07-31T00:00:00"/>
    <s v="750000122"/>
    <s v="250637312,10870"/>
    <b v="1"/>
    <m/>
    <s v="Zaúčtováno"/>
    <s v="Fakturováno na základě Smlouvy o vyšetření a zpracování plné krve."/>
    <m/>
    <m/>
    <m/>
    <m/>
    <s v="Buzková Eva"/>
    <d v="2017-08-08T14:29:55"/>
    <s v="Hlavní činnost"/>
    <x v="0"/>
    <m/>
    <m/>
    <m/>
    <m/>
    <m/>
    <m/>
    <m/>
    <x v="1"/>
    <x v="6"/>
  </r>
  <r>
    <s v="FV-2017-50-000123"/>
    <s v=" Osvobozeno dle § 58 zákona o DPH"/>
    <s v="F KREV_AT"/>
    <s v="188"/>
    <d v="2017-07-31T00:00:00"/>
    <m/>
    <n v="6400"/>
    <s v="3590"/>
    <s v="31104005"/>
    <s v="HC"/>
    <s v="Vsetínská nemocnice a.s."/>
    <d v="2017-08-07T00:00:00"/>
    <d v="2017-07-31T00:00:00"/>
    <s v="750000123"/>
    <s v="250637588,10870"/>
    <b v="1"/>
    <m/>
    <s v="Zaúčtováno"/>
    <s v="Fakturováno na základě Smlouvy o vyšetření a zpracování plné krve."/>
    <m/>
    <m/>
    <m/>
    <m/>
    <s v="Buzková Eva"/>
    <d v="2017-08-08T14:29:59"/>
    <s v="Hlavní činnost"/>
    <x v="0"/>
    <m/>
    <m/>
    <m/>
    <m/>
    <m/>
    <m/>
    <m/>
    <x v="1"/>
    <x v="6"/>
  </r>
  <r>
    <s v="FV-2017-50-000124"/>
    <s v=" Osvobozeno dle § 58 zákona o DPH"/>
    <s v="F KREV_AT"/>
    <s v="188"/>
    <d v="2017-07-31T00:00:00"/>
    <m/>
    <n v="5642"/>
    <s v="3590"/>
    <s v="31104005"/>
    <s v="HC"/>
    <s v="Středomoravská nemocniční a.s."/>
    <d v="2017-08-07T00:00:00"/>
    <d v="2017-07-31T00:00:00"/>
    <s v="750000124"/>
    <s v="250639227,10870"/>
    <b v="1"/>
    <m/>
    <s v="Zaúčtováno"/>
    <s v="Fakturováno na základě Smlouvy o vyšetření a zpracování plné krve."/>
    <m/>
    <m/>
    <m/>
    <m/>
    <s v="Buzková Eva"/>
    <d v="2017-08-08T14:30:00"/>
    <s v="Hlavní činnost"/>
    <x v="0"/>
    <m/>
    <m/>
    <m/>
    <m/>
    <m/>
    <m/>
    <m/>
    <x v="1"/>
    <x v="6"/>
  </r>
  <r>
    <s v="FV-2017-50-000143"/>
    <s v=" Osvobozeno dle § 58 zákona o DPH"/>
    <s v="F KREV_AT"/>
    <s v="188"/>
    <d v="2017-08-31T00:00:00"/>
    <m/>
    <n v="1600"/>
    <s v="3590"/>
    <s v="31104005"/>
    <s v="HC"/>
    <s v="Středomoravská nemocniční a.s."/>
    <d v="2017-09-04T00:00:00"/>
    <d v="2017-08-31T00:00:00"/>
    <s v="750000143"/>
    <s v="253183053,10870"/>
    <b v="1"/>
    <m/>
    <s v="Zaúčtováno"/>
    <s v="Fakturováno na základě Smlouvy o vyšetření a zpracování plné krve."/>
    <m/>
    <m/>
    <m/>
    <m/>
    <s v="Buzková Eva"/>
    <d v="2017-09-04T11:53:49"/>
    <s v="Hlavní činnost"/>
    <x v="0"/>
    <m/>
    <m/>
    <m/>
    <m/>
    <m/>
    <m/>
    <m/>
    <x v="1"/>
    <x v="7"/>
  </r>
  <r>
    <s v="FV-2017-50-000144"/>
    <s v=" Osvobozeno dle § 58 zákona o DPH"/>
    <s v="F KREV_AT"/>
    <s v="188"/>
    <d v="2017-08-31T00:00:00"/>
    <m/>
    <n v="2800"/>
    <s v="3590"/>
    <s v="31104005"/>
    <s v="HC"/>
    <s v="Nemocnice Hranice a.s."/>
    <d v="2017-09-04T00:00:00"/>
    <d v="2017-08-31T00:00:00"/>
    <s v="750000144"/>
    <s v="253183239,10870"/>
    <b v="1"/>
    <m/>
    <s v="Zaúčtováno"/>
    <s v="Fakturováno na základě Smlouvy o vyšetření a zpracování plné krve."/>
    <m/>
    <m/>
    <m/>
    <m/>
    <s v="Buzková Eva"/>
    <d v="2017-09-04T11:53:51"/>
    <s v="Hlavní činnost"/>
    <x v="0"/>
    <m/>
    <m/>
    <m/>
    <m/>
    <m/>
    <m/>
    <m/>
    <x v="1"/>
    <x v="7"/>
  </r>
  <r>
    <s v="FV-2017-50-000145"/>
    <s v=" Osvobozeno dle § 58 zákona o DPH"/>
    <s v="F KREV_AT"/>
    <s v="188"/>
    <d v="2017-08-31T00:00:00"/>
    <m/>
    <n v="13200"/>
    <s v="3590"/>
    <s v="31104005"/>
    <s v="HC"/>
    <s v="Vsetínská nemocnice a.s."/>
    <d v="2017-09-04T00:00:00"/>
    <d v="2017-08-31T00:00:00"/>
    <s v="750000145"/>
    <s v="253183436,10870"/>
    <b v="1"/>
    <m/>
    <s v="Zaúčtováno"/>
    <s v="Fakturováno na základě Smlouvy o vyšetření a zpracování plné krve."/>
    <m/>
    <m/>
    <m/>
    <m/>
    <s v="Buzková Eva"/>
    <d v="2017-09-04T11:53:46"/>
    <s v="Hlavní činnost"/>
    <x v="0"/>
    <m/>
    <m/>
    <m/>
    <m/>
    <m/>
    <m/>
    <m/>
    <x v="1"/>
    <x v="7"/>
  </r>
  <r>
    <s v="FV-2017-50-000146"/>
    <s v=" Osvobozeno dle § 58 zákona o DPH"/>
    <s v="F KREV_AT"/>
    <s v="188"/>
    <d v="2017-08-31T00:00:00"/>
    <m/>
    <n v="2821"/>
    <s v="3590"/>
    <s v="31104005"/>
    <s v="HC"/>
    <s v="Středomoravská nemocniční a.s."/>
    <d v="2017-09-04T00:00:00"/>
    <d v="2017-08-31T00:00:00"/>
    <s v="750000146"/>
    <s v="253183689,10870"/>
    <b v="1"/>
    <m/>
    <s v="Zaúčtováno"/>
    <s v="Fakturováno na základě Smlouvy o vyšetření a zpracování plné krve."/>
    <m/>
    <m/>
    <m/>
    <m/>
    <s v="Buzková Eva"/>
    <d v="2017-09-04T11:53:51"/>
    <s v="Hlavní činnost"/>
    <x v="0"/>
    <m/>
    <m/>
    <m/>
    <m/>
    <m/>
    <m/>
    <m/>
    <x v="1"/>
    <x v="7"/>
  </r>
  <r>
    <s v="FV-2017-50-000160"/>
    <s v=" Osvobozeno dle § 58 zákona o DPH"/>
    <s v="F KREV_AT"/>
    <s v="188"/>
    <d v="2017-09-30T00:00:00"/>
    <m/>
    <n v="2800"/>
    <s v="3590"/>
    <s v="31104005"/>
    <s v="HC"/>
    <s v="Středomoravská nemocniční a.s."/>
    <d v="2017-10-06T00:00:00"/>
    <d v="2017-09-30T00:00:00"/>
    <s v="750000160"/>
    <s v="256908137,10870"/>
    <b v="1"/>
    <m/>
    <s v="Zaúčtováno"/>
    <s v="Fakturováno na základě Smlouvy o vyšetření a zpracování plné krve."/>
    <m/>
    <m/>
    <m/>
    <m/>
    <s v="Buzková Eva"/>
    <d v="2017-10-09T06:16:03"/>
    <s v="Hlavní činnost"/>
    <x v="0"/>
    <m/>
    <m/>
    <m/>
    <m/>
    <m/>
    <m/>
    <m/>
    <x v="1"/>
    <x v="8"/>
  </r>
  <r>
    <s v="FV-2017-50-000161"/>
    <s v=" Osvobozeno dle § 58 zákona o DPH"/>
    <s v="F KREV_AT"/>
    <s v="188"/>
    <d v="2017-09-30T00:00:00"/>
    <m/>
    <n v="2400"/>
    <s v="3590"/>
    <s v="31104005"/>
    <s v="HC"/>
    <s v="Nemocnice Hranice a.s."/>
    <d v="2017-10-06T00:00:00"/>
    <d v="2017-09-30T00:00:00"/>
    <s v="750000161"/>
    <s v="256908612,10870"/>
    <b v="1"/>
    <m/>
    <s v="Zaúčtováno"/>
    <s v="Fakturováno na základě Smlouvy o vyšetření a zpracování plné krve."/>
    <m/>
    <m/>
    <m/>
    <m/>
    <s v="Buzková Eva"/>
    <d v="2017-10-09T06:16:03"/>
    <s v="Hlavní činnost"/>
    <x v="0"/>
    <m/>
    <m/>
    <m/>
    <m/>
    <m/>
    <m/>
    <m/>
    <x v="1"/>
    <x v="8"/>
  </r>
  <r>
    <s v="FV-2017-50-000162"/>
    <s v=" Osvobozeno dle § 58 zákona o DPH"/>
    <s v="F KREV_AT"/>
    <s v="188"/>
    <d v="2017-09-30T00:00:00"/>
    <m/>
    <n v="13200"/>
    <s v="3590"/>
    <s v="31104005"/>
    <s v="HC"/>
    <s v="Vsetínská nemocnice a.s."/>
    <d v="2017-10-06T00:00:00"/>
    <d v="2017-09-30T00:00:00"/>
    <s v="750000162"/>
    <s v="256908788,10870"/>
    <b v="1"/>
    <m/>
    <s v="Zaúčtováno"/>
    <s v="Fakturováno na základě Smlouvy o vyšetření a zpracování plné krve."/>
    <m/>
    <m/>
    <m/>
    <m/>
    <s v="Buzková Eva"/>
    <d v="2017-10-09T06:16:04"/>
    <s v="Hlavní činnost"/>
    <x v="0"/>
    <m/>
    <m/>
    <m/>
    <m/>
    <m/>
    <m/>
    <m/>
    <x v="1"/>
    <x v="8"/>
  </r>
  <r>
    <s v="FV-2017-50-000163"/>
    <s v=" Osvobozeno dle § 58 zákona o DPH"/>
    <s v="F KREV_AT"/>
    <s v="188"/>
    <d v="2017-09-30T00:00:00"/>
    <m/>
    <n v="4030"/>
    <s v="3590"/>
    <s v="31104005"/>
    <s v="HC"/>
    <s v="Středomoravská nemocniční a.s."/>
    <d v="2017-10-06T00:00:00"/>
    <d v="2017-09-30T00:00:00"/>
    <s v="750000163"/>
    <s v="256909126,10870"/>
    <b v="1"/>
    <m/>
    <s v="Zaúčtováno"/>
    <s v="Fakturováno na základě Smlouvy o vyšetření a zpracování plné krve."/>
    <m/>
    <m/>
    <m/>
    <m/>
    <s v="Buzková Eva"/>
    <d v="2017-10-09T06:16:02"/>
    <s v="Hlavní činnost"/>
    <x v="0"/>
    <m/>
    <m/>
    <m/>
    <m/>
    <m/>
    <m/>
    <m/>
    <x v="1"/>
    <x v="8"/>
  </r>
  <r>
    <s v="FV-2017-50-000179"/>
    <s v=" Osvobozeno dle § 58 zákona o DPH"/>
    <s v="F KREV_AT"/>
    <s v="188"/>
    <d v="2017-10-31T00:00:00"/>
    <m/>
    <n v="7600"/>
    <s v="3590"/>
    <s v="31104005"/>
    <s v="HC"/>
    <s v="Středomoravská nemocniční a.s."/>
    <d v="2017-11-06T00:00:00"/>
    <d v="2017-10-31T00:00:00"/>
    <s v="750000179"/>
    <s v="260331600,10870"/>
    <b v="1"/>
    <m/>
    <s v="Zaúčtováno"/>
    <s v="Fakturováno na základě Smlouvy o vyšetření a zpracování plné krve."/>
    <m/>
    <m/>
    <m/>
    <m/>
    <s v="Buzková Eva"/>
    <d v="2017-11-08T08:09:17"/>
    <s v="Hlavní činnost"/>
    <x v="0"/>
    <m/>
    <m/>
    <m/>
    <m/>
    <m/>
    <m/>
    <m/>
    <x v="1"/>
    <x v="9"/>
  </r>
  <r>
    <s v="FV-2017-50-000180"/>
    <s v=" Osvobozeno dle § 58 zákona o DPH"/>
    <s v="F KREV_AT"/>
    <s v="188"/>
    <d v="2017-10-31T00:00:00"/>
    <m/>
    <n v="6000"/>
    <s v="3590"/>
    <s v="31104005"/>
    <s v="HC"/>
    <s v="Nemocnice Hranice a.s."/>
    <d v="2017-11-06T00:00:00"/>
    <d v="2017-10-31T00:00:00"/>
    <s v="750000180"/>
    <s v="260331654,10870"/>
    <b v="1"/>
    <m/>
    <s v="Zaúčtováno"/>
    <s v="Fakturováno na základě Smlouvy o vyšetření a zpracování plné krve."/>
    <m/>
    <m/>
    <m/>
    <m/>
    <s v="Buzková Eva"/>
    <d v="2017-11-08T08:09:18"/>
    <s v="Hlavní činnost"/>
    <x v="0"/>
    <m/>
    <m/>
    <m/>
    <m/>
    <m/>
    <m/>
    <m/>
    <x v="1"/>
    <x v="9"/>
  </r>
  <r>
    <s v="FV-2017-50-000181"/>
    <s v=" Osvobozeno dle § 58 zákona o DPH"/>
    <s v="F KREV_AT"/>
    <s v="188"/>
    <d v="2017-10-31T00:00:00"/>
    <m/>
    <n v="12000"/>
    <s v="3590"/>
    <s v="31104005"/>
    <s v="HC"/>
    <s v="Vsetínská nemocnice a.s."/>
    <d v="2017-11-06T00:00:00"/>
    <d v="2017-10-31T00:00:00"/>
    <s v="750000181"/>
    <s v="260331739,10870"/>
    <b v="1"/>
    <m/>
    <s v="Zaúčtováno"/>
    <s v="Fakturováno na základě Smlouvy o vyšetření a zpracování plné krve."/>
    <m/>
    <m/>
    <m/>
    <m/>
    <s v="Buzková Eva"/>
    <d v="2017-11-08T08:09:14"/>
    <s v="Hlavní činnost"/>
    <x v="0"/>
    <m/>
    <m/>
    <m/>
    <m/>
    <m/>
    <m/>
    <m/>
    <x v="1"/>
    <x v="9"/>
  </r>
  <r>
    <s v="FV-2017-50-000182"/>
    <s v=" Osvobozeno dle § 58 zákona o DPH"/>
    <s v="F KREV_AT"/>
    <s v="188"/>
    <d v="2017-10-31T00:00:00"/>
    <m/>
    <n v="2418"/>
    <s v="3590"/>
    <s v="31104005"/>
    <s v="HC"/>
    <s v="Středomoravská nemocniční a.s."/>
    <d v="2017-11-06T00:00:00"/>
    <d v="2017-10-31T00:00:00"/>
    <s v="750000182"/>
    <s v="260331806,10870"/>
    <b v="1"/>
    <m/>
    <s v="Zaúčtováno"/>
    <s v="Fakturováno na základě Smlouvy o vyšetření a zpracování plné krve."/>
    <m/>
    <m/>
    <m/>
    <m/>
    <s v="Buzková Eva"/>
    <d v="2017-11-08T08:09:22"/>
    <s v="Hlavní činnost"/>
    <x v="0"/>
    <m/>
    <m/>
    <m/>
    <m/>
    <m/>
    <m/>
    <m/>
    <x v="1"/>
    <x v="9"/>
  </r>
  <r>
    <s v="FV-2017-50-000200"/>
    <s v=" Osvobozeno dle § 58 zákona o DPH"/>
    <s v="F KREV_AT"/>
    <s v="188"/>
    <d v="2017-11-30T00:00:00"/>
    <m/>
    <n v="4000"/>
    <s v="3590"/>
    <s v="31104005"/>
    <s v="HC"/>
    <s v="Středomoravská nemocniční a.s."/>
    <d v="2017-12-11T00:00:00"/>
    <d v="2017-11-30T00:00:00"/>
    <s v="750000200"/>
    <s v="264742808,10870"/>
    <b v="1"/>
    <m/>
    <s v="Zaúčtováno"/>
    <s v="Fakturováno na základě Smlouvy o vyšetření a zpracování plné krve."/>
    <m/>
    <m/>
    <m/>
    <m/>
    <s v="Buzková Eva"/>
    <d v="2017-12-12T07:40:58"/>
    <s v="Hlavní činnost"/>
    <x v="0"/>
    <m/>
    <m/>
    <m/>
    <m/>
    <m/>
    <m/>
    <m/>
    <x v="1"/>
    <x v="10"/>
  </r>
  <r>
    <s v="FV-2017-50-000201"/>
    <s v=" Osvobozeno dle § 58 zákona o DPH"/>
    <s v="F KREV_AT"/>
    <s v="188"/>
    <d v="2017-11-30T00:00:00"/>
    <m/>
    <n v="9200"/>
    <s v="3590"/>
    <s v="31104005"/>
    <s v="HC"/>
    <s v="Nemocnice Hranice a.s."/>
    <d v="2017-12-11T00:00:00"/>
    <d v="2017-11-30T00:00:00"/>
    <s v="750000201"/>
    <s v="264742934,10870"/>
    <b v="1"/>
    <m/>
    <s v="Zaúčtováno"/>
    <s v="Fakturováno na základě Smlouvy o vyšetření a zpracování plné krve."/>
    <m/>
    <m/>
    <m/>
    <m/>
    <s v="Buzková Eva"/>
    <d v="2017-12-12T07:40:59"/>
    <s v="Hlavní činnost"/>
    <x v="0"/>
    <m/>
    <m/>
    <m/>
    <m/>
    <m/>
    <m/>
    <m/>
    <x v="1"/>
    <x v="10"/>
  </r>
  <r>
    <s v="FV-2017-50-000202"/>
    <s v=" Osvobozeno dle § 58 zákona o DPH"/>
    <s v="F KREV_AT"/>
    <s v="188"/>
    <d v="2017-11-30T00:00:00"/>
    <m/>
    <n v="8800"/>
    <s v="3590"/>
    <s v="31104005"/>
    <s v="HC"/>
    <s v="Vsetínská nemocnice a.s."/>
    <d v="2017-12-11T00:00:00"/>
    <d v="2017-11-30T00:00:00"/>
    <s v="750000202"/>
    <s v="264743088,10870"/>
    <b v="1"/>
    <m/>
    <s v="Zaúčtováno"/>
    <s v="Fakturováno na základě Smlouvy o vyšetření a zpracování plné krve."/>
    <m/>
    <m/>
    <m/>
    <m/>
    <s v="Buzková Eva"/>
    <d v="2017-12-12T07:40:59"/>
    <s v="Hlavní činnost"/>
    <x v="0"/>
    <m/>
    <m/>
    <m/>
    <m/>
    <m/>
    <m/>
    <m/>
    <x v="1"/>
    <x v="10"/>
  </r>
  <r>
    <s v="FV-2017-50-000203"/>
    <s v=" Osvobozeno dle § 58 zákona o DPH"/>
    <s v="F KREV_AT"/>
    <s v="188"/>
    <d v="2017-11-30T00:00:00"/>
    <m/>
    <n v="6045"/>
    <s v="3590"/>
    <s v="31104005"/>
    <s v="HC"/>
    <s v="Středomoravská nemocniční a.s."/>
    <d v="2017-12-11T00:00:00"/>
    <d v="2017-11-30T00:00:00"/>
    <s v="750000203"/>
    <s v="264743152,10870"/>
    <b v="1"/>
    <m/>
    <s v="Zaúčtováno"/>
    <s v="Fakturováno na základě Smlouvy o vyšetření a zpracování plné krve."/>
    <m/>
    <m/>
    <m/>
    <m/>
    <s v="Buzková Eva"/>
    <d v="2017-12-12T07:40:59"/>
    <s v="Hlavní činnost"/>
    <x v="0"/>
    <m/>
    <m/>
    <m/>
    <m/>
    <m/>
    <m/>
    <m/>
    <x v="1"/>
    <x v="10"/>
  </r>
  <r>
    <s v="FV-2017-50-000217"/>
    <s v=" Osvobozeno dle § 58 zákona o DPH"/>
    <s v="F KREV_AT"/>
    <s v="188"/>
    <d v="2017-12-31T00:00:00"/>
    <m/>
    <n v="5600"/>
    <s v="3590"/>
    <s v="31104005"/>
    <s v="HC"/>
    <s v="Středomoravská nemocniční a.s."/>
    <d v="2017-12-31T00:00:00"/>
    <d v="2017-12-31T00:00:00"/>
    <s v="750000217"/>
    <s v="266633792,10870"/>
    <b v="1"/>
    <m/>
    <s v="Zaúčtováno"/>
    <s v="Fakturováno na základě Smlouvy o vyšetření a zpracování plné krve."/>
    <m/>
    <m/>
    <m/>
    <m/>
    <s v="Jakšová Jana"/>
    <d v="2018-01-05T09:28:18"/>
    <s v="Hlavní činnost"/>
    <x v="0"/>
    <m/>
    <m/>
    <m/>
    <m/>
    <m/>
    <m/>
    <m/>
    <x v="1"/>
    <x v="11"/>
  </r>
  <r>
    <s v="FV-2017-50-000218"/>
    <s v=" Osvobozeno dle § 58 zákona o DPH"/>
    <s v="F KREV_AT"/>
    <s v="188"/>
    <d v="2017-12-31T00:00:00"/>
    <m/>
    <n v="800"/>
    <s v="3590"/>
    <s v="31104005"/>
    <s v="HC"/>
    <s v="Nemocnice Hranice a.s."/>
    <d v="2017-12-31T00:00:00"/>
    <d v="2017-12-31T00:00:00"/>
    <s v="750000218"/>
    <s v="266634440,10870"/>
    <b v="1"/>
    <m/>
    <s v="Zaúčtováno"/>
    <s v="Fakturováno na základě Smlouvy o vyšetření a zpracování plné krve."/>
    <m/>
    <m/>
    <m/>
    <m/>
    <s v="Jakšová Jana"/>
    <d v="2018-01-05T09:28:18"/>
    <s v="Hlavní činnost"/>
    <x v="0"/>
    <m/>
    <m/>
    <m/>
    <m/>
    <m/>
    <m/>
    <m/>
    <x v="1"/>
    <x v="11"/>
  </r>
  <r>
    <s v="FV-2017-50-000219"/>
    <s v=" Osvobozeno dle § 58 zákona o DPH"/>
    <s v="F KREV_AT"/>
    <s v="188"/>
    <d v="2017-12-31T00:00:00"/>
    <m/>
    <n v="2000"/>
    <s v="3590"/>
    <s v="31104005"/>
    <s v="HC"/>
    <s v="Vsetínská nemocnice a.s."/>
    <d v="2017-12-31T00:00:00"/>
    <d v="2017-12-31T00:00:00"/>
    <s v="750000219"/>
    <s v="266634689,10870"/>
    <b v="1"/>
    <m/>
    <s v="Zaúčtováno"/>
    <s v="Fakturováno na základě Smlouvy o vyšetření a zpracování plné krve."/>
    <m/>
    <m/>
    <m/>
    <m/>
    <s v="Jakšová Jana"/>
    <d v="2018-01-05T09:28:18"/>
    <s v="Hlavní činnost"/>
    <x v="0"/>
    <m/>
    <m/>
    <m/>
    <m/>
    <m/>
    <m/>
    <m/>
    <x v="1"/>
    <x v="11"/>
  </r>
  <r>
    <s v="FV-2017-50-000220"/>
    <s v=" Osvobozeno dle § 58 zákona o DPH"/>
    <s v="F KREV_AT"/>
    <s v="188"/>
    <d v="2017-12-31T00:00:00"/>
    <m/>
    <n v="2418"/>
    <s v="3590"/>
    <s v="31104005"/>
    <s v="HC"/>
    <s v="Středomoravská nemocniční a.s."/>
    <d v="2017-12-31T00:00:00"/>
    <d v="2017-12-31T00:00:00"/>
    <s v="750000220"/>
    <s v="266635000,10870"/>
    <b v="1"/>
    <m/>
    <s v="Zaúčtováno"/>
    <s v="Fakturováno na základě Smlouvy o vyšetření a zpracování plné krve."/>
    <m/>
    <m/>
    <m/>
    <m/>
    <s v="Jakšová Jana"/>
    <d v="2018-01-05T09:28:18"/>
    <s v="Hlavní činnost"/>
    <x v="0"/>
    <m/>
    <m/>
    <m/>
    <m/>
    <m/>
    <m/>
    <m/>
    <x v="1"/>
    <x v="11"/>
  </r>
  <r>
    <s v="FV-2018-50-000005"/>
    <s v=" Osvobozeno dle § 58 zákona o DPH"/>
    <s v="F KREV_AT"/>
    <s v="188"/>
    <d v="2018-01-31T00:00:00"/>
    <m/>
    <n v="8000"/>
    <s v="3590"/>
    <s v="31104005"/>
    <s v="HC"/>
    <s v="Středomoravská nemocniční a.s."/>
    <d v="2018-02-02T00:00:00"/>
    <d v="2018-01-31T00:00:00"/>
    <s v="850000005"/>
    <s v="275015068,10870"/>
    <b v="1"/>
    <m/>
    <s v="Zaúčtováno"/>
    <s v="Fakturováno na základě Smlouvy o vyšetření a zpracování plné krve."/>
    <m/>
    <m/>
    <m/>
    <m/>
    <s v="Buzková Eva"/>
    <d v="2018-02-05T06:38:30"/>
    <s v="Hlavní činnost"/>
    <x v="0"/>
    <m/>
    <m/>
    <m/>
    <m/>
    <m/>
    <m/>
    <m/>
    <x v="2"/>
    <x v="0"/>
  </r>
  <r>
    <s v="FV-2018-50-000006"/>
    <s v=" Osvobozeno dle § 58 zákona o DPH"/>
    <s v="F KREV_AT"/>
    <s v="188"/>
    <d v="2018-01-31T00:00:00"/>
    <m/>
    <n v="2800"/>
    <s v="3590"/>
    <s v="31104005"/>
    <s v="HC"/>
    <s v="Nemocnice Hranice a.s."/>
    <d v="2018-02-02T00:00:00"/>
    <d v="2018-01-31T00:00:00"/>
    <s v="850000006"/>
    <s v="275015515,10870"/>
    <b v="1"/>
    <m/>
    <s v="Zaúčtováno"/>
    <s v="Fakturováno na základě Smlouvy o vyšetření a zpracování plné krve."/>
    <m/>
    <m/>
    <m/>
    <m/>
    <s v="Buzková Eva"/>
    <d v="2018-02-05T06:38:30"/>
    <s v="Hlavní činnost"/>
    <x v="0"/>
    <m/>
    <m/>
    <m/>
    <m/>
    <m/>
    <m/>
    <m/>
    <x v="2"/>
    <x v="0"/>
  </r>
  <r>
    <s v="FV-2018-50-000007"/>
    <s v=" Osvobozeno dle § 58 zákona o DPH"/>
    <s v="F KREV_AT"/>
    <s v="188"/>
    <d v="2018-01-31T00:00:00"/>
    <m/>
    <n v="18800"/>
    <s v="3590"/>
    <s v="31104005"/>
    <s v="HC"/>
    <s v="Vsetínská nemocnice a.s."/>
    <d v="2018-02-02T00:00:00"/>
    <d v="2018-01-31T00:00:00"/>
    <s v="850000007"/>
    <s v="275015728,10870"/>
    <b v="1"/>
    <m/>
    <s v="Zaúčtováno"/>
    <s v="Fakturováno na základě Smlouvy o vyšetření a zpracování plné krve."/>
    <m/>
    <m/>
    <m/>
    <m/>
    <s v="Buzková Eva"/>
    <d v="2018-02-05T06:38:28"/>
    <s v="Hlavní činnost"/>
    <x v="0"/>
    <m/>
    <m/>
    <m/>
    <m/>
    <m/>
    <m/>
    <m/>
    <x v="2"/>
    <x v="0"/>
  </r>
  <r>
    <s v="FV-2018-50-000008"/>
    <s v=" Osvobozeno dle § 58 zákona o DPH"/>
    <s v="F KREV_AT"/>
    <s v="188"/>
    <d v="2018-01-31T00:00:00"/>
    <m/>
    <n v="4433"/>
    <s v="3590"/>
    <s v="31104005"/>
    <s v="HC"/>
    <s v="Středomoravská nemocniční a.s."/>
    <d v="2018-02-02T00:00:00"/>
    <d v="2018-01-31T00:00:00"/>
    <s v="850000008"/>
    <s v="275015876,10870"/>
    <b v="1"/>
    <m/>
    <s v="Zaúčtováno"/>
    <s v="Fakturováno na základě Smlouvy o vyšetření a zpracování plné krve."/>
    <m/>
    <m/>
    <m/>
    <m/>
    <s v="Buzková Eva"/>
    <d v="2018-02-05T06:38:30"/>
    <s v="Hlavní činnost"/>
    <x v="0"/>
    <m/>
    <m/>
    <m/>
    <m/>
    <m/>
    <m/>
    <m/>
    <x v="2"/>
    <x v="0"/>
  </r>
  <r>
    <s v="FV-2018-50-000030"/>
    <s v=" Osvobozeno dle § 58 zákona o DPH"/>
    <s v="F KREV_AT"/>
    <s v="188"/>
    <d v="2018-02-28T00:00:00"/>
    <m/>
    <n v="4400"/>
    <s v="3590"/>
    <s v="31104005"/>
    <s v="HC"/>
    <s v="Středomoravská nemocniční a.s."/>
    <d v="2018-03-06T00:00:00"/>
    <d v="2018-02-28T00:00:00"/>
    <s v="850000030"/>
    <s v="279365306,10870"/>
    <b v="1"/>
    <m/>
    <s v="Zaúčtováno"/>
    <s v="Fakturováno na základě Smlouvy o vyšetření a zpracování plné krve."/>
    <m/>
    <m/>
    <m/>
    <m/>
    <s v="Buzková Eva"/>
    <d v="2018-03-07T06:59:53"/>
    <s v="Hlavní činnost"/>
    <x v="0"/>
    <m/>
    <m/>
    <m/>
    <m/>
    <m/>
    <m/>
    <m/>
    <x v="2"/>
    <x v="1"/>
  </r>
  <r>
    <s v="FV-2018-50-000031"/>
    <s v=" Osvobozeno dle § 58 zákona o DPH"/>
    <s v="F KREV_AT"/>
    <s v="188"/>
    <d v="2018-02-28T00:00:00"/>
    <m/>
    <n v="4000"/>
    <s v="3590"/>
    <s v="31104005"/>
    <s v="HC"/>
    <s v="Nemocnice Hranice a.s."/>
    <d v="2018-03-06T00:00:00"/>
    <d v="2018-02-28T00:00:00"/>
    <s v="850000031"/>
    <s v="279365339,10870"/>
    <b v="1"/>
    <m/>
    <s v="Zaúčtováno"/>
    <s v="Fakturováno na základě Smlouvy o vyšetření a zpracování plné krve."/>
    <m/>
    <m/>
    <m/>
    <m/>
    <s v="Buzková Eva"/>
    <d v="2018-03-07T06:59:59"/>
    <s v="Hlavní činnost"/>
    <x v="0"/>
    <m/>
    <m/>
    <m/>
    <m/>
    <m/>
    <m/>
    <m/>
    <x v="2"/>
    <x v="1"/>
  </r>
  <r>
    <s v="FV-2018-50-000032"/>
    <s v=" Osvobozeno dle § 58 zákona o DPH"/>
    <s v="F KREV_AT"/>
    <s v="188"/>
    <d v="2018-02-28T00:00:00"/>
    <m/>
    <n v="9200"/>
    <s v="3590"/>
    <s v="31104005"/>
    <s v="HC"/>
    <s v="Vsetínská nemocnice a.s."/>
    <d v="2018-03-06T00:00:00"/>
    <d v="2018-02-28T00:00:00"/>
    <s v="850000032"/>
    <s v="279365408,10870"/>
    <b v="1"/>
    <m/>
    <s v="Zaúčtováno"/>
    <s v="Fakturováno na základě Smlouvy o vyšetření a zpracování plné krve."/>
    <m/>
    <m/>
    <m/>
    <m/>
    <s v="Buzková Eva"/>
    <d v="2018-03-07T06:59:55"/>
    <s v="Hlavní činnost"/>
    <x v="0"/>
    <m/>
    <m/>
    <m/>
    <m/>
    <m/>
    <m/>
    <m/>
    <x v="2"/>
    <x v="1"/>
  </r>
  <r>
    <s v="FV-2018-50-000033"/>
    <s v=" Osvobozeno dle § 58 zákona o DPH"/>
    <s v="F KREV_AT"/>
    <s v="188"/>
    <d v="2018-02-28T00:00:00"/>
    <m/>
    <n v="3224"/>
    <s v="3590"/>
    <s v="31104005"/>
    <s v="HC"/>
    <s v="Středomoravská nemocniční a.s."/>
    <d v="2018-03-06T00:00:00"/>
    <d v="2018-02-28T00:00:00"/>
    <s v="850000033"/>
    <s v="279365462,10870"/>
    <b v="1"/>
    <m/>
    <s v="Zaúčtováno"/>
    <s v="Fakturováno na základě Smlouvy o vyšetření a zpracování plné krve."/>
    <m/>
    <m/>
    <m/>
    <m/>
    <s v="Buzková Eva"/>
    <d v="2018-03-07T06:59:56"/>
    <s v="Hlavní činnost"/>
    <x v="0"/>
    <m/>
    <m/>
    <m/>
    <m/>
    <m/>
    <m/>
    <m/>
    <x v="2"/>
    <x v="1"/>
  </r>
  <r>
    <s v="FV-2018-50-000049"/>
    <s v=" Osvobozeno dle § 58 zákona o DPH"/>
    <s v="F KREV_AT"/>
    <s v="188"/>
    <d v="2018-03-31T00:00:00"/>
    <m/>
    <n v="9200"/>
    <s v="3590"/>
    <s v="31104005"/>
    <s v="HC"/>
    <s v="Středomoravská nemocniční a.s."/>
    <d v="2018-04-05T00:00:00"/>
    <d v="2018-03-31T00:00:00"/>
    <s v="850000049"/>
    <s v="282476681,10870"/>
    <b v="1"/>
    <m/>
    <s v="Zaúčtováno"/>
    <s v="Fakturováno na základě Smlouvy o vyšetření a zpracování plné krve."/>
    <m/>
    <m/>
    <m/>
    <m/>
    <s v="Buzková Eva"/>
    <d v="2018-04-09T07:48:43"/>
    <s v="Hlavní činnost"/>
    <x v="0"/>
    <m/>
    <m/>
    <m/>
    <m/>
    <m/>
    <m/>
    <m/>
    <x v="2"/>
    <x v="2"/>
  </r>
  <r>
    <s v="FV-2018-50-000050"/>
    <s v=" Osvobozeno dle § 58 zákona o DPH"/>
    <s v="F KREV_AT"/>
    <s v="188"/>
    <d v="2018-03-31T00:00:00"/>
    <m/>
    <n v="4000"/>
    <s v="3590"/>
    <s v="31104005"/>
    <s v="HC"/>
    <s v="Nemocnice Hranice a.s."/>
    <d v="2018-04-05T00:00:00"/>
    <d v="2018-03-31T00:00:00"/>
    <s v="850000050"/>
    <s v="282476915,10870"/>
    <b v="1"/>
    <m/>
    <s v="Zaúčtováno"/>
    <s v="Fakturováno na základě Smlouvy o vyšetření a zpracování plné krve."/>
    <m/>
    <m/>
    <m/>
    <m/>
    <s v="Buzková Eva"/>
    <d v="2018-04-09T07:48:54"/>
    <s v="Hlavní činnost"/>
    <x v="0"/>
    <m/>
    <m/>
    <m/>
    <m/>
    <m/>
    <m/>
    <m/>
    <x v="2"/>
    <x v="2"/>
  </r>
  <r>
    <s v="FV-2018-50-000051"/>
    <s v=" Osvobozeno dle § 58 zákona o DPH"/>
    <s v="F KREV_AT"/>
    <s v="188"/>
    <d v="2018-03-31T00:00:00"/>
    <m/>
    <n v="11200"/>
    <s v="3590"/>
    <s v="31104005"/>
    <s v="HC"/>
    <s v="Vsetínská nemocnice a.s."/>
    <d v="2018-04-05T00:00:00"/>
    <d v="2018-03-31T00:00:00"/>
    <s v="850000051"/>
    <s v="282477090,10870"/>
    <b v="1"/>
    <m/>
    <s v="Zaúčtováno"/>
    <s v="Fakturováno na základě Smlouvy o vyšetření a zpracování plné krve."/>
    <m/>
    <m/>
    <m/>
    <m/>
    <s v="Buzková Eva"/>
    <d v="2018-04-09T07:48:56"/>
    <s v="Hlavní činnost"/>
    <x v="0"/>
    <m/>
    <m/>
    <m/>
    <m/>
    <m/>
    <m/>
    <m/>
    <x v="2"/>
    <x v="2"/>
  </r>
  <r>
    <s v="FV-2018-50-000052"/>
    <s v=" Osvobozeno dle § 58 zákona o DPH"/>
    <s v="F KREV_AT"/>
    <s v="188"/>
    <d v="2018-03-31T00:00:00"/>
    <m/>
    <n v="2015"/>
    <s v="3590"/>
    <s v="31104005"/>
    <s v="HC"/>
    <s v="Středomoravská nemocniční a.s."/>
    <d v="2018-04-05T00:00:00"/>
    <d v="2018-03-31T00:00:00"/>
    <s v="850000052"/>
    <s v="282477243,10870"/>
    <b v="1"/>
    <m/>
    <s v="Zaúčtováno"/>
    <s v="Fakturováno na základě Smlouvy o vyšetření a zpracování plné krve."/>
    <m/>
    <m/>
    <m/>
    <m/>
    <s v="Buzková Eva"/>
    <d v="2018-04-09T07:48:53"/>
    <s v="Hlavní činnost"/>
    <x v="0"/>
    <m/>
    <m/>
    <m/>
    <m/>
    <m/>
    <m/>
    <m/>
    <x v="2"/>
    <x v="2"/>
  </r>
  <r>
    <s v="FV-2018-50-000069"/>
    <s v=" Osvobozeno dle § 58 zákona o DPH"/>
    <s v="F KREV_AT"/>
    <s v="188"/>
    <d v="2018-04-30T00:00:00"/>
    <m/>
    <n v="7200"/>
    <s v="3590"/>
    <s v="31104005"/>
    <s v="HC"/>
    <s v="Středomoravská nemocniční a.s."/>
    <d v="2018-05-10T00:00:00"/>
    <d v="2018-04-30T00:00:00"/>
    <s v="850000069"/>
    <s v="286287211,10870"/>
    <b v="1"/>
    <m/>
    <s v="Zaúčtováno"/>
    <s v="Fakturováno na základě Smlouvy o vyšetření a zpracování plné krve."/>
    <m/>
    <m/>
    <m/>
    <m/>
    <s v="Buzková Eva"/>
    <d v="2018-05-10T13:06:28"/>
    <s v="Hlavní činnost"/>
    <x v="0"/>
    <m/>
    <m/>
    <m/>
    <m/>
    <m/>
    <m/>
    <m/>
    <x v="2"/>
    <x v="3"/>
  </r>
  <r>
    <s v="FV-2018-50-000070"/>
    <s v=" Osvobozeno dle § 58 zákona o DPH"/>
    <s v="F KREV_AT"/>
    <s v="188"/>
    <d v="2018-04-30T00:00:00"/>
    <m/>
    <n v="6400"/>
    <s v="3590"/>
    <s v="31104005"/>
    <s v="HC"/>
    <s v="Nemocnice Hranice a.s."/>
    <d v="2018-05-10T00:00:00"/>
    <d v="2018-04-30T00:00:00"/>
    <s v="850000070"/>
    <s v="286289176,10870"/>
    <b v="1"/>
    <m/>
    <s v="Zaúčtováno"/>
    <s v="Fakturováno na základě Smlouvy o vyšetření a zpracování plné krve."/>
    <m/>
    <m/>
    <m/>
    <m/>
    <s v="Buzková Eva"/>
    <d v="2018-05-10T13:06:22"/>
    <s v="Hlavní činnost"/>
    <x v="0"/>
    <m/>
    <m/>
    <m/>
    <m/>
    <m/>
    <m/>
    <m/>
    <x v="2"/>
    <x v="3"/>
  </r>
  <r>
    <s v="FV-2018-50-000071"/>
    <s v=" Osvobozeno dle § 58 zákona o DPH"/>
    <s v="F KREV_AT"/>
    <s v="188"/>
    <d v="2018-04-30T00:00:00"/>
    <m/>
    <n v="12400"/>
    <s v="3590"/>
    <s v="31104005"/>
    <s v="HC"/>
    <s v="Vsetínská nemocnice a.s."/>
    <d v="2018-05-10T00:00:00"/>
    <d v="2018-04-30T00:00:00"/>
    <s v="850000071"/>
    <s v="286290564,10870"/>
    <b v="1"/>
    <m/>
    <s v="Zaúčtováno"/>
    <s v="Fakturováno na základě Smlouvy o vyšetření a zpracování plné krve."/>
    <m/>
    <m/>
    <m/>
    <m/>
    <s v="Buzková Eva"/>
    <d v="2018-05-10T13:06:21"/>
    <s v="Hlavní činnost"/>
    <x v="0"/>
    <m/>
    <m/>
    <m/>
    <m/>
    <m/>
    <m/>
    <m/>
    <x v="2"/>
    <x v="3"/>
  </r>
  <r>
    <s v="FV-2018-50-000072"/>
    <s v=" Osvobozeno dle § 58 zákona o DPH"/>
    <s v="F KREV_AT"/>
    <s v="188"/>
    <d v="2018-04-30T00:00:00"/>
    <m/>
    <n v="5239"/>
    <s v="3590"/>
    <s v="31104005"/>
    <s v="HC"/>
    <s v="Středomoravská nemocniční a.s."/>
    <d v="2018-05-10T00:00:00"/>
    <d v="2018-04-30T00:00:00"/>
    <s v="850000072"/>
    <s v="286291757,10870"/>
    <b v="1"/>
    <m/>
    <s v="Zaúčtováno"/>
    <s v="Fakturováno na základě Smlouvy o vyšetření a zpracování plné krve."/>
    <m/>
    <m/>
    <m/>
    <m/>
    <s v="Buzková Eva"/>
    <d v="2018-05-10T13:06:26"/>
    <s v="Hlavní činnost"/>
    <x v="0"/>
    <m/>
    <m/>
    <m/>
    <m/>
    <m/>
    <m/>
    <m/>
    <x v="2"/>
    <x v="3"/>
  </r>
  <r>
    <s v="FV-2018-50-000087"/>
    <s v=" Osvobozeno dle § 58 zákona o DPH"/>
    <s v="F KREV_AT"/>
    <s v="188"/>
    <d v="2018-05-31T00:00:00"/>
    <m/>
    <n v="2000"/>
    <s v="3590"/>
    <s v="31104005"/>
    <s v="HC"/>
    <s v="Středomoravská nemocniční a.s."/>
    <d v="2018-06-07T00:00:00"/>
    <d v="2018-05-31T00:00:00"/>
    <s v="850000087"/>
    <s v="289849485,10870"/>
    <b v="1"/>
    <m/>
    <s v="Zaúčtováno"/>
    <s v="Fakturováno na základě Smlouvy o vyšetření a zpracování plné krve."/>
    <m/>
    <m/>
    <m/>
    <m/>
    <s v="Buzková Eva"/>
    <d v="2018-06-08T10:29:05"/>
    <s v="Hlavní činnost"/>
    <x v="0"/>
    <m/>
    <m/>
    <m/>
    <m/>
    <m/>
    <m/>
    <m/>
    <x v="2"/>
    <x v="4"/>
  </r>
  <r>
    <s v="FV-2018-50-000088"/>
    <s v=" Osvobozeno dle § 58 zákona o DPH"/>
    <s v="F KREV_AT"/>
    <s v="188"/>
    <d v="2018-05-31T00:00:00"/>
    <m/>
    <n v="4400"/>
    <s v="3590"/>
    <s v="31104005"/>
    <s v="HC"/>
    <s v="Nemocnice Hranice a.s."/>
    <d v="2018-06-07T00:00:00"/>
    <d v="2018-05-31T00:00:00"/>
    <s v="850000088"/>
    <s v="289849776,10870"/>
    <b v="1"/>
    <m/>
    <s v="Zaúčtováno"/>
    <s v="Fakturováno na základě Smlouvy o vyšetření a zpracování plné krve."/>
    <m/>
    <m/>
    <m/>
    <m/>
    <s v="Buzková Eva"/>
    <d v="2018-06-08T10:29:05"/>
    <s v="Hlavní činnost"/>
    <x v="0"/>
    <m/>
    <m/>
    <m/>
    <m/>
    <m/>
    <m/>
    <m/>
    <x v="2"/>
    <x v="4"/>
  </r>
  <r>
    <s v="FV-2018-50-000089"/>
    <s v=" Osvobozeno dle § 58 zákona o DPH"/>
    <s v="F KREV_AT"/>
    <s v="188"/>
    <d v="2018-05-31T00:00:00"/>
    <m/>
    <n v="3600"/>
    <s v="3590"/>
    <s v="31104005"/>
    <s v="HC"/>
    <s v="Vsetínská nemocnice a.s."/>
    <d v="2018-06-07T00:00:00"/>
    <d v="2018-05-31T00:00:00"/>
    <s v="850000089"/>
    <s v="289849871,10870"/>
    <b v="1"/>
    <m/>
    <s v="Zaúčtováno"/>
    <s v="Fakturováno na základě Smlouvy o vyšetření a zpracování plné krve."/>
    <m/>
    <m/>
    <m/>
    <m/>
    <s v="Buzková Eva"/>
    <d v="2018-06-08T10:29:05"/>
    <s v="Hlavní činnost"/>
    <x v="0"/>
    <m/>
    <m/>
    <m/>
    <m/>
    <m/>
    <m/>
    <m/>
    <x v="2"/>
    <x v="4"/>
  </r>
  <r>
    <s v="FV-2018-50-000090"/>
    <s v=" Osvobozeno dle § 58 zákona o DPH"/>
    <s v="F KREV_AT"/>
    <s v="188"/>
    <d v="2018-05-31T00:00:00"/>
    <m/>
    <n v="4030"/>
    <s v="3590"/>
    <s v="31104005"/>
    <s v="HC"/>
    <s v="Středomoravská nemocniční a.s."/>
    <d v="2018-06-07T00:00:00"/>
    <d v="2018-05-31T00:00:00"/>
    <s v="850000090"/>
    <s v="289849939,10870"/>
    <b v="1"/>
    <m/>
    <s v="Zaúčtováno"/>
    <s v="Fakturováno na základě Smlouvy o vyšetření a zpracování plné krve."/>
    <m/>
    <m/>
    <m/>
    <m/>
    <s v="Buzková Eva"/>
    <d v="2018-06-08T10:29:05"/>
    <s v="Hlavní činnost"/>
    <x v="0"/>
    <m/>
    <m/>
    <m/>
    <m/>
    <m/>
    <m/>
    <m/>
    <x v="2"/>
    <x v="4"/>
  </r>
  <r>
    <s v="FV-2018-50-000105"/>
    <s v=" Osvobozeno dle § 58 zákona o DPH"/>
    <s v="F KREV_AT"/>
    <s v="188"/>
    <d v="2018-06-30T00:00:00"/>
    <m/>
    <n v="4800"/>
    <s v="3590"/>
    <s v="31104005"/>
    <s v="HC"/>
    <s v="Středomoravská nemocniční a.s."/>
    <d v="2018-07-04T00:00:00"/>
    <d v="2018-06-30T00:00:00"/>
    <s v="850000105"/>
    <s v="292720338,10870"/>
    <b v="1"/>
    <m/>
    <s v="Zaúčtováno"/>
    <s v="Fakturováno na základě Smlouvy o vyšetření a zpracování plné krve."/>
    <m/>
    <m/>
    <m/>
    <m/>
    <s v="Jakšová Jana"/>
    <d v="2018-07-04T13:33:45"/>
    <s v="Hlavní činnost"/>
    <x v="0"/>
    <m/>
    <m/>
    <m/>
    <m/>
    <m/>
    <m/>
    <m/>
    <x v="2"/>
    <x v="5"/>
  </r>
  <r>
    <s v="FV-2018-50-000106"/>
    <s v=" Osvobozeno dle § 58 zákona o DPH"/>
    <s v="F KREV_AT"/>
    <s v="188"/>
    <d v="2018-06-30T00:00:00"/>
    <m/>
    <n v="1200"/>
    <s v="3590"/>
    <s v="31104005"/>
    <s v="HC"/>
    <s v="Vsetínská nemocnice a.s."/>
    <d v="2018-07-04T00:00:00"/>
    <d v="2018-06-30T00:00:00"/>
    <s v="850000106"/>
    <s v="292720583,10870"/>
    <b v="1"/>
    <m/>
    <s v="Zaúčtováno"/>
    <s v="Fakturováno na základě Smlouvy o vyšetření a zpracování plné krve."/>
    <m/>
    <m/>
    <m/>
    <m/>
    <s v="Jakšová Jana"/>
    <d v="2018-07-04T13:33:42"/>
    <s v="Hlavní činnost"/>
    <x v="0"/>
    <m/>
    <m/>
    <m/>
    <m/>
    <m/>
    <m/>
    <m/>
    <x v="2"/>
    <x v="5"/>
  </r>
  <r>
    <s v="FV-2018-50-000107"/>
    <s v=" Osvobozeno dle § 58 zákona o DPH"/>
    <s v="F KREV_AT"/>
    <s v="188"/>
    <d v="2018-06-30T00:00:00"/>
    <m/>
    <n v="3224"/>
    <s v="3590"/>
    <s v="31104005"/>
    <s v="HC"/>
    <s v="Středomoravská nemocniční a.s."/>
    <d v="2018-07-04T00:00:00"/>
    <d v="2018-06-30T00:00:00"/>
    <s v="850000107"/>
    <s v="292721017,10870"/>
    <b v="1"/>
    <m/>
    <s v="Zaúčtováno"/>
    <s v="Fakturováno na základě Smlouvy o vyšetření a zpracování plné krve."/>
    <m/>
    <m/>
    <m/>
    <m/>
    <s v="Jakšová Jana"/>
    <d v="2018-07-04T13:33:45"/>
    <s v="Hlavní činnost"/>
    <x v="0"/>
    <m/>
    <m/>
    <m/>
    <m/>
    <m/>
    <m/>
    <m/>
    <x v="2"/>
    <x v="5"/>
  </r>
  <r>
    <s v="FV-2018-50-000121"/>
    <s v="Osvobozeno dle § 58 zákona o DPH."/>
    <s v="F KREV_AT"/>
    <s v="188"/>
    <d v="2018-07-31T00:00:00"/>
    <m/>
    <n v="1600"/>
    <s v="3590"/>
    <s v="31104005"/>
    <s v="HC"/>
    <s v="Středomoravská nemocniční a.s."/>
    <d v="2018-08-01T00:00:00"/>
    <d v="2018-07-31T00:00:00"/>
    <s v="850000121"/>
    <s v="295359352,10870"/>
    <b v="1"/>
    <m/>
    <s v="Zaúčtováno"/>
    <s v="Fakturováno na základě Smlouvy o vyšetření a zpracování plné krve."/>
    <m/>
    <m/>
    <m/>
    <m/>
    <s v="Buzková Eva"/>
    <d v="2018-08-02T08:22:09"/>
    <s v="Hlavní činnost"/>
    <x v="0"/>
    <m/>
    <m/>
    <m/>
    <m/>
    <m/>
    <m/>
    <m/>
    <x v="2"/>
    <x v="6"/>
  </r>
  <r>
    <s v="FV-2018-50-000122"/>
    <s v=" Osvobozeno dle § 58 zákona o DPH"/>
    <s v="F KREV_AT"/>
    <s v="188"/>
    <d v="2018-07-31T00:00:00"/>
    <m/>
    <n v="2800"/>
    <s v="3590"/>
    <s v="31104005"/>
    <s v="HC"/>
    <s v="Vsetínská nemocnice a.s."/>
    <d v="2018-08-01T00:00:00"/>
    <d v="2018-07-31T00:00:00"/>
    <s v="850000122"/>
    <s v="295622511,10870"/>
    <b v="1"/>
    <m/>
    <s v="Zaúčtováno"/>
    <s v="Fakturováno na základě Smlouvy o vyšetření a zpracování plné krve."/>
    <m/>
    <m/>
    <m/>
    <m/>
    <s v="Buzková Eva"/>
    <d v="2018-08-02T08:22:12"/>
    <s v="Hlavní činnost"/>
    <x v="0"/>
    <m/>
    <m/>
    <m/>
    <m/>
    <m/>
    <m/>
    <m/>
    <x v="2"/>
    <x v="6"/>
  </r>
  <r>
    <s v="FV-2018-50-000123"/>
    <s v=" Osvobozeno dle § 58 zákona o DPH"/>
    <s v="F KREV_AT"/>
    <s v="188"/>
    <d v="2018-07-31T00:00:00"/>
    <m/>
    <n v="2000"/>
    <s v="3590"/>
    <s v="31104005"/>
    <s v="HC"/>
    <s v="Nemocnice Hranice a.s."/>
    <d v="2018-08-01T00:00:00"/>
    <d v="2018-07-31T00:00:00"/>
    <s v="850000123"/>
    <s v="295622731,10870"/>
    <b v="1"/>
    <m/>
    <s v="Zaúčtováno"/>
    <s v="Fakturováno na základě Smlouvy o vyšetření a zpracování plné krve."/>
    <m/>
    <m/>
    <m/>
    <m/>
    <s v="Buzková Eva"/>
    <d v="2018-08-02T08:22:13"/>
    <s v="Hlavní činnost"/>
    <x v="0"/>
    <m/>
    <m/>
    <m/>
    <m/>
    <m/>
    <m/>
    <m/>
    <x v="2"/>
    <x v="6"/>
  </r>
  <r>
    <s v="FV-2018-50-000124"/>
    <s v=" Osvobozeno dle § 58 zákona o DPH"/>
    <s v="F KREV_AT"/>
    <s v="188"/>
    <d v="2018-07-31T00:00:00"/>
    <m/>
    <n v="2015"/>
    <s v="3590"/>
    <s v="31104005"/>
    <s v="HC"/>
    <s v="Středomoravská nemocniční a.s."/>
    <d v="2018-08-01T00:00:00"/>
    <d v="2018-07-31T00:00:00"/>
    <s v="850000124"/>
    <s v="295623002,10870"/>
    <b v="1"/>
    <m/>
    <s v="Zaúčtováno"/>
    <s v="Fakturováno na základě Smlouvy o vyšetření a zpracování plné krve."/>
    <m/>
    <m/>
    <m/>
    <m/>
    <s v="Buzková Eva"/>
    <d v="2018-08-02T08:22:13"/>
    <s v="Hlavní činnost"/>
    <x v="0"/>
    <m/>
    <m/>
    <m/>
    <m/>
    <m/>
    <m/>
    <m/>
    <x v="2"/>
    <x v="6"/>
  </r>
  <r>
    <s v="FV-2018-50-000138"/>
    <s v="Osvobozeno dle § 58 zákona o DPH."/>
    <s v="F KREV_AT"/>
    <s v="188"/>
    <d v="2018-08-31T00:00:00"/>
    <m/>
    <n v="4800"/>
    <s v="3590"/>
    <s v="31104005"/>
    <s v="HC"/>
    <s v="Středomoravská nemocniční a.s."/>
    <d v="2018-09-05T00:00:00"/>
    <d v="2018-08-31T00:00:00"/>
    <s v="850000138"/>
    <s v="299178278,10870"/>
    <b v="1"/>
    <m/>
    <s v="Zaúčtováno"/>
    <s v="Fakturováno na základě Smlouvy o vyšetření a zpracování plné krve."/>
    <m/>
    <m/>
    <m/>
    <m/>
    <s v="Buzková Eva"/>
    <d v="2018-09-05T13:51:36"/>
    <s v="Hlavní činnost"/>
    <x v="0"/>
    <m/>
    <m/>
    <m/>
    <m/>
    <m/>
    <m/>
    <m/>
    <x v="2"/>
    <x v="7"/>
  </r>
  <r>
    <s v="FV-2018-50-000139"/>
    <s v=" Osvobozeno dle § 58 zákona o DPH"/>
    <s v="F KREV_AT"/>
    <s v="188"/>
    <d v="2018-08-31T00:00:00"/>
    <m/>
    <n v="1600"/>
    <s v="3590"/>
    <s v="31104005"/>
    <s v="HC"/>
    <s v="Vsetínská nemocnice a.s."/>
    <d v="2018-09-05T00:00:00"/>
    <d v="2018-08-31T00:00:00"/>
    <s v="850000139"/>
    <s v="299184362,10870"/>
    <b v="1"/>
    <m/>
    <s v="Zaúčtováno"/>
    <s v="Fakturováno na základě Smlouvy o vyšetření a zpracování plné krve."/>
    <m/>
    <m/>
    <m/>
    <m/>
    <s v="Buzková Eva"/>
    <d v="2018-09-05T13:51:37"/>
    <s v="Hlavní činnost"/>
    <x v="0"/>
    <m/>
    <m/>
    <m/>
    <m/>
    <m/>
    <m/>
    <m/>
    <x v="2"/>
    <x v="7"/>
  </r>
  <r>
    <s v="FV-2018-50-000140"/>
    <s v=" Osvobozeno dle § 58 zákona o DPH"/>
    <s v="F KREV_AT"/>
    <s v="188"/>
    <d v="2018-08-31T00:00:00"/>
    <m/>
    <n v="400"/>
    <s v="3590"/>
    <s v="31104005"/>
    <s v="HC"/>
    <s v="Nemocnice Hranice a.s."/>
    <d v="2018-09-05T00:00:00"/>
    <d v="2018-08-31T00:00:00"/>
    <s v="850000140"/>
    <s v="299184971,10870"/>
    <b v="1"/>
    <m/>
    <s v="Zaúčtováno"/>
    <s v="Fakturováno na základě Smlouvy o vyšetření a zpracování plné krve."/>
    <m/>
    <m/>
    <m/>
    <m/>
    <s v="Buzková Eva"/>
    <d v="2018-09-05T13:51:37"/>
    <s v="Hlavní činnost"/>
    <x v="0"/>
    <m/>
    <m/>
    <m/>
    <m/>
    <m/>
    <m/>
    <m/>
    <x v="2"/>
    <x v="7"/>
  </r>
  <r>
    <s v="FV-2018-50-000141"/>
    <s v=" Osvobozeno dle § 58 zákona o DPH"/>
    <s v="F KREV_AT"/>
    <s v="188"/>
    <d v="2018-08-31T00:00:00"/>
    <m/>
    <n v="2418"/>
    <s v="3590"/>
    <s v="31104005"/>
    <s v="HC"/>
    <s v="Středomoravská nemocniční a.s."/>
    <d v="2018-09-05T00:00:00"/>
    <d v="2018-08-31T00:00:00"/>
    <s v="850000141"/>
    <s v="299185296,10870"/>
    <b v="1"/>
    <m/>
    <s v="Zaúčtováno"/>
    <s v="Fakturováno na základě Smlouvy o vyšetření a zpracování plné krve."/>
    <m/>
    <m/>
    <m/>
    <m/>
    <s v="Buzková Eva"/>
    <d v="2018-09-05T13:51:37"/>
    <s v="Hlavní činnost"/>
    <x v="0"/>
    <m/>
    <m/>
    <m/>
    <m/>
    <m/>
    <m/>
    <m/>
    <x v="2"/>
    <x v="7"/>
  </r>
  <r>
    <s v="FV-2018-50-000142"/>
    <s v=" Osvobozeno dle § 58 zákona o DPH"/>
    <s v="F KREV_AT"/>
    <s v="188"/>
    <d v="2018-08-31T00:00:00"/>
    <m/>
    <n v="400"/>
    <s v="3590"/>
    <s v="31104005"/>
    <s v="HC"/>
    <s v="Jesenická nemocnice a.s."/>
    <d v="2018-09-05T00:00:00"/>
    <d v="2018-08-31T00:00:00"/>
    <s v="850000142"/>
    <s v="299185923,10870"/>
    <b v="1"/>
    <m/>
    <s v="Zaúčtováno"/>
    <s v="Fakturováno na základě Smlouvy o vyšetření a zpracování plné krve."/>
    <m/>
    <m/>
    <m/>
    <m/>
    <s v="Buzková Eva"/>
    <d v="2018-09-05T13:51:37"/>
    <s v="Hlavní činnost"/>
    <x v="0"/>
    <m/>
    <m/>
    <m/>
    <m/>
    <m/>
    <m/>
    <m/>
    <x v="2"/>
    <x v="7"/>
  </r>
  <r>
    <s v="FV-2018-50-000157"/>
    <s v="Osvobozeno dle § 58 zákona o DPH."/>
    <s v="F KREV_AT"/>
    <s v="188"/>
    <d v="2018-09-30T00:00:00"/>
    <m/>
    <n v="7200"/>
    <s v="3590"/>
    <s v="31104005"/>
    <s v="HC"/>
    <s v="Středomoravská nemocniční a.s."/>
    <d v="2018-10-08T00:00:00"/>
    <d v="2018-09-30T00:00:00"/>
    <s v="850000157"/>
    <s v="302729856,10870"/>
    <b v="1"/>
    <m/>
    <s v="Zaúčtováno"/>
    <s v="Fakturováno na základě Smlouvy o vyšetření a zpracování plné krve."/>
    <m/>
    <m/>
    <m/>
    <m/>
    <s v="Buzková Eva"/>
    <d v="2018-10-09T08:45:33"/>
    <s v="Hlavní činnost"/>
    <x v="0"/>
    <m/>
    <m/>
    <m/>
    <m/>
    <m/>
    <m/>
    <m/>
    <x v="2"/>
    <x v="8"/>
  </r>
  <r>
    <s v="FV-2018-50-000158"/>
    <s v=" Osvobozeno dle § 58 zákona o DPH"/>
    <s v="F KREV_AT"/>
    <s v="188"/>
    <d v="2018-09-30T00:00:00"/>
    <m/>
    <n v="3200"/>
    <s v="3590"/>
    <s v="31104005"/>
    <s v="HC"/>
    <s v="Vsetínská nemocnice a.s."/>
    <d v="2018-10-08T00:00:00"/>
    <d v="2018-09-30T00:00:00"/>
    <s v="850000158"/>
    <s v="302730541,10870"/>
    <b v="1"/>
    <m/>
    <s v="Zaúčtováno"/>
    <s v="Fakturováno na základě Smlouvy o vyšetření a zpracování plné krve."/>
    <m/>
    <m/>
    <m/>
    <m/>
    <s v="Buzková Eva"/>
    <d v="2018-10-09T08:45:33"/>
    <s v="Hlavní činnost"/>
    <x v="0"/>
    <m/>
    <m/>
    <m/>
    <m/>
    <m/>
    <m/>
    <m/>
    <x v="2"/>
    <x v="8"/>
  </r>
  <r>
    <s v="FV-2018-50-000159"/>
    <s v=" Osvobozeno dle § 58 zákona o DPH"/>
    <s v="F KREV_AT"/>
    <s v="188"/>
    <d v="2018-09-30T00:00:00"/>
    <m/>
    <n v="4000"/>
    <s v="3590"/>
    <s v="31104005"/>
    <s v="HC"/>
    <s v="Nemocnice Hranice a.s."/>
    <d v="2018-10-08T00:00:00"/>
    <d v="2018-09-30T00:00:00"/>
    <s v="850000159"/>
    <s v="302731156,10870"/>
    <b v="1"/>
    <m/>
    <s v="Zaúčtováno"/>
    <s v="Fakturováno na základě Smlouvy o vyšetření a zpracování plné krve."/>
    <m/>
    <m/>
    <m/>
    <m/>
    <s v="Buzková Eva"/>
    <d v="2018-10-09T08:45:33"/>
    <s v="Hlavní činnost"/>
    <x v="0"/>
    <m/>
    <m/>
    <m/>
    <m/>
    <m/>
    <m/>
    <m/>
    <x v="2"/>
    <x v="8"/>
  </r>
  <r>
    <s v="FV-2018-50-000160"/>
    <s v=" Osvobozeno dle § 58 zákona o DPH"/>
    <s v="F KREV_AT"/>
    <s v="188"/>
    <d v="2018-09-30T00:00:00"/>
    <m/>
    <n v="6448"/>
    <s v="3590"/>
    <s v="31104005"/>
    <s v="HC"/>
    <s v="Středomoravská nemocniční a.s."/>
    <d v="2018-10-08T00:00:00"/>
    <d v="2018-09-30T00:00:00"/>
    <s v="850000160"/>
    <s v="302731562,10870"/>
    <b v="1"/>
    <m/>
    <s v="Zaúčtováno"/>
    <s v="Fakturováno na základě Smlouvy o vyšetření a zpracování plné krve."/>
    <m/>
    <m/>
    <m/>
    <m/>
    <s v="Buzková Eva"/>
    <d v="2018-10-09T08:45:34"/>
    <s v="Hlavní činnost"/>
    <x v="0"/>
    <m/>
    <m/>
    <m/>
    <m/>
    <m/>
    <m/>
    <m/>
    <x v="2"/>
    <x v="8"/>
  </r>
  <r>
    <s v="FV-2018-50-000161"/>
    <s v=" Osvobozeno dle § 58 zákona o DPH"/>
    <s v="F KREV_AT"/>
    <s v="188"/>
    <d v="2018-09-30T00:00:00"/>
    <m/>
    <n v="400"/>
    <s v="3590"/>
    <s v="31104005"/>
    <s v="HC"/>
    <s v="Jesenická nemocnice a.s."/>
    <d v="2018-10-08T00:00:00"/>
    <d v="2018-09-30T00:00:00"/>
    <s v="850000161"/>
    <s v="302731939,10870"/>
    <b v="1"/>
    <m/>
    <s v="Zaúčtováno"/>
    <s v="Fakturováno na základě Smlouvy o vyšetření a zpracování plné krve."/>
    <m/>
    <m/>
    <m/>
    <m/>
    <s v="Buzková Eva"/>
    <d v="2018-10-09T08:45:34"/>
    <s v="Hlavní činnost"/>
    <x v="0"/>
    <m/>
    <m/>
    <m/>
    <m/>
    <m/>
    <m/>
    <m/>
    <x v="2"/>
    <x v="8"/>
  </r>
  <r>
    <s v="FV-2018-50-000174"/>
    <s v="Osvobozeno dle § 58 zákona o DPH."/>
    <s v="F KREV_AT"/>
    <s v="188"/>
    <d v="2018-10-31T00:00:00"/>
    <m/>
    <n v="2000"/>
    <s v="3590"/>
    <s v="31104005"/>
    <s v="HC"/>
    <s v="Středomoravská nemocniční a.s."/>
    <d v="2018-11-07T00:00:00"/>
    <d v="2018-10-31T00:00:00"/>
    <s v="850000174"/>
    <s v="306634909,10870"/>
    <b v="1"/>
    <m/>
    <s v="Zaúčtováno"/>
    <s v="Fakturováno na základě Smlouvy o vyšetření a zpracování plné krve."/>
    <m/>
    <m/>
    <m/>
    <m/>
    <s v="Buzková Eva"/>
    <d v="2018-11-07T14:27:25"/>
    <s v="Hlavní činnost"/>
    <x v="0"/>
    <m/>
    <m/>
    <m/>
    <m/>
    <m/>
    <m/>
    <m/>
    <x v="2"/>
    <x v="9"/>
  </r>
  <r>
    <s v="FV-2018-50-000175"/>
    <s v=" Osvobozeno dle § 58 zákona o DPH"/>
    <s v="F KREV_AT"/>
    <s v="188"/>
    <d v="2018-10-31T00:00:00"/>
    <m/>
    <n v="1600"/>
    <s v="3590"/>
    <s v="31104005"/>
    <s v="HC"/>
    <s v="Vsetínská nemocnice a.s."/>
    <d v="2018-11-07T00:00:00"/>
    <d v="2018-10-31T00:00:00"/>
    <s v="850000175"/>
    <s v="306635869,10870"/>
    <b v="1"/>
    <m/>
    <s v="Zaúčtováno"/>
    <s v="Fakturováno na základě Smlouvy o vyšetření a zpracování plné krve."/>
    <m/>
    <m/>
    <m/>
    <m/>
    <s v="Buzková Eva"/>
    <d v="2018-11-07T14:27:25"/>
    <s v="Hlavní činnost"/>
    <x v="0"/>
    <m/>
    <m/>
    <m/>
    <m/>
    <m/>
    <m/>
    <m/>
    <x v="2"/>
    <x v="9"/>
  </r>
  <r>
    <s v="FV-2018-50-000176"/>
    <s v=" Osvobozeno dle § 58 zákona o DPH"/>
    <s v="F KREV_AT"/>
    <s v="188"/>
    <d v="2018-10-31T00:00:00"/>
    <m/>
    <n v="4400"/>
    <s v="3590"/>
    <s v="31104005"/>
    <s v="HC"/>
    <s v="Nemocnice Hranice a.s."/>
    <d v="2018-11-07T00:00:00"/>
    <d v="2018-10-31T00:00:00"/>
    <s v="850000176"/>
    <s v="306636234,10870"/>
    <b v="1"/>
    <m/>
    <s v="Zaúčtováno"/>
    <s v="Fakturováno na základě Smlouvy o vyšetření a zpracování plné krve."/>
    <m/>
    <m/>
    <m/>
    <m/>
    <s v="Buzková Eva"/>
    <d v="2018-11-07T14:27:25"/>
    <s v="Hlavní činnost"/>
    <x v="0"/>
    <m/>
    <m/>
    <m/>
    <m/>
    <m/>
    <m/>
    <m/>
    <x v="2"/>
    <x v="9"/>
  </r>
  <r>
    <s v="FV-2018-50-000177"/>
    <s v=" Osvobozeno dle § 58 zákona o DPH"/>
    <s v="F KREV_AT"/>
    <s v="188"/>
    <d v="2018-10-31T00:00:00"/>
    <m/>
    <n v="6045"/>
    <s v="3590"/>
    <s v="31104005"/>
    <s v="HC"/>
    <s v="Středomoravská nemocniční a.s."/>
    <d v="2018-11-07T00:00:00"/>
    <d v="2018-10-31T00:00:00"/>
    <s v="850000177"/>
    <s v="306636756,10870"/>
    <b v="1"/>
    <m/>
    <s v="Zaúčtováno"/>
    <s v="Fakturováno na základě Smlouvy o vyšetření a zpracování plné krve."/>
    <m/>
    <m/>
    <m/>
    <m/>
    <s v="Buzková Eva"/>
    <d v="2018-11-07T14:27:25"/>
    <s v="Hlavní činnost"/>
    <x v="0"/>
    <m/>
    <m/>
    <m/>
    <m/>
    <m/>
    <m/>
    <m/>
    <x v="2"/>
    <x v="9"/>
  </r>
  <r>
    <s v="FV-2018-50-000194"/>
    <s v="Osvobozeno dle § 58 zákona o DPH."/>
    <s v="F KREV_AT"/>
    <s v="188"/>
    <d v="2018-11-30T00:00:00"/>
    <m/>
    <n v="1200"/>
    <s v="3590"/>
    <s v="31104005"/>
    <s v="HC"/>
    <s v="Středomoravská nemocniční a.s."/>
    <d v="2018-12-05T00:00:00"/>
    <d v="2018-11-30T00:00:00"/>
    <s v="850000194"/>
    <s v="310166483,10870"/>
    <b v="1"/>
    <m/>
    <s v="Zaúčtováno"/>
    <s v="Fakturováno na základě Smlouvy o vyšetření a zpracování plné krve."/>
    <m/>
    <m/>
    <m/>
    <m/>
    <s v="Buzková Eva"/>
    <d v="2018-12-06T07:09:31"/>
    <s v="Hlavní činnost"/>
    <x v="0"/>
    <m/>
    <m/>
    <m/>
    <m/>
    <m/>
    <m/>
    <m/>
    <x v="2"/>
    <x v="10"/>
  </r>
  <r>
    <s v="FV-2018-50-000195"/>
    <s v=" Osvobozeno dle § 58 zákona o DPH"/>
    <s v="F KREV_AT"/>
    <s v="188"/>
    <d v="2018-11-30T00:00:00"/>
    <m/>
    <n v="1200"/>
    <s v="3590"/>
    <s v="31104005"/>
    <s v="HC"/>
    <s v="Vsetínská nemocnice a.s."/>
    <d v="2018-12-05T00:00:00"/>
    <d v="2018-11-30T00:00:00"/>
    <s v="850000195"/>
    <s v="310166790,10870"/>
    <b v="1"/>
    <m/>
    <s v="Zaúčtováno"/>
    <s v="Fakturováno na základě Smlouvy o vyšetření a zpracování plné krve."/>
    <m/>
    <m/>
    <m/>
    <m/>
    <s v="Buzková Eva"/>
    <d v="2018-12-06T07:09:31"/>
    <s v="Hlavní činnost"/>
    <x v="0"/>
    <m/>
    <m/>
    <m/>
    <m/>
    <m/>
    <m/>
    <m/>
    <x v="2"/>
    <x v="10"/>
  </r>
  <r>
    <s v="FV-2018-50-000196"/>
    <s v=" Osvobozeno dle § 58 zákona o DPH"/>
    <s v="F KREV_AT"/>
    <s v="188"/>
    <d v="2018-11-30T00:00:00"/>
    <m/>
    <n v="4400"/>
    <s v="3590"/>
    <s v="31104005"/>
    <s v="HC"/>
    <s v="Nemocnice Hranice a.s."/>
    <d v="2018-12-05T00:00:00"/>
    <d v="2018-11-30T00:00:00"/>
    <s v="850000196"/>
    <s v="310166999,10870"/>
    <b v="1"/>
    <m/>
    <s v="Zaúčtováno"/>
    <s v="Fakturováno na základě Smlouvy o vyšetření a zpracování plné krve."/>
    <m/>
    <m/>
    <m/>
    <m/>
    <s v="Buzková Eva"/>
    <d v="2018-12-06T07:09:31"/>
    <s v="Hlavní činnost"/>
    <x v="0"/>
    <m/>
    <m/>
    <m/>
    <m/>
    <m/>
    <m/>
    <m/>
    <x v="2"/>
    <x v="10"/>
  </r>
  <r>
    <s v="FV-2018-50-000197"/>
    <s v=" Osvobozeno dle § 58 zákona o DPH"/>
    <s v="F KREV_AT"/>
    <s v="188"/>
    <d v="2018-11-30T00:00:00"/>
    <m/>
    <n v="1612"/>
    <s v="3590"/>
    <s v="31104005"/>
    <s v="HC"/>
    <s v="Středomoravská nemocniční a.s."/>
    <d v="2018-12-05T00:00:00"/>
    <d v="2018-11-30T00:00:00"/>
    <s v="850000197"/>
    <s v="310167197,10870"/>
    <b v="1"/>
    <m/>
    <s v="Zaúčtováno"/>
    <s v="Fakturováno na základě Smlouvy o vyšetření a zpracování plné krve."/>
    <m/>
    <m/>
    <m/>
    <m/>
    <s v="Buzková Eva"/>
    <d v="2018-12-06T07:09:31"/>
    <s v="Hlavní činnost"/>
    <x v="0"/>
    <m/>
    <m/>
    <m/>
    <m/>
    <m/>
    <m/>
    <m/>
    <x v="2"/>
    <x v="10"/>
  </r>
  <r>
    <s v="FV-2018-50-000210"/>
    <s v="Osvobozeno dle § 58 zákona o DPH."/>
    <s v="F KREV_AT"/>
    <s v="188"/>
    <d v="2018-12-31T00:00:00"/>
    <m/>
    <n v="400"/>
    <s v="3590"/>
    <s v="31104005"/>
    <s v="HC"/>
    <s v="Středomoravská nemocniční a.s."/>
    <d v="2018-12-31T00:00:00"/>
    <d v="2018-12-31T00:00:00"/>
    <s v="850000210"/>
    <s v="313530071,10870"/>
    <b v="1"/>
    <m/>
    <s v="Zaúčtováno"/>
    <s v="Fakturováno na základě Smlouvy o vyšetření a zpracování plné krve."/>
    <m/>
    <m/>
    <m/>
    <m/>
    <s v="Buzková Eva"/>
    <d v="2019-01-07T11:38:24"/>
    <s v="Hlavní činnost"/>
    <x v="0"/>
    <m/>
    <m/>
    <m/>
    <m/>
    <m/>
    <m/>
    <m/>
    <x v="2"/>
    <x v="11"/>
  </r>
  <r>
    <s v="FV-2018-50-000211"/>
    <s v=" Osvobozeno dle § 58 zákona o DPH"/>
    <s v="F KREV_AT"/>
    <s v="188"/>
    <d v="2018-12-31T00:00:00"/>
    <m/>
    <n v="800"/>
    <s v="3590"/>
    <s v="31104005"/>
    <s v="HC"/>
    <s v="Nemocnice Hranice a.s."/>
    <d v="2018-12-31T00:00:00"/>
    <d v="2018-12-31T00:00:00"/>
    <s v="850000211"/>
    <s v="313535731,10870"/>
    <b v="1"/>
    <m/>
    <s v="Zaúčtováno"/>
    <s v="Fakturováno na základě Smlouvy o vyšetření a zpracování plné krve."/>
    <m/>
    <m/>
    <m/>
    <m/>
    <s v="Buzková Eva"/>
    <d v="2019-01-07T11:38:24"/>
    <s v="Hlavní činnost"/>
    <x v="0"/>
    <m/>
    <m/>
    <m/>
    <m/>
    <m/>
    <m/>
    <m/>
    <x v="2"/>
    <x v="11"/>
  </r>
  <r>
    <s v="FV-2018-50-000212"/>
    <s v=" Osvobozeno dle § 58 zákona o DPH"/>
    <s v="F KREV_AT"/>
    <s v="188"/>
    <d v="2018-12-31T00:00:00"/>
    <m/>
    <n v="3224"/>
    <s v="3590"/>
    <s v="31104005"/>
    <s v="HC"/>
    <s v="Středomoravská nemocniční a.s."/>
    <d v="2018-12-31T00:00:00"/>
    <d v="2018-12-31T00:00:00"/>
    <s v="850000212"/>
    <s v="313538395,10870"/>
    <b v="1"/>
    <m/>
    <s v="Zaúčtováno"/>
    <s v="Fakturováno na základě Smlouvy o vyšetření a zpracování plné krve."/>
    <m/>
    <m/>
    <m/>
    <m/>
    <s v="Buzková Eva"/>
    <d v="2019-01-07T11:38:24"/>
    <s v="Hlavní činnost"/>
    <x v="0"/>
    <m/>
    <m/>
    <m/>
    <m/>
    <m/>
    <m/>
    <m/>
    <x v="2"/>
    <x v="11"/>
  </r>
  <r>
    <s v="FV-2018-50-000223"/>
    <s v=" Osvobozeno dle § 58 zákona o DPH"/>
    <s v="F KREV_AT"/>
    <s v="188"/>
    <d v="2018-12-31T00:00:00"/>
    <m/>
    <n v="400"/>
    <s v="3590"/>
    <s v="31104005"/>
    <s v="HC"/>
    <s v="Vsetínská nemocnice a.s."/>
    <d v="2018-12-31T00:00:00"/>
    <d v="2018-12-31T00:00:00"/>
    <s v="850000223"/>
    <s v="313581708,10870"/>
    <b v="1"/>
    <m/>
    <s v="Zaúčtováno"/>
    <s v="Fakturováno na základě Smlouvy o vyšetření a zpracování plné krve."/>
    <m/>
    <m/>
    <m/>
    <m/>
    <s v="Buzková Eva"/>
    <d v="2019-01-08T07:59:30"/>
    <s v="Hlavní činnost"/>
    <x v="0"/>
    <m/>
    <m/>
    <m/>
    <m/>
    <m/>
    <m/>
    <m/>
    <x v="2"/>
    <x v="11"/>
  </r>
  <r>
    <s v="FV-2019-50-000005"/>
    <s v="Osvobozeno dle § 58 zákona o DPH."/>
    <s v="F KREV_AT"/>
    <s v="188"/>
    <d v="2019-01-31T00:00:00"/>
    <m/>
    <n v="6400"/>
    <s v="3590"/>
    <s v="31104005"/>
    <s v="HC"/>
    <s v="Středomoravská nemocniční a.s."/>
    <d v="2019-02-07T00:00:00"/>
    <d v="2019-01-31T00:00:00"/>
    <s v="950000005"/>
    <s v="326120701,10870"/>
    <b v="1"/>
    <m/>
    <s v="Zaúčtováno"/>
    <s v="Fakturováno na základě Smlouvy o vyšetření a zpracování plné krve."/>
    <m/>
    <m/>
    <m/>
    <m/>
    <s v="Buzková Eva"/>
    <d v="2019-02-08T10:40:18"/>
    <s v="Hlavní činnost"/>
    <x v="0"/>
    <m/>
    <m/>
    <m/>
    <m/>
    <m/>
    <m/>
    <m/>
    <x v="3"/>
    <x v="0"/>
  </r>
  <r>
    <s v="FV-2019-50-000006"/>
    <s v=" Osvobozeno dle § 58 zákona o DPH"/>
    <s v="F KREV_AT"/>
    <s v="188"/>
    <d v="2019-01-31T00:00:00"/>
    <m/>
    <n v="2400"/>
    <s v="3590"/>
    <s v="31104005"/>
    <s v="HC"/>
    <s v="Vsetínská nemocnice a.s."/>
    <d v="2019-02-07T00:00:00"/>
    <d v="2019-01-31T00:00:00"/>
    <s v="950000006"/>
    <s v="326121118,10870"/>
    <b v="1"/>
    <m/>
    <s v="Zaúčtováno"/>
    <s v="Fakturováno na základě Smlouvy o vyšetření a zpracování plné krve."/>
    <m/>
    <m/>
    <m/>
    <m/>
    <s v="Buzková Eva"/>
    <d v="2019-02-08T10:40:18"/>
    <s v="Hlavní činnost"/>
    <x v="0"/>
    <m/>
    <m/>
    <m/>
    <m/>
    <m/>
    <m/>
    <m/>
    <x v="3"/>
    <x v="0"/>
  </r>
  <r>
    <s v="FV-2019-50-000007"/>
    <s v=" Osvobozeno dle § 58 zákona o DPH"/>
    <s v="F KREV_AT"/>
    <s v="188"/>
    <d v="2019-01-31T00:00:00"/>
    <m/>
    <n v="10400"/>
    <s v="3590"/>
    <s v="31104005"/>
    <s v="HC"/>
    <s v="Nemocnice Hranice a.s."/>
    <d v="2019-02-07T00:00:00"/>
    <d v="2019-01-31T00:00:00"/>
    <s v="950000007"/>
    <s v="326121318,10870"/>
    <b v="1"/>
    <m/>
    <s v="Zaúčtováno"/>
    <s v="Fakturováno na základě Smlouvy o vyšetření a zpracování plné krve."/>
    <m/>
    <m/>
    <m/>
    <m/>
    <s v="Buzková Eva"/>
    <d v="2019-02-08T10:40:19"/>
    <s v="Hlavní činnost"/>
    <x v="0"/>
    <m/>
    <m/>
    <m/>
    <m/>
    <m/>
    <m/>
    <m/>
    <x v="3"/>
    <x v="0"/>
  </r>
  <r>
    <s v="FV-2019-50-000008"/>
    <s v=" Osvobozeno dle § 58 zákona o DPH"/>
    <s v="F KREV_AT"/>
    <s v="188"/>
    <d v="2019-01-31T00:00:00"/>
    <m/>
    <n v="2015"/>
    <s v="3590"/>
    <s v="31104005"/>
    <s v="HC"/>
    <s v="Středomoravská nemocniční a.s."/>
    <d v="2019-02-07T00:00:00"/>
    <d v="2019-01-31T00:00:00"/>
    <s v="950000008"/>
    <s v="326121780,10870"/>
    <b v="1"/>
    <m/>
    <s v="Zaúčtováno"/>
    <s v="Fakturováno na základě Smlouvy o vyšetření a zpracování plné krve."/>
    <m/>
    <m/>
    <m/>
    <m/>
    <s v="Buzková Eva"/>
    <d v="2019-02-08T10:40:19"/>
    <s v="Hlavní činnost"/>
    <x v="0"/>
    <m/>
    <m/>
    <m/>
    <m/>
    <m/>
    <m/>
    <m/>
    <x v="3"/>
    <x v="0"/>
  </r>
  <r>
    <s v="FV-2019-50-000022"/>
    <s v="Osvobozeno dle § 58 zákona o DPH."/>
    <s v="F KREV_AT"/>
    <s v="188"/>
    <d v="2019-02-28T00:00:00"/>
    <m/>
    <n v="5200"/>
    <s v="3590"/>
    <s v="31104005"/>
    <s v="HC"/>
    <s v="Středomoravská nemocniční a.s."/>
    <d v="2019-03-05T00:00:00"/>
    <d v="2019-02-28T00:00:00"/>
    <s v="950000022"/>
    <s v="329113423,10870"/>
    <b v="1"/>
    <m/>
    <s v="Zaúčtováno"/>
    <s v="Fakturováno na základě Smlouvy o vyšetření a zpracování plné krve."/>
    <m/>
    <m/>
    <m/>
    <m/>
    <s v="Buzková Eva"/>
    <d v="2019-03-05T11:22:51"/>
    <s v="Hlavní činnost"/>
    <x v="0"/>
    <m/>
    <m/>
    <m/>
    <m/>
    <m/>
    <m/>
    <m/>
    <x v="3"/>
    <x v="1"/>
  </r>
  <r>
    <s v="FV-2019-50-000023"/>
    <s v=" Osvobozeno dle § 58 zákona o DPH"/>
    <s v="F KREV_AT"/>
    <s v="188"/>
    <d v="2019-02-28T00:00:00"/>
    <m/>
    <n v="2418"/>
    <s v="3590"/>
    <s v="31104005"/>
    <s v="HC"/>
    <s v="Středomoravská nemocniční a.s."/>
    <d v="2019-03-05T00:00:00"/>
    <d v="2019-02-28T00:00:00"/>
    <s v="950000023"/>
    <s v="329115605,10870"/>
    <b v="1"/>
    <m/>
    <s v="Zaúčtováno"/>
    <s v="Fakturováno na základě Smlouvy o vyšetření a zpracování plné krve."/>
    <m/>
    <m/>
    <m/>
    <m/>
    <s v="Buzková Eva"/>
    <d v="2019-03-05T11:22:51"/>
    <s v="Hlavní činnost"/>
    <x v="0"/>
    <m/>
    <m/>
    <m/>
    <m/>
    <m/>
    <m/>
    <m/>
    <x v="3"/>
    <x v="1"/>
  </r>
  <r>
    <s v="FV-2019-50-000024"/>
    <s v=" Osvobozeno dle § 58 zákona o DPH"/>
    <s v="F KREV_AT"/>
    <s v="188"/>
    <d v="2019-02-28T00:00:00"/>
    <m/>
    <n v="3200"/>
    <s v="3590"/>
    <s v="31104005"/>
    <s v="HC"/>
    <s v="Nemocnice Hranice a.s."/>
    <d v="2019-03-05T00:00:00"/>
    <d v="2019-02-28T00:00:00"/>
    <s v="950000024"/>
    <s v="329115738,10870"/>
    <b v="1"/>
    <m/>
    <s v="Zaúčtováno"/>
    <s v="Fakturováno na základě Smlouvy o vyšetření a zpracování plné krve."/>
    <m/>
    <m/>
    <m/>
    <m/>
    <s v="Buzková Eva"/>
    <d v="2019-03-05T11:22:51"/>
    <s v="Hlavní činnost"/>
    <x v="0"/>
    <m/>
    <m/>
    <m/>
    <m/>
    <m/>
    <m/>
    <m/>
    <x v="3"/>
    <x v="1"/>
  </r>
  <r>
    <s v="FV-2019-50-000025"/>
    <s v=" Osvobozeno dle § 58 zákona o DPH"/>
    <s v="F KREV_AT"/>
    <s v="188"/>
    <d v="2019-02-28T00:00:00"/>
    <m/>
    <n v="2400"/>
    <s v="3590"/>
    <s v="31104005"/>
    <s v="HC"/>
    <s v="Vsetínská nemocnice a.s."/>
    <d v="2019-03-05T00:00:00"/>
    <d v="2019-02-28T00:00:00"/>
    <s v="950000025"/>
    <s v="329116004,10870"/>
    <b v="1"/>
    <m/>
    <s v="Zaúčtováno"/>
    <s v="Fakturováno na základě Smlouvy o vyšetření a zpracování plné krve."/>
    <m/>
    <m/>
    <m/>
    <m/>
    <s v="Buzková Eva"/>
    <d v="2019-03-05T11:22:51"/>
    <s v="Hlavní činnost"/>
    <x v="0"/>
    <m/>
    <m/>
    <m/>
    <m/>
    <m/>
    <m/>
    <m/>
    <x v="3"/>
    <x v="1"/>
  </r>
  <r>
    <s v="FV-2019-50-000053"/>
    <s v=" Osvobozeno dle § 58 zákona o DPH"/>
    <s v="F KREV_AT"/>
    <s v="188"/>
    <d v="2019-03-31T00:00:00"/>
    <m/>
    <n v="6000"/>
    <s v="3590"/>
    <s v="31104005"/>
    <s v="HC"/>
    <s v="Nemocnice Hranice a.s."/>
    <d v="2019-04-10T00:00:00"/>
    <d v="2019-03-31T00:00:00"/>
    <s v="950000053"/>
    <s v="333935007,10870"/>
    <b v="1"/>
    <m/>
    <s v="Zaúčtováno"/>
    <s v="Fakturováno na základě Smlouvy o vyšetření a zpracování plné krve."/>
    <m/>
    <m/>
    <m/>
    <m/>
    <s v="Buzková Eva"/>
    <d v="2019-04-10T10:44:16"/>
    <s v="Hlavní činnost"/>
    <x v="0"/>
    <m/>
    <m/>
    <m/>
    <m/>
    <m/>
    <m/>
    <m/>
    <x v="3"/>
    <x v="2"/>
  </r>
  <r>
    <s v="FV-2019-50-000054"/>
    <s v=" Osvobozeno dle § 58 zákona o DPH"/>
    <s v="F KREV_AT"/>
    <s v="188"/>
    <d v="2019-03-31T00:00:00"/>
    <m/>
    <n v="2800"/>
    <s v="3590"/>
    <s v="31104005"/>
    <s v="HC"/>
    <s v="Vsetínská nemocnice a.s."/>
    <d v="2019-04-10T00:00:00"/>
    <d v="2019-03-31T00:00:00"/>
    <s v="950000054"/>
    <s v="333936496,10870"/>
    <b v="1"/>
    <m/>
    <s v="Zaúčtováno"/>
    <s v="Fakturováno na základě Smlouvy o vyšetření a zpracování plné krve."/>
    <m/>
    <m/>
    <m/>
    <m/>
    <s v="Buzková Eva"/>
    <d v="2019-04-10T10:44:16"/>
    <s v="Hlavní činnost"/>
    <x v="0"/>
    <m/>
    <m/>
    <m/>
    <m/>
    <m/>
    <m/>
    <m/>
    <x v="3"/>
    <x v="2"/>
  </r>
  <r>
    <s v="FV-2019-50-000055"/>
    <s v=" Osvobozeno dle § 58 zákona o DPH"/>
    <s v="F KREV_AT"/>
    <s v="188"/>
    <d v="2019-04-05T00:00:00"/>
    <m/>
    <n v="5600"/>
    <s v="3590"/>
    <s v="31104005"/>
    <s v="HC"/>
    <s v="Středomoravská nemocniční, a.s."/>
    <d v="2019-04-10T00:00:00"/>
    <d v="2019-04-05T00:00:00"/>
    <s v="950000055"/>
    <s v="333937996,10870"/>
    <b v="1"/>
    <m/>
    <s v="Zaúčtováno"/>
    <s v="Fakturováno na základě Smlouvy o vyšetření a zpracování plné krve."/>
    <m/>
    <m/>
    <m/>
    <m/>
    <s v="Buzková Eva"/>
    <d v="2019-04-10T12:51:57"/>
    <s v="Hlavní činnost"/>
    <x v="0"/>
    <m/>
    <m/>
    <m/>
    <m/>
    <m/>
    <m/>
    <m/>
    <x v="3"/>
    <x v="3"/>
  </r>
  <r>
    <s v="FV-2019-50-000056"/>
    <s v=" Osvobozeno dle § 58 zákona o DPH"/>
    <s v="F KREV_AT"/>
    <s v="188"/>
    <d v="2019-04-05T00:00:00"/>
    <m/>
    <n v="5239"/>
    <s v="3590"/>
    <s v="31104005"/>
    <s v="HC"/>
    <s v="Středomoravská nemocniční a.s."/>
    <d v="2019-04-10T00:00:00"/>
    <d v="2019-04-05T00:00:00"/>
    <s v="950000056"/>
    <s v="333940949,10870"/>
    <b v="1"/>
    <m/>
    <s v="Zaúčtováno"/>
    <s v="Fakturováno na základě Smlouvy o vyšetření a zpracování plné krve."/>
    <m/>
    <m/>
    <m/>
    <m/>
    <s v="Buzková Eva"/>
    <d v="2019-04-10T12:51:57"/>
    <s v="Hlavní činnost"/>
    <x v="0"/>
    <m/>
    <m/>
    <m/>
    <m/>
    <m/>
    <m/>
    <m/>
    <x v="3"/>
    <x v="3"/>
  </r>
  <r>
    <s v="FV-2019-50-000074"/>
    <s v="Osvobozeno dle § 58 zákona o DPH."/>
    <s v="F KREV_AT"/>
    <s v="188"/>
    <d v="2019-04-30T00:00:00"/>
    <m/>
    <n v="3600"/>
    <s v="3590"/>
    <s v="31104005"/>
    <s v="HC"/>
    <s v="Středomoravská nemocniční a.s."/>
    <d v="2019-05-07T00:00:00"/>
    <d v="2019-04-30T00:00:00"/>
    <s v="950000074"/>
    <s v="337304899,10870"/>
    <b v="1"/>
    <m/>
    <s v="Zaúčtováno"/>
    <s v="Fakturováno na základě Smlouvy o vyšetření a zpracování plné krve."/>
    <m/>
    <m/>
    <m/>
    <m/>
    <s v="Buzková Eva"/>
    <d v="2019-05-09T06:39:20"/>
    <s v="Hlavní činnost"/>
    <x v="0"/>
    <m/>
    <m/>
    <m/>
    <m/>
    <m/>
    <m/>
    <m/>
    <x v="3"/>
    <x v="3"/>
  </r>
  <r>
    <s v="FV-2019-50-000075"/>
    <s v="Osvobozeno dle § 58 zákona o DPH."/>
    <s v="F KREV_AT"/>
    <s v="188"/>
    <d v="2019-04-30T00:00:00"/>
    <m/>
    <n v="4836"/>
    <s v="3590"/>
    <s v="31104005"/>
    <s v="HC"/>
    <s v="Středomoravská nemocniční a.s."/>
    <d v="2019-05-07T00:00:00"/>
    <d v="2019-04-30T00:00:00"/>
    <s v="950000075"/>
    <s v="337305418,10870"/>
    <b v="1"/>
    <m/>
    <s v="Zaúčtováno"/>
    <s v="Fakturováno na základě Smlouvy o vyšetření a zpracování plné krve."/>
    <m/>
    <m/>
    <m/>
    <m/>
    <s v="Buzková Eva"/>
    <d v="2019-05-09T06:39:21"/>
    <s v="Hlavní činnost"/>
    <x v="0"/>
    <m/>
    <m/>
    <m/>
    <m/>
    <m/>
    <m/>
    <m/>
    <x v="3"/>
    <x v="3"/>
  </r>
  <r>
    <s v="FV-2019-50-000076"/>
    <s v="Osvobozeno dle § 58 zákona o DPH."/>
    <s v="F KREV_AT"/>
    <s v="188"/>
    <d v="2019-04-30T00:00:00"/>
    <m/>
    <n v="2000"/>
    <s v="3590"/>
    <s v="31104005"/>
    <s v="HC"/>
    <s v="Vsetínská nemocnice a.s."/>
    <d v="2019-05-07T00:00:00"/>
    <d v="2019-04-30T00:00:00"/>
    <s v="950000076"/>
    <s v="337305839,10870"/>
    <b v="1"/>
    <m/>
    <s v="Zaúčtováno"/>
    <s v="Fakturováno na základě Smlouvy o vyšetření a zpracování plné krve."/>
    <m/>
    <m/>
    <m/>
    <m/>
    <s v="Buzková Eva"/>
    <d v="2019-05-09T06:39:21"/>
    <s v="Hlavní činnost"/>
    <x v="0"/>
    <m/>
    <m/>
    <m/>
    <m/>
    <m/>
    <m/>
    <m/>
    <x v="3"/>
    <x v="3"/>
  </r>
  <r>
    <s v="FV-2019-50-000077"/>
    <s v="Osvobozeno dle § 58 zákona o DPH."/>
    <s v="F KREV_AT"/>
    <s v="188"/>
    <d v="2019-04-30T00:00:00"/>
    <m/>
    <n v="7200"/>
    <s v="3590"/>
    <s v="31104005"/>
    <s v="HC"/>
    <s v="Nemocnice Hranice a.s."/>
    <d v="2019-05-07T00:00:00"/>
    <d v="2019-04-30T00:00:00"/>
    <s v="950000077"/>
    <s v="337306414,10870"/>
    <b v="1"/>
    <m/>
    <s v="Zaúčtováno"/>
    <s v="Fakturováno na základě Smlouvy o vyšetření a zpracování plné krve."/>
    <m/>
    <m/>
    <m/>
    <m/>
    <s v="Buzková Eva"/>
    <d v="2019-05-09T06:39:21"/>
    <s v="Hlavní činnost"/>
    <x v="0"/>
    <m/>
    <m/>
    <m/>
    <m/>
    <m/>
    <m/>
    <m/>
    <x v="3"/>
    <x v="3"/>
  </r>
  <r>
    <s v="FV-2019-50-000079"/>
    <s v="Osvobozeno dle § 58 zákona o DPH."/>
    <s v="F KREV_AT"/>
    <s v="188"/>
    <d v="2019-05-31T00:00:00"/>
    <m/>
    <n v="400"/>
    <s v="3590"/>
    <s v="31104005"/>
    <s v="HC"/>
    <s v="Vsetínská nemocnice a.s."/>
    <d v="2019-06-07T00:00:00"/>
    <d v="2019-05-31T00:00:00"/>
    <s v="950000079"/>
    <s v="340793633,10870"/>
    <b v="1"/>
    <m/>
    <s v="Zaúčtováno"/>
    <s v="Fakturováno na základě Smlouvy o vyšetření a zpracování plné krve."/>
    <m/>
    <m/>
    <m/>
    <m/>
    <s v="Buzková Eva"/>
    <d v="2019-06-07T13:21:23"/>
    <s v="Hlavní činnost"/>
    <x v="0"/>
    <m/>
    <m/>
    <m/>
    <m/>
    <m/>
    <m/>
    <m/>
    <x v="3"/>
    <x v="4"/>
  </r>
  <r>
    <s v="FV-2019-50-000080"/>
    <s v="Osvobozeno dle § 58 zákona o DPH."/>
    <s v="F KREV_AT"/>
    <s v="188"/>
    <d v="2019-05-31T00:00:00"/>
    <m/>
    <n v="2400"/>
    <s v="3590"/>
    <s v="31104005"/>
    <s v="HC"/>
    <s v="Nemocnice Hranice a.s."/>
    <d v="2019-06-07T00:00:00"/>
    <d v="2019-05-31T00:00:00"/>
    <s v="950000080"/>
    <s v="340794376,10870"/>
    <b v="1"/>
    <m/>
    <s v="Zaúčtováno"/>
    <s v="Fakturováno na základě Smlouvy o vyšetření a zpracování plné krve."/>
    <m/>
    <m/>
    <m/>
    <m/>
    <s v="Buzková Eva"/>
    <d v="2019-06-07T13:21:24"/>
    <s v="Hlavní činnost"/>
    <x v="0"/>
    <m/>
    <m/>
    <m/>
    <m/>
    <m/>
    <m/>
    <m/>
    <x v="3"/>
    <x v="4"/>
  </r>
  <r>
    <s v="FV-2019-50-000081"/>
    <s v="Osvobozeno dle § 58 zákona o DPH."/>
    <s v="F KREV_AT"/>
    <s v="188"/>
    <d v="2019-05-31T00:00:00"/>
    <m/>
    <n v="1209"/>
    <s v="3590"/>
    <s v="31104005"/>
    <s v="HC"/>
    <s v="Středomoravská nemocniční a.s."/>
    <d v="2019-06-07T00:00:00"/>
    <d v="2019-05-31T00:00:00"/>
    <s v="950000081"/>
    <s v="340794646,10870"/>
    <b v="1"/>
    <m/>
    <s v="Zaúčtováno"/>
    <s v="Fakturováno na základě Smlouvy o vyšetření a zpracování plné krve."/>
    <m/>
    <m/>
    <m/>
    <m/>
    <s v="Buzková Eva"/>
    <d v="2019-06-10T06:41:36"/>
    <s v="Hlavní činnost"/>
    <x v="0"/>
    <m/>
    <m/>
    <m/>
    <m/>
    <m/>
    <m/>
    <m/>
    <x v="3"/>
    <x v="4"/>
  </r>
  <r>
    <s v="FV-2019-50-000082"/>
    <s v=" Osvobozeno dle § 58 zákona o DPH"/>
    <s v="F KREV_AT"/>
    <s v="188"/>
    <d v="2019-05-31T00:00:00"/>
    <m/>
    <n v="6000"/>
    <s v="3590"/>
    <s v="31104005"/>
    <s v="HC"/>
    <s v="Středomoravská nemocniční, a.s."/>
    <d v="2019-06-07T00:00:00"/>
    <d v="2019-05-31T00:00:00"/>
    <s v="950000082"/>
    <s v="340794995,10870"/>
    <b v="1"/>
    <m/>
    <s v="Zaúčtováno"/>
    <s v="Fakturováno na základě Smlouvy o vyšetření a zpracování plné krve."/>
    <m/>
    <m/>
    <m/>
    <m/>
    <s v="Buzková Eva"/>
    <d v="2019-06-07T13:21:24"/>
    <s v="Hlavní činnost"/>
    <x v="0"/>
    <m/>
    <m/>
    <m/>
    <m/>
    <m/>
    <m/>
    <m/>
    <x v="3"/>
    <x v="4"/>
  </r>
  <r>
    <s v="FV-2019-50-000101"/>
    <s v="Osvobozeno dle § 58 zákona o DPH."/>
    <s v="F KREV_AT"/>
    <s v="188"/>
    <d v="2019-06-30T00:00:00"/>
    <m/>
    <n v="2418"/>
    <s v="3590"/>
    <s v="31104005"/>
    <s v="HC"/>
    <s v="Středomoravská nemocniční a.s."/>
    <d v="2019-07-03T00:00:00"/>
    <d v="2019-06-30T00:00:00"/>
    <s v="950000101"/>
    <s v="343182481,10870"/>
    <b v="1"/>
    <m/>
    <s v="Zaúčtováno"/>
    <s v="Fakturováno na základě Smlouvy o vyšetření a zpracování plné krve."/>
    <m/>
    <m/>
    <m/>
    <m/>
    <s v="Buzková Eva"/>
    <d v="2019-07-04T06:32:50"/>
    <s v="Hlavní činnost"/>
    <x v="0"/>
    <m/>
    <m/>
    <m/>
    <m/>
    <m/>
    <m/>
    <m/>
    <x v="3"/>
    <x v="5"/>
  </r>
  <r>
    <s v="FV-2019-50-000102"/>
    <s v="Osvobozeno dle § 58 zákona o DPH."/>
    <s v="F KREV_AT"/>
    <s v="188"/>
    <d v="2019-06-30T00:00:00"/>
    <m/>
    <n v="3200"/>
    <s v="3590"/>
    <s v="31104005"/>
    <s v="HC"/>
    <s v="Nemocnice Hranice a.s."/>
    <d v="2019-07-03T00:00:00"/>
    <d v="2019-06-30T00:00:00"/>
    <s v="950000102"/>
    <s v="343187434,10870"/>
    <b v="1"/>
    <m/>
    <s v="Zaúčtováno"/>
    <s v="Fakturováno na základě Smlouvy o vyšetření a zpracování plné krve."/>
    <m/>
    <m/>
    <m/>
    <m/>
    <s v="Buzková Eva"/>
    <d v="2019-07-04T06:32:51"/>
    <s v="Hlavní činnost"/>
    <x v="0"/>
    <m/>
    <m/>
    <m/>
    <m/>
    <m/>
    <m/>
    <m/>
    <x v="3"/>
    <x v="5"/>
  </r>
  <r>
    <s v="FV-2019-50-000103"/>
    <s v=" Osvobozeno dle § 58 zákona o DPH"/>
    <s v="F KREV_AT"/>
    <s v="188"/>
    <d v="2019-06-30T00:00:00"/>
    <m/>
    <n v="1600"/>
    <s v="3590"/>
    <s v="31104005"/>
    <s v="HC"/>
    <s v="Středomoravská nemocniční, a.s."/>
    <d v="2019-07-03T00:00:00"/>
    <d v="2019-06-30T00:00:00"/>
    <s v="950000103"/>
    <s v="343191820,10870"/>
    <b v="1"/>
    <m/>
    <s v="Zaúčtováno"/>
    <s v="Fakturováno na základě Smlouvy o vyšetření a zpracování plné krve."/>
    <m/>
    <m/>
    <m/>
    <m/>
    <s v="Buzková Eva"/>
    <d v="2019-07-04T06:32:53"/>
    <s v="Hlavní činnost"/>
    <x v="0"/>
    <m/>
    <m/>
    <m/>
    <m/>
    <m/>
    <m/>
    <m/>
    <x v="3"/>
    <x v="5"/>
  </r>
  <r>
    <s v="FV-2019-50-000104"/>
    <s v="Osvobozeno dle § 58 zákona o DPH."/>
    <s v="F KREV_AT"/>
    <s v="188"/>
    <d v="2019-06-26T00:00:00"/>
    <m/>
    <n v="800"/>
    <s v="3590"/>
    <s v="31104005"/>
    <s v="HC"/>
    <s v="Vsetínská nemocnice a.s."/>
    <d v="2019-07-03T00:00:00"/>
    <d v="2019-06-26T00:00:00"/>
    <s v="950000104"/>
    <s v="343193508,10870"/>
    <b v="1"/>
    <m/>
    <s v="Zaúčtováno"/>
    <s v="Fakturováno na základě Smlouvy o vyšetření a zpracování plné krve."/>
    <m/>
    <m/>
    <m/>
    <m/>
    <s v="Buzková Eva"/>
    <d v="2019-07-04T06:32:53"/>
    <s v="Hlavní činnost"/>
    <x v="0"/>
    <m/>
    <m/>
    <m/>
    <m/>
    <m/>
    <m/>
    <m/>
    <x v="3"/>
    <x v="5"/>
  </r>
  <r>
    <s v="FV-2019-50-000136"/>
    <s v="Osvobozeno dle § 58 zákona o DPH."/>
    <s v="F KREV_AT"/>
    <s v="188"/>
    <d v="2019-07-31T00:00:00"/>
    <m/>
    <n v="1612"/>
    <s v="3590"/>
    <s v="31104005"/>
    <s v="HC"/>
    <s v="Středomoravská nemocniční a.s."/>
    <d v="2019-08-07T00:00:00"/>
    <d v="2019-07-31T00:00:00"/>
    <s v="950000136"/>
    <s v="346474944,10870"/>
    <b v="1"/>
    <m/>
    <s v="Zaúčtováno"/>
    <s v="Fakturováno na základě Smlouvy o vyšetření a zpracování plné krve."/>
    <m/>
    <m/>
    <m/>
    <m/>
    <s v="Buzková Eva"/>
    <d v="2019-08-07T11:48:33"/>
    <s v="Hlavní činnost"/>
    <x v="0"/>
    <m/>
    <m/>
    <m/>
    <m/>
    <m/>
    <m/>
    <m/>
    <x v="3"/>
    <x v="6"/>
  </r>
  <r>
    <s v="FV-2019-50-000137"/>
    <s v="Osvobozeno dle § 58 zákona o DPH."/>
    <s v="F KREV_AT"/>
    <s v="188"/>
    <d v="2019-07-31T00:00:00"/>
    <m/>
    <n v="2400"/>
    <s v="3590"/>
    <s v="31104005"/>
    <s v="HC"/>
    <s v="Vsetínská nemocnice a.s."/>
    <d v="2019-08-07T00:00:00"/>
    <d v="2019-07-31T00:00:00"/>
    <s v="950000137"/>
    <s v="346475372,10870"/>
    <b v="1"/>
    <m/>
    <s v="Zaúčtováno"/>
    <s v="Fakturováno na základě Smlouvy o vyšetření a zpracování plné krve."/>
    <m/>
    <m/>
    <m/>
    <m/>
    <s v="Buzková Eva"/>
    <d v="2019-08-07T11:48:33"/>
    <s v="Hlavní činnost"/>
    <x v="0"/>
    <m/>
    <m/>
    <m/>
    <m/>
    <m/>
    <m/>
    <m/>
    <x v="3"/>
    <x v="6"/>
  </r>
  <r>
    <s v="FV-2019-50-000138"/>
    <s v="Osvobozeno dle § 58 zákona o DPH."/>
    <s v="F KREV_AT"/>
    <s v="188"/>
    <d v="2019-07-31T00:00:00"/>
    <m/>
    <n v="2000"/>
    <s v="3590"/>
    <s v="31104005"/>
    <s v="HC"/>
    <s v="Středomoravská nemocniční a.s."/>
    <d v="2019-08-07T00:00:00"/>
    <d v="2019-07-31T00:00:00"/>
    <s v="950000138"/>
    <s v="346475714,10870"/>
    <b v="1"/>
    <m/>
    <s v="Zaúčtováno"/>
    <s v="Fakturováno na základě Smlouvy o vyšetření a zpracování plné krve."/>
    <m/>
    <m/>
    <m/>
    <m/>
    <s v="Buzková Eva"/>
    <d v="2019-08-07T11:48:33"/>
    <s v="Hlavní činnost"/>
    <x v="0"/>
    <m/>
    <m/>
    <m/>
    <m/>
    <m/>
    <m/>
    <m/>
    <x v="3"/>
    <x v="6"/>
  </r>
  <r>
    <s v="FV-2019-50-000139"/>
    <s v="Osvobozeno dle § 58 zákona o DPH."/>
    <s v="F KREV_AT"/>
    <s v="188"/>
    <d v="2019-07-31T00:00:00"/>
    <m/>
    <n v="2800"/>
    <s v="3590"/>
    <s v="31104005"/>
    <s v="HC"/>
    <s v="Nemocnice Hranice a.s."/>
    <d v="2019-08-07T00:00:00"/>
    <d v="2019-07-31T00:00:00"/>
    <s v="950000139"/>
    <s v="346475833,10870"/>
    <b v="1"/>
    <m/>
    <s v="Zaúčtováno"/>
    <s v="Fakturováno na základě Smlouvy o vyšetření a zpracování plné krve."/>
    <m/>
    <m/>
    <m/>
    <m/>
    <s v="Buzková Eva"/>
    <d v="2019-08-07T11:48:33"/>
    <s v="Hlavní činnost"/>
    <x v="0"/>
    <m/>
    <m/>
    <m/>
    <m/>
    <m/>
    <m/>
    <m/>
    <x v="3"/>
    <x v="6"/>
  </r>
  <r>
    <s v="FV-2019-50-000153"/>
    <s v="Osvobozeno dle § 58 zákona o DPH."/>
    <s v="F KREV_AT"/>
    <s v="188"/>
    <d v="2019-08-30T00:00:00"/>
    <m/>
    <n v="3200"/>
    <s v="3590"/>
    <s v="31104005"/>
    <s v="HC"/>
    <s v="Nemocnice Hranice a.s."/>
    <d v="2019-09-06T00:00:00"/>
    <d v="2019-08-30T00:00:00"/>
    <s v="950000153"/>
    <s v="349981948,10870"/>
    <b v="1"/>
    <m/>
    <s v="Zaúčtováno"/>
    <s v="Fakturováno na základě Smlouvy o vyšetření a zpracování plné krve."/>
    <m/>
    <m/>
    <m/>
    <m/>
    <s v="Buzková Eva"/>
    <d v="2019-09-09T06:17:45"/>
    <s v="Hlavní činnost"/>
    <x v="0"/>
    <m/>
    <m/>
    <m/>
    <m/>
    <m/>
    <m/>
    <m/>
    <x v="3"/>
    <x v="7"/>
  </r>
  <r>
    <s v="FV-2019-50-000154"/>
    <s v=" Osvobozeno dle § 58 zákona o DPH"/>
    <s v="F KREV_AT"/>
    <s v="188"/>
    <d v="2019-08-30T00:00:00"/>
    <m/>
    <n v="1600"/>
    <s v="3590"/>
    <s v="31104005"/>
    <s v="HC"/>
    <s v="Středomoravská nemocniční, a.s."/>
    <d v="2019-09-06T00:00:00"/>
    <d v="2019-08-30T00:00:00"/>
    <s v="950000154"/>
    <s v="349982274,10870"/>
    <b v="1"/>
    <m/>
    <s v="Zaúčtováno"/>
    <s v="Fakturováno na základě Smlouvy o vyšetření a zpracování plné krve."/>
    <m/>
    <m/>
    <m/>
    <m/>
    <s v="Buzková Eva"/>
    <d v="2019-09-09T06:17:45"/>
    <s v="Hlavní činnost"/>
    <x v="0"/>
    <m/>
    <m/>
    <m/>
    <m/>
    <m/>
    <m/>
    <m/>
    <x v="3"/>
    <x v="7"/>
  </r>
  <r>
    <s v="FV-2019-50-000155"/>
    <s v="Osvobozeno dle § 58 zákona o DPH."/>
    <s v="F KREV_AT"/>
    <s v="188"/>
    <d v="2019-08-30T00:00:00"/>
    <m/>
    <n v="2400"/>
    <s v="3590"/>
    <s v="31104005"/>
    <s v="HC"/>
    <s v="Vsetínská nemocnice a.s."/>
    <d v="2019-09-06T00:00:00"/>
    <d v="2019-08-30T00:00:00"/>
    <s v="950000155"/>
    <s v="349982512,10870"/>
    <b v="1"/>
    <m/>
    <s v="Zaúčtováno"/>
    <s v="Fakturováno na základě Smlouvy o vyšetření a zpracování plné krve."/>
    <m/>
    <m/>
    <m/>
    <m/>
    <s v="Buzková Eva"/>
    <d v="2019-09-09T06:17:45"/>
    <s v="Hlavní činnost"/>
    <x v="0"/>
    <m/>
    <m/>
    <m/>
    <m/>
    <m/>
    <m/>
    <m/>
    <x v="3"/>
    <x v="7"/>
  </r>
  <r>
    <s v="FV-2019-50-000156"/>
    <s v="Osvobozeno dle § 58 zákona o DPH."/>
    <s v="F KREV_AT"/>
    <s v="188"/>
    <d v="2019-08-30T00:00:00"/>
    <m/>
    <n v="1612"/>
    <s v="3590"/>
    <s v="31104005"/>
    <s v="HC"/>
    <s v="Středomoravská nemocniční a.s."/>
    <d v="2019-09-06T00:00:00"/>
    <d v="2019-08-30T00:00:00"/>
    <s v="950000156"/>
    <s v="349982602,10870"/>
    <b v="1"/>
    <m/>
    <s v="Zaúčtováno"/>
    <s v="Fakturováno na základě Smlouvy o vyšetření a zpracování plné krve."/>
    <m/>
    <m/>
    <m/>
    <m/>
    <s v="Buzková Eva"/>
    <d v="2019-09-09T06:17:45"/>
    <s v="Hlavní činnost"/>
    <x v="0"/>
    <m/>
    <m/>
    <m/>
    <m/>
    <m/>
    <m/>
    <m/>
    <x v="3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201644-DBDF-464D-B880-2E35D6D393E8}" name="Kontingenční tabulka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rowHeaderCaption="měsíc">
  <location ref="A6:F16" firstHeaderRow="1" firstDataRow="2" firstDataCol="1"/>
  <pivotFields count="36">
    <pivotField showAll="0"/>
    <pivotField showAll="0"/>
    <pivotField showAll="0"/>
    <pivotField showAll="0"/>
    <pivotField numFmtId="14" showAll="0"/>
    <pivotField showAll="0"/>
    <pivotField dataField="1" numFmtId="164" showAll="0"/>
    <pivotField showAll="0"/>
    <pivotField showAll="0"/>
    <pivotField showAll="0"/>
    <pivotField showAll="0"/>
    <pivotField numFmtId="165"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showAll="0"/>
    <pivotField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Col" showAll="0">
      <items count="5">
        <item x="0"/>
        <item x="1"/>
        <item x="2"/>
        <item x="3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h="1" x="8"/>
        <item h="1" x="9"/>
        <item h="1" x="10"/>
        <item h="1" x="11"/>
        <item t="default"/>
      </items>
    </pivotField>
  </pivotFields>
  <rowFields count="1">
    <field x="35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34"/>
  </colFields>
  <colItems count="5">
    <i>
      <x/>
    </i>
    <i>
      <x v="1"/>
    </i>
    <i>
      <x v="2"/>
    </i>
    <i>
      <x v="3"/>
    </i>
    <i t="grand">
      <x/>
    </i>
  </colItems>
  <dataFields count="1">
    <dataField name="Součet z Částka DAL" fld="6" baseField="0" baseItem="0" numFmtId="3"/>
  </dataFields>
  <formats count="3">
    <format dxfId="2">
      <pivotArea outline="0" collapsedLevelsAreSubtotals="1" fieldPosition="0"/>
    </format>
    <format dxfId="1">
      <pivotArea dataOnly="0" labelOnly="1" fieldPosition="0">
        <references count="1">
          <reference field="35" count="0"/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E9729C-AC7C-4205-8342-034E3C5A455D}" name="Kontingenční tabulka4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H17:L31" firstHeaderRow="1" firstDataRow="2" firstDataCol="1"/>
  <pivotFields count="36">
    <pivotField showAll="0"/>
    <pivotField showAll="0"/>
    <pivotField showAll="0"/>
    <pivotField showAll="0"/>
    <pivotField numFmtId="14" showAll="0"/>
    <pivotField showAll="0"/>
    <pivotField dataField="1" numFmtId="164" showAll="0"/>
    <pivotField showAll="0"/>
    <pivotField showAll="0"/>
    <pivotField showAll="0"/>
    <pivotField showAll="0"/>
    <pivotField numFmtId="165"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5">
        <item x="0"/>
        <item x="1"/>
        <item x="2"/>
        <item h="1" x="3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</pivotFields>
  <rowFields count="1">
    <field x="35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34"/>
  </colFields>
  <colItems count="4">
    <i>
      <x/>
    </i>
    <i>
      <x v="1"/>
    </i>
    <i>
      <x v="2"/>
    </i>
    <i t="grand">
      <x/>
    </i>
  </colItems>
  <dataFields count="1">
    <dataField name="Součet z Částka DAL" fld="6" baseField="0" baseItem="0" numFmtId="3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F8A4BA-7C06-4854-9DEB-273D444A8DC3}" name="Kontingenční tabulka3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H6:L12" firstHeaderRow="1" firstDataRow="2" firstDataCol="1"/>
  <pivotFields count="36">
    <pivotField showAll="0"/>
    <pivotField showAll="0"/>
    <pivotField showAll="0"/>
    <pivotField showAll="0"/>
    <pivotField numFmtId="14" showAll="0"/>
    <pivotField showAll="0"/>
    <pivotField dataField="1" numFmtId="164" showAll="0"/>
    <pivotField showAll="0"/>
    <pivotField showAll="0"/>
    <pivotField showAll="0"/>
    <pivotField showAll="0"/>
    <pivotField numFmtId="165"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5">
        <item x="0"/>
        <item x="1"/>
        <item x="2"/>
        <item h="1" x="3"/>
        <item t="default"/>
      </items>
    </pivotField>
    <pivotField axis="axisRow" showAll="0">
      <items count="13">
        <item h="1" x="0"/>
        <item h="1" x="1"/>
        <item h="1" x="2"/>
        <item h="1" x="3"/>
        <item h="1" x="4"/>
        <item h="1" x="5"/>
        <item h="1" x="6"/>
        <item h="1" x="7"/>
        <item x="8"/>
        <item x="9"/>
        <item x="10"/>
        <item x="11"/>
        <item t="default"/>
      </items>
    </pivotField>
  </pivotFields>
  <rowFields count="1">
    <field x="35"/>
  </rowFields>
  <rowItems count="5">
    <i>
      <x v="8"/>
    </i>
    <i>
      <x v="9"/>
    </i>
    <i>
      <x v="10"/>
    </i>
    <i>
      <x v="11"/>
    </i>
    <i t="grand">
      <x/>
    </i>
  </rowItems>
  <colFields count="1">
    <field x="34"/>
  </colFields>
  <colItems count="4">
    <i>
      <x/>
    </i>
    <i>
      <x v="1"/>
    </i>
    <i>
      <x v="2"/>
    </i>
    <i t="grand">
      <x/>
    </i>
  </colItems>
  <dataFields count="1">
    <dataField name="Součet z Částka DAL" fld="6" baseField="0" baseItem="0" numFmtId="3"/>
  </dataFields>
  <formats count="2">
    <format dxfId="5">
      <pivotArea outline="0" collapsedLevelsAreSubtotals="1" fieldPosition="0"/>
    </format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3338A-C287-4D98-8932-7F22D0391339}">
  <sheetPr>
    <pageSetUpPr fitToPage="1"/>
  </sheetPr>
  <dimension ref="A2:L31"/>
  <sheetViews>
    <sheetView tabSelected="1" workbookViewId="0">
      <selection activeCell="D27" sqref="D27"/>
    </sheetView>
  </sheetViews>
  <sheetFormatPr defaultRowHeight="12.75" x14ac:dyDescent="0.2"/>
  <cols>
    <col min="1" max="1" width="20" bestFit="1" customWidth="1"/>
    <col min="2" max="6" width="18" customWidth="1"/>
    <col min="7" max="7" width="5.42578125" customWidth="1"/>
    <col min="8" max="12" width="18" customWidth="1"/>
    <col min="13" max="13" width="14.7109375" bestFit="1" customWidth="1"/>
  </cols>
  <sheetData>
    <row r="2" spans="1:12" x14ac:dyDescent="0.2">
      <c r="A2" s="9" t="s">
        <v>606</v>
      </c>
      <c r="B2" s="10">
        <v>42370</v>
      </c>
      <c r="C2" s="11"/>
      <c r="D2" s="11"/>
    </row>
    <row r="3" spans="1:12" x14ac:dyDescent="0.2">
      <c r="A3" s="9" t="s">
        <v>607</v>
      </c>
      <c r="B3" s="10">
        <v>43708</v>
      </c>
      <c r="C3" s="11"/>
      <c r="D3" s="11"/>
    </row>
    <row r="4" spans="1:12" x14ac:dyDescent="0.2">
      <c r="A4" s="9" t="s">
        <v>608</v>
      </c>
      <c r="B4" s="12" t="s">
        <v>609</v>
      </c>
      <c r="C4" s="13" t="s">
        <v>610</v>
      </c>
      <c r="D4" s="11"/>
    </row>
    <row r="5" spans="1:12" x14ac:dyDescent="0.2">
      <c r="A5" s="14" t="s">
        <v>611</v>
      </c>
      <c r="B5" s="12"/>
      <c r="C5" s="13"/>
      <c r="D5" s="11"/>
      <c r="H5" s="14" t="s">
        <v>612</v>
      </c>
    </row>
    <row r="6" spans="1:12" x14ac:dyDescent="0.2">
      <c r="A6" s="5" t="s">
        <v>605</v>
      </c>
      <c r="B6" s="5" t="s">
        <v>602</v>
      </c>
      <c r="H6" s="5" t="s">
        <v>605</v>
      </c>
      <c r="I6" s="5" t="s">
        <v>602</v>
      </c>
    </row>
    <row r="7" spans="1:12" x14ac:dyDescent="0.2">
      <c r="A7" s="5" t="s">
        <v>601</v>
      </c>
      <c r="B7">
        <v>2016</v>
      </c>
      <c r="C7">
        <v>2017</v>
      </c>
      <c r="D7">
        <v>2018</v>
      </c>
      <c r="E7">
        <v>2019</v>
      </c>
      <c r="F7" t="s">
        <v>603</v>
      </c>
      <c r="H7" s="5" t="s">
        <v>604</v>
      </c>
      <c r="I7">
        <v>2016</v>
      </c>
      <c r="J7">
        <v>2017</v>
      </c>
      <c r="K7">
        <v>2018</v>
      </c>
      <c r="L7" t="s">
        <v>603</v>
      </c>
    </row>
    <row r="8" spans="1:12" x14ac:dyDescent="0.2">
      <c r="A8" s="7">
        <v>1</v>
      </c>
      <c r="B8" s="8">
        <v>35481</v>
      </c>
      <c r="C8" s="8">
        <v>31863</v>
      </c>
      <c r="D8" s="8">
        <v>34033</v>
      </c>
      <c r="E8" s="8">
        <v>21215</v>
      </c>
      <c r="F8" s="8">
        <v>122592</v>
      </c>
      <c r="H8" s="6">
        <v>9</v>
      </c>
      <c r="I8" s="15">
        <v>20849</v>
      </c>
      <c r="J8" s="15">
        <v>22430</v>
      </c>
      <c r="K8" s="15">
        <v>21248</v>
      </c>
      <c r="L8" s="15">
        <v>64527</v>
      </c>
    </row>
    <row r="9" spans="1:12" x14ac:dyDescent="0.2">
      <c r="A9" s="7">
        <v>2</v>
      </c>
      <c r="B9" s="8">
        <v>34991</v>
      </c>
      <c r="C9" s="8">
        <v>18223</v>
      </c>
      <c r="D9" s="8">
        <v>20824</v>
      </c>
      <c r="E9" s="8">
        <v>13218</v>
      </c>
      <c r="F9" s="8">
        <v>87256</v>
      </c>
      <c r="H9" s="6">
        <v>10</v>
      </c>
      <c r="I9" s="15">
        <v>24951</v>
      </c>
      <c r="J9" s="15">
        <v>28018</v>
      </c>
      <c r="K9" s="15">
        <v>14045</v>
      </c>
      <c r="L9" s="15">
        <v>67014</v>
      </c>
    </row>
    <row r="10" spans="1:12" x14ac:dyDescent="0.2">
      <c r="A10" s="7">
        <v>3</v>
      </c>
      <c r="B10" s="8">
        <v>29833</v>
      </c>
      <c r="C10" s="8">
        <v>30726</v>
      </c>
      <c r="D10" s="8">
        <v>26415</v>
      </c>
      <c r="E10" s="8">
        <v>8800</v>
      </c>
      <c r="F10" s="8">
        <v>95774</v>
      </c>
      <c r="H10" s="6">
        <v>11</v>
      </c>
      <c r="I10" s="15">
        <v>22551</v>
      </c>
      <c r="J10" s="15">
        <v>28045</v>
      </c>
      <c r="K10" s="15">
        <v>8412</v>
      </c>
      <c r="L10" s="15">
        <v>59008</v>
      </c>
    </row>
    <row r="11" spans="1:12" x14ac:dyDescent="0.2">
      <c r="A11" s="7">
        <v>4</v>
      </c>
      <c r="B11" s="8">
        <v>33962</v>
      </c>
      <c r="C11" s="8">
        <v>25881</v>
      </c>
      <c r="D11" s="8">
        <v>31239</v>
      </c>
      <c r="E11" s="8">
        <v>28475</v>
      </c>
      <c r="F11" s="8">
        <v>119557</v>
      </c>
      <c r="H11" s="6">
        <v>12</v>
      </c>
      <c r="I11" s="15">
        <v>12175</v>
      </c>
      <c r="J11" s="15">
        <v>10818</v>
      </c>
      <c r="K11" s="15">
        <v>4824</v>
      </c>
      <c r="L11" s="15">
        <v>27817</v>
      </c>
    </row>
    <row r="12" spans="1:12" x14ac:dyDescent="0.2">
      <c r="A12" s="7">
        <v>5</v>
      </c>
      <c r="B12" s="8">
        <v>31863</v>
      </c>
      <c r="C12" s="8">
        <v>25818</v>
      </c>
      <c r="D12" s="8">
        <v>14030</v>
      </c>
      <c r="E12" s="8">
        <v>10009</v>
      </c>
      <c r="F12" s="8">
        <v>81720</v>
      </c>
      <c r="H12" s="6" t="s">
        <v>603</v>
      </c>
      <c r="I12" s="15">
        <v>80526</v>
      </c>
      <c r="J12" s="15">
        <v>89311</v>
      </c>
      <c r="K12" s="15">
        <v>48529</v>
      </c>
      <c r="L12" s="15">
        <v>218366</v>
      </c>
    </row>
    <row r="13" spans="1:12" x14ac:dyDescent="0.2">
      <c r="A13" s="7">
        <v>6</v>
      </c>
      <c r="B13" s="8">
        <v>21156</v>
      </c>
      <c r="C13" s="8">
        <v>14009</v>
      </c>
      <c r="D13" s="8">
        <v>9224</v>
      </c>
      <c r="E13" s="8">
        <v>8018</v>
      </c>
      <c r="F13" s="8">
        <v>52407</v>
      </c>
    </row>
    <row r="14" spans="1:12" x14ac:dyDescent="0.2">
      <c r="A14" s="7">
        <v>7</v>
      </c>
      <c r="B14" s="8">
        <v>11330</v>
      </c>
      <c r="C14" s="8">
        <v>15242</v>
      </c>
      <c r="D14" s="8">
        <v>8415</v>
      </c>
      <c r="E14" s="8">
        <v>8812</v>
      </c>
      <c r="F14" s="8">
        <v>43799</v>
      </c>
    </row>
    <row r="15" spans="1:12" x14ac:dyDescent="0.2">
      <c r="A15" s="7">
        <v>8</v>
      </c>
      <c r="B15" s="8">
        <v>24669</v>
      </c>
      <c r="C15" s="8">
        <v>20421</v>
      </c>
      <c r="D15" s="8">
        <v>9618</v>
      </c>
      <c r="E15" s="8">
        <v>8812</v>
      </c>
      <c r="F15" s="8">
        <v>63520</v>
      </c>
    </row>
    <row r="16" spans="1:12" x14ac:dyDescent="0.2">
      <c r="A16" s="7" t="s">
        <v>603</v>
      </c>
      <c r="B16" s="8">
        <v>223285</v>
      </c>
      <c r="C16" s="8">
        <v>182183</v>
      </c>
      <c r="D16" s="8">
        <v>153798</v>
      </c>
      <c r="E16" s="8">
        <v>107359</v>
      </c>
      <c r="F16" s="8">
        <v>666625</v>
      </c>
      <c r="H16" s="14" t="s">
        <v>613</v>
      </c>
    </row>
    <row r="17" spans="1:12" x14ac:dyDescent="0.2">
      <c r="H17" s="5" t="s">
        <v>605</v>
      </c>
      <c r="I17" s="5" t="s">
        <v>602</v>
      </c>
    </row>
    <row r="18" spans="1:12" x14ac:dyDescent="0.2">
      <c r="H18" s="5" t="s">
        <v>604</v>
      </c>
      <c r="I18">
        <v>2016</v>
      </c>
      <c r="J18">
        <v>2017</v>
      </c>
      <c r="K18">
        <v>2018</v>
      </c>
      <c r="L18" t="s">
        <v>603</v>
      </c>
    </row>
    <row r="19" spans="1:12" x14ac:dyDescent="0.2">
      <c r="A19" s="16" t="s">
        <v>614</v>
      </c>
      <c r="B19" s="16" t="s">
        <v>615</v>
      </c>
      <c r="C19" s="16"/>
      <c r="D19" s="17">
        <f>+E16</f>
        <v>107359</v>
      </c>
      <c r="H19" s="6">
        <v>1</v>
      </c>
      <c r="I19" s="8">
        <v>35481</v>
      </c>
      <c r="J19" s="8">
        <v>31863</v>
      </c>
      <c r="K19" s="8">
        <v>34033</v>
      </c>
      <c r="L19" s="8">
        <v>101377</v>
      </c>
    </row>
    <row r="20" spans="1:12" x14ac:dyDescent="0.2">
      <c r="A20" s="16"/>
      <c r="B20" s="16" t="s">
        <v>616</v>
      </c>
      <c r="C20" s="16"/>
      <c r="D20" s="17">
        <f>+D19/8*12</f>
        <v>161038.5</v>
      </c>
      <c r="H20" s="6">
        <v>2</v>
      </c>
      <c r="I20" s="8">
        <v>34991</v>
      </c>
      <c r="J20" s="8">
        <v>18223</v>
      </c>
      <c r="K20" s="8">
        <v>20824</v>
      </c>
      <c r="L20" s="8">
        <v>74038</v>
      </c>
    </row>
    <row r="21" spans="1:12" x14ac:dyDescent="0.2">
      <c r="A21" s="16"/>
      <c r="B21" s="16"/>
      <c r="C21" s="16"/>
      <c r="D21" s="17"/>
      <c r="H21" s="6">
        <v>3</v>
      </c>
      <c r="I21" s="8">
        <v>29833</v>
      </c>
      <c r="J21" s="8">
        <v>30726</v>
      </c>
      <c r="K21" s="8">
        <v>26415</v>
      </c>
      <c r="L21" s="8">
        <v>86974</v>
      </c>
    </row>
    <row r="22" spans="1:12" x14ac:dyDescent="0.2">
      <c r="A22" s="16"/>
      <c r="B22" s="16" t="s">
        <v>617</v>
      </c>
      <c r="C22" s="16"/>
      <c r="D22" s="17">
        <f>+K12</f>
        <v>48529</v>
      </c>
      <c r="H22" s="6">
        <v>4</v>
      </c>
      <c r="I22" s="8">
        <v>33962</v>
      </c>
      <c r="J22" s="8">
        <v>25881</v>
      </c>
      <c r="K22" s="8">
        <v>31239</v>
      </c>
      <c r="L22" s="8">
        <v>91082</v>
      </c>
    </row>
    <row r="23" spans="1:12" x14ac:dyDescent="0.2">
      <c r="A23" s="16"/>
      <c r="B23" s="16" t="s">
        <v>618</v>
      </c>
      <c r="C23" s="16"/>
      <c r="D23" s="17">
        <f>+D19+D22</f>
        <v>155888</v>
      </c>
      <c r="H23" s="6">
        <v>5</v>
      </c>
      <c r="I23" s="8">
        <v>31863</v>
      </c>
      <c r="J23" s="8">
        <v>25818</v>
      </c>
      <c r="K23" s="8">
        <v>14030</v>
      </c>
      <c r="L23" s="8">
        <v>71711</v>
      </c>
    </row>
    <row r="24" spans="1:12" x14ac:dyDescent="0.2">
      <c r="A24" s="16"/>
      <c r="B24" s="16"/>
      <c r="C24" s="16"/>
      <c r="D24" s="17"/>
      <c r="H24" s="6">
        <v>6</v>
      </c>
      <c r="I24" s="8">
        <v>21156</v>
      </c>
      <c r="J24" s="8">
        <v>14009</v>
      </c>
      <c r="K24" s="8">
        <v>9224</v>
      </c>
      <c r="L24" s="8">
        <v>44389</v>
      </c>
    </row>
    <row r="25" spans="1:12" x14ac:dyDescent="0.2">
      <c r="A25" s="16"/>
      <c r="B25" s="16" t="s">
        <v>619</v>
      </c>
      <c r="C25" s="16"/>
      <c r="D25" s="17">
        <f>+K31</f>
        <v>202327</v>
      </c>
      <c r="H25" s="6">
        <v>7</v>
      </c>
      <c r="I25" s="8">
        <v>11330</v>
      </c>
      <c r="J25" s="8">
        <v>15242</v>
      </c>
      <c r="K25" s="8">
        <v>8415</v>
      </c>
      <c r="L25" s="8">
        <v>34987</v>
      </c>
    </row>
    <row r="26" spans="1:12" x14ac:dyDescent="0.2">
      <c r="A26" s="11"/>
      <c r="B26" s="11"/>
      <c r="C26" s="11"/>
      <c r="D26" s="11"/>
      <c r="H26" s="6">
        <v>8</v>
      </c>
      <c r="I26" s="8">
        <v>24669</v>
      </c>
      <c r="J26" s="8">
        <v>20421</v>
      </c>
      <c r="K26" s="8">
        <v>9618</v>
      </c>
      <c r="L26" s="8">
        <v>54708</v>
      </c>
    </row>
    <row r="27" spans="1:12" x14ac:dyDescent="0.2">
      <c r="A27" s="11"/>
      <c r="B27" s="16" t="s">
        <v>620</v>
      </c>
      <c r="C27" s="16"/>
      <c r="D27" s="17">
        <v>170000</v>
      </c>
      <c r="H27" s="6">
        <v>9</v>
      </c>
      <c r="I27" s="8">
        <v>20849</v>
      </c>
      <c r="J27" s="8">
        <v>22430</v>
      </c>
      <c r="K27" s="8">
        <v>21248</v>
      </c>
      <c r="L27" s="8">
        <v>64527</v>
      </c>
    </row>
    <row r="28" spans="1:12" x14ac:dyDescent="0.2">
      <c r="H28" s="6">
        <v>10</v>
      </c>
      <c r="I28" s="8">
        <v>24951</v>
      </c>
      <c r="J28" s="8">
        <v>28018</v>
      </c>
      <c r="K28" s="8">
        <v>14045</v>
      </c>
      <c r="L28" s="8">
        <v>67014</v>
      </c>
    </row>
    <row r="29" spans="1:12" x14ac:dyDescent="0.2">
      <c r="H29" s="6">
        <v>11</v>
      </c>
      <c r="I29" s="8">
        <v>22551</v>
      </c>
      <c r="J29" s="8">
        <v>28045</v>
      </c>
      <c r="K29" s="8">
        <v>8412</v>
      </c>
      <c r="L29" s="8">
        <v>59008</v>
      </c>
    </row>
    <row r="30" spans="1:12" x14ac:dyDescent="0.2">
      <c r="H30" s="6">
        <v>12</v>
      </c>
      <c r="I30" s="8">
        <v>12175</v>
      </c>
      <c r="J30" s="8">
        <v>10818</v>
      </c>
      <c r="K30" s="8">
        <v>4824</v>
      </c>
      <c r="L30" s="8">
        <v>27817</v>
      </c>
    </row>
    <row r="31" spans="1:12" x14ac:dyDescent="0.2">
      <c r="H31" s="6" t="s">
        <v>603</v>
      </c>
      <c r="I31" s="8">
        <v>303811</v>
      </c>
      <c r="J31" s="8">
        <v>271494</v>
      </c>
      <c r="K31" s="8">
        <v>202327</v>
      </c>
      <c r="L31" s="8">
        <v>777632</v>
      </c>
    </row>
  </sheetData>
  <pageMargins left="0.15748031496062992" right="0.15748031496062992" top="0.78740157480314965" bottom="0.78740157480314965" header="0.31496062992125984" footer="0.31496062992125984"/>
  <pageSetup paperSize="9" scale="72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83"/>
  <sheetViews>
    <sheetView workbookViewId="0">
      <selection activeCell="A4" sqref="A4"/>
    </sheetView>
  </sheetViews>
  <sheetFormatPr defaultColWidth="11.42578125" defaultRowHeight="12.75" customHeight="1" x14ac:dyDescent="0.2"/>
  <cols>
    <col min="1" max="34" width="11.42578125" style="1" customWidth="1"/>
    <col min="35" max="16384" width="11.42578125" style="1"/>
  </cols>
  <sheetData>
    <row r="1" spans="1:36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600</v>
      </c>
      <c r="AJ1" s="1" t="s">
        <v>601</v>
      </c>
    </row>
    <row r="2" spans="1:36" ht="12.75" customHeight="1" x14ac:dyDescent="0.2">
      <c r="A2" s="1" t="s">
        <v>34</v>
      </c>
      <c r="B2" s="1" t="s">
        <v>35</v>
      </c>
      <c r="C2" s="1" t="s">
        <v>36</v>
      </c>
      <c r="D2" s="1" t="s">
        <v>37</v>
      </c>
      <c r="E2" s="2">
        <v>42400</v>
      </c>
      <c r="G2" s="3">
        <v>7200</v>
      </c>
      <c r="H2" s="1" t="s">
        <v>38</v>
      </c>
      <c r="I2" s="1" t="s">
        <v>39</v>
      </c>
      <c r="J2" s="1" t="s">
        <v>40</v>
      </c>
      <c r="K2" s="1" t="s">
        <v>41</v>
      </c>
      <c r="L2" s="4">
        <v>42403</v>
      </c>
      <c r="M2" s="2">
        <v>42400</v>
      </c>
      <c r="N2" s="1" t="s">
        <v>42</v>
      </c>
      <c r="O2" s="1" t="s">
        <v>43</v>
      </c>
      <c r="P2" s="1" t="b">
        <v>1</v>
      </c>
      <c r="R2" s="1" t="s">
        <v>17</v>
      </c>
      <c r="X2" s="1" t="s">
        <v>44</v>
      </c>
      <c r="Y2" s="4">
        <v>42404.300713773097</v>
      </c>
      <c r="Z2" s="1" t="s">
        <v>45</v>
      </c>
      <c r="AA2" s="1" t="s">
        <v>46</v>
      </c>
      <c r="AI2" s="1">
        <f>YEAR(E2)</f>
        <v>2016</v>
      </c>
      <c r="AJ2" s="1">
        <f>+MONTH(E2)</f>
        <v>1</v>
      </c>
    </row>
    <row r="3" spans="1:36" ht="12.75" customHeight="1" x14ac:dyDescent="0.2">
      <c r="A3" s="1" t="s">
        <v>47</v>
      </c>
      <c r="B3" s="1" t="s">
        <v>35</v>
      </c>
      <c r="C3" s="1" t="s">
        <v>36</v>
      </c>
      <c r="D3" s="1" t="s">
        <v>37</v>
      </c>
      <c r="E3" s="2">
        <v>42400</v>
      </c>
      <c r="G3" s="3">
        <v>11600</v>
      </c>
      <c r="H3" s="1" t="s">
        <v>38</v>
      </c>
      <c r="I3" s="1" t="s">
        <v>39</v>
      </c>
      <c r="J3" s="1" t="s">
        <v>40</v>
      </c>
      <c r="K3" s="1" t="s">
        <v>48</v>
      </c>
      <c r="L3" s="4">
        <v>42403</v>
      </c>
      <c r="M3" s="2">
        <v>42400</v>
      </c>
      <c r="N3" s="1" t="s">
        <v>49</v>
      </c>
      <c r="O3" s="1" t="s">
        <v>50</v>
      </c>
      <c r="P3" s="1" t="b">
        <v>1</v>
      </c>
      <c r="R3" s="1" t="s">
        <v>17</v>
      </c>
      <c r="X3" s="1" t="s">
        <v>44</v>
      </c>
      <c r="Y3" s="4">
        <v>42404.300715428202</v>
      </c>
      <c r="Z3" s="1" t="s">
        <v>45</v>
      </c>
      <c r="AA3" s="1" t="s">
        <v>46</v>
      </c>
      <c r="AI3" s="1">
        <f t="shared" ref="AI3:AI66" si="0">YEAR(E3)</f>
        <v>2016</v>
      </c>
      <c r="AJ3" s="1">
        <f t="shared" ref="AJ3:AJ66" si="1">+MONTH(E3)</f>
        <v>1</v>
      </c>
    </row>
    <row r="4" spans="1:36" ht="12.75" customHeight="1" x14ac:dyDescent="0.2">
      <c r="A4" s="1" t="s">
        <v>51</v>
      </c>
      <c r="B4" s="1" t="s">
        <v>35</v>
      </c>
      <c r="C4" s="1" t="s">
        <v>36</v>
      </c>
      <c r="D4" s="1" t="s">
        <v>37</v>
      </c>
      <c r="E4" s="2">
        <v>42400</v>
      </c>
      <c r="G4" s="3">
        <v>10233</v>
      </c>
      <c r="H4" s="1" t="s">
        <v>38</v>
      </c>
      <c r="I4" s="1" t="s">
        <v>39</v>
      </c>
      <c r="J4" s="1" t="s">
        <v>40</v>
      </c>
      <c r="K4" s="1" t="s">
        <v>52</v>
      </c>
      <c r="L4" s="4">
        <v>42403</v>
      </c>
      <c r="M4" s="2">
        <v>42400</v>
      </c>
      <c r="N4" s="1" t="s">
        <v>53</v>
      </c>
      <c r="O4" s="1" t="s">
        <v>54</v>
      </c>
      <c r="P4" s="1" t="b">
        <v>1</v>
      </c>
      <c r="R4" s="1" t="s">
        <v>17</v>
      </c>
      <c r="X4" s="1" t="s">
        <v>44</v>
      </c>
      <c r="Y4" s="4">
        <v>42404.300717048602</v>
      </c>
      <c r="Z4" s="1" t="s">
        <v>45</v>
      </c>
      <c r="AA4" s="1" t="s">
        <v>46</v>
      </c>
      <c r="AI4" s="1">
        <f t="shared" si="0"/>
        <v>2016</v>
      </c>
      <c r="AJ4" s="1">
        <f t="shared" si="1"/>
        <v>1</v>
      </c>
    </row>
    <row r="5" spans="1:36" ht="12.75" customHeight="1" x14ac:dyDescent="0.2">
      <c r="A5" s="1" t="s">
        <v>55</v>
      </c>
      <c r="B5" s="1" t="s">
        <v>35</v>
      </c>
      <c r="C5" s="1" t="s">
        <v>36</v>
      </c>
      <c r="D5" s="1" t="s">
        <v>37</v>
      </c>
      <c r="E5" s="2">
        <v>42400</v>
      </c>
      <c r="G5" s="3">
        <v>6448</v>
      </c>
      <c r="H5" s="1" t="s">
        <v>38</v>
      </c>
      <c r="I5" s="1" t="s">
        <v>39</v>
      </c>
      <c r="J5" s="1" t="s">
        <v>40</v>
      </c>
      <c r="K5" s="1" t="s">
        <v>48</v>
      </c>
      <c r="L5" s="4">
        <v>42403</v>
      </c>
      <c r="M5" s="2">
        <v>42400</v>
      </c>
      <c r="N5" s="1" t="s">
        <v>56</v>
      </c>
      <c r="O5" s="1" t="s">
        <v>57</v>
      </c>
      <c r="P5" s="1" t="b">
        <v>1</v>
      </c>
      <c r="R5" s="1" t="s">
        <v>17</v>
      </c>
      <c r="X5" s="1" t="s">
        <v>44</v>
      </c>
      <c r="Y5" s="4">
        <v>42404.300717939797</v>
      </c>
      <c r="Z5" s="1" t="s">
        <v>45</v>
      </c>
      <c r="AA5" s="1" t="s">
        <v>46</v>
      </c>
      <c r="AI5" s="1">
        <f t="shared" si="0"/>
        <v>2016</v>
      </c>
      <c r="AJ5" s="1">
        <f t="shared" si="1"/>
        <v>1</v>
      </c>
    </row>
    <row r="6" spans="1:36" ht="12.75" customHeight="1" x14ac:dyDescent="0.2">
      <c r="A6" s="1" t="s">
        <v>58</v>
      </c>
      <c r="B6" s="1" t="s">
        <v>59</v>
      </c>
      <c r="C6" s="1" t="s">
        <v>36</v>
      </c>
      <c r="D6" s="1" t="s">
        <v>37</v>
      </c>
      <c r="E6" s="2">
        <v>42429</v>
      </c>
      <c r="G6" s="3">
        <v>1600</v>
      </c>
      <c r="H6" s="1" t="s">
        <v>38</v>
      </c>
      <c r="I6" s="1" t="s">
        <v>39</v>
      </c>
      <c r="J6" s="1" t="s">
        <v>40</v>
      </c>
      <c r="K6" s="1" t="s">
        <v>60</v>
      </c>
      <c r="L6" s="4">
        <v>42431</v>
      </c>
      <c r="M6" s="2">
        <v>42429</v>
      </c>
      <c r="N6" s="1" t="s">
        <v>61</v>
      </c>
      <c r="O6" s="1" t="s">
        <v>62</v>
      </c>
      <c r="P6" s="1" t="b">
        <v>1</v>
      </c>
      <c r="R6" s="1" t="s">
        <v>17</v>
      </c>
      <c r="X6" s="1" t="s">
        <v>44</v>
      </c>
      <c r="Y6" s="4">
        <v>42432.265091979199</v>
      </c>
      <c r="Z6" s="1" t="s">
        <v>45</v>
      </c>
      <c r="AA6" s="1" t="s">
        <v>46</v>
      </c>
      <c r="AI6" s="1">
        <f t="shared" si="0"/>
        <v>2016</v>
      </c>
      <c r="AJ6" s="1">
        <f t="shared" si="1"/>
        <v>2</v>
      </c>
    </row>
    <row r="7" spans="1:36" ht="12.75" customHeight="1" x14ac:dyDescent="0.2">
      <c r="A7" s="1" t="s">
        <v>63</v>
      </c>
      <c r="B7" s="1" t="s">
        <v>59</v>
      </c>
      <c r="C7" s="1" t="s">
        <v>36</v>
      </c>
      <c r="D7" s="1" t="s">
        <v>37</v>
      </c>
      <c r="E7" s="2">
        <v>42429</v>
      </c>
      <c r="G7" s="3">
        <v>4800</v>
      </c>
      <c r="H7" s="1" t="s">
        <v>38</v>
      </c>
      <c r="I7" s="1" t="s">
        <v>39</v>
      </c>
      <c r="J7" s="1" t="s">
        <v>40</v>
      </c>
      <c r="K7" s="1" t="s">
        <v>48</v>
      </c>
      <c r="L7" s="4">
        <v>42431</v>
      </c>
      <c r="M7" s="2">
        <v>42429</v>
      </c>
      <c r="N7" s="1" t="s">
        <v>64</v>
      </c>
      <c r="O7" s="1" t="s">
        <v>65</v>
      </c>
      <c r="P7" s="1" t="b">
        <v>1</v>
      </c>
      <c r="R7" s="1" t="s">
        <v>17</v>
      </c>
      <c r="X7" s="1" t="s">
        <v>44</v>
      </c>
      <c r="Y7" s="4">
        <v>42432.265093784699</v>
      </c>
      <c r="Z7" s="1" t="s">
        <v>45</v>
      </c>
      <c r="AA7" s="1" t="s">
        <v>46</v>
      </c>
      <c r="AI7" s="1">
        <f t="shared" si="0"/>
        <v>2016</v>
      </c>
      <c r="AJ7" s="1">
        <f t="shared" si="1"/>
        <v>2</v>
      </c>
    </row>
    <row r="8" spans="1:36" ht="12.75" customHeight="1" x14ac:dyDescent="0.2">
      <c r="A8" s="1" t="s">
        <v>66</v>
      </c>
      <c r="B8" s="1" t="s">
        <v>59</v>
      </c>
      <c r="C8" s="1" t="s">
        <v>36</v>
      </c>
      <c r="D8" s="1" t="s">
        <v>37</v>
      </c>
      <c r="E8" s="2">
        <v>42429</v>
      </c>
      <c r="G8" s="3">
        <v>11200</v>
      </c>
      <c r="H8" s="1" t="s">
        <v>38</v>
      </c>
      <c r="I8" s="1" t="s">
        <v>39</v>
      </c>
      <c r="J8" s="1" t="s">
        <v>40</v>
      </c>
      <c r="K8" s="1" t="s">
        <v>41</v>
      </c>
      <c r="L8" s="4">
        <v>42431</v>
      </c>
      <c r="M8" s="2">
        <v>42429</v>
      </c>
      <c r="N8" s="1" t="s">
        <v>67</v>
      </c>
      <c r="O8" s="1" t="s">
        <v>68</v>
      </c>
      <c r="P8" s="1" t="b">
        <v>1</v>
      </c>
      <c r="R8" s="1" t="s">
        <v>17</v>
      </c>
      <c r="X8" s="1" t="s">
        <v>44</v>
      </c>
      <c r="Y8" s="4">
        <v>42432.2650959491</v>
      </c>
      <c r="Z8" s="1" t="s">
        <v>45</v>
      </c>
      <c r="AA8" s="1" t="s">
        <v>46</v>
      </c>
      <c r="AI8" s="1">
        <f t="shared" si="0"/>
        <v>2016</v>
      </c>
      <c r="AJ8" s="1">
        <f t="shared" si="1"/>
        <v>2</v>
      </c>
    </row>
    <row r="9" spans="1:36" ht="12.75" customHeight="1" x14ac:dyDescent="0.2">
      <c r="A9" s="1" t="s">
        <v>69</v>
      </c>
      <c r="B9" s="1" t="s">
        <v>59</v>
      </c>
      <c r="C9" s="1" t="s">
        <v>36</v>
      </c>
      <c r="D9" s="1" t="s">
        <v>37</v>
      </c>
      <c r="E9" s="2">
        <v>42429</v>
      </c>
      <c r="G9" s="3">
        <v>11749</v>
      </c>
      <c r="H9" s="1" t="s">
        <v>38</v>
      </c>
      <c r="I9" s="1" t="s">
        <v>39</v>
      </c>
      <c r="J9" s="1" t="s">
        <v>40</v>
      </c>
      <c r="K9" s="1" t="s">
        <v>52</v>
      </c>
      <c r="L9" s="4">
        <v>42431</v>
      </c>
      <c r="M9" s="2">
        <v>42429</v>
      </c>
      <c r="N9" s="1" t="s">
        <v>70</v>
      </c>
      <c r="O9" s="1" t="s">
        <v>71</v>
      </c>
      <c r="P9" s="1" t="b">
        <v>1</v>
      </c>
      <c r="R9" s="1" t="s">
        <v>17</v>
      </c>
      <c r="X9" s="1" t="s">
        <v>44</v>
      </c>
      <c r="Y9" s="4">
        <v>42432.265097569398</v>
      </c>
      <c r="Z9" s="1" t="s">
        <v>45</v>
      </c>
      <c r="AA9" s="1" t="s">
        <v>46</v>
      </c>
      <c r="AI9" s="1">
        <f t="shared" si="0"/>
        <v>2016</v>
      </c>
      <c r="AJ9" s="1">
        <f t="shared" si="1"/>
        <v>2</v>
      </c>
    </row>
    <row r="10" spans="1:36" ht="12.75" customHeight="1" x14ac:dyDescent="0.2">
      <c r="A10" s="1" t="s">
        <v>72</v>
      </c>
      <c r="B10" s="1" t="s">
        <v>59</v>
      </c>
      <c r="C10" s="1" t="s">
        <v>36</v>
      </c>
      <c r="D10" s="1" t="s">
        <v>37</v>
      </c>
      <c r="E10" s="2">
        <v>42429</v>
      </c>
      <c r="G10" s="3">
        <v>5642</v>
      </c>
      <c r="H10" s="1" t="s">
        <v>38</v>
      </c>
      <c r="I10" s="1" t="s">
        <v>39</v>
      </c>
      <c r="J10" s="1" t="s">
        <v>40</v>
      </c>
      <c r="K10" s="1" t="s">
        <v>48</v>
      </c>
      <c r="L10" s="4">
        <v>42431</v>
      </c>
      <c r="M10" s="2">
        <v>42429</v>
      </c>
      <c r="N10" s="1" t="s">
        <v>73</v>
      </c>
      <c r="O10" s="1" t="s">
        <v>74</v>
      </c>
      <c r="P10" s="1" t="b">
        <v>1</v>
      </c>
      <c r="R10" s="1" t="s">
        <v>17</v>
      </c>
      <c r="X10" s="1" t="s">
        <v>44</v>
      </c>
      <c r="Y10" s="4">
        <v>42432.265042592597</v>
      </c>
      <c r="Z10" s="1" t="s">
        <v>45</v>
      </c>
      <c r="AA10" s="1" t="s">
        <v>46</v>
      </c>
      <c r="AI10" s="1">
        <f t="shared" si="0"/>
        <v>2016</v>
      </c>
      <c r="AJ10" s="1">
        <f t="shared" si="1"/>
        <v>2</v>
      </c>
    </row>
    <row r="11" spans="1:36" ht="12.75" customHeight="1" x14ac:dyDescent="0.2">
      <c r="A11" s="1" t="s">
        <v>75</v>
      </c>
      <c r="B11" s="1" t="s">
        <v>59</v>
      </c>
      <c r="C11" s="1" t="s">
        <v>36</v>
      </c>
      <c r="D11" s="1" t="s">
        <v>37</v>
      </c>
      <c r="E11" s="2">
        <v>42460</v>
      </c>
      <c r="G11" s="3">
        <v>3200</v>
      </c>
      <c r="H11" s="1" t="s">
        <v>38</v>
      </c>
      <c r="I11" s="1" t="s">
        <v>39</v>
      </c>
      <c r="J11" s="1" t="s">
        <v>40</v>
      </c>
      <c r="K11" s="1" t="s">
        <v>48</v>
      </c>
      <c r="L11" s="4">
        <v>42465</v>
      </c>
      <c r="M11" s="2">
        <v>42460</v>
      </c>
      <c r="N11" s="1" t="s">
        <v>76</v>
      </c>
      <c r="O11" s="1" t="s">
        <v>77</v>
      </c>
      <c r="P11" s="1" t="b">
        <v>1</v>
      </c>
      <c r="R11" s="1" t="s">
        <v>17</v>
      </c>
      <c r="X11" s="1" t="s">
        <v>78</v>
      </c>
      <c r="Y11" s="4">
        <v>42467.321668368102</v>
      </c>
      <c r="Z11" s="1" t="s">
        <v>45</v>
      </c>
      <c r="AA11" s="1" t="s">
        <v>46</v>
      </c>
      <c r="AI11" s="1">
        <f t="shared" si="0"/>
        <v>2016</v>
      </c>
      <c r="AJ11" s="1">
        <f t="shared" si="1"/>
        <v>3</v>
      </c>
    </row>
    <row r="12" spans="1:36" ht="12.75" customHeight="1" x14ac:dyDescent="0.2">
      <c r="A12" s="1" t="s">
        <v>79</v>
      </c>
      <c r="B12" s="1" t="s">
        <v>59</v>
      </c>
      <c r="C12" s="1" t="s">
        <v>36</v>
      </c>
      <c r="D12" s="1" t="s">
        <v>37</v>
      </c>
      <c r="E12" s="2">
        <v>42460</v>
      </c>
      <c r="G12" s="3">
        <v>10000</v>
      </c>
      <c r="H12" s="1" t="s">
        <v>38</v>
      </c>
      <c r="I12" s="1" t="s">
        <v>39</v>
      </c>
      <c r="J12" s="1" t="s">
        <v>40</v>
      </c>
      <c r="K12" s="1" t="s">
        <v>41</v>
      </c>
      <c r="L12" s="4">
        <v>42465</v>
      </c>
      <c r="M12" s="2">
        <v>42460</v>
      </c>
      <c r="N12" s="1" t="s">
        <v>80</v>
      </c>
      <c r="O12" s="1" t="s">
        <v>81</v>
      </c>
      <c r="P12" s="1" t="b">
        <v>1</v>
      </c>
      <c r="R12" s="1" t="s">
        <v>17</v>
      </c>
      <c r="X12" s="1" t="s">
        <v>78</v>
      </c>
      <c r="Y12" s="4">
        <v>42467.321721724496</v>
      </c>
      <c r="Z12" s="1" t="s">
        <v>45</v>
      </c>
      <c r="AA12" s="1" t="s">
        <v>46</v>
      </c>
      <c r="AI12" s="1">
        <f t="shared" si="0"/>
        <v>2016</v>
      </c>
      <c r="AJ12" s="1">
        <f t="shared" si="1"/>
        <v>3</v>
      </c>
    </row>
    <row r="13" spans="1:36" ht="12.75" customHeight="1" x14ac:dyDescent="0.2">
      <c r="A13" s="1" t="s">
        <v>82</v>
      </c>
      <c r="B13" s="1" t="s">
        <v>59</v>
      </c>
      <c r="C13" s="1" t="s">
        <v>36</v>
      </c>
      <c r="D13" s="1" t="s">
        <v>37</v>
      </c>
      <c r="E13" s="2">
        <v>42460</v>
      </c>
      <c r="G13" s="3">
        <v>10991</v>
      </c>
      <c r="H13" s="1" t="s">
        <v>38</v>
      </c>
      <c r="I13" s="1" t="s">
        <v>39</v>
      </c>
      <c r="J13" s="1" t="s">
        <v>40</v>
      </c>
      <c r="K13" s="1" t="s">
        <v>52</v>
      </c>
      <c r="L13" s="4">
        <v>42465</v>
      </c>
      <c r="M13" s="2">
        <v>42460</v>
      </c>
      <c r="N13" s="1" t="s">
        <v>83</v>
      </c>
      <c r="O13" s="1" t="s">
        <v>84</v>
      </c>
      <c r="P13" s="1" t="b">
        <v>1</v>
      </c>
      <c r="R13" s="1" t="s">
        <v>17</v>
      </c>
      <c r="X13" s="1" t="s">
        <v>78</v>
      </c>
      <c r="Y13" s="4">
        <v>42467.3216777778</v>
      </c>
      <c r="Z13" s="1" t="s">
        <v>45</v>
      </c>
      <c r="AA13" s="1" t="s">
        <v>46</v>
      </c>
      <c r="AI13" s="1">
        <f t="shared" si="0"/>
        <v>2016</v>
      </c>
      <c r="AJ13" s="1">
        <f t="shared" si="1"/>
        <v>3</v>
      </c>
    </row>
    <row r="14" spans="1:36" ht="12.75" customHeight="1" x14ac:dyDescent="0.2">
      <c r="A14" s="1" t="s">
        <v>85</v>
      </c>
      <c r="B14" s="1" t="s">
        <v>59</v>
      </c>
      <c r="C14" s="1" t="s">
        <v>36</v>
      </c>
      <c r="D14" s="1" t="s">
        <v>37</v>
      </c>
      <c r="E14" s="2">
        <v>42460</v>
      </c>
      <c r="G14" s="3">
        <v>5642</v>
      </c>
      <c r="H14" s="1" t="s">
        <v>38</v>
      </c>
      <c r="I14" s="1" t="s">
        <v>39</v>
      </c>
      <c r="J14" s="1" t="s">
        <v>40</v>
      </c>
      <c r="K14" s="1" t="s">
        <v>48</v>
      </c>
      <c r="L14" s="4">
        <v>42465</v>
      </c>
      <c r="M14" s="2">
        <v>42460</v>
      </c>
      <c r="N14" s="1" t="s">
        <v>86</v>
      </c>
      <c r="O14" s="1" t="s">
        <v>87</v>
      </c>
      <c r="P14" s="1" t="b">
        <v>1</v>
      </c>
      <c r="R14" s="1" t="s">
        <v>17</v>
      </c>
      <c r="X14" s="1" t="s">
        <v>78</v>
      </c>
      <c r="Y14" s="4">
        <v>42467.321660416703</v>
      </c>
      <c r="Z14" s="1" t="s">
        <v>45</v>
      </c>
      <c r="AA14" s="1" t="s">
        <v>46</v>
      </c>
      <c r="AI14" s="1">
        <f t="shared" si="0"/>
        <v>2016</v>
      </c>
      <c r="AJ14" s="1">
        <f t="shared" si="1"/>
        <v>3</v>
      </c>
    </row>
    <row r="15" spans="1:36" ht="12.75" customHeight="1" x14ac:dyDescent="0.2">
      <c r="A15" s="1" t="s">
        <v>88</v>
      </c>
      <c r="B15" s="1" t="s">
        <v>59</v>
      </c>
      <c r="C15" s="1" t="s">
        <v>36</v>
      </c>
      <c r="D15" s="1" t="s">
        <v>37</v>
      </c>
      <c r="E15" s="2">
        <v>42490</v>
      </c>
      <c r="G15" s="3">
        <v>12400</v>
      </c>
      <c r="H15" s="1" t="s">
        <v>38</v>
      </c>
      <c r="I15" s="1" t="s">
        <v>39</v>
      </c>
      <c r="J15" s="1" t="s">
        <v>40</v>
      </c>
      <c r="K15" s="1" t="s">
        <v>48</v>
      </c>
      <c r="L15" s="4">
        <v>42494</v>
      </c>
      <c r="M15" s="2">
        <v>42490</v>
      </c>
      <c r="N15" s="1" t="s">
        <v>89</v>
      </c>
      <c r="O15" s="1" t="s">
        <v>90</v>
      </c>
      <c r="P15" s="1" t="b">
        <v>1</v>
      </c>
      <c r="R15" s="1" t="s">
        <v>17</v>
      </c>
      <c r="S15" s="1" t="s">
        <v>91</v>
      </c>
      <c r="X15" s="1" t="s">
        <v>44</v>
      </c>
      <c r="Y15" s="4">
        <v>42495.405126655103</v>
      </c>
      <c r="Z15" s="1" t="s">
        <v>45</v>
      </c>
      <c r="AA15" s="1" t="s">
        <v>46</v>
      </c>
      <c r="AI15" s="1">
        <f t="shared" si="0"/>
        <v>2016</v>
      </c>
      <c r="AJ15" s="1">
        <f t="shared" si="1"/>
        <v>4</v>
      </c>
    </row>
    <row r="16" spans="1:36" ht="12.75" customHeight="1" x14ac:dyDescent="0.2">
      <c r="A16" s="1" t="s">
        <v>92</v>
      </c>
      <c r="B16" s="1" t="s">
        <v>59</v>
      </c>
      <c r="C16" s="1" t="s">
        <v>36</v>
      </c>
      <c r="D16" s="1" t="s">
        <v>37</v>
      </c>
      <c r="E16" s="2">
        <v>42490</v>
      </c>
      <c r="G16" s="3">
        <v>10000</v>
      </c>
      <c r="H16" s="1" t="s">
        <v>38</v>
      </c>
      <c r="I16" s="1" t="s">
        <v>39</v>
      </c>
      <c r="J16" s="1" t="s">
        <v>40</v>
      </c>
      <c r="K16" s="1" t="s">
        <v>41</v>
      </c>
      <c r="L16" s="4">
        <v>42494</v>
      </c>
      <c r="M16" s="2">
        <v>42490</v>
      </c>
      <c r="N16" s="1" t="s">
        <v>93</v>
      </c>
      <c r="O16" s="1" t="s">
        <v>94</v>
      </c>
      <c r="P16" s="1" t="b">
        <v>1</v>
      </c>
      <c r="R16" s="1" t="s">
        <v>17</v>
      </c>
      <c r="S16" s="1" t="s">
        <v>91</v>
      </c>
      <c r="X16" s="1" t="s">
        <v>44</v>
      </c>
      <c r="Y16" s="4">
        <v>42495.405098993098</v>
      </c>
      <c r="Z16" s="1" t="s">
        <v>45</v>
      </c>
      <c r="AA16" s="1" t="s">
        <v>46</v>
      </c>
      <c r="AI16" s="1">
        <f t="shared" si="0"/>
        <v>2016</v>
      </c>
      <c r="AJ16" s="1">
        <f t="shared" si="1"/>
        <v>4</v>
      </c>
    </row>
    <row r="17" spans="1:36" ht="12.75" customHeight="1" x14ac:dyDescent="0.2">
      <c r="A17" s="1" t="s">
        <v>95</v>
      </c>
      <c r="B17" s="1" t="s">
        <v>59</v>
      </c>
      <c r="C17" s="1" t="s">
        <v>36</v>
      </c>
      <c r="D17" s="1" t="s">
        <v>37</v>
      </c>
      <c r="E17" s="2">
        <v>42490</v>
      </c>
      <c r="G17" s="3">
        <v>8338</v>
      </c>
      <c r="H17" s="1" t="s">
        <v>38</v>
      </c>
      <c r="I17" s="1" t="s">
        <v>39</v>
      </c>
      <c r="J17" s="1" t="s">
        <v>40</v>
      </c>
      <c r="K17" s="1" t="s">
        <v>52</v>
      </c>
      <c r="L17" s="4">
        <v>42494</v>
      </c>
      <c r="M17" s="2">
        <v>42490</v>
      </c>
      <c r="N17" s="1" t="s">
        <v>96</v>
      </c>
      <c r="O17" s="1" t="s">
        <v>97</v>
      </c>
      <c r="P17" s="1" t="b">
        <v>1</v>
      </c>
      <c r="R17" s="1" t="s">
        <v>17</v>
      </c>
      <c r="S17" s="1" t="s">
        <v>91</v>
      </c>
      <c r="X17" s="1" t="s">
        <v>44</v>
      </c>
      <c r="Y17" s="4">
        <v>42495.405100428201</v>
      </c>
      <c r="Z17" s="1" t="s">
        <v>45</v>
      </c>
      <c r="AA17" s="1" t="s">
        <v>46</v>
      </c>
      <c r="AI17" s="1">
        <f t="shared" si="0"/>
        <v>2016</v>
      </c>
      <c r="AJ17" s="1">
        <f t="shared" si="1"/>
        <v>4</v>
      </c>
    </row>
    <row r="18" spans="1:36" ht="12.75" customHeight="1" x14ac:dyDescent="0.2">
      <c r="A18" s="1" t="s">
        <v>98</v>
      </c>
      <c r="B18" s="1" t="s">
        <v>59</v>
      </c>
      <c r="C18" s="1" t="s">
        <v>36</v>
      </c>
      <c r="D18" s="1" t="s">
        <v>37</v>
      </c>
      <c r="E18" s="2">
        <v>42490</v>
      </c>
      <c r="G18" s="3">
        <v>3224</v>
      </c>
      <c r="H18" s="1" t="s">
        <v>38</v>
      </c>
      <c r="I18" s="1" t="s">
        <v>39</v>
      </c>
      <c r="J18" s="1" t="s">
        <v>40</v>
      </c>
      <c r="K18" s="1" t="s">
        <v>48</v>
      </c>
      <c r="L18" s="4">
        <v>42494</v>
      </c>
      <c r="M18" s="2">
        <v>42490</v>
      </c>
      <c r="N18" s="1" t="s">
        <v>99</v>
      </c>
      <c r="O18" s="1" t="s">
        <v>100</v>
      </c>
      <c r="P18" s="1" t="b">
        <v>1</v>
      </c>
      <c r="R18" s="1" t="s">
        <v>17</v>
      </c>
      <c r="S18" s="1" t="s">
        <v>91</v>
      </c>
      <c r="X18" s="1" t="s">
        <v>44</v>
      </c>
      <c r="Y18" s="4">
        <v>42495.405208217599</v>
      </c>
      <c r="Z18" s="1" t="s">
        <v>45</v>
      </c>
      <c r="AA18" s="1" t="s">
        <v>46</v>
      </c>
      <c r="AI18" s="1">
        <f t="shared" si="0"/>
        <v>2016</v>
      </c>
      <c r="AJ18" s="1">
        <f t="shared" si="1"/>
        <v>4</v>
      </c>
    </row>
    <row r="19" spans="1:36" ht="12.75" customHeight="1" x14ac:dyDescent="0.2">
      <c r="A19" s="1" t="s">
        <v>101</v>
      </c>
      <c r="B19" s="1" t="s">
        <v>59</v>
      </c>
      <c r="C19" s="1" t="s">
        <v>36</v>
      </c>
      <c r="D19" s="1" t="s">
        <v>37</v>
      </c>
      <c r="E19" s="2">
        <v>42521</v>
      </c>
      <c r="G19" s="3">
        <v>9600</v>
      </c>
      <c r="H19" s="1" t="s">
        <v>38</v>
      </c>
      <c r="I19" s="1" t="s">
        <v>39</v>
      </c>
      <c r="J19" s="1" t="s">
        <v>40</v>
      </c>
      <c r="K19" s="1" t="s">
        <v>48</v>
      </c>
      <c r="L19" s="4">
        <v>42524</v>
      </c>
      <c r="M19" s="2">
        <v>42521</v>
      </c>
      <c r="N19" s="1" t="s">
        <v>102</v>
      </c>
      <c r="O19" s="1" t="s">
        <v>103</v>
      </c>
      <c r="P19" s="1" t="b">
        <v>1</v>
      </c>
      <c r="R19" s="1" t="s">
        <v>17</v>
      </c>
      <c r="S19" s="1" t="s">
        <v>91</v>
      </c>
      <c r="X19" s="1" t="s">
        <v>78</v>
      </c>
      <c r="Y19" s="4">
        <v>42527.275787152801</v>
      </c>
      <c r="Z19" s="1" t="s">
        <v>45</v>
      </c>
      <c r="AA19" s="1" t="s">
        <v>46</v>
      </c>
      <c r="AI19" s="1">
        <f t="shared" si="0"/>
        <v>2016</v>
      </c>
      <c r="AJ19" s="1">
        <f t="shared" si="1"/>
        <v>5</v>
      </c>
    </row>
    <row r="20" spans="1:36" ht="12.75" customHeight="1" x14ac:dyDescent="0.2">
      <c r="A20" s="1" t="s">
        <v>104</v>
      </c>
      <c r="B20" s="1" t="s">
        <v>59</v>
      </c>
      <c r="C20" s="1" t="s">
        <v>36</v>
      </c>
      <c r="D20" s="1" t="s">
        <v>37</v>
      </c>
      <c r="E20" s="2">
        <v>42521</v>
      </c>
      <c r="G20" s="3">
        <v>8000</v>
      </c>
      <c r="H20" s="1" t="s">
        <v>38</v>
      </c>
      <c r="I20" s="1" t="s">
        <v>39</v>
      </c>
      <c r="J20" s="1" t="s">
        <v>40</v>
      </c>
      <c r="K20" s="1" t="s">
        <v>41</v>
      </c>
      <c r="L20" s="4">
        <v>42524</v>
      </c>
      <c r="M20" s="2">
        <v>42521</v>
      </c>
      <c r="N20" s="1" t="s">
        <v>105</v>
      </c>
      <c r="O20" s="1" t="s">
        <v>106</v>
      </c>
      <c r="P20" s="1" t="b">
        <v>1</v>
      </c>
      <c r="R20" s="1" t="s">
        <v>17</v>
      </c>
      <c r="S20" s="1" t="s">
        <v>91</v>
      </c>
      <c r="X20" s="1" t="s">
        <v>78</v>
      </c>
      <c r="Y20" s="4">
        <v>42527.275791666703</v>
      </c>
      <c r="Z20" s="1" t="s">
        <v>45</v>
      </c>
      <c r="AA20" s="1" t="s">
        <v>46</v>
      </c>
      <c r="AI20" s="1">
        <f t="shared" si="0"/>
        <v>2016</v>
      </c>
      <c r="AJ20" s="1">
        <f t="shared" si="1"/>
        <v>5</v>
      </c>
    </row>
    <row r="21" spans="1:36" ht="12.75" customHeight="1" x14ac:dyDescent="0.2">
      <c r="A21" s="1" t="s">
        <v>107</v>
      </c>
      <c r="B21" s="1" t="s">
        <v>59</v>
      </c>
      <c r="C21" s="1" t="s">
        <v>36</v>
      </c>
      <c r="D21" s="1" t="s">
        <v>37</v>
      </c>
      <c r="E21" s="2">
        <v>42521</v>
      </c>
      <c r="G21" s="3">
        <v>10233</v>
      </c>
      <c r="H21" s="1" t="s">
        <v>38</v>
      </c>
      <c r="I21" s="1" t="s">
        <v>39</v>
      </c>
      <c r="J21" s="1" t="s">
        <v>40</v>
      </c>
      <c r="K21" s="1" t="s">
        <v>52</v>
      </c>
      <c r="L21" s="4">
        <v>42524</v>
      </c>
      <c r="M21" s="2">
        <v>42521</v>
      </c>
      <c r="N21" s="1" t="s">
        <v>108</v>
      </c>
      <c r="O21" s="1" t="s">
        <v>109</v>
      </c>
      <c r="P21" s="1" t="b">
        <v>1</v>
      </c>
      <c r="R21" s="1" t="s">
        <v>17</v>
      </c>
      <c r="S21" s="1" t="s">
        <v>91</v>
      </c>
      <c r="X21" s="1" t="s">
        <v>78</v>
      </c>
      <c r="Y21" s="4">
        <v>42527.275778668998</v>
      </c>
      <c r="Z21" s="1" t="s">
        <v>45</v>
      </c>
      <c r="AA21" s="1" t="s">
        <v>46</v>
      </c>
      <c r="AI21" s="1">
        <f t="shared" si="0"/>
        <v>2016</v>
      </c>
      <c r="AJ21" s="1">
        <f t="shared" si="1"/>
        <v>5</v>
      </c>
    </row>
    <row r="22" spans="1:36" ht="12.75" customHeight="1" x14ac:dyDescent="0.2">
      <c r="A22" s="1" t="s">
        <v>110</v>
      </c>
      <c r="B22" s="1" t="s">
        <v>59</v>
      </c>
      <c r="C22" s="1" t="s">
        <v>36</v>
      </c>
      <c r="D22" s="1" t="s">
        <v>37</v>
      </c>
      <c r="E22" s="2">
        <v>42521</v>
      </c>
      <c r="G22" s="3">
        <v>4030</v>
      </c>
      <c r="H22" s="1" t="s">
        <v>38</v>
      </c>
      <c r="I22" s="1" t="s">
        <v>39</v>
      </c>
      <c r="J22" s="1" t="s">
        <v>40</v>
      </c>
      <c r="K22" s="1" t="s">
        <v>48</v>
      </c>
      <c r="L22" s="4">
        <v>42524</v>
      </c>
      <c r="M22" s="2">
        <v>42521</v>
      </c>
      <c r="N22" s="1" t="s">
        <v>111</v>
      </c>
      <c r="O22" s="1" t="s">
        <v>112</v>
      </c>
      <c r="P22" s="1" t="b">
        <v>1</v>
      </c>
      <c r="R22" s="1" t="s">
        <v>17</v>
      </c>
      <c r="S22" s="1" t="s">
        <v>113</v>
      </c>
      <c r="X22" s="1" t="s">
        <v>78</v>
      </c>
      <c r="Y22" s="4">
        <v>42527.275715196804</v>
      </c>
      <c r="Z22" s="1" t="s">
        <v>45</v>
      </c>
      <c r="AA22" s="1" t="s">
        <v>46</v>
      </c>
      <c r="AI22" s="1">
        <f t="shared" si="0"/>
        <v>2016</v>
      </c>
      <c r="AJ22" s="1">
        <f t="shared" si="1"/>
        <v>5</v>
      </c>
    </row>
    <row r="23" spans="1:36" ht="12.75" customHeight="1" x14ac:dyDescent="0.2">
      <c r="A23" s="1" t="s">
        <v>114</v>
      </c>
      <c r="B23" s="1" t="s">
        <v>59</v>
      </c>
      <c r="C23" s="1" t="s">
        <v>36</v>
      </c>
      <c r="D23" s="1" t="s">
        <v>37</v>
      </c>
      <c r="E23" s="2">
        <v>42551</v>
      </c>
      <c r="G23" s="3">
        <v>3600</v>
      </c>
      <c r="H23" s="1" t="s">
        <v>38</v>
      </c>
      <c r="I23" s="1" t="s">
        <v>39</v>
      </c>
      <c r="J23" s="1" t="s">
        <v>40</v>
      </c>
      <c r="K23" s="1" t="s">
        <v>48</v>
      </c>
      <c r="L23" s="4">
        <v>42558</v>
      </c>
      <c r="M23" s="2">
        <v>42551</v>
      </c>
      <c r="N23" s="1" t="s">
        <v>115</v>
      </c>
      <c r="O23" s="1" t="s">
        <v>116</v>
      </c>
      <c r="P23" s="1" t="b">
        <v>1</v>
      </c>
      <c r="R23" s="1" t="s">
        <v>17</v>
      </c>
      <c r="S23" s="1" t="s">
        <v>91</v>
      </c>
      <c r="X23" s="1" t="s">
        <v>78</v>
      </c>
      <c r="Y23" s="4">
        <v>42558.475011111099</v>
      </c>
      <c r="Z23" s="1" t="s">
        <v>45</v>
      </c>
      <c r="AA23" s="1" t="s">
        <v>46</v>
      </c>
      <c r="AI23" s="1">
        <f t="shared" si="0"/>
        <v>2016</v>
      </c>
      <c r="AJ23" s="1">
        <f t="shared" si="1"/>
        <v>6</v>
      </c>
    </row>
    <row r="24" spans="1:36" ht="12.75" customHeight="1" x14ac:dyDescent="0.2">
      <c r="A24" s="1" t="s">
        <v>117</v>
      </c>
      <c r="B24" s="1" t="s">
        <v>59</v>
      </c>
      <c r="C24" s="1" t="s">
        <v>36</v>
      </c>
      <c r="D24" s="1" t="s">
        <v>37</v>
      </c>
      <c r="E24" s="2">
        <v>42551</v>
      </c>
      <c r="G24" s="3">
        <v>3600</v>
      </c>
      <c r="H24" s="1" t="s">
        <v>38</v>
      </c>
      <c r="I24" s="1" t="s">
        <v>39</v>
      </c>
      <c r="J24" s="1" t="s">
        <v>40</v>
      </c>
      <c r="K24" s="1" t="s">
        <v>41</v>
      </c>
      <c r="L24" s="4">
        <v>42558</v>
      </c>
      <c r="M24" s="2">
        <v>42551</v>
      </c>
      <c r="N24" s="1" t="s">
        <v>118</v>
      </c>
      <c r="O24" s="1" t="s">
        <v>119</v>
      </c>
      <c r="P24" s="1" t="b">
        <v>1</v>
      </c>
      <c r="R24" s="1" t="s">
        <v>17</v>
      </c>
      <c r="S24" s="1" t="s">
        <v>91</v>
      </c>
      <c r="X24" s="1" t="s">
        <v>78</v>
      </c>
      <c r="Y24" s="4">
        <v>42558.474969525501</v>
      </c>
      <c r="Z24" s="1" t="s">
        <v>45</v>
      </c>
      <c r="AA24" s="1" t="s">
        <v>46</v>
      </c>
      <c r="AI24" s="1">
        <f t="shared" si="0"/>
        <v>2016</v>
      </c>
      <c r="AJ24" s="1">
        <f t="shared" si="1"/>
        <v>6</v>
      </c>
    </row>
    <row r="25" spans="1:36" ht="12.75" customHeight="1" x14ac:dyDescent="0.2">
      <c r="A25" s="1" t="s">
        <v>120</v>
      </c>
      <c r="B25" s="1" t="s">
        <v>59</v>
      </c>
      <c r="C25" s="1" t="s">
        <v>36</v>
      </c>
      <c r="D25" s="1" t="s">
        <v>37</v>
      </c>
      <c r="E25" s="2">
        <v>42551</v>
      </c>
      <c r="G25" s="3">
        <v>8717</v>
      </c>
      <c r="H25" s="1" t="s">
        <v>38</v>
      </c>
      <c r="I25" s="1" t="s">
        <v>39</v>
      </c>
      <c r="J25" s="1" t="s">
        <v>40</v>
      </c>
      <c r="K25" s="1" t="s">
        <v>52</v>
      </c>
      <c r="L25" s="4">
        <v>42558</v>
      </c>
      <c r="M25" s="2">
        <v>42551</v>
      </c>
      <c r="N25" s="1" t="s">
        <v>121</v>
      </c>
      <c r="O25" s="1" t="s">
        <v>122</v>
      </c>
      <c r="P25" s="1" t="b">
        <v>1</v>
      </c>
      <c r="R25" s="1" t="s">
        <v>17</v>
      </c>
      <c r="S25" s="1" t="s">
        <v>91</v>
      </c>
      <c r="X25" s="1" t="s">
        <v>78</v>
      </c>
      <c r="Y25" s="4">
        <v>42558.474946215298</v>
      </c>
      <c r="Z25" s="1" t="s">
        <v>45</v>
      </c>
      <c r="AA25" s="1" t="s">
        <v>46</v>
      </c>
      <c r="AI25" s="1">
        <f t="shared" si="0"/>
        <v>2016</v>
      </c>
      <c r="AJ25" s="1">
        <f t="shared" si="1"/>
        <v>6</v>
      </c>
    </row>
    <row r="26" spans="1:36" ht="12.75" customHeight="1" x14ac:dyDescent="0.2">
      <c r="A26" s="1" t="s">
        <v>123</v>
      </c>
      <c r="B26" s="1" t="s">
        <v>59</v>
      </c>
      <c r="C26" s="1" t="s">
        <v>36</v>
      </c>
      <c r="D26" s="1" t="s">
        <v>37</v>
      </c>
      <c r="E26" s="2">
        <v>42551</v>
      </c>
      <c r="G26" s="3">
        <v>5239</v>
      </c>
      <c r="H26" s="1" t="s">
        <v>38</v>
      </c>
      <c r="I26" s="1" t="s">
        <v>39</v>
      </c>
      <c r="J26" s="1" t="s">
        <v>40</v>
      </c>
      <c r="K26" s="1" t="s">
        <v>48</v>
      </c>
      <c r="L26" s="4">
        <v>42558</v>
      </c>
      <c r="M26" s="2">
        <v>42551</v>
      </c>
      <c r="N26" s="1" t="s">
        <v>124</v>
      </c>
      <c r="O26" s="1" t="s">
        <v>125</v>
      </c>
      <c r="P26" s="1" t="b">
        <v>1</v>
      </c>
      <c r="R26" s="1" t="s">
        <v>17</v>
      </c>
      <c r="S26" s="1" t="s">
        <v>113</v>
      </c>
      <c r="X26" s="1" t="s">
        <v>78</v>
      </c>
      <c r="Y26" s="4">
        <v>42558.4749310185</v>
      </c>
      <c r="Z26" s="1" t="s">
        <v>45</v>
      </c>
      <c r="AA26" s="1" t="s">
        <v>46</v>
      </c>
      <c r="AI26" s="1">
        <f t="shared" si="0"/>
        <v>2016</v>
      </c>
      <c r="AJ26" s="1">
        <f t="shared" si="1"/>
        <v>6</v>
      </c>
    </row>
    <row r="27" spans="1:36" ht="12.75" customHeight="1" x14ac:dyDescent="0.2">
      <c r="A27" s="1" t="s">
        <v>126</v>
      </c>
      <c r="B27" s="1" t="s">
        <v>59</v>
      </c>
      <c r="C27" s="1" t="s">
        <v>36</v>
      </c>
      <c r="D27" s="1" t="s">
        <v>37</v>
      </c>
      <c r="E27" s="2">
        <v>42582</v>
      </c>
      <c r="G27" s="3">
        <v>4800</v>
      </c>
      <c r="H27" s="1" t="s">
        <v>38</v>
      </c>
      <c r="I27" s="1" t="s">
        <v>39</v>
      </c>
      <c r="J27" s="1" t="s">
        <v>40</v>
      </c>
      <c r="K27" s="1" t="s">
        <v>48</v>
      </c>
      <c r="L27" s="4">
        <v>42591</v>
      </c>
      <c r="M27" s="2">
        <v>42582</v>
      </c>
      <c r="N27" s="1" t="s">
        <v>127</v>
      </c>
      <c r="O27" s="1" t="s">
        <v>128</v>
      </c>
      <c r="P27" s="1" t="b">
        <v>1</v>
      </c>
      <c r="R27" s="1" t="s">
        <v>17</v>
      </c>
      <c r="S27" s="1" t="s">
        <v>91</v>
      </c>
      <c r="X27" s="1" t="s">
        <v>78</v>
      </c>
      <c r="Y27" s="4">
        <v>42591.466946180597</v>
      </c>
      <c r="Z27" s="1" t="s">
        <v>45</v>
      </c>
      <c r="AA27" s="1" t="s">
        <v>46</v>
      </c>
      <c r="AI27" s="1">
        <f t="shared" si="0"/>
        <v>2016</v>
      </c>
      <c r="AJ27" s="1">
        <f t="shared" si="1"/>
        <v>7</v>
      </c>
    </row>
    <row r="28" spans="1:36" ht="12.75" customHeight="1" x14ac:dyDescent="0.2">
      <c r="A28" s="1" t="s">
        <v>129</v>
      </c>
      <c r="B28" s="1" t="s">
        <v>59</v>
      </c>
      <c r="C28" s="1" t="s">
        <v>36</v>
      </c>
      <c r="D28" s="1" t="s">
        <v>37</v>
      </c>
      <c r="E28" s="2">
        <v>42582</v>
      </c>
      <c r="G28" s="3">
        <v>1200</v>
      </c>
      <c r="H28" s="1" t="s">
        <v>38</v>
      </c>
      <c r="I28" s="1" t="s">
        <v>39</v>
      </c>
      <c r="J28" s="1" t="s">
        <v>40</v>
      </c>
      <c r="K28" s="1" t="s">
        <v>41</v>
      </c>
      <c r="L28" s="4">
        <v>42591</v>
      </c>
      <c r="M28" s="2">
        <v>42582</v>
      </c>
      <c r="N28" s="1" t="s">
        <v>130</v>
      </c>
      <c r="O28" s="1" t="s">
        <v>131</v>
      </c>
      <c r="P28" s="1" t="b">
        <v>1</v>
      </c>
      <c r="R28" s="1" t="s">
        <v>17</v>
      </c>
      <c r="S28" s="1" t="s">
        <v>91</v>
      </c>
      <c r="X28" s="1" t="s">
        <v>78</v>
      </c>
      <c r="Y28" s="4">
        <v>42591.4669931713</v>
      </c>
      <c r="Z28" s="1" t="s">
        <v>45</v>
      </c>
      <c r="AA28" s="1" t="s">
        <v>46</v>
      </c>
      <c r="AI28" s="1">
        <f t="shared" si="0"/>
        <v>2016</v>
      </c>
      <c r="AJ28" s="1">
        <f t="shared" si="1"/>
        <v>7</v>
      </c>
    </row>
    <row r="29" spans="1:36" ht="12.75" customHeight="1" x14ac:dyDescent="0.2">
      <c r="A29" s="1" t="s">
        <v>132</v>
      </c>
      <c r="B29" s="1" t="s">
        <v>59</v>
      </c>
      <c r="C29" s="1" t="s">
        <v>36</v>
      </c>
      <c r="D29" s="1" t="s">
        <v>37</v>
      </c>
      <c r="E29" s="2">
        <v>42582</v>
      </c>
      <c r="G29" s="3">
        <v>4927</v>
      </c>
      <c r="H29" s="1" t="s">
        <v>38</v>
      </c>
      <c r="I29" s="1" t="s">
        <v>39</v>
      </c>
      <c r="J29" s="1" t="s">
        <v>40</v>
      </c>
      <c r="K29" s="1" t="s">
        <v>52</v>
      </c>
      <c r="L29" s="4">
        <v>42591</v>
      </c>
      <c r="M29" s="2">
        <v>42582</v>
      </c>
      <c r="N29" s="1" t="s">
        <v>133</v>
      </c>
      <c r="O29" s="1" t="s">
        <v>134</v>
      </c>
      <c r="P29" s="1" t="b">
        <v>1</v>
      </c>
      <c r="R29" s="1" t="s">
        <v>17</v>
      </c>
      <c r="S29" s="1" t="s">
        <v>91</v>
      </c>
      <c r="X29" s="1" t="s">
        <v>78</v>
      </c>
      <c r="Y29" s="4">
        <v>42591.467010381901</v>
      </c>
      <c r="Z29" s="1" t="s">
        <v>45</v>
      </c>
      <c r="AA29" s="1" t="s">
        <v>46</v>
      </c>
      <c r="AI29" s="1">
        <f t="shared" si="0"/>
        <v>2016</v>
      </c>
      <c r="AJ29" s="1">
        <f t="shared" si="1"/>
        <v>7</v>
      </c>
    </row>
    <row r="30" spans="1:36" ht="12.75" customHeight="1" x14ac:dyDescent="0.2">
      <c r="A30" s="1" t="s">
        <v>135</v>
      </c>
      <c r="B30" s="1" t="s">
        <v>59</v>
      </c>
      <c r="C30" s="1" t="s">
        <v>36</v>
      </c>
      <c r="D30" s="1" t="s">
        <v>37</v>
      </c>
      <c r="E30" s="2">
        <v>42582</v>
      </c>
      <c r="G30" s="3">
        <v>403</v>
      </c>
      <c r="H30" s="1" t="s">
        <v>38</v>
      </c>
      <c r="I30" s="1" t="s">
        <v>39</v>
      </c>
      <c r="J30" s="1" t="s">
        <v>40</v>
      </c>
      <c r="K30" s="1" t="s">
        <v>48</v>
      </c>
      <c r="L30" s="4">
        <v>42591</v>
      </c>
      <c r="M30" s="2">
        <v>42582</v>
      </c>
      <c r="N30" s="1" t="s">
        <v>136</v>
      </c>
      <c r="O30" s="1" t="s">
        <v>137</v>
      </c>
      <c r="P30" s="1" t="b">
        <v>1</v>
      </c>
      <c r="R30" s="1" t="s">
        <v>17</v>
      </c>
      <c r="S30" s="1" t="s">
        <v>113</v>
      </c>
      <c r="X30" s="1" t="s">
        <v>78</v>
      </c>
      <c r="Y30" s="4">
        <v>42591.466987581</v>
      </c>
      <c r="Z30" s="1" t="s">
        <v>45</v>
      </c>
      <c r="AA30" s="1" t="s">
        <v>46</v>
      </c>
      <c r="AI30" s="1">
        <f t="shared" si="0"/>
        <v>2016</v>
      </c>
      <c r="AJ30" s="1">
        <f t="shared" si="1"/>
        <v>7</v>
      </c>
    </row>
    <row r="31" spans="1:36" ht="12.75" customHeight="1" x14ac:dyDescent="0.2">
      <c r="A31" s="1" t="s">
        <v>138</v>
      </c>
      <c r="B31" s="1" t="s">
        <v>59</v>
      </c>
      <c r="C31" s="1" t="s">
        <v>36</v>
      </c>
      <c r="D31" s="1" t="s">
        <v>37</v>
      </c>
      <c r="E31" s="2">
        <v>42613</v>
      </c>
      <c r="G31" s="3">
        <v>7600</v>
      </c>
      <c r="H31" s="1" t="s">
        <v>38</v>
      </c>
      <c r="I31" s="1" t="s">
        <v>39</v>
      </c>
      <c r="J31" s="1" t="s">
        <v>40</v>
      </c>
      <c r="K31" s="1" t="s">
        <v>48</v>
      </c>
      <c r="L31" s="4">
        <v>42615</v>
      </c>
      <c r="M31" s="2">
        <v>42613</v>
      </c>
      <c r="N31" s="1" t="s">
        <v>139</v>
      </c>
      <c r="O31" s="1" t="s">
        <v>140</v>
      </c>
      <c r="P31" s="1" t="b">
        <v>1</v>
      </c>
      <c r="R31" s="1" t="s">
        <v>17</v>
      </c>
      <c r="S31" s="1" t="s">
        <v>91</v>
      </c>
      <c r="X31" s="1" t="s">
        <v>78</v>
      </c>
      <c r="Y31" s="4">
        <v>42618.561194710601</v>
      </c>
      <c r="Z31" s="1" t="s">
        <v>45</v>
      </c>
      <c r="AA31" s="1" t="s">
        <v>46</v>
      </c>
      <c r="AI31" s="1">
        <f t="shared" si="0"/>
        <v>2016</v>
      </c>
      <c r="AJ31" s="1">
        <f t="shared" si="1"/>
        <v>8</v>
      </c>
    </row>
    <row r="32" spans="1:36" ht="12.75" customHeight="1" x14ac:dyDescent="0.2">
      <c r="A32" s="1" t="s">
        <v>141</v>
      </c>
      <c r="B32" s="1" t="s">
        <v>59</v>
      </c>
      <c r="C32" s="1" t="s">
        <v>36</v>
      </c>
      <c r="D32" s="1" t="s">
        <v>37</v>
      </c>
      <c r="E32" s="2">
        <v>42613</v>
      </c>
      <c r="G32" s="3">
        <v>5200</v>
      </c>
      <c r="H32" s="1" t="s">
        <v>38</v>
      </c>
      <c r="I32" s="1" t="s">
        <v>39</v>
      </c>
      <c r="J32" s="1" t="s">
        <v>40</v>
      </c>
      <c r="K32" s="1" t="s">
        <v>41</v>
      </c>
      <c r="L32" s="4">
        <v>42615</v>
      </c>
      <c r="M32" s="2">
        <v>42613</v>
      </c>
      <c r="N32" s="1" t="s">
        <v>142</v>
      </c>
      <c r="O32" s="1" t="s">
        <v>143</v>
      </c>
      <c r="P32" s="1" t="b">
        <v>1</v>
      </c>
      <c r="R32" s="1" t="s">
        <v>17</v>
      </c>
      <c r="S32" s="1" t="s">
        <v>91</v>
      </c>
      <c r="X32" s="1" t="s">
        <v>78</v>
      </c>
      <c r="Y32" s="4">
        <v>42618.561228159699</v>
      </c>
      <c r="Z32" s="1" t="s">
        <v>45</v>
      </c>
      <c r="AA32" s="1" t="s">
        <v>46</v>
      </c>
      <c r="AI32" s="1">
        <f t="shared" si="0"/>
        <v>2016</v>
      </c>
      <c r="AJ32" s="1">
        <f t="shared" si="1"/>
        <v>8</v>
      </c>
    </row>
    <row r="33" spans="1:36" ht="12.75" customHeight="1" x14ac:dyDescent="0.2">
      <c r="A33" s="1" t="s">
        <v>144</v>
      </c>
      <c r="B33" s="1" t="s">
        <v>59</v>
      </c>
      <c r="C33" s="1" t="s">
        <v>36</v>
      </c>
      <c r="D33" s="1" t="s">
        <v>37</v>
      </c>
      <c r="E33" s="2">
        <v>42613</v>
      </c>
      <c r="G33" s="3">
        <v>9854</v>
      </c>
      <c r="H33" s="1" t="s">
        <v>38</v>
      </c>
      <c r="I33" s="1" t="s">
        <v>39</v>
      </c>
      <c r="J33" s="1" t="s">
        <v>40</v>
      </c>
      <c r="K33" s="1" t="s">
        <v>52</v>
      </c>
      <c r="L33" s="4">
        <v>42615</v>
      </c>
      <c r="M33" s="2">
        <v>42613</v>
      </c>
      <c r="N33" s="1" t="s">
        <v>145</v>
      </c>
      <c r="O33" s="1" t="s">
        <v>146</v>
      </c>
      <c r="P33" s="1" t="b">
        <v>1</v>
      </c>
      <c r="R33" s="1" t="s">
        <v>17</v>
      </c>
      <c r="S33" s="1" t="s">
        <v>91</v>
      </c>
      <c r="X33" s="1" t="s">
        <v>78</v>
      </c>
      <c r="Y33" s="4">
        <v>42618.561219131901</v>
      </c>
      <c r="Z33" s="1" t="s">
        <v>45</v>
      </c>
      <c r="AA33" s="1" t="s">
        <v>46</v>
      </c>
      <c r="AI33" s="1">
        <f t="shared" si="0"/>
        <v>2016</v>
      </c>
      <c r="AJ33" s="1">
        <f t="shared" si="1"/>
        <v>8</v>
      </c>
    </row>
    <row r="34" spans="1:36" ht="12.75" customHeight="1" x14ac:dyDescent="0.2">
      <c r="A34" s="1" t="s">
        <v>147</v>
      </c>
      <c r="B34" s="1" t="s">
        <v>59</v>
      </c>
      <c r="C34" s="1" t="s">
        <v>36</v>
      </c>
      <c r="D34" s="1" t="s">
        <v>37</v>
      </c>
      <c r="E34" s="2">
        <v>42613</v>
      </c>
      <c r="G34" s="3">
        <v>2015</v>
      </c>
      <c r="H34" s="1" t="s">
        <v>38</v>
      </c>
      <c r="I34" s="1" t="s">
        <v>39</v>
      </c>
      <c r="J34" s="1" t="s">
        <v>40</v>
      </c>
      <c r="K34" s="1" t="s">
        <v>48</v>
      </c>
      <c r="L34" s="4">
        <v>42615</v>
      </c>
      <c r="M34" s="2">
        <v>42613</v>
      </c>
      <c r="N34" s="1" t="s">
        <v>148</v>
      </c>
      <c r="O34" s="1" t="s">
        <v>149</v>
      </c>
      <c r="P34" s="1" t="b">
        <v>1</v>
      </c>
      <c r="R34" s="1" t="s">
        <v>17</v>
      </c>
      <c r="S34" s="1" t="s">
        <v>113</v>
      </c>
      <c r="X34" s="1" t="s">
        <v>78</v>
      </c>
      <c r="Y34" s="4">
        <v>42618.561203391197</v>
      </c>
      <c r="Z34" s="1" t="s">
        <v>45</v>
      </c>
      <c r="AA34" s="1" t="s">
        <v>46</v>
      </c>
      <c r="AI34" s="1">
        <f t="shared" si="0"/>
        <v>2016</v>
      </c>
      <c r="AJ34" s="1">
        <f t="shared" si="1"/>
        <v>8</v>
      </c>
    </row>
    <row r="35" spans="1:36" ht="12.75" customHeight="1" x14ac:dyDescent="0.2">
      <c r="A35" s="1" t="s">
        <v>150</v>
      </c>
      <c r="B35" s="1" t="s">
        <v>59</v>
      </c>
      <c r="C35" s="1" t="s">
        <v>36</v>
      </c>
      <c r="D35" s="1" t="s">
        <v>37</v>
      </c>
      <c r="E35" s="2">
        <v>42643</v>
      </c>
      <c r="G35" s="3">
        <v>4000</v>
      </c>
      <c r="H35" s="1" t="s">
        <v>38</v>
      </c>
      <c r="I35" s="1" t="s">
        <v>39</v>
      </c>
      <c r="J35" s="1" t="s">
        <v>40</v>
      </c>
      <c r="K35" s="1" t="s">
        <v>48</v>
      </c>
      <c r="L35" s="4">
        <v>42653</v>
      </c>
      <c r="M35" s="2">
        <v>42643</v>
      </c>
      <c r="N35" s="1" t="s">
        <v>151</v>
      </c>
      <c r="O35" s="1" t="s">
        <v>152</v>
      </c>
      <c r="P35" s="1" t="b">
        <v>1</v>
      </c>
      <c r="R35" s="1" t="s">
        <v>17</v>
      </c>
      <c r="S35" s="1" t="s">
        <v>91</v>
      </c>
      <c r="X35" s="1" t="s">
        <v>78</v>
      </c>
      <c r="Y35" s="4">
        <v>42654.269515011598</v>
      </c>
      <c r="Z35" s="1" t="s">
        <v>45</v>
      </c>
      <c r="AA35" s="1" t="s">
        <v>46</v>
      </c>
      <c r="AI35" s="1">
        <f t="shared" si="0"/>
        <v>2016</v>
      </c>
      <c r="AJ35" s="1">
        <f t="shared" si="1"/>
        <v>9</v>
      </c>
    </row>
    <row r="36" spans="1:36" ht="12.75" customHeight="1" x14ac:dyDescent="0.2">
      <c r="A36" s="1" t="s">
        <v>153</v>
      </c>
      <c r="B36" s="1" t="s">
        <v>59</v>
      </c>
      <c r="C36" s="1" t="s">
        <v>36</v>
      </c>
      <c r="D36" s="1" t="s">
        <v>37</v>
      </c>
      <c r="E36" s="2">
        <v>42643</v>
      </c>
      <c r="G36" s="3">
        <v>6400</v>
      </c>
      <c r="H36" s="1" t="s">
        <v>38</v>
      </c>
      <c r="I36" s="1" t="s">
        <v>39</v>
      </c>
      <c r="J36" s="1" t="s">
        <v>40</v>
      </c>
      <c r="K36" s="1" t="s">
        <v>41</v>
      </c>
      <c r="L36" s="4">
        <v>42653</v>
      </c>
      <c r="M36" s="2">
        <v>42643</v>
      </c>
      <c r="N36" s="1" t="s">
        <v>154</v>
      </c>
      <c r="O36" s="1" t="s">
        <v>155</v>
      </c>
      <c r="P36" s="1" t="b">
        <v>1</v>
      </c>
      <c r="R36" s="1" t="s">
        <v>17</v>
      </c>
      <c r="S36" s="1" t="s">
        <v>91</v>
      </c>
      <c r="X36" s="1" t="s">
        <v>78</v>
      </c>
      <c r="Y36" s="4">
        <v>42654.269542326401</v>
      </c>
      <c r="Z36" s="1" t="s">
        <v>45</v>
      </c>
      <c r="AA36" s="1" t="s">
        <v>46</v>
      </c>
      <c r="AI36" s="1">
        <f t="shared" si="0"/>
        <v>2016</v>
      </c>
      <c r="AJ36" s="1">
        <f t="shared" si="1"/>
        <v>9</v>
      </c>
    </row>
    <row r="37" spans="1:36" ht="12.75" customHeight="1" x14ac:dyDescent="0.2">
      <c r="A37" s="1" t="s">
        <v>156</v>
      </c>
      <c r="B37" s="1" t="s">
        <v>59</v>
      </c>
      <c r="C37" s="1" t="s">
        <v>36</v>
      </c>
      <c r="D37" s="1" t="s">
        <v>37</v>
      </c>
      <c r="E37" s="2">
        <v>42643</v>
      </c>
      <c r="G37" s="3">
        <v>6822</v>
      </c>
      <c r="H37" s="1" t="s">
        <v>38</v>
      </c>
      <c r="I37" s="1" t="s">
        <v>39</v>
      </c>
      <c r="J37" s="1" t="s">
        <v>40</v>
      </c>
      <c r="K37" s="1" t="s">
        <v>52</v>
      </c>
      <c r="L37" s="4">
        <v>42653</v>
      </c>
      <c r="M37" s="2">
        <v>42643</v>
      </c>
      <c r="N37" s="1" t="s">
        <v>157</v>
      </c>
      <c r="O37" s="1" t="s">
        <v>158</v>
      </c>
      <c r="P37" s="1" t="b">
        <v>1</v>
      </c>
      <c r="R37" s="1" t="s">
        <v>17</v>
      </c>
      <c r="S37" s="1" t="s">
        <v>91</v>
      </c>
      <c r="X37" s="1" t="s">
        <v>78</v>
      </c>
      <c r="Y37" s="4">
        <v>42654.269506678203</v>
      </c>
      <c r="Z37" s="1" t="s">
        <v>45</v>
      </c>
      <c r="AA37" s="1" t="s">
        <v>46</v>
      </c>
      <c r="AI37" s="1">
        <f t="shared" si="0"/>
        <v>2016</v>
      </c>
      <c r="AJ37" s="1">
        <f t="shared" si="1"/>
        <v>9</v>
      </c>
    </row>
    <row r="38" spans="1:36" ht="12.75" customHeight="1" x14ac:dyDescent="0.2">
      <c r="A38" s="1" t="s">
        <v>159</v>
      </c>
      <c r="B38" s="1" t="s">
        <v>59</v>
      </c>
      <c r="C38" s="1" t="s">
        <v>36</v>
      </c>
      <c r="D38" s="1" t="s">
        <v>37</v>
      </c>
      <c r="E38" s="2">
        <v>42643</v>
      </c>
      <c r="G38" s="3">
        <v>3627</v>
      </c>
      <c r="H38" s="1" t="s">
        <v>38</v>
      </c>
      <c r="I38" s="1" t="s">
        <v>39</v>
      </c>
      <c r="J38" s="1" t="s">
        <v>40</v>
      </c>
      <c r="K38" s="1" t="s">
        <v>48</v>
      </c>
      <c r="L38" s="4">
        <v>42653</v>
      </c>
      <c r="M38" s="2">
        <v>42643</v>
      </c>
      <c r="N38" s="1" t="s">
        <v>160</v>
      </c>
      <c r="O38" s="1" t="s">
        <v>161</v>
      </c>
      <c r="P38" s="1" t="b">
        <v>1</v>
      </c>
      <c r="R38" s="1" t="s">
        <v>17</v>
      </c>
      <c r="S38" s="1" t="s">
        <v>113</v>
      </c>
      <c r="X38" s="1" t="s">
        <v>78</v>
      </c>
      <c r="Y38" s="4">
        <v>42654.269509224498</v>
      </c>
      <c r="Z38" s="1" t="s">
        <v>45</v>
      </c>
      <c r="AA38" s="1" t="s">
        <v>46</v>
      </c>
      <c r="AI38" s="1">
        <f t="shared" si="0"/>
        <v>2016</v>
      </c>
      <c r="AJ38" s="1">
        <f t="shared" si="1"/>
        <v>9</v>
      </c>
    </row>
    <row r="39" spans="1:36" ht="12.75" customHeight="1" x14ac:dyDescent="0.2">
      <c r="A39" s="1" t="s">
        <v>162</v>
      </c>
      <c r="B39" s="1" t="s">
        <v>59</v>
      </c>
      <c r="C39" s="1" t="s">
        <v>36</v>
      </c>
      <c r="D39" s="1" t="s">
        <v>37</v>
      </c>
      <c r="E39" s="2">
        <v>42674</v>
      </c>
      <c r="G39" s="3">
        <v>4800</v>
      </c>
      <c r="H39" s="1" t="s">
        <v>38</v>
      </c>
      <c r="I39" s="1" t="s">
        <v>39</v>
      </c>
      <c r="J39" s="1" t="s">
        <v>40</v>
      </c>
      <c r="K39" s="1" t="s">
        <v>48</v>
      </c>
      <c r="L39" s="4">
        <v>42676</v>
      </c>
      <c r="M39" s="2">
        <v>42674</v>
      </c>
      <c r="N39" s="1" t="s">
        <v>163</v>
      </c>
      <c r="O39" s="1" t="s">
        <v>164</v>
      </c>
      <c r="P39" s="1" t="b">
        <v>1</v>
      </c>
      <c r="R39" s="1" t="s">
        <v>17</v>
      </c>
      <c r="S39" s="1" t="s">
        <v>91</v>
      </c>
      <c r="X39" s="1" t="s">
        <v>44</v>
      </c>
      <c r="Y39" s="4">
        <v>42678.3681637384</v>
      </c>
      <c r="Z39" s="1" t="s">
        <v>45</v>
      </c>
      <c r="AA39" s="1" t="s">
        <v>46</v>
      </c>
      <c r="AI39" s="1">
        <f t="shared" si="0"/>
        <v>2016</v>
      </c>
      <c r="AJ39" s="1">
        <f t="shared" si="1"/>
        <v>10</v>
      </c>
    </row>
    <row r="40" spans="1:36" ht="12.75" customHeight="1" x14ac:dyDescent="0.2">
      <c r="A40" s="1" t="s">
        <v>165</v>
      </c>
      <c r="B40" s="1" t="s">
        <v>59</v>
      </c>
      <c r="C40" s="1" t="s">
        <v>36</v>
      </c>
      <c r="D40" s="1" t="s">
        <v>37</v>
      </c>
      <c r="E40" s="2">
        <v>42674</v>
      </c>
      <c r="G40" s="3">
        <v>8400</v>
      </c>
      <c r="H40" s="1" t="s">
        <v>38</v>
      </c>
      <c r="I40" s="1" t="s">
        <v>39</v>
      </c>
      <c r="J40" s="1" t="s">
        <v>40</v>
      </c>
      <c r="K40" s="1" t="s">
        <v>41</v>
      </c>
      <c r="L40" s="4">
        <v>42676</v>
      </c>
      <c r="M40" s="2">
        <v>42674</v>
      </c>
      <c r="N40" s="1" t="s">
        <v>166</v>
      </c>
      <c r="O40" s="1" t="s">
        <v>167</v>
      </c>
      <c r="P40" s="1" t="b">
        <v>1</v>
      </c>
      <c r="R40" s="1" t="s">
        <v>17</v>
      </c>
      <c r="S40" s="1" t="s">
        <v>91</v>
      </c>
      <c r="X40" s="1" t="s">
        <v>44</v>
      </c>
      <c r="Y40" s="4">
        <v>42678.368174965297</v>
      </c>
      <c r="Z40" s="1" t="s">
        <v>45</v>
      </c>
      <c r="AA40" s="1" t="s">
        <v>46</v>
      </c>
      <c r="AI40" s="1">
        <f t="shared" si="0"/>
        <v>2016</v>
      </c>
      <c r="AJ40" s="1">
        <f t="shared" si="1"/>
        <v>10</v>
      </c>
    </row>
    <row r="41" spans="1:36" ht="12.75" customHeight="1" x14ac:dyDescent="0.2">
      <c r="A41" s="1" t="s">
        <v>168</v>
      </c>
      <c r="B41" s="1" t="s">
        <v>59</v>
      </c>
      <c r="C41" s="1" t="s">
        <v>36</v>
      </c>
      <c r="D41" s="1" t="s">
        <v>37</v>
      </c>
      <c r="E41" s="2">
        <v>42674</v>
      </c>
      <c r="G41" s="3">
        <v>5306</v>
      </c>
      <c r="H41" s="1" t="s">
        <v>38</v>
      </c>
      <c r="I41" s="1" t="s">
        <v>39</v>
      </c>
      <c r="J41" s="1" t="s">
        <v>40</v>
      </c>
      <c r="K41" s="1" t="s">
        <v>52</v>
      </c>
      <c r="L41" s="4">
        <v>42676</v>
      </c>
      <c r="M41" s="2">
        <v>42674</v>
      </c>
      <c r="N41" s="1" t="s">
        <v>169</v>
      </c>
      <c r="O41" s="1" t="s">
        <v>170</v>
      </c>
      <c r="P41" s="1" t="b">
        <v>1</v>
      </c>
      <c r="R41" s="1" t="s">
        <v>17</v>
      </c>
      <c r="S41" s="1" t="s">
        <v>91</v>
      </c>
      <c r="X41" s="1" t="s">
        <v>44</v>
      </c>
      <c r="Y41" s="4">
        <v>42678.368186539403</v>
      </c>
      <c r="Z41" s="1" t="s">
        <v>45</v>
      </c>
      <c r="AA41" s="1" t="s">
        <v>46</v>
      </c>
      <c r="AI41" s="1">
        <f t="shared" si="0"/>
        <v>2016</v>
      </c>
      <c r="AJ41" s="1">
        <f t="shared" si="1"/>
        <v>10</v>
      </c>
    </row>
    <row r="42" spans="1:36" ht="12.75" customHeight="1" x14ac:dyDescent="0.2">
      <c r="A42" s="1" t="s">
        <v>171</v>
      </c>
      <c r="B42" s="1" t="s">
        <v>59</v>
      </c>
      <c r="C42" s="1" t="s">
        <v>36</v>
      </c>
      <c r="D42" s="1" t="s">
        <v>37</v>
      </c>
      <c r="E42" s="2">
        <v>42674</v>
      </c>
      <c r="G42" s="3">
        <v>6045</v>
      </c>
      <c r="H42" s="1" t="s">
        <v>38</v>
      </c>
      <c r="I42" s="1" t="s">
        <v>39</v>
      </c>
      <c r="J42" s="1" t="s">
        <v>40</v>
      </c>
      <c r="K42" s="1" t="s">
        <v>48</v>
      </c>
      <c r="L42" s="4">
        <v>42676</v>
      </c>
      <c r="M42" s="2">
        <v>42674</v>
      </c>
      <c r="N42" s="1" t="s">
        <v>172</v>
      </c>
      <c r="O42" s="1" t="s">
        <v>173</v>
      </c>
      <c r="P42" s="1" t="b">
        <v>1</v>
      </c>
      <c r="R42" s="1" t="s">
        <v>17</v>
      </c>
      <c r="S42" s="1" t="s">
        <v>113</v>
      </c>
      <c r="X42" s="1" t="s">
        <v>44</v>
      </c>
      <c r="Y42" s="4">
        <v>42678.368147106499</v>
      </c>
      <c r="Z42" s="1" t="s">
        <v>45</v>
      </c>
      <c r="AA42" s="1" t="s">
        <v>46</v>
      </c>
      <c r="AI42" s="1">
        <f t="shared" si="0"/>
        <v>2016</v>
      </c>
      <c r="AJ42" s="1">
        <f t="shared" si="1"/>
        <v>10</v>
      </c>
    </row>
    <row r="43" spans="1:36" ht="12.75" customHeight="1" x14ac:dyDescent="0.2">
      <c r="A43" s="1" t="s">
        <v>174</v>
      </c>
      <c r="B43" s="1" t="s">
        <v>59</v>
      </c>
      <c r="C43" s="1" t="s">
        <v>36</v>
      </c>
      <c r="D43" s="1" t="s">
        <v>37</v>
      </c>
      <c r="E43" s="2">
        <v>42674</v>
      </c>
      <c r="G43" s="3">
        <v>400</v>
      </c>
      <c r="H43" s="1" t="s">
        <v>38</v>
      </c>
      <c r="I43" s="1" t="s">
        <v>39</v>
      </c>
      <c r="J43" s="1" t="s">
        <v>40</v>
      </c>
      <c r="K43" s="1" t="s">
        <v>175</v>
      </c>
      <c r="L43" s="4">
        <v>42676</v>
      </c>
      <c r="M43" s="2">
        <v>42674</v>
      </c>
      <c r="N43" s="1" t="s">
        <v>176</v>
      </c>
      <c r="O43" s="1" t="s">
        <v>177</v>
      </c>
      <c r="P43" s="1" t="b">
        <v>1</v>
      </c>
      <c r="R43" s="1" t="s">
        <v>17</v>
      </c>
      <c r="S43" s="1" t="s">
        <v>91</v>
      </c>
      <c r="X43" s="1" t="s">
        <v>44</v>
      </c>
      <c r="Y43" s="4">
        <v>42678.368202627302</v>
      </c>
      <c r="Z43" s="1" t="s">
        <v>45</v>
      </c>
      <c r="AA43" s="1" t="s">
        <v>46</v>
      </c>
      <c r="AI43" s="1">
        <f t="shared" si="0"/>
        <v>2016</v>
      </c>
      <c r="AJ43" s="1">
        <f t="shared" si="1"/>
        <v>10</v>
      </c>
    </row>
    <row r="44" spans="1:36" ht="12.75" customHeight="1" x14ac:dyDescent="0.2">
      <c r="A44" s="1" t="s">
        <v>178</v>
      </c>
      <c r="B44" s="1" t="s">
        <v>59</v>
      </c>
      <c r="C44" s="1" t="s">
        <v>36</v>
      </c>
      <c r="D44" s="1" t="s">
        <v>37</v>
      </c>
      <c r="E44" s="2">
        <v>42704</v>
      </c>
      <c r="G44" s="3">
        <v>6400</v>
      </c>
      <c r="H44" s="1" t="s">
        <v>38</v>
      </c>
      <c r="I44" s="1" t="s">
        <v>39</v>
      </c>
      <c r="J44" s="1" t="s">
        <v>40</v>
      </c>
      <c r="K44" s="1" t="s">
        <v>48</v>
      </c>
      <c r="L44" s="4">
        <v>42716</v>
      </c>
      <c r="M44" s="2">
        <v>42704</v>
      </c>
      <c r="N44" s="1" t="s">
        <v>179</v>
      </c>
      <c r="O44" s="1" t="s">
        <v>180</v>
      </c>
      <c r="P44" s="1" t="b">
        <v>1</v>
      </c>
      <c r="R44" s="1" t="s">
        <v>17</v>
      </c>
      <c r="S44" s="1" t="s">
        <v>91</v>
      </c>
      <c r="X44" s="1" t="s">
        <v>78</v>
      </c>
      <c r="Y44" s="4">
        <v>42716.3102323727</v>
      </c>
      <c r="Z44" s="1" t="s">
        <v>45</v>
      </c>
      <c r="AA44" s="1" t="s">
        <v>46</v>
      </c>
      <c r="AI44" s="1">
        <f t="shared" si="0"/>
        <v>2016</v>
      </c>
      <c r="AJ44" s="1">
        <f t="shared" si="1"/>
        <v>11</v>
      </c>
    </row>
    <row r="45" spans="1:36" ht="12.75" customHeight="1" x14ac:dyDescent="0.2">
      <c r="A45" s="1" t="s">
        <v>181</v>
      </c>
      <c r="B45" s="1" t="s">
        <v>59</v>
      </c>
      <c r="C45" s="1" t="s">
        <v>36</v>
      </c>
      <c r="D45" s="1" t="s">
        <v>37</v>
      </c>
      <c r="E45" s="2">
        <v>42704</v>
      </c>
      <c r="G45" s="3">
        <v>4000</v>
      </c>
      <c r="H45" s="1" t="s">
        <v>38</v>
      </c>
      <c r="I45" s="1" t="s">
        <v>39</v>
      </c>
      <c r="J45" s="1" t="s">
        <v>40</v>
      </c>
      <c r="K45" s="1" t="s">
        <v>41</v>
      </c>
      <c r="L45" s="4">
        <v>42716</v>
      </c>
      <c r="M45" s="2">
        <v>42704</v>
      </c>
      <c r="N45" s="1" t="s">
        <v>182</v>
      </c>
      <c r="O45" s="1" t="s">
        <v>183</v>
      </c>
      <c r="P45" s="1" t="b">
        <v>1</v>
      </c>
      <c r="R45" s="1" t="s">
        <v>17</v>
      </c>
      <c r="S45" s="1" t="s">
        <v>91</v>
      </c>
      <c r="X45" s="1" t="s">
        <v>78</v>
      </c>
      <c r="Y45" s="4">
        <v>42716.310233252298</v>
      </c>
      <c r="Z45" s="1" t="s">
        <v>45</v>
      </c>
      <c r="AA45" s="1" t="s">
        <v>46</v>
      </c>
      <c r="AI45" s="1">
        <f t="shared" si="0"/>
        <v>2016</v>
      </c>
      <c r="AJ45" s="1">
        <f t="shared" si="1"/>
        <v>11</v>
      </c>
    </row>
    <row r="46" spans="1:36" ht="12.75" customHeight="1" x14ac:dyDescent="0.2">
      <c r="A46" s="1" t="s">
        <v>184</v>
      </c>
      <c r="B46" s="1" t="s">
        <v>59</v>
      </c>
      <c r="C46" s="1" t="s">
        <v>36</v>
      </c>
      <c r="D46" s="1" t="s">
        <v>37</v>
      </c>
      <c r="E46" s="2">
        <v>42704</v>
      </c>
      <c r="G46" s="3">
        <v>5306</v>
      </c>
      <c r="H46" s="1" t="s">
        <v>38</v>
      </c>
      <c r="I46" s="1" t="s">
        <v>39</v>
      </c>
      <c r="J46" s="1" t="s">
        <v>40</v>
      </c>
      <c r="K46" s="1" t="s">
        <v>52</v>
      </c>
      <c r="L46" s="4">
        <v>42716</v>
      </c>
      <c r="M46" s="2">
        <v>42704</v>
      </c>
      <c r="N46" s="1" t="s">
        <v>185</v>
      </c>
      <c r="O46" s="1" t="s">
        <v>186</v>
      </c>
      <c r="P46" s="1" t="b">
        <v>1</v>
      </c>
      <c r="R46" s="1" t="s">
        <v>17</v>
      </c>
      <c r="S46" s="1" t="s">
        <v>91</v>
      </c>
      <c r="X46" s="1" t="s">
        <v>78</v>
      </c>
      <c r="Y46" s="4">
        <v>42716.310234340301</v>
      </c>
      <c r="Z46" s="1" t="s">
        <v>45</v>
      </c>
      <c r="AA46" s="1" t="s">
        <v>46</v>
      </c>
      <c r="AI46" s="1">
        <f t="shared" si="0"/>
        <v>2016</v>
      </c>
      <c r="AJ46" s="1">
        <f t="shared" si="1"/>
        <v>11</v>
      </c>
    </row>
    <row r="47" spans="1:36" ht="12.75" customHeight="1" x14ac:dyDescent="0.2">
      <c r="A47" s="1" t="s">
        <v>187</v>
      </c>
      <c r="B47" s="1" t="s">
        <v>59</v>
      </c>
      <c r="C47" s="1" t="s">
        <v>36</v>
      </c>
      <c r="D47" s="1" t="s">
        <v>37</v>
      </c>
      <c r="E47" s="2">
        <v>42704</v>
      </c>
      <c r="G47" s="3">
        <v>6045</v>
      </c>
      <c r="H47" s="1" t="s">
        <v>38</v>
      </c>
      <c r="I47" s="1" t="s">
        <v>39</v>
      </c>
      <c r="J47" s="1" t="s">
        <v>40</v>
      </c>
      <c r="K47" s="1" t="s">
        <v>48</v>
      </c>
      <c r="L47" s="4">
        <v>42716</v>
      </c>
      <c r="M47" s="2">
        <v>42704</v>
      </c>
      <c r="N47" s="1" t="s">
        <v>188</v>
      </c>
      <c r="O47" s="1" t="s">
        <v>189</v>
      </c>
      <c r="P47" s="1" t="b">
        <v>1</v>
      </c>
      <c r="R47" s="1" t="s">
        <v>17</v>
      </c>
      <c r="S47" s="1" t="s">
        <v>113</v>
      </c>
      <c r="X47" s="1" t="s">
        <v>78</v>
      </c>
      <c r="Y47" s="4">
        <v>42716.310236493002</v>
      </c>
      <c r="Z47" s="1" t="s">
        <v>45</v>
      </c>
      <c r="AA47" s="1" t="s">
        <v>46</v>
      </c>
      <c r="AI47" s="1">
        <f t="shared" si="0"/>
        <v>2016</v>
      </c>
      <c r="AJ47" s="1">
        <f t="shared" si="1"/>
        <v>11</v>
      </c>
    </row>
    <row r="48" spans="1:36" ht="12.75" customHeight="1" x14ac:dyDescent="0.2">
      <c r="A48" s="1" t="s">
        <v>190</v>
      </c>
      <c r="B48" s="1" t="s">
        <v>59</v>
      </c>
      <c r="C48" s="1" t="s">
        <v>36</v>
      </c>
      <c r="D48" s="1" t="s">
        <v>37</v>
      </c>
      <c r="E48" s="2">
        <v>42704</v>
      </c>
      <c r="G48" s="3">
        <v>800</v>
      </c>
      <c r="H48" s="1" t="s">
        <v>38</v>
      </c>
      <c r="I48" s="1" t="s">
        <v>39</v>
      </c>
      <c r="J48" s="1" t="s">
        <v>40</v>
      </c>
      <c r="K48" s="1" t="s">
        <v>175</v>
      </c>
      <c r="L48" s="4">
        <v>42716</v>
      </c>
      <c r="M48" s="2">
        <v>42704</v>
      </c>
      <c r="N48" s="1" t="s">
        <v>191</v>
      </c>
      <c r="O48" s="1" t="s">
        <v>192</v>
      </c>
      <c r="P48" s="1" t="b">
        <v>1</v>
      </c>
      <c r="R48" s="1" t="s">
        <v>17</v>
      </c>
      <c r="S48" s="1" t="s">
        <v>91</v>
      </c>
      <c r="X48" s="1" t="s">
        <v>78</v>
      </c>
      <c r="Y48" s="4">
        <v>42716.310237418998</v>
      </c>
      <c r="Z48" s="1" t="s">
        <v>45</v>
      </c>
      <c r="AA48" s="1" t="s">
        <v>46</v>
      </c>
      <c r="AI48" s="1">
        <f t="shared" si="0"/>
        <v>2016</v>
      </c>
      <c r="AJ48" s="1">
        <f t="shared" si="1"/>
        <v>11</v>
      </c>
    </row>
    <row r="49" spans="1:36" ht="12.75" customHeight="1" x14ac:dyDescent="0.2">
      <c r="A49" s="1" t="s">
        <v>193</v>
      </c>
      <c r="B49" s="1" t="s">
        <v>59</v>
      </c>
      <c r="C49" s="1" t="s">
        <v>36</v>
      </c>
      <c r="D49" s="1" t="s">
        <v>37</v>
      </c>
      <c r="E49" s="2">
        <v>42734</v>
      </c>
      <c r="G49" s="3">
        <v>3200</v>
      </c>
      <c r="H49" s="1" t="s">
        <v>38</v>
      </c>
      <c r="I49" s="1" t="s">
        <v>39</v>
      </c>
      <c r="J49" s="1" t="s">
        <v>40</v>
      </c>
      <c r="K49" s="1" t="s">
        <v>48</v>
      </c>
      <c r="L49" s="4">
        <v>42734</v>
      </c>
      <c r="M49" s="2">
        <v>42734</v>
      </c>
      <c r="N49" s="1" t="s">
        <v>194</v>
      </c>
      <c r="O49" s="1" t="s">
        <v>195</v>
      </c>
      <c r="P49" s="1" t="b">
        <v>1</v>
      </c>
      <c r="R49" s="1" t="s">
        <v>17</v>
      </c>
      <c r="S49" s="1" t="s">
        <v>91</v>
      </c>
      <c r="X49" s="1" t="s">
        <v>78</v>
      </c>
      <c r="Y49" s="4">
        <v>42745.294725925902</v>
      </c>
      <c r="Z49" s="1" t="s">
        <v>45</v>
      </c>
      <c r="AA49" s="1" t="s">
        <v>46</v>
      </c>
      <c r="AI49" s="1">
        <f t="shared" si="0"/>
        <v>2016</v>
      </c>
      <c r="AJ49" s="1">
        <f t="shared" si="1"/>
        <v>12</v>
      </c>
    </row>
    <row r="50" spans="1:36" ht="12.75" customHeight="1" x14ac:dyDescent="0.2">
      <c r="A50" s="1" t="s">
        <v>196</v>
      </c>
      <c r="B50" s="1" t="s">
        <v>59</v>
      </c>
      <c r="C50" s="1" t="s">
        <v>36</v>
      </c>
      <c r="D50" s="1" t="s">
        <v>37</v>
      </c>
      <c r="E50" s="2">
        <v>42734</v>
      </c>
      <c r="G50" s="3">
        <v>4000</v>
      </c>
      <c r="H50" s="1" t="s">
        <v>38</v>
      </c>
      <c r="I50" s="1" t="s">
        <v>39</v>
      </c>
      <c r="J50" s="1" t="s">
        <v>40</v>
      </c>
      <c r="K50" s="1" t="s">
        <v>41</v>
      </c>
      <c r="L50" s="4">
        <v>42734</v>
      </c>
      <c r="M50" s="2">
        <v>42734</v>
      </c>
      <c r="N50" s="1" t="s">
        <v>197</v>
      </c>
      <c r="O50" s="1" t="s">
        <v>198</v>
      </c>
      <c r="P50" s="1" t="b">
        <v>1</v>
      </c>
      <c r="R50" s="1" t="s">
        <v>17</v>
      </c>
      <c r="S50" s="1" t="s">
        <v>91</v>
      </c>
      <c r="X50" s="1" t="s">
        <v>78</v>
      </c>
      <c r="Y50" s="4">
        <v>42745.2947271991</v>
      </c>
      <c r="Z50" s="1" t="s">
        <v>45</v>
      </c>
      <c r="AA50" s="1" t="s">
        <v>46</v>
      </c>
      <c r="AI50" s="1">
        <f t="shared" si="0"/>
        <v>2016</v>
      </c>
      <c r="AJ50" s="1">
        <f t="shared" si="1"/>
        <v>12</v>
      </c>
    </row>
    <row r="51" spans="1:36" ht="12.75" customHeight="1" x14ac:dyDescent="0.2">
      <c r="A51" s="1" t="s">
        <v>199</v>
      </c>
      <c r="B51" s="1" t="s">
        <v>59</v>
      </c>
      <c r="C51" s="1" t="s">
        <v>36</v>
      </c>
      <c r="D51" s="1" t="s">
        <v>37</v>
      </c>
      <c r="E51" s="2">
        <v>42734</v>
      </c>
      <c r="G51" s="3">
        <v>4169</v>
      </c>
      <c r="H51" s="1" t="s">
        <v>38</v>
      </c>
      <c r="I51" s="1" t="s">
        <v>39</v>
      </c>
      <c r="J51" s="1" t="s">
        <v>40</v>
      </c>
      <c r="K51" s="1" t="s">
        <v>52</v>
      </c>
      <c r="L51" s="4">
        <v>42734</v>
      </c>
      <c r="M51" s="2">
        <v>42734</v>
      </c>
      <c r="N51" s="1" t="s">
        <v>200</v>
      </c>
      <c r="O51" s="1" t="s">
        <v>201</v>
      </c>
      <c r="P51" s="1" t="b">
        <v>1</v>
      </c>
      <c r="R51" s="1" t="s">
        <v>17</v>
      </c>
      <c r="S51" s="1" t="s">
        <v>91</v>
      </c>
      <c r="X51" s="1" t="s">
        <v>78</v>
      </c>
      <c r="Y51" s="4">
        <v>42745.294730439797</v>
      </c>
      <c r="Z51" s="1" t="s">
        <v>45</v>
      </c>
      <c r="AA51" s="1" t="s">
        <v>46</v>
      </c>
      <c r="AI51" s="1">
        <f t="shared" si="0"/>
        <v>2016</v>
      </c>
      <c r="AJ51" s="1">
        <f t="shared" si="1"/>
        <v>12</v>
      </c>
    </row>
    <row r="52" spans="1:36" ht="12.75" customHeight="1" x14ac:dyDescent="0.2">
      <c r="A52" s="1" t="s">
        <v>202</v>
      </c>
      <c r="B52" s="1" t="s">
        <v>59</v>
      </c>
      <c r="C52" s="1" t="s">
        <v>36</v>
      </c>
      <c r="D52" s="1" t="s">
        <v>37</v>
      </c>
      <c r="E52" s="2">
        <v>42734</v>
      </c>
      <c r="G52" s="3">
        <v>806</v>
      </c>
      <c r="H52" s="1" t="s">
        <v>38</v>
      </c>
      <c r="I52" s="1" t="s">
        <v>39</v>
      </c>
      <c r="J52" s="1" t="s">
        <v>40</v>
      </c>
      <c r="K52" s="1" t="s">
        <v>48</v>
      </c>
      <c r="L52" s="4">
        <v>42734</v>
      </c>
      <c r="M52" s="2">
        <v>42734</v>
      </c>
      <c r="N52" s="1" t="s">
        <v>203</v>
      </c>
      <c r="O52" s="1" t="s">
        <v>204</v>
      </c>
      <c r="P52" s="1" t="b">
        <v>1</v>
      </c>
      <c r="R52" s="1" t="s">
        <v>17</v>
      </c>
      <c r="S52" s="1" t="s">
        <v>113</v>
      </c>
      <c r="X52" s="1" t="s">
        <v>78</v>
      </c>
      <c r="Y52" s="4">
        <v>42745.294732256902</v>
      </c>
      <c r="Z52" s="1" t="s">
        <v>45</v>
      </c>
      <c r="AA52" s="1" t="s">
        <v>46</v>
      </c>
      <c r="AI52" s="1">
        <f t="shared" si="0"/>
        <v>2016</v>
      </c>
      <c r="AJ52" s="1">
        <f t="shared" si="1"/>
        <v>12</v>
      </c>
    </row>
    <row r="53" spans="1:36" ht="12.75" customHeight="1" x14ac:dyDescent="0.2">
      <c r="A53" s="1" t="s">
        <v>205</v>
      </c>
      <c r="B53" s="1" t="s">
        <v>59</v>
      </c>
      <c r="C53" s="1" t="s">
        <v>36</v>
      </c>
      <c r="D53" s="1" t="s">
        <v>37</v>
      </c>
      <c r="E53" s="2">
        <v>42766</v>
      </c>
      <c r="G53" s="3">
        <v>6400</v>
      </c>
      <c r="H53" s="1" t="s">
        <v>38</v>
      </c>
      <c r="I53" s="1" t="s">
        <v>39</v>
      </c>
      <c r="J53" s="1" t="s">
        <v>40</v>
      </c>
      <c r="K53" s="1" t="s">
        <v>48</v>
      </c>
      <c r="L53" s="4">
        <v>42768</v>
      </c>
      <c r="M53" s="2">
        <v>42766</v>
      </c>
      <c r="N53" s="1" t="s">
        <v>206</v>
      </c>
      <c r="O53" s="1" t="s">
        <v>207</v>
      </c>
      <c r="P53" s="1" t="b">
        <v>1</v>
      </c>
      <c r="R53" s="1" t="s">
        <v>17</v>
      </c>
      <c r="S53" s="1" t="s">
        <v>91</v>
      </c>
      <c r="X53" s="1" t="s">
        <v>78</v>
      </c>
      <c r="Y53" s="4">
        <v>42769.293060381897</v>
      </c>
      <c r="Z53" s="1" t="s">
        <v>45</v>
      </c>
      <c r="AA53" s="1" t="s">
        <v>46</v>
      </c>
      <c r="AI53" s="1">
        <f t="shared" si="0"/>
        <v>2017</v>
      </c>
      <c r="AJ53" s="1">
        <f t="shared" si="1"/>
        <v>1</v>
      </c>
    </row>
    <row r="54" spans="1:36" ht="12.75" customHeight="1" x14ac:dyDescent="0.2">
      <c r="A54" s="1" t="s">
        <v>208</v>
      </c>
      <c r="B54" s="1" t="s">
        <v>59</v>
      </c>
      <c r="C54" s="1" t="s">
        <v>36</v>
      </c>
      <c r="D54" s="1" t="s">
        <v>37</v>
      </c>
      <c r="E54" s="2">
        <v>42766</v>
      </c>
      <c r="G54" s="3">
        <v>8000</v>
      </c>
      <c r="H54" s="1" t="s">
        <v>38</v>
      </c>
      <c r="I54" s="1" t="s">
        <v>39</v>
      </c>
      <c r="J54" s="1" t="s">
        <v>40</v>
      </c>
      <c r="K54" s="1" t="s">
        <v>41</v>
      </c>
      <c r="L54" s="4">
        <v>42768</v>
      </c>
      <c r="M54" s="2">
        <v>42766</v>
      </c>
      <c r="N54" s="1" t="s">
        <v>209</v>
      </c>
      <c r="O54" s="1" t="s">
        <v>210</v>
      </c>
      <c r="P54" s="1" t="b">
        <v>1</v>
      </c>
      <c r="R54" s="1" t="s">
        <v>17</v>
      </c>
      <c r="S54" s="1" t="s">
        <v>91</v>
      </c>
      <c r="X54" s="1" t="s">
        <v>78</v>
      </c>
      <c r="Y54" s="4">
        <v>42769.293003043997</v>
      </c>
      <c r="Z54" s="1" t="s">
        <v>45</v>
      </c>
      <c r="AA54" s="1" t="s">
        <v>46</v>
      </c>
      <c r="AI54" s="1">
        <f t="shared" si="0"/>
        <v>2017</v>
      </c>
      <c r="AJ54" s="1">
        <f t="shared" si="1"/>
        <v>1</v>
      </c>
    </row>
    <row r="55" spans="1:36" ht="12.75" customHeight="1" x14ac:dyDescent="0.2">
      <c r="A55" s="1" t="s">
        <v>211</v>
      </c>
      <c r="B55" s="1" t="s">
        <v>59</v>
      </c>
      <c r="C55" s="1" t="s">
        <v>36</v>
      </c>
      <c r="D55" s="1" t="s">
        <v>37</v>
      </c>
      <c r="E55" s="2">
        <v>42766</v>
      </c>
      <c r="G55" s="3">
        <v>10612</v>
      </c>
      <c r="H55" s="1" t="s">
        <v>38</v>
      </c>
      <c r="I55" s="1" t="s">
        <v>39</v>
      </c>
      <c r="J55" s="1" t="s">
        <v>40</v>
      </c>
      <c r="K55" s="1" t="s">
        <v>52</v>
      </c>
      <c r="L55" s="4">
        <v>42768</v>
      </c>
      <c r="M55" s="2">
        <v>42766</v>
      </c>
      <c r="N55" s="1" t="s">
        <v>212</v>
      </c>
      <c r="O55" s="1" t="s">
        <v>213</v>
      </c>
      <c r="P55" s="1" t="b">
        <v>1</v>
      </c>
      <c r="R55" s="1" t="s">
        <v>17</v>
      </c>
      <c r="S55" s="1" t="s">
        <v>91</v>
      </c>
      <c r="X55" s="1" t="s">
        <v>78</v>
      </c>
      <c r="Y55" s="4">
        <v>42769.293043402802</v>
      </c>
      <c r="Z55" s="1" t="s">
        <v>45</v>
      </c>
      <c r="AA55" s="1" t="s">
        <v>46</v>
      </c>
      <c r="AI55" s="1">
        <f t="shared" si="0"/>
        <v>2017</v>
      </c>
      <c r="AJ55" s="1">
        <f t="shared" si="1"/>
        <v>1</v>
      </c>
    </row>
    <row r="56" spans="1:36" ht="12.75" customHeight="1" x14ac:dyDescent="0.2">
      <c r="A56" s="1" t="s">
        <v>214</v>
      </c>
      <c r="B56" s="1" t="s">
        <v>59</v>
      </c>
      <c r="C56" s="1" t="s">
        <v>36</v>
      </c>
      <c r="D56" s="1" t="s">
        <v>37</v>
      </c>
      <c r="E56" s="2">
        <v>42766</v>
      </c>
      <c r="G56" s="3">
        <v>6851</v>
      </c>
      <c r="H56" s="1" t="s">
        <v>38</v>
      </c>
      <c r="I56" s="1" t="s">
        <v>39</v>
      </c>
      <c r="J56" s="1" t="s">
        <v>40</v>
      </c>
      <c r="K56" s="1" t="s">
        <v>48</v>
      </c>
      <c r="L56" s="4">
        <v>42768</v>
      </c>
      <c r="M56" s="2">
        <v>42766</v>
      </c>
      <c r="N56" s="1" t="s">
        <v>215</v>
      </c>
      <c r="O56" s="1" t="s">
        <v>216</v>
      </c>
      <c r="P56" s="1" t="b">
        <v>1</v>
      </c>
      <c r="R56" s="1" t="s">
        <v>17</v>
      </c>
      <c r="S56" s="1" t="s">
        <v>113</v>
      </c>
      <c r="X56" s="1" t="s">
        <v>78</v>
      </c>
      <c r="Y56" s="4">
        <v>42769.293071956003</v>
      </c>
      <c r="Z56" s="1" t="s">
        <v>45</v>
      </c>
      <c r="AA56" s="1" t="s">
        <v>46</v>
      </c>
      <c r="AI56" s="1">
        <f t="shared" si="0"/>
        <v>2017</v>
      </c>
      <c r="AJ56" s="1">
        <f t="shared" si="1"/>
        <v>1</v>
      </c>
    </row>
    <row r="57" spans="1:36" ht="12.75" customHeight="1" x14ac:dyDescent="0.2">
      <c r="A57" s="1" t="s">
        <v>217</v>
      </c>
      <c r="B57" s="1" t="s">
        <v>59</v>
      </c>
      <c r="C57" s="1" t="s">
        <v>36</v>
      </c>
      <c r="D57" s="1" t="s">
        <v>37</v>
      </c>
      <c r="E57" s="2">
        <v>42794</v>
      </c>
      <c r="G57" s="3">
        <v>6400</v>
      </c>
      <c r="H57" s="1" t="s">
        <v>38</v>
      </c>
      <c r="I57" s="1" t="s">
        <v>39</v>
      </c>
      <c r="J57" s="1" t="s">
        <v>40</v>
      </c>
      <c r="K57" s="1" t="s">
        <v>48</v>
      </c>
      <c r="L57" s="4">
        <v>42801</v>
      </c>
      <c r="M57" s="2">
        <v>42794</v>
      </c>
      <c r="N57" s="1" t="s">
        <v>218</v>
      </c>
      <c r="O57" s="1" t="s">
        <v>219</v>
      </c>
      <c r="P57" s="1" t="b">
        <v>1</v>
      </c>
      <c r="R57" s="1" t="s">
        <v>17</v>
      </c>
      <c r="S57" s="1" t="s">
        <v>91</v>
      </c>
      <c r="X57" s="1" t="s">
        <v>78</v>
      </c>
      <c r="Y57" s="4">
        <v>42802.319112071797</v>
      </c>
      <c r="Z57" s="1" t="s">
        <v>45</v>
      </c>
      <c r="AA57" s="1" t="s">
        <v>46</v>
      </c>
      <c r="AI57" s="1">
        <f t="shared" si="0"/>
        <v>2017</v>
      </c>
      <c r="AJ57" s="1">
        <f t="shared" si="1"/>
        <v>2</v>
      </c>
    </row>
    <row r="58" spans="1:36" ht="12.75" customHeight="1" x14ac:dyDescent="0.2">
      <c r="A58" s="1" t="s">
        <v>220</v>
      </c>
      <c r="B58" s="1" t="s">
        <v>59</v>
      </c>
      <c r="C58" s="1" t="s">
        <v>36</v>
      </c>
      <c r="D58" s="1" t="s">
        <v>37</v>
      </c>
      <c r="E58" s="2">
        <v>42794</v>
      </c>
      <c r="G58" s="3">
        <v>3600</v>
      </c>
      <c r="H58" s="1" t="s">
        <v>38</v>
      </c>
      <c r="I58" s="1" t="s">
        <v>39</v>
      </c>
      <c r="J58" s="1" t="s">
        <v>40</v>
      </c>
      <c r="K58" s="1" t="s">
        <v>41</v>
      </c>
      <c r="L58" s="4">
        <v>42801</v>
      </c>
      <c r="M58" s="2">
        <v>42794</v>
      </c>
      <c r="N58" s="1" t="s">
        <v>221</v>
      </c>
      <c r="O58" s="1" t="s">
        <v>222</v>
      </c>
      <c r="P58" s="1" t="b">
        <v>1</v>
      </c>
      <c r="R58" s="1" t="s">
        <v>17</v>
      </c>
      <c r="S58" s="1" t="s">
        <v>91</v>
      </c>
      <c r="X58" s="1" t="s">
        <v>78</v>
      </c>
      <c r="Y58" s="4">
        <v>42802.319114965299</v>
      </c>
      <c r="Z58" s="1" t="s">
        <v>45</v>
      </c>
      <c r="AA58" s="1" t="s">
        <v>46</v>
      </c>
      <c r="AI58" s="1">
        <f t="shared" si="0"/>
        <v>2017</v>
      </c>
      <c r="AJ58" s="1">
        <f t="shared" si="1"/>
        <v>2</v>
      </c>
    </row>
    <row r="59" spans="1:36" ht="12.75" customHeight="1" x14ac:dyDescent="0.2">
      <c r="A59" s="1" t="s">
        <v>223</v>
      </c>
      <c r="B59" s="1" t="s">
        <v>59</v>
      </c>
      <c r="C59" s="1" t="s">
        <v>36</v>
      </c>
      <c r="D59" s="1" t="s">
        <v>37</v>
      </c>
      <c r="E59" s="2">
        <v>42794</v>
      </c>
      <c r="G59" s="3">
        <v>3790</v>
      </c>
      <c r="H59" s="1" t="s">
        <v>38</v>
      </c>
      <c r="I59" s="1" t="s">
        <v>39</v>
      </c>
      <c r="J59" s="1" t="s">
        <v>40</v>
      </c>
      <c r="K59" s="1" t="s">
        <v>52</v>
      </c>
      <c r="L59" s="4">
        <v>42801</v>
      </c>
      <c r="M59" s="2">
        <v>42794</v>
      </c>
      <c r="N59" s="1" t="s">
        <v>224</v>
      </c>
      <c r="O59" s="1" t="s">
        <v>225</v>
      </c>
      <c r="P59" s="1" t="b">
        <v>1</v>
      </c>
      <c r="R59" s="1" t="s">
        <v>17</v>
      </c>
      <c r="S59" s="1" t="s">
        <v>91</v>
      </c>
      <c r="X59" s="1" t="s">
        <v>78</v>
      </c>
      <c r="Y59" s="4">
        <v>42802.319117708299</v>
      </c>
      <c r="Z59" s="1" t="s">
        <v>45</v>
      </c>
      <c r="AA59" s="1" t="s">
        <v>46</v>
      </c>
      <c r="AI59" s="1">
        <f t="shared" si="0"/>
        <v>2017</v>
      </c>
      <c r="AJ59" s="1">
        <f t="shared" si="1"/>
        <v>2</v>
      </c>
    </row>
    <row r="60" spans="1:36" ht="12.75" customHeight="1" x14ac:dyDescent="0.2">
      <c r="A60" s="1" t="s">
        <v>226</v>
      </c>
      <c r="B60" s="1" t="s">
        <v>59</v>
      </c>
      <c r="C60" s="1" t="s">
        <v>36</v>
      </c>
      <c r="D60" s="1" t="s">
        <v>37</v>
      </c>
      <c r="E60" s="2">
        <v>42794</v>
      </c>
      <c r="G60" s="3">
        <v>4433</v>
      </c>
      <c r="H60" s="1" t="s">
        <v>38</v>
      </c>
      <c r="I60" s="1" t="s">
        <v>39</v>
      </c>
      <c r="J60" s="1" t="s">
        <v>40</v>
      </c>
      <c r="K60" s="1" t="s">
        <v>48</v>
      </c>
      <c r="L60" s="4">
        <v>42801</v>
      </c>
      <c r="M60" s="2">
        <v>42794</v>
      </c>
      <c r="N60" s="1" t="s">
        <v>227</v>
      </c>
      <c r="O60" s="1" t="s">
        <v>228</v>
      </c>
      <c r="P60" s="1" t="b">
        <v>1</v>
      </c>
      <c r="R60" s="1" t="s">
        <v>17</v>
      </c>
      <c r="S60" s="1" t="s">
        <v>113</v>
      </c>
      <c r="X60" s="1" t="s">
        <v>78</v>
      </c>
      <c r="Y60" s="4">
        <v>42802.3191198727</v>
      </c>
      <c r="Z60" s="1" t="s">
        <v>45</v>
      </c>
      <c r="AA60" s="1" t="s">
        <v>46</v>
      </c>
      <c r="AI60" s="1">
        <f t="shared" si="0"/>
        <v>2017</v>
      </c>
      <c r="AJ60" s="1">
        <f t="shared" si="1"/>
        <v>2</v>
      </c>
    </row>
    <row r="61" spans="1:36" ht="12.75" customHeight="1" x14ac:dyDescent="0.2">
      <c r="A61" s="1" t="s">
        <v>229</v>
      </c>
      <c r="B61" s="1" t="s">
        <v>59</v>
      </c>
      <c r="C61" s="1" t="s">
        <v>36</v>
      </c>
      <c r="D61" s="1" t="s">
        <v>37</v>
      </c>
      <c r="E61" s="2">
        <v>42825</v>
      </c>
      <c r="G61" s="3">
        <v>8400</v>
      </c>
      <c r="H61" s="1" t="s">
        <v>38</v>
      </c>
      <c r="I61" s="1" t="s">
        <v>39</v>
      </c>
      <c r="J61" s="1" t="s">
        <v>40</v>
      </c>
      <c r="K61" s="1" t="s">
        <v>48</v>
      </c>
      <c r="L61" s="4">
        <v>42830</v>
      </c>
      <c r="M61" s="2">
        <v>42825</v>
      </c>
      <c r="N61" s="1" t="s">
        <v>230</v>
      </c>
      <c r="O61" s="1" t="s">
        <v>231</v>
      </c>
      <c r="P61" s="1" t="b">
        <v>1</v>
      </c>
      <c r="R61" s="1" t="s">
        <v>17</v>
      </c>
      <c r="S61" s="1" t="s">
        <v>91</v>
      </c>
      <c r="X61" s="1" t="s">
        <v>78</v>
      </c>
      <c r="Y61" s="4">
        <v>42832.295885034699</v>
      </c>
      <c r="Z61" s="1" t="s">
        <v>45</v>
      </c>
      <c r="AA61" s="1" t="s">
        <v>46</v>
      </c>
      <c r="AI61" s="1">
        <f t="shared" si="0"/>
        <v>2017</v>
      </c>
      <c r="AJ61" s="1">
        <f t="shared" si="1"/>
        <v>3</v>
      </c>
    </row>
    <row r="62" spans="1:36" ht="12.75" customHeight="1" x14ac:dyDescent="0.2">
      <c r="A62" s="1" t="s">
        <v>232</v>
      </c>
      <c r="B62" s="1" t="s">
        <v>59</v>
      </c>
      <c r="C62" s="1" t="s">
        <v>36</v>
      </c>
      <c r="D62" s="1" t="s">
        <v>37</v>
      </c>
      <c r="E62" s="2">
        <v>42825</v>
      </c>
      <c r="G62" s="3">
        <v>9200</v>
      </c>
      <c r="H62" s="1" t="s">
        <v>38</v>
      </c>
      <c r="I62" s="1" t="s">
        <v>39</v>
      </c>
      <c r="J62" s="1" t="s">
        <v>40</v>
      </c>
      <c r="K62" s="1" t="s">
        <v>41</v>
      </c>
      <c r="L62" s="4">
        <v>42830</v>
      </c>
      <c r="M62" s="2">
        <v>42825</v>
      </c>
      <c r="N62" s="1" t="s">
        <v>233</v>
      </c>
      <c r="O62" s="1" t="s">
        <v>234</v>
      </c>
      <c r="P62" s="1" t="b">
        <v>1</v>
      </c>
      <c r="R62" s="1" t="s">
        <v>17</v>
      </c>
      <c r="S62" s="1" t="s">
        <v>91</v>
      </c>
      <c r="X62" s="1" t="s">
        <v>78</v>
      </c>
      <c r="Y62" s="4">
        <v>42832.2958727199</v>
      </c>
      <c r="Z62" s="1" t="s">
        <v>45</v>
      </c>
      <c r="AA62" s="1" t="s">
        <v>46</v>
      </c>
      <c r="AI62" s="1">
        <f t="shared" si="0"/>
        <v>2017</v>
      </c>
      <c r="AJ62" s="1">
        <f t="shared" si="1"/>
        <v>3</v>
      </c>
    </row>
    <row r="63" spans="1:36" ht="12.75" customHeight="1" x14ac:dyDescent="0.2">
      <c r="A63" s="1" t="s">
        <v>235</v>
      </c>
      <c r="B63" s="1" t="s">
        <v>59</v>
      </c>
      <c r="C63" s="1" t="s">
        <v>36</v>
      </c>
      <c r="D63" s="1" t="s">
        <v>37</v>
      </c>
      <c r="E63" s="2">
        <v>42825</v>
      </c>
      <c r="G63" s="3">
        <v>9096</v>
      </c>
      <c r="H63" s="1" t="s">
        <v>38</v>
      </c>
      <c r="I63" s="1" t="s">
        <v>39</v>
      </c>
      <c r="J63" s="1" t="s">
        <v>40</v>
      </c>
      <c r="K63" s="1" t="s">
        <v>52</v>
      </c>
      <c r="L63" s="4">
        <v>42830</v>
      </c>
      <c r="M63" s="2">
        <v>42825</v>
      </c>
      <c r="N63" s="1" t="s">
        <v>236</v>
      </c>
      <c r="O63" s="1" t="s">
        <v>237</v>
      </c>
      <c r="P63" s="1" t="b">
        <v>1</v>
      </c>
      <c r="R63" s="1" t="s">
        <v>17</v>
      </c>
      <c r="S63" s="1" t="s">
        <v>91</v>
      </c>
      <c r="X63" s="1" t="s">
        <v>78</v>
      </c>
      <c r="Y63" s="4">
        <v>42832.295840011597</v>
      </c>
      <c r="Z63" s="1" t="s">
        <v>45</v>
      </c>
      <c r="AA63" s="1" t="s">
        <v>46</v>
      </c>
      <c r="AI63" s="1">
        <f t="shared" si="0"/>
        <v>2017</v>
      </c>
      <c r="AJ63" s="1">
        <f t="shared" si="1"/>
        <v>3</v>
      </c>
    </row>
    <row r="64" spans="1:36" ht="12.75" customHeight="1" x14ac:dyDescent="0.2">
      <c r="A64" s="1" t="s">
        <v>238</v>
      </c>
      <c r="B64" s="1" t="s">
        <v>59</v>
      </c>
      <c r="C64" s="1" t="s">
        <v>36</v>
      </c>
      <c r="D64" s="1" t="s">
        <v>37</v>
      </c>
      <c r="E64" s="2">
        <v>42825</v>
      </c>
      <c r="G64" s="3">
        <v>4030</v>
      </c>
      <c r="H64" s="1" t="s">
        <v>38</v>
      </c>
      <c r="I64" s="1" t="s">
        <v>39</v>
      </c>
      <c r="J64" s="1" t="s">
        <v>40</v>
      </c>
      <c r="K64" s="1" t="s">
        <v>48</v>
      </c>
      <c r="L64" s="4">
        <v>42830</v>
      </c>
      <c r="M64" s="2">
        <v>42825</v>
      </c>
      <c r="N64" s="1" t="s">
        <v>239</v>
      </c>
      <c r="O64" s="1" t="s">
        <v>240</v>
      </c>
      <c r="P64" s="1" t="b">
        <v>1</v>
      </c>
      <c r="R64" s="1" t="s">
        <v>17</v>
      </c>
      <c r="S64" s="1" t="s">
        <v>113</v>
      </c>
      <c r="X64" s="1" t="s">
        <v>78</v>
      </c>
      <c r="Y64" s="4">
        <v>42832.295852118099</v>
      </c>
      <c r="Z64" s="1" t="s">
        <v>45</v>
      </c>
      <c r="AA64" s="1" t="s">
        <v>46</v>
      </c>
      <c r="AI64" s="1">
        <f t="shared" si="0"/>
        <v>2017</v>
      </c>
      <c r="AJ64" s="1">
        <f t="shared" si="1"/>
        <v>3</v>
      </c>
    </row>
    <row r="65" spans="1:36" ht="12.75" customHeight="1" x14ac:dyDescent="0.2">
      <c r="A65" s="1" t="s">
        <v>241</v>
      </c>
      <c r="B65" s="1" t="s">
        <v>59</v>
      </c>
      <c r="C65" s="1" t="s">
        <v>36</v>
      </c>
      <c r="D65" s="1" t="s">
        <v>37</v>
      </c>
      <c r="E65" s="2">
        <v>42855</v>
      </c>
      <c r="G65" s="3">
        <v>4800</v>
      </c>
      <c r="H65" s="1" t="s">
        <v>38</v>
      </c>
      <c r="I65" s="1" t="s">
        <v>39</v>
      </c>
      <c r="J65" s="1" t="s">
        <v>40</v>
      </c>
      <c r="K65" s="1" t="s">
        <v>48</v>
      </c>
      <c r="L65" s="4">
        <v>42859</v>
      </c>
      <c r="M65" s="2">
        <v>42855</v>
      </c>
      <c r="N65" s="1" t="s">
        <v>242</v>
      </c>
      <c r="O65" s="1" t="s">
        <v>243</v>
      </c>
      <c r="P65" s="1" t="b">
        <v>1</v>
      </c>
      <c r="R65" s="1" t="s">
        <v>17</v>
      </c>
      <c r="S65" s="1" t="s">
        <v>91</v>
      </c>
      <c r="X65" s="1" t="s">
        <v>44</v>
      </c>
      <c r="Y65" s="4">
        <v>42860.517797372697</v>
      </c>
      <c r="Z65" s="1" t="s">
        <v>45</v>
      </c>
      <c r="AA65" s="1" t="s">
        <v>46</v>
      </c>
      <c r="AI65" s="1">
        <f t="shared" si="0"/>
        <v>2017</v>
      </c>
      <c r="AJ65" s="1">
        <f t="shared" si="1"/>
        <v>4</v>
      </c>
    </row>
    <row r="66" spans="1:36" ht="12.75" customHeight="1" x14ac:dyDescent="0.2">
      <c r="A66" s="1" t="s">
        <v>244</v>
      </c>
      <c r="B66" s="1" t="s">
        <v>59</v>
      </c>
      <c r="C66" s="1" t="s">
        <v>36</v>
      </c>
      <c r="D66" s="1" t="s">
        <v>37</v>
      </c>
      <c r="E66" s="2">
        <v>42855</v>
      </c>
      <c r="G66" s="3">
        <v>7200</v>
      </c>
      <c r="H66" s="1" t="s">
        <v>38</v>
      </c>
      <c r="I66" s="1" t="s">
        <v>39</v>
      </c>
      <c r="J66" s="1" t="s">
        <v>40</v>
      </c>
      <c r="K66" s="1" t="s">
        <v>41</v>
      </c>
      <c r="L66" s="4">
        <v>42859</v>
      </c>
      <c r="M66" s="2">
        <v>42855</v>
      </c>
      <c r="N66" s="1" t="s">
        <v>245</v>
      </c>
      <c r="O66" s="1" t="s">
        <v>246</v>
      </c>
      <c r="P66" s="1" t="b">
        <v>1</v>
      </c>
      <c r="R66" s="1" t="s">
        <v>17</v>
      </c>
      <c r="S66" s="1" t="s">
        <v>91</v>
      </c>
      <c r="X66" s="1" t="s">
        <v>44</v>
      </c>
      <c r="Y66" s="4">
        <v>42860.517868483803</v>
      </c>
      <c r="Z66" s="1" t="s">
        <v>45</v>
      </c>
      <c r="AA66" s="1" t="s">
        <v>46</v>
      </c>
      <c r="AI66" s="1">
        <f t="shared" si="0"/>
        <v>2017</v>
      </c>
      <c r="AJ66" s="1">
        <f t="shared" si="1"/>
        <v>4</v>
      </c>
    </row>
    <row r="67" spans="1:36" ht="12.75" customHeight="1" x14ac:dyDescent="0.2">
      <c r="A67" s="1" t="s">
        <v>247</v>
      </c>
      <c r="B67" s="1" t="s">
        <v>59</v>
      </c>
      <c r="C67" s="1" t="s">
        <v>36</v>
      </c>
      <c r="D67" s="1" t="s">
        <v>37</v>
      </c>
      <c r="E67" s="2">
        <v>42855</v>
      </c>
      <c r="G67" s="3">
        <v>9854</v>
      </c>
      <c r="H67" s="1" t="s">
        <v>38</v>
      </c>
      <c r="I67" s="1" t="s">
        <v>39</v>
      </c>
      <c r="J67" s="1" t="s">
        <v>40</v>
      </c>
      <c r="K67" s="1" t="s">
        <v>52</v>
      </c>
      <c r="L67" s="4">
        <v>42859</v>
      </c>
      <c r="M67" s="2">
        <v>42855</v>
      </c>
      <c r="N67" s="1" t="s">
        <v>248</v>
      </c>
      <c r="O67" s="1" t="s">
        <v>249</v>
      </c>
      <c r="P67" s="1" t="b">
        <v>1</v>
      </c>
      <c r="R67" s="1" t="s">
        <v>17</v>
      </c>
      <c r="S67" s="1" t="s">
        <v>91</v>
      </c>
      <c r="X67" s="1" t="s">
        <v>44</v>
      </c>
      <c r="Y67" s="4">
        <v>42860.517855636601</v>
      </c>
      <c r="Z67" s="1" t="s">
        <v>45</v>
      </c>
      <c r="AA67" s="1" t="s">
        <v>46</v>
      </c>
      <c r="AI67" s="1">
        <f t="shared" ref="AI67:AI130" si="2">YEAR(E67)</f>
        <v>2017</v>
      </c>
      <c r="AJ67" s="1">
        <f t="shared" ref="AJ67:AJ130" si="3">+MONTH(E67)</f>
        <v>4</v>
      </c>
    </row>
    <row r="68" spans="1:36" ht="12.75" customHeight="1" x14ac:dyDescent="0.2">
      <c r="A68" s="1" t="s">
        <v>250</v>
      </c>
      <c r="B68" s="1" t="s">
        <v>59</v>
      </c>
      <c r="C68" s="1" t="s">
        <v>36</v>
      </c>
      <c r="D68" s="1" t="s">
        <v>37</v>
      </c>
      <c r="E68" s="2">
        <v>42855</v>
      </c>
      <c r="G68" s="3">
        <v>3627</v>
      </c>
      <c r="H68" s="1" t="s">
        <v>38</v>
      </c>
      <c r="I68" s="1" t="s">
        <v>39</v>
      </c>
      <c r="J68" s="1" t="s">
        <v>40</v>
      </c>
      <c r="K68" s="1" t="s">
        <v>48</v>
      </c>
      <c r="L68" s="4">
        <v>42859</v>
      </c>
      <c r="M68" s="2">
        <v>42855</v>
      </c>
      <c r="N68" s="1" t="s">
        <v>251</v>
      </c>
      <c r="O68" s="1" t="s">
        <v>252</v>
      </c>
      <c r="P68" s="1" t="b">
        <v>1</v>
      </c>
      <c r="R68" s="1" t="s">
        <v>17</v>
      </c>
      <c r="S68" s="1" t="s">
        <v>113</v>
      </c>
      <c r="X68" s="1" t="s">
        <v>44</v>
      </c>
      <c r="Y68" s="4">
        <v>42860.5178290162</v>
      </c>
      <c r="Z68" s="1" t="s">
        <v>45</v>
      </c>
      <c r="AA68" s="1" t="s">
        <v>46</v>
      </c>
      <c r="AI68" s="1">
        <f t="shared" si="2"/>
        <v>2017</v>
      </c>
      <c r="AJ68" s="1">
        <f t="shared" si="3"/>
        <v>4</v>
      </c>
    </row>
    <row r="69" spans="1:36" ht="12.75" customHeight="1" x14ac:dyDescent="0.2">
      <c r="A69" s="1" t="s">
        <v>253</v>
      </c>
      <c r="B69" s="1" t="s">
        <v>59</v>
      </c>
      <c r="C69" s="1" t="s">
        <v>36</v>
      </c>
      <c r="D69" s="1" t="s">
        <v>37</v>
      </c>
      <c r="E69" s="2">
        <v>42855</v>
      </c>
      <c r="G69" s="3">
        <v>400</v>
      </c>
      <c r="H69" s="1" t="s">
        <v>38</v>
      </c>
      <c r="I69" s="1" t="s">
        <v>39</v>
      </c>
      <c r="J69" s="1" t="s">
        <v>40</v>
      </c>
      <c r="K69" s="1" t="s">
        <v>175</v>
      </c>
      <c r="L69" s="4">
        <v>42859</v>
      </c>
      <c r="M69" s="2">
        <v>42855</v>
      </c>
      <c r="N69" s="1" t="s">
        <v>254</v>
      </c>
      <c r="O69" s="1" t="s">
        <v>255</v>
      </c>
      <c r="P69" s="1" t="b">
        <v>1</v>
      </c>
      <c r="R69" s="1" t="s">
        <v>17</v>
      </c>
      <c r="S69" s="1" t="s">
        <v>91</v>
      </c>
      <c r="X69" s="1" t="s">
        <v>44</v>
      </c>
      <c r="Y69" s="4">
        <v>42860.517812036996</v>
      </c>
      <c r="Z69" s="1" t="s">
        <v>45</v>
      </c>
      <c r="AA69" s="1" t="s">
        <v>46</v>
      </c>
      <c r="AI69" s="1">
        <f t="shared" si="2"/>
        <v>2017</v>
      </c>
      <c r="AJ69" s="1">
        <f t="shared" si="3"/>
        <v>4</v>
      </c>
    </row>
    <row r="70" spans="1:36" ht="12.75" customHeight="1" x14ac:dyDescent="0.2">
      <c r="A70" s="1" t="s">
        <v>256</v>
      </c>
      <c r="B70" s="1" t="s">
        <v>59</v>
      </c>
      <c r="C70" s="1" t="s">
        <v>36</v>
      </c>
      <c r="D70" s="1" t="s">
        <v>37</v>
      </c>
      <c r="E70" s="2">
        <v>42886</v>
      </c>
      <c r="G70" s="3">
        <v>5200</v>
      </c>
      <c r="H70" s="1" t="s">
        <v>38</v>
      </c>
      <c r="I70" s="1" t="s">
        <v>39</v>
      </c>
      <c r="J70" s="1" t="s">
        <v>40</v>
      </c>
      <c r="K70" s="1" t="s">
        <v>48</v>
      </c>
      <c r="L70" s="4">
        <v>42891</v>
      </c>
      <c r="M70" s="2">
        <v>42886</v>
      </c>
      <c r="N70" s="1" t="s">
        <v>257</v>
      </c>
      <c r="O70" s="1" t="s">
        <v>258</v>
      </c>
      <c r="P70" s="1" t="b">
        <v>1</v>
      </c>
      <c r="R70" s="1" t="s">
        <v>17</v>
      </c>
      <c r="S70" s="1" t="s">
        <v>91</v>
      </c>
      <c r="X70" s="1" t="s">
        <v>78</v>
      </c>
      <c r="Y70" s="4">
        <v>42892.303210532402</v>
      </c>
      <c r="Z70" s="1" t="s">
        <v>45</v>
      </c>
      <c r="AA70" s="1" t="s">
        <v>46</v>
      </c>
      <c r="AI70" s="1">
        <f t="shared" si="2"/>
        <v>2017</v>
      </c>
      <c r="AJ70" s="1">
        <f t="shared" si="3"/>
        <v>5</v>
      </c>
    </row>
    <row r="71" spans="1:36" ht="12.75" customHeight="1" x14ac:dyDescent="0.2">
      <c r="A71" s="1" t="s">
        <v>259</v>
      </c>
      <c r="B71" s="1" t="s">
        <v>59</v>
      </c>
      <c r="C71" s="1" t="s">
        <v>36</v>
      </c>
      <c r="D71" s="1" t="s">
        <v>37</v>
      </c>
      <c r="E71" s="2">
        <v>42886</v>
      </c>
      <c r="G71" s="3">
        <v>5600</v>
      </c>
      <c r="H71" s="1" t="s">
        <v>38</v>
      </c>
      <c r="I71" s="1" t="s">
        <v>39</v>
      </c>
      <c r="J71" s="1" t="s">
        <v>40</v>
      </c>
      <c r="K71" s="1" t="s">
        <v>41</v>
      </c>
      <c r="L71" s="4">
        <v>42891</v>
      </c>
      <c r="M71" s="2">
        <v>42886</v>
      </c>
      <c r="N71" s="1" t="s">
        <v>260</v>
      </c>
      <c r="O71" s="1" t="s">
        <v>261</v>
      </c>
      <c r="P71" s="1" t="b">
        <v>1</v>
      </c>
      <c r="R71" s="1" t="s">
        <v>17</v>
      </c>
      <c r="S71" s="1" t="s">
        <v>91</v>
      </c>
      <c r="X71" s="1" t="s">
        <v>78</v>
      </c>
      <c r="Y71" s="4">
        <v>42892.303111955996</v>
      </c>
      <c r="Z71" s="1" t="s">
        <v>45</v>
      </c>
      <c r="AA71" s="1" t="s">
        <v>46</v>
      </c>
      <c r="AI71" s="1">
        <f t="shared" si="2"/>
        <v>2017</v>
      </c>
      <c r="AJ71" s="1">
        <f t="shared" si="3"/>
        <v>5</v>
      </c>
    </row>
    <row r="72" spans="1:36" ht="12.75" customHeight="1" x14ac:dyDescent="0.2">
      <c r="A72" s="1" t="s">
        <v>262</v>
      </c>
      <c r="B72" s="1" t="s">
        <v>59</v>
      </c>
      <c r="C72" s="1" t="s">
        <v>36</v>
      </c>
      <c r="D72" s="1" t="s">
        <v>37</v>
      </c>
      <c r="E72" s="2">
        <v>42886</v>
      </c>
      <c r="G72" s="3">
        <v>10991</v>
      </c>
      <c r="H72" s="1" t="s">
        <v>38</v>
      </c>
      <c r="I72" s="1" t="s">
        <v>39</v>
      </c>
      <c r="J72" s="1" t="s">
        <v>40</v>
      </c>
      <c r="K72" s="1" t="s">
        <v>52</v>
      </c>
      <c r="L72" s="4">
        <v>42891</v>
      </c>
      <c r="M72" s="2">
        <v>42886</v>
      </c>
      <c r="N72" s="1" t="s">
        <v>263</v>
      </c>
      <c r="O72" s="1" t="s">
        <v>264</v>
      </c>
      <c r="P72" s="1" t="b">
        <v>1</v>
      </c>
      <c r="R72" s="1" t="s">
        <v>17</v>
      </c>
      <c r="S72" s="1" t="s">
        <v>91</v>
      </c>
      <c r="X72" s="1" t="s">
        <v>78</v>
      </c>
      <c r="Y72" s="4">
        <v>42892.303230937498</v>
      </c>
      <c r="Z72" s="1" t="s">
        <v>45</v>
      </c>
      <c r="AA72" s="1" t="s">
        <v>46</v>
      </c>
      <c r="AI72" s="1">
        <f t="shared" si="2"/>
        <v>2017</v>
      </c>
      <c r="AJ72" s="1">
        <f t="shared" si="3"/>
        <v>5</v>
      </c>
    </row>
    <row r="73" spans="1:36" ht="12.75" customHeight="1" x14ac:dyDescent="0.2">
      <c r="A73" s="1" t="s">
        <v>265</v>
      </c>
      <c r="B73" s="1" t="s">
        <v>59</v>
      </c>
      <c r="C73" s="1" t="s">
        <v>36</v>
      </c>
      <c r="D73" s="1" t="s">
        <v>37</v>
      </c>
      <c r="E73" s="2">
        <v>42886</v>
      </c>
      <c r="G73" s="3">
        <v>3627</v>
      </c>
      <c r="H73" s="1" t="s">
        <v>38</v>
      </c>
      <c r="I73" s="1" t="s">
        <v>39</v>
      </c>
      <c r="J73" s="1" t="s">
        <v>40</v>
      </c>
      <c r="K73" s="1" t="s">
        <v>48</v>
      </c>
      <c r="L73" s="4">
        <v>42891</v>
      </c>
      <c r="M73" s="2">
        <v>42886</v>
      </c>
      <c r="N73" s="1" t="s">
        <v>266</v>
      </c>
      <c r="O73" s="1" t="s">
        <v>267</v>
      </c>
      <c r="P73" s="1" t="b">
        <v>1</v>
      </c>
      <c r="R73" s="1" t="s">
        <v>17</v>
      </c>
      <c r="S73" s="1" t="s">
        <v>113</v>
      </c>
      <c r="X73" s="1" t="s">
        <v>78</v>
      </c>
      <c r="Y73" s="4">
        <v>42892.303147222199</v>
      </c>
      <c r="Z73" s="1" t="s">
        <v>45</v>
      </c>
      <c r="AA73" s="1" t="s">
        <v>46</v>
      </c>
      <c r="AI73" s="1">
        <f t="shared" si="2"/>
        <v>2017</v>
      </c>
      <c r="AJ73" s="1">
        <f t="shared" si="3"/>
        <v>5</v>
      </c>
    </row>
    <row r="74" spans="1:36" ht="12.75" customHeight="1" x14ac:dyDescent="0.2">
      <c r="A74" s="1" t="s">
        <v>268</v>
      </c>
      <c r="B74" s="1" t="s">
        <v>59</v>
      </c>
      <c r="C74" s="1" t="s">
        <v>36</v>
      </c>
      <c r="D74" s="1" t="s">
        <v>37</v>
      </c>
      <c r="E74" s="2">
        <v>42886</v>
      </c>
      <c r="G74" s="3">
        <v>400</v>
      </c>
      <c r="H74" s="1" t="s">
        <v>38</v>
      </c>
      <c r="I74" s="1" t="s">
        <v>39</v>
      </c>
      <c r="J74" s="1" t="s">
        <v>40</v>
      </c>
      <c r="K74" s="1" t="s">
        <v>175</v>
      </c>
      <c r="L74" s="4">
        <v>42891</v>
      </c>
      <c r="M74" s="2">
        <v>42886</v>
      </c>
      <c r="N74" s="1" t="s">
        <v>269</v>
      </c>
      <c r="O74" s="1" t="s">
        <v>270</v>
      </c>
      <c r="P74" s="1" t="b">
        <v>1</v>
      </c>
      <c r="R74" s="1" t="s">
        <v>17</v>
      </c>
      <c r="S74" s="1" t="s">
        <v>91</v>
      </c>
      <c r="X74" s="1" t="s">
        <v>78</v>
      </c>
      <c r="Y74" s="4">
        <v>42892.303043946798</v>
      </c>
      <c r="Z74" s="1" t="s">
        <v>45</v>
      </c>
      <c r="AA74" s="1" t="s">
        <v>46</v>
      </c>
      <c r="AI74" s="1">
        <f t="shared" si="2"/>
        <v>2017</v>
      </c>
      <c r="AJ74" s="1">
        <f t="shared" si="3"/>
        <v>5</v>
      </c>
    </row>
    <row r="75" spans="1:36" ht="12.75" customHeight="1" x14ac:dyDescent="0.2">
      <c r="A75" s="1" t="s">
        <v>271</v>
      </c>
      <c r="B75" s="1" t="s">
        <v>59</v>
      </c>
      <c r="C75" s="1" t="s">
        <v>36</v>
      </c>
      <c r="D75" s="1" t="s">
        <v>37</v>
      </c>
      <c r="E75" s="2">
        <v>42916</v>
      </c>
      <c r="G75" s="3">
        <v>3200</v>
      </c>
      <c r="H75" s="1" t="s">
        <v>38</v>
      </c>
      <c r="I75" s="1" t="s">
        <v>39</v>
      </c>
      <c r="J75" s="1" t="s">
        <v>40</v>
      </c>
      <c r="K75" s="1" t="s">
        <v>48</v>
      </c>
      <c r="L75" s="4">
        <v>42926</v>
      </c>
      <c r="M75" s="2">
        <v>42916</v>
      </c>
      <c r="N75" s="1" t="s">
        <v>272</v>
      </c>
      <c r="O75" s="1" t="s">
        <v>273</v>
      </c>
      <c r="P75" s="1" t="b">
        <v>1</v>
      </c>
      <c r="R75" s="1" t="s">
        <v>17</v>
      </c>
      <c r="S75" s="1" t="s">
        <v>91</v>
      </c>
      <c r="X75" s="1" t="s">
        <v>44</v>
      </c>
      <c r="Y75" s="4">
        <v>42923.409907326401</v>
      </c>
      <c r="Z75" s="1" t="s">
        <v>45</v>
      </c>
      <c r="AA75" s="1" t="s">
        <v>46</v>
      </c>
      <c r="AI75" s="1">
        <f t="shared" si="2"/>
        <v>2017</v>
      </c>
      <c r="AJ75" s="1">
        <f t="shared" si="3"/>
        <v>6</v>
      </c>
    </row>
    <row r="76" spans="1:36" ht="12.75" customHeight="1" x14ac:dyDescent="0.2">
      <c r="A76" s="1" t="s">
        <v>274</v>
      </c>
      <c r="B76" s="1" t="s">
        <v>59</v>
      </c>
      <c r="C76" s="1" t="s">
        <v>36</v>
      </c>
      <c r="D76" s="1" t="s">
        <v>37</v>
      </c>
      <c r="E76" s="2">
        <v>42916</v>
      </c>
      <c r="G76" s="3">
        <v>1600</v>
      </c>
      <c r="H76" s="1" t="s">
        <v>38</v>
      </c>
      <c r="I76" s="1" t="s">
        <v>39</v>
      </c>
      <c r="J76" s="1" t="s">
        <v>40</v>
      </c>
      <c r="K76" s="1" t="s">
        <v>41</v>
      </c>
      <c r="L76" s="4">
        <v>42926</v>
      </c>
      <c r="M76" s="2">
        <v>42916</v>
      </c>
      <c r="N76" s="1" t="s">
        <v>275</v>
      </c>
      <c r="O76" s="1" t="s">
        <v>276</v>
      </c>
      <c r="P76" s="1" t="b">
        <v>1</v>
      </c>
      <c r="R76" s="1" t="s">
        <v>17</v>
      </c>
      <c r="S76" s="1" t="s">
        <v>91</v>
      </c>
      <c r="X76" s="1" t="s">
        <v>44</v>
      </c>
      <c r="Y76" s="4">
        <v>42923.409926851898</v>
      </c>
      <c r="Z76" s="1" t="s">
        <v>45</v>
      </c>
      <c r="AA76" s="1" t="s">
        <v>46</v>
      </c>
      <c r="AI76" s="1">
        <f t="shared" si="2"/>
        <v>2017</v>
      </c>
      <c r="AJ76" s="1">
        <f t="shared" si="3"/>
        <v>6</v>
      </c>
    </row>
    <row r="77" spans="1:36" ht="12.75" customHeight="1" x14ac:dyDescent="0.2">
      <c r="A77" s="1" t="s">
        <v>277</v>
      </c>
      <c r="B77" s="1" t="s">
        <v>59</v>
      </c>
      <c r="C77" s="1" t="s">
        <v>36</v>
      </c>
      <c r="D77" s="1" t="s">
        <v>37</v>
      </c>
      <c r="E77" s="2">
        <v>42916</v>
      </c>
      <c r="G77" s="3">
        <v>8000</v>
      </c>
      <c r="H77" s="1" t="s">
        <v>38</v>
      </c>
      <c r="I77" s="1" t="s">
        <v>39</v>
      </c>
      <c r="J77" s="1" t="s">
        <v>40</v>
      </c>
      <c r="K77" s="1" t="s">
        <v>52</v>
      </c>
      <c r="L77" s="4">
        <v>42926</v>
      </c>
      <c r="M77" s="2">
        <v>42916</v>
      </c>
      <c r="N77" s="1" t="s">
        <v>278</v>
      </c>
      <c r="O77" s="1" t="s">
        <v>279</v>
      </c>
      <c r="P77" s="1" t="b">
        <v>1</v>
      </c>
      <c r="R77" s="1" t="s">
        <v>17</v>
      </c>
      <c r="S77" s="1" t="s">
        <v>91</v>
      </c>
      <c r="X77" s="1" t="s">
        <v>78</v>
      </c>
      <c r="Y77" s="4">
        <v>42928.515329895803</v>
      </c>
      <c r="Z77" s="1" t="s">
        <v>45</v>
      </c>
      <c r="AA77" s="1" t="s">
        <v>46</v>
      </c>
      <c r="AI77" s="1">
        <f t="shared" si="2"/>
        <v>2017</v>
      </c>
      <c r="AJ77" s="1">
        <f t="shared" si="3"/>
        <v>6</v>
      </c>
    </row>
    <row r="78" spans="1:36" ht="12.75" customHeight="1" x14ac:dyDescent="0.2">
      <c r="A78" s="1" t="s">
        <v>280</v>
      </c>
      <c r="B78" s="1" t="s">
        <v>59</v>
      </c>
      <c r="C78" s="1" t="s">
        <v>36</v>
      </c>
      <c r="D78" s="1" t="s">
        <v>37</v>
      </c>
      <c r="E78" s="2">
        <v>42916</v>
      </c>
      <c r="G78" s="3">
        <v>1209</v>
      </c>
      <c r="H78" s="1" t="s">
        <v>38</v>
      </c>
      <c r="I78" s="1" t="s">
        <v>39</v>
      </c>
      <c r="J78" s="1" t="s">
        <v>40</v>
      </c>
      <c r="K78" s="1" t="s">
        <v>48</v>
      </c>
      <c r="L78" s="4">
        <v>42926</v>
      </c>
      <c r="M78" s="2">
        <v>42916</v>
      </c>
      <c r="N78" s="1" t="s">
        <v>281</v>
      </c>
      <c r="O78" s="1" t="s">
        <v>282</v>
      </c>
      <c r="P78" s="1" t="b">
        <v>1</v>
      </c>
      <c r="R78" s="1" t="s">
        <v>17</v>
      </c>
      <c r="S78" s="1" t="s">
        <v>91</v>
      </c>
      <c r="X78" s="1" t="s">
        <v>44</v>
      </c>
      <c r="Y78" s="4">
        <v>42923.4099253819</v>
      </c>
      <c r="Z78" s="1" t="s">
        <v>45</v>
      </c>
      <c r="AA78" s="1" t="s">
        <v>46</v>
      </c>
      <c r="AI78" s="1">
        <f t="shared" si="2"/>
        <v>2017</v>
      </c>
      <c r="AJ78" s="1">
        <f t="shared" si="3"/>
        <v>6</v>
      </c>
    </row>
    <row r="79" spans="1:36" ht="12.75" customHeight="1" x14ac:dyDescent="0.2">
      <c r="A79" s="1" t="s">
        <v>283</v>
      </c>
      <c r="B79" s="1" t="s">
        <v>59</v>
      </c>
      <c r="C79" s="1" t="s">
        <v>36</v>
      </c>
      <c r="D79" s="1" t="s">
        <v>37</v>
      </c>
      <c r="E79" s="2">
        <v>42947</v>
      </c>
      <c r="G79" s="3">
        <v>1200</v>
      </c>
      <c r="H79" s="1" t="s">
        <v>38</v>
      </c>
      <c r="I79" s="1" t="s">
        <v>39</v>
      </c>
      <c r="J79" s="1" t="s">
        <v>40</v>
      </c>
      <c r="K79" s="1" t="s">
        <v>48</v>
      </c>
      <c r="L79" s="4">
        <v>42954</v>
      </c>
      <c r="M79" s="2">
        <v>42947</v>
      </c>
      <c r="N79" s="1" t="s">
        <v>284</v>
      </c>
      <c r="O79" s="1" t="s">
        <v>285</v>
      </c>
      <c r="P79" s="1" t="b">
        <v>1</v>
      </c>
      <c r="R79" s="1" t="s">
        <v>17</v>
      </c>
      <c r="S79" s="1" t="s">
        <v>91</v>
      </c>
      <c r="X79" s="1" t="s">
        <v>78</v>
      </c>
      <c r="Y79" s="4">
        <v>42955.604144131903</v>
      </c>
      <c r="Z79" s="1" t="s">
        <v>45</v>
      </c>
      <c r="AA79" s="1" t="s">
        <v>46</v>
      </c>
      <c r="AI79" s="1">
        <f t="shared" si="2"/>
        <v>2017</v>
      </c>
      <c r="AJ79" s="1">
        <f t="shared" si="3"/>
        <v>7</v>
      </c>
    </row>
    <row r="80" spans="1:36" ht="12.75" customHeight="1" x14ac:dyDescent="0.2">
      <c r="A80" s="1" t="s">
        <v>286</v>
      </c>
      <c r="B80" s="1" t="s">
        <v>59</v>
      </c>
      <c r="C80" s="1" t="s">
        <v>36</v>
      </c>
      <c r="D80" s="1" t="s">
        <v>37</v>
      </c>
      <c r="E80" s="2">
        <v>42947</v>
      </c>
      <c r="G80" s="3">
        <v>2000</v>
      </c>
      <c r="H80" s="1" t="s">
        <v>38</v>
      </c>
      <c r="I80" s="1" t="s">
        <v>39</v>
      </c>
      <c r="J80" s="1" t="s">
        <v>40</v>
      </c>
      <c r="K80" s="1" t="s">
        <v>41</v>
      </c>
      <c r="L80" s="4">
        <v>42954</v>
      </c>
      <c r="M80" s="2">
        <v>42947</v>
      </c>
      <c r="N80" s="1" t="s">
        <v>287</v>
      </c>
      <c r="O80" s="1" t="s">
        <v>288</v>
      </c>
      <c r="P80" s="1" t="b">
        <v>1</v>
      </c>
      <c r="R80" s="1" t="s">
        <v>17</v>
      </c>
      <c r="S80" s="1" t="s">
        <v>91</v>
      </c>
      <c r="X80" s="1" t="s">
        <v>78</v>
      </c>
      <c r="Y80" s="4">
        <v>42955.6041048958</v>
      </c>
      <c r="Z80" s="1" t="s">
        <v>45</v>
      </c>
      <c r="AA80" s="1" t="s">
        <v>46</v>
      </c>
      <c r="AI80" s="1">
        <f t="shared" si="2"/>
        <v>2017</v>
      </c>
      <c r="AJ80" s="1">
        <f t="shared" si="3"/>
        <v>7</v>
      </c>
    </row>
    <row r="81" spans="1:36" ht="12.75" customHeight="1" x14ac:dyDescent="0.2">
      <c r="A81" s="1" t="s">
        <v>289</v>
      </c>
      <c r="B81" s="1" t="s">
        <v>59</v>
      </c>
      <c r="C81" s="1" t="s">
        <v>36</v>
      </c>
      <c r="D81" s="1" t="s">
        <v>37</v>
      </c>
      <c r="E81" s="2">
        <v>42947</v>
      </c>
      <c r="G81" s="3">
        <v>6400</v>
      </c>
      <c r="H81" s="1" t="s">
        <v>38</v>
      </c>
      <c r="I81" s="1" t="s">
        <v>39</v>
      </c>
      <c r="J81" s="1" t="s">
        <v>40</v>
      </c>
      <c r="K81" s="1" t="s">
        <v>52</v>
      </c>
      <c r="L81" s="4">
        <v>42954</v>
      </c>
      <c r="M81" s="2">
        <v>42947</v>
      </c>
      <c r="N81" s="1" t="s">
        <v>290</v>
      </c>
      <c r="O81" s="1" t="s">
        <v>291</v>
      </c>
      <c r="P81" s="1" t="b">
        <v>1</v>
      </c>
      <c r="R81" s="1" t="s">
        <v>17</v>
      </c>
      <c r="S81" s="1" t="s">
        <v>91</v>
      </c>
      <c r="X81" s="1" t="s">
        <v>78</v>
      </c>
      <c r="Y81" s="4">
        <v>42955.604149919003</v>
      </c>
      <c r="Z81" s="1" t="s">
        <v>45</v>
      </c>
      <c r="AA81" s="1" t="s">
        <v>46</v>
      </c>
      <c r="AI81" s="1">
        <f t="shared" si="2"/>
        <v>2017</v>
      </c>
      <c r="AJ81" s="1">
        <f t="shared" si="3"/>
        <v>7</v>
      </c>
    </row>
    <row r="82" spans="1:36" ht="12.75" customHeight="1" x14ac:dyDescent="0.2">
      <c r="A82" s="1" t="s">
        <v>292</v>
      </c>
      <c r="B82" s="1" t="s">
        <v>59</v>
      </c>
      <c r="C82" s="1" t="s">
        <v>36</v>
      </c>
      <c r="D82" s="1" t="s">
        <v>37</v>
      </c>
      <c r="E82" s="2">
        <v>42947</v>
      </c>
      <c r="G82" s="3">
        <v>5642</v>
      </c>
      <c r="H82" s="1" t="s">
        <v>38</v>
      </c>
      <c r="I82" s="1" t="s">
        <v>39</v>
      </c>
      <c r="J82" s="1" t="s">
        <v>40</v>
      </c>
      <c r="K82" s="1" t="s">
        <v>48</v>
      </c>
      <c r="L82" s="4">
        <v>42954</v>
      </c>
      <c r="M82" s="2">
        <v>42947</v>
      </c>
      <c r="N82" s="1" t="s">
        <v>293</v>
      </c>
      <c r="O82" s="1" t="s">
        <v>294</v>
      </c>
      <c r="P82" s="1" t="b">
        <v>1</v>
      </c>
      <c r="R82" s="1" t="s">
        <v>17</v>
      </c>
      <c r="S82" s="1" t="s">
        <v>91</v>
      </c>
      <c r="X82" s="1" t="s">
        <v>78</v>
      </c>
      <c r="Y82" s="4">
        <v>42955.604166747697</v>
      </c>
      <c r="Z82" s="1" t="s">
        <v>45</v>
      </c>
      <c r="AA82" s="1" t="s">
        <v>46</v>
      </c>
      <c r="AI82" s="1">
        <f t="shared" si="2"/>
        <v>2017</v>
      </c>
      <c r="AJ82" s="1">
        <f t="shared" si="3"/>
        <v>7</v>
      </c>
    </row>
    <row r="83" spans="1:36" ht="12.75" customHeight="1" x14ac:dyDescent="0.2">
      <c r="A83" s="1" t="s">
        <v>295</v>
      </c>
      <c r="B83" s="1" t="s">
        <v>59</v>
      </c>
      <c r="C83" s="1" t="s">
        <v>36</v>
      </c>
      <c r="D83" s="1" t="s">
        <v>37</v>
      </c>
      <c r="E83" s="2">
        <v>42978</v>
      </c>
      <c r="G83" s="3">
        <v>1600</v>
      </c>
      <c r="H83" s="1" t="s">
        <v>38</v>
      </c>
      <c r="I83" s="1" t="s">
        <v>39</v>
      </c>
      <c r="J83" s="1" t="s">
        <v>40</v>
      </c>
      <c r="K83" s="1" t="s">
        <v>48</v>
      </c>
      <c r="L83" s="4">
        <v>42982</v>
      </c>
      <c r="M83" s="2">
        <v>42978</v>
      </c>
      <c r="N83" s="1" t="s">
        <v>296</v>
      </c>
      <c r="O83" s="1" t="s">
        <v>297</v>
      </c>
      <c r="P83" s="1" t="b">
        <v>1</v>
      </c>
      <c r="R83" s="1" t="s">
        <v>17</v>
      </c>
      <c r="S83" s="1" t="s">
        <v>91</v>
      </c>
      <c r="X83" s="1" t="s">
        <v>78</v>
      </c>
      <c r="Y83" s="4">
        <v>42982.495709178198</v>
      </c>
      <c r="Z83" s="1" t="s">
        <v>45</v>
      </c>
      <c r="AA83" s="1" t="s">
        <v>46</v>
      </c>
      <c r="AI83" s="1">
        <f t="shared" si="2"/>
        <v>2017</v>
      </c>
      <c r="AJ83" s="1">
        <f t="shared" si="3"/>
        <v>8</v>
      </c>
    </row>
    <row r="84" spans="1:36" ht="12.75" customHeight="1" x14ac:dyDescent="0.2">
      <c r="A84" s="1" t="s">
        <v>298</v>
      </c>
      <c r="B84" s="1" t="s">
        <v>59</v>
      </c>
      <c r="C84" s="1" t="s">
        <v>36</v>
      </c>
      <c r="D84" s="1" t="s">
        <v>37</v>
      </c>
      <c r="E84" s="2">
        <v>42978</v>
      </c>
      <c r="G84" s="3">
        <v>2800</v>
      </c>
      <c r="H84" s="1" t="s">
        <v>38</v>
      </c>
      <c r="I84" s="1" t="s">
        <v>39</v>
      </c>
      <c r="J84" s="1" t="s">
        <v>40</v>
      </c>
      <c r="K84" s="1" t="s">
        <v>41</v>
      </c>
      <c r="L84" s="4">
        <v>42982</v>
      </c>
      <c r="M84" s="2">
        <v>42978</v>
      </c>
      <c r="N84" s="1" t="s">
        <v>299</v>
      </c>
      <c r="O84" s="1" t="s">
        <v>300</v>
      </c>
      <c r="P84" s="1" t="b">
        <v>1</v>
      </c>
      <c r="R84" s="1" t="s">
        <v>17</v>
      </c>
      <c r="S84" s="1" t="s">
        <v>91</v>
      </c>
      <c r="X84" s="1" t="s">
        <v>78</v>
      </c>
      <c r="Y84" s="4">
        <v>42982.495726354202</v>
      </c>
      <c r="Z84" s="1" t="s">
        <v>45</v>
      </c>
      <c r="AA84" s="1" t="s">
        <v>46</v>
      </c>
      <c r="AI84" s="1">
        <f t="shared" si="2"/>
        <v>2017</v>
      </c>
      <c r="AJ84" s="1">
        <f t="shared" si="3"/>
        <v>8</v>
      </c>
    </row>
    <row r="85" spans="1:36" ht="12.75" customHeight="1" x14ac:dyDescent="0.2">
      <c r="A85" s="1" t="s">
        <v>301</v>
      </c>
      <c r="B85" s="1" t="s">
        <v>59</v>
      </c>
      <c r="C85" s="1" t="s">
        <v>36</v>
      </c>
      <c r="D85" s="1" t="s">
        <v>37</v>
      </c>
      <c r="E85" s="2">
        <v>42978</v>
      </c>
      <c r="G85" s="3">
        <v>13200</v>
      </c>
      <c r="H85" s="1" t="s">
        <v>38</v>
      </c>
      <c r="I85" s="1" t="s">
        <v>39</v>
      </c>
      <c r="J85" s="1" t="s">
        <v>40</v>
      </c>
      <c r="K85" s="1" t="s">
        <v>52</v>
      </c>
      <c r="L85" s="4">
        <v>42982</v>
      </c>
      <c r="M85" s="2">
        <v>42978</v>
      </c>
      <c r="N85" s="1" t="s">
        <v>302</v>
      </c>
      <c r="O85" s="1" t="s">
        <v>303</v>
      </c>
      <c r="P85" s="1" t="b">
        <v>1</v>
      </c>
      <c r="R85" s="1" t="s">
        <v>17</v>
      </c>
      <c r="S85" s="1" t="s">
        <v>91</v>
      </c>
      <c r="X85" s="1" t="s">
        <v>78</v>
      </c>
      <c r="Y85" s="4">
        <v>42982.495676817103</v>
      </c>
      <c r="Z85" s="1" t="s">
        <v>45</v>
      </c>
      <c r="AA85" s="1" t="s">
        <v>46</v>
      </c>
      <c r="AI85" s="1">
        <f t="shared" si="2"/>
        <v>2017</v>
      </c>
      <c r="AJ85" s="1">
        <f t="shared" si="3"/>
        <v>8</v>
      </c>
    </row>
    <row r="86" spans="1:36" ht="12.75" customHeight="1" x14ac:dyDescent="0.2">
      <c r="A86" s="1" t="s">
        <v>304</v>
      </c>
      <c r="B86" s="1" t="s">
        <v>59</v>
      </c>
      <c r="C86" s="1" t="s">
        <v>36</v>
      </c>
      <c r="D86" s="1" t="s">
        <v>37</v>
      </c>
      <c r="E86" s="2">
        <v>42978</v>
      </c>
      <c r="G86" s="3">
        <v>2821</v>
      </c>
      <c r="H86" s="1" t="s">
        <v>38</v>
      </c>
      <c r="I86" s="1" t="s">
        <v>39</v>
      </c>
      <c r="J86" s="1" t="s">
        <v>40</v>
      </c>
      <c r="K86" s="1" t="s">
        <v>48</v>
      </c>
      <c r="L86" s="4">
        <v>42982</v>
      </c>
      <c r="M86" s="2">
        <v>42978</v>
      </c>
      <c r="N86" s="1" t="s">
        <v>305</v>
      </c>
      <c r="O86" s="1" t="s">
        <v>306</v>
      </c>
      <c r="P86" s="1" t="b">
        <v>1</v>
      </c>
      <c r="R86" s="1" t="s">
        <v>17</v>
      </c>
      <c r="S86" s="1" t="s">
        <v>91</v>
      </c>
      <c r="X86" s="1" t="s">
        <v>78</v>
      </c>
      <c r="Y86" s="4">
        <v>42982.495723645799</v>
      </c>
      <c r="Z86" s="1" t="s">
        <v>45</v>
      </c>
      <c r="AA86" s="1" t="s">
        <v>46</v>
      </c>
      <c r="AI86" s="1">
        <f t="shared" si="2"/>
        <v>2017</v>
      </c>
      <c r="AJ86" s="1">
        <f t="shared" si="3"/>
        <v>8</v>
      </c>
    </row>
    <row r="87" spans="1:36" ht="12.75" customHeight="1" x14ac:dyDescent="0.2">
      <c r="A87" s="1" t="s">
        <v>307</v>
      </c>
      <c r="B87" s="1" t="s">
        <v>59</v>
      </c>
      <c r="C87" s="1" t="s">
        <v>36</v>
      </c>
      <c r="D87" s="1" t="s">
        <v>37</v>
      </c>
      <c r="E87" s="2">
        <v>43008</v>
      </c>
      <c r="G87" s="3">
        <v>2800</v>
      </c>
      <c r="H87" s="1" t="s">
        <v>38</v>
      </c>
      <c r="I87" s="1" t="s">
        <v>39</v>
      </c>
      <c r="J87" s="1" t="s">
        <v>40</v>
      </c>
      <c r="K87" s="1" t="s">
        <v>48</v>
      </c>
      <c r="L87" s="4">
        <v>43014</v>
      </c>
      <c r="M87" s="2">
        <v>43008</v>
      </c>
      <c r="N87" s="1" t="s">
        <v>308</v>
      </c>
      <c r="O87" s="1" t="s">
        <v>309</v>
      </c>
      <c r="P87" s="1" t="b">
        <v>1</v>
      </c>
      <c r="R87" s="1" t="s">
        <v>17</v>
      </c>
      <c r="S87" s="1" t="s">
        <v>91</v>
      </c>
      <c r="X87" s="1" t="s">
        <v>78</v>
      </c>
      <c r="Y87" s="4">
        <v>43017.261146331002</v>
      </c>
      <c r="Z87" s="1" t="s">
        <v>45</v>
      </c>
      <c r="AA87" s="1" t="s">
        <v>46</v>
      </c>
      <c r="AI87" s="1">
        <f t="shared" si="2"/>
        <v>2017</v>
      </c>
      <c r="AJ87" s="1">
        <f t="shared" si="3"/>
        <v>9</v>
      </c>
    </row>
    <row r="88" spans="1:36" ht="12.75" customHeight="1" x14ac:dyDescent="0.2">
      <c r="A88" s="1" t="s">
        <v>310</v>
      </c>
      <c r="B88" s="1" t="s">
        <v>59</v>
      </c>
      <c r="C88" s="1" t="s">
        <v>36</v>
      </c>
      <c r="D88" s="1" t="s">
        <v>37</v>
      </c>
      <c r="E88" s="2">
        <v>43008</v>
      </c>
      <c r="G88" s="3">
        <v>2400</v>
      </c>
      <c r="H88" s="1" t="s">
        <v>38</v>
      </c>
      <c r="I88" s="1" t="s">
        <v>39</v>
      </c>
      <c r="J88" s="1" t="s">
        <v>40</v>
      </c>
      <c r="K88" s="1" t="s">
        <v>41</v>
      </c>
      <c r="L88" s="4">
        <v>43014</v>
      </c>
      <c r="M88" s="2">
        <v>43008</v>
      </c>
      <c r="N88" s="1" t="s">
        <v>311</v>
      </c>
      <c r="O88" s="1" t="s">
        <v>312</v>
      </c>
      <c r="P88" s="1" t="b">
        <v>1</v>
      </c>
      <c r="R88" s="1" t="s">
        <v>17</v>
      </c>
      <c r="S88" s="1" t="s">
        <v>91</v>
      </c>
      <c r="X88" s="1" t="s">
        <v>78</v>
      </c>
      <c r="Y88" s="4">
        <v>43017.261143252297</v>
      </c>
      <c r="Z88" s="1" t="s">
        <v>45</v>
      </c>
      <c r="AA88" s="1" t="s">
        <v>46</v>
      </c>
      <c r="AI88" s="1">
        <f t="shared" si="2"/>
        <v>2017</v>
      </c>
      <c r="AJ88" s="1">
        <f t="shared" si="3"/>
        <v>9</v>
      </c>
    </row>
    <row r="89" spans="1:36" ht="12.75" customHeight="1" x14ac:dyDescent="0.2">
      <c r="A89" s="1" t="s">
        <v>313</v>
      </c>
      <c r="B89" s="1" t="s">
        <v>59</v>
      </c>
      <c r="C89" s="1" t="s">
        <v>36</v>
      </c>
      <c r="D89" s="1" t="s">
        <v>37</v>
      </c>
      <c r="E89" s="2">
        <v>43008</v>
      </c>
      <c r="G89" s="3">
        <v>13200</v>
      </c>
      <c r="H89" s="1" t="s">
        <v>38</v>
      </c>
      <c r="I89" s="1" t="s">
        <v>39</v>
      </c>
      <c r="J89" s="1" t="s">
        <v>40</v>
      </c>
      <c r="K89" s="1" t="s">
        <v>52</v>
      </c>
      <c r="L89" s="4">
        <v>43014</v>
      </c>
      <c r="M89" s="2">
        <v>43008</v>
      </c>
      <c r="N89" s="1" t="s">
        <v>314</v>
      </c>
      <c r="O89" s="1" t="s">
        <v>315</v>
      </c>
      <c r="P89" s="1" t="b">
        <v>1</v>
      </c>
      <c r="R89" s="1" t="s">
        <v>17</v>
      </c>
      <c r="S89" s="1" t="s">
        <v>91</v>
      </c>
      <c r="X89" s="1" t="s">
        <v>78</v>
      </c>
      <c r="Y89" s="4">
        <v>43017.261159178197</v>
      </c>
      <c r="Z89" s="1" t="s">
        <v>45</v>
      </c>
      <c r="AA89" s="1" t="s">
        <v>46</v>
      </c>
      <c r="AI89" s="1">
        <f t="shared" si="2"/>
        <v>2017</v>
      </c>
      <c r="AJ89" s="1">
        <f t="shared" si="3"/>
        <v>9</v>
      </c>
    </row>
    <row r="90" spans="1:36" ht="12.75" customHeight="1" x14ac:dyDescent="0.2">
      <c r="A90" s="1" t="s">
        <v>316</v>
      </c>
      <c r="B90" s="1" t="s">
        <v>59</v>
      </c>
      <c r="C90" s="1" t="s">
        <v>36</v>
      </c>
      <c r="D90" s="1" t="s">
        <v>37</v>
      </c>
      <c r="E90" s="2">
        <v>43008</v>
      </c>
      <c r="G90" s="3">
        <v>4030</v>
      </c>
      <c r="H90" s="1" t="s">
        <v>38</v>
      </c>
      <c r="I90" s="1" t="s">
        <v>39</v>
      </c>
      <c r="J90" s="1" t="s">
        <v>40</v>
      </c>
      <c r="K90" s="1" t="s">
        <v>48</v>
      </c>
      <c r="L90" s="4">
        <v>43014</v>
      </c>
      <c r="M90" s="2">
        <v>43008</v>
      </c>
      <c r="N90" s="1" t="s">
        <v>317</v>
      </c>
      <c r="O90" s="1" t="s">
        <v>318</v>
      </c>
      <c r="P90" s="1" t="b">
        <v>1</v>
      </c>
      <c r="R90" s="1" t="s">
        <v>17</v>
      </c>
      <c r="S90" s="1" t="s">
        <v>91</v>
      </c>
      <c r="X90" s="1" t="s">
        <v>78</v>
      </c>
      <c r="Y90" s="4">
        <v>43017.261136539397</v>
      </c>
      <c r="Z90" s="1" t="s">
        <v>45</v>
      </c>
      <c r="AA90" s="1" t="s">
        <v>46</v>
      </c>
      <c r="AI90" s="1">
        <f t="shared" si="2"/>
        <v>2017</v>
      </c>
      <c r="AJ90" s="1">
        <f t="shared" si="3"/>
        <v>9</v>
      </c>
    </row>
    <row r="91" spans="1:36" ht="12.75" customHeight="1" x14ac:dyDescent="0.2">
      <c r="A91" s="1" t="s">
        <v>319</v>
      </c>
      <c r="B91" s="1" t="s">
        <v>59</v>
      </c>
      <c r="C91" s="1" t="s">
        <v>36</v>
      </c>
      <c r="D91" s="1" t="s">
        <v>37</v>
      </c>
      <c r="E91" s="2">
        <v>43039</v>
      </c>
      <c r="G91" s="3">
        <v>7600</v>
      </c>
      <c r="H91" s="1" t="s">
        <v>38</v>
      </c>
      <c r="I91" s="1" t="s">
        <v>39</v>
      </c>
      <c r="J91" s="1" t="s">
        <v>40</v>
      </c>
      <c r="K91" s="1" t="s">
        <v>48</v>
      </c>
      <c r="L91" s="4">
        <v>43045</v>
      </c>
      <c r="M91" s="2">
        <v>43039</v>
      </c>
      <c r="N91" s="1" t="s">
        <v>320</v>
      </c>
      <c r="O91" s="1" t="s">
        <v>321</v>
      </c>
      <c r="P91" s="1" t="b">
        <v>1</v>
      </c>
      <c r="R91" s="1" t="s">
        <v>17</v>
      </c>
      <c r="S91" s="1" t="s">
        <v>91</v>
      </c>
      <c r="X91" s="1" t="s">
        <v>78</v>
      </c>
      <c r="Y91" s="4">
        <v>43047.339784374999</v>
      </c>
      <c r="Z91" s="1" t="s">
        <v>45</v>
      </c>
      <c r="AA91" s="1" t="s">
        <v>46</v>
      </c>
      <c r="AI91" s="1">
        <f t="shared" si="2"/>
        <v>2017</v>
      </c>
      <c r="AJ91" s="1">
        <f t="shared" si="3"/>
        <v>10</v>
      </c>
    </row>
    <row r="92" spans="1:36" ht="12.75" customHeight="1" x14ac:dyDescent="0.2">
      <c r="A92" s="1" t="s">
        <v>322</v>
      </c>
      <c r="B92" s="1" t="s">
        <v>59</v>
      </c>
      <c r="C92" s="1" t="s">
        <v>36</v>
      </c>
      <c r="D92" s="1" t="s">
        <v>37</v>
      </c>
      <c r="E92" s="2">
        <v>43039</v>
      </c>
      <c r="G92" s="3">
        <v>6000</v>
      </c>
      <c r="H92" s="1" t="s">
        <v>38</v>
      </c>
      <c r="I92" s="1" t="s">
        <v>39</v>
      </c>
      <c r="J92" s="1" t="s">
        <v>40</v>
      </c>
      <c r="K92" s="1" t="s">
        <v>41</v>
      </c>
      <c r="L92" s="4">
        <v>43045</v>
      </c>
      <c r="M92" s="2">
        <v>43039</v>
      </c>
      <c r="N92" s="1" t="s">
        <v>323</v>
      </c>
      <c r="O92" s="1" t="s">
        <v>324</v>
      </c>
      <c r="P92" s="1" t="b">
        <v>1</v>
      </c>
      <c r="R92" s="1" t="s">
        <v>17</v>
      </c>
      <c r="S92" s="1" t="s">
        <v>91</v>
      </c>
      <c r="X92" s="1" t="s">
        <v>78</v>
      </c>
      <c r="Y92" s="4">
        <v>43047.339790705999</v>
      </c>
      <c r="Z92" s="1" t="s">
        <v>45</v>
      </c>
      <c r="AA92" s="1" t="s">
        <v>46</v>
      </c>
      <c r="AI92" s="1">
        <f t="shared" si="2"/>
        <v>2017</v>
      </c>
      <c r="AJ92" s="1">
        <f t="shared" si="3"/>
        <v>10</v>
      </c>
    </row>
    <row r="93" spans="1:36" ht="12.75" customHeight="1" x14ac:dyDescent="0.2">
      <c r="A93" s="1" t="s">
        <v>325</v>
      </c>
      <c r="B93" s="1" t="s">
        <v>59</v>
      </c>
      <c r="C93" s="1" t="s">
        <v>36</v>
      </c>
      <c r="D93" s="1" t="s">
        <v>37</v>
      </c>
      <c r="E93" s="2">
        <v>43039</v>
      </c>
      <c r="G93" s="3">
        <v>12000</v>
      </c>
      <c r="H93" s="1" t="s">
        <v>38</v>
      </c>
      <c r="I93" s="1" t="s">
        <v>39</v>
      </c>
      <c r="J93" s="1" t="s">
        <v>40</v>
      </c>
      <c r="K93" s="1" t="s">
        <v>52</v>
      </c>
      <c r="L93" s="4">
        <v>43045</v>
      </c>
      <c r="M93" s="2">
        <v>43039</v>
      </c>
      <c r="N93" s="1" t="s">
        <v>326</v>
      </c>
      <c r="O93" s="1" t="s">
        <v>327</v>
      </c>
      <c r="P93" s="1" t="b">
        <v>1</v>
      </c>
      <c r="R93" s="1" t="s">
        <v>17</v>
      </c>
      <c r="S93" s="1" t="s">
        <v>91</v>
      </c>
      <c r="X93" s="1" t="s">
        <v>78</v>
      </c>
      <c r="Y93" s="4">
        <v>43047.339745289399</v>
      </c>
      <c r="Z93" s="1" t="s">
        <v>45</v>
      </c>
      <c r="AA93" s="1" t="s">
        <v>46</v>
      </c>
      <c r="AI93" s="1">
        <f t="shared" si="2"/>
        <v>2017</v>
      </c>
      <c r="AJ93" s="1">
        <f t="shared" si="3"/>
        <v>10</v>
      </c>
    </row>
    <row r="94" spans="1:36" ht="12.75" customHeight="1" x14ac:dyDescent="0.2">
      <c r="A94" s="1" t="s">
        <v>328</v>
      </c>
      <c r="B94" s="1" t="s">
        <v>59</v>
      </c>
      <c r="C94" s="1" t="s">
        <v>36</v>
      </c>
      <c r="D94" s="1" t="s">
        <v>37</v>
      </c>
      <c r="E94" s="2">
        <v>43039</v>
      </c>
      <c r="G94" s="3">
        <v>2418</v>
      </c>
      <c r="H94" s="1" t="s">
        <v>38</v>
      </c>
      <c r="I94" s="1" t="s">
        <v>39</v>
      </c>
      <c r="J94" s="1" t="s">
        <v>40</v>
      </c>
      <c r="K94" s="1" t="s">
        <v>48</v>
      </c>
      <c r="L94" s="4">
        <v>43045</v>
      </c>
      <c r="M94" s="2">
        <v>43039</v>
      </c>
      <c r="N94" s="1" t="s">
        <v>329</v>
      </c>
      <c r="O94" s="1" t="s">
        <v>330</v>
      </c>
      <c r="P94" s="1" t="b">
        <v>1</v>
      </c>
      <c r="R94" s="1" t="s">
        <v>17</v>
      </c>
      <c r="S94" s="1" t="s">
        <v>91</v>
      </c>
      <c r="X94" s="1" t="s">
        <v>78</v>
      </c>
      <c r="Y94" s="4">
        <v>43047.339833182901</v>
      </c>
      <c r="Z94" s="1" t="s">
        <v>45</v>
      </c>
      <c r="AA94" s="1" t="s">
        <v>46</v>
      </c>
      <c r="AI94" s="1">
        <f t="shared" si="2"/>
        <v>2017</v>
      </c>
      <c r="AJ94" s="1">
        <f t="shared" si="3"/>
        <v>10</v>
      </c>
    </row>
    <row r="95" spans="1:36" ht="12.75" customHeight="1" x14ac:dyDescent="0.2">
      <c r="A95" s="1" t="s">
        <v>331</v>
      </c>
      <c r="B95" s="1" t="s">
        <v>59</v>
      </c>
      <c r="C95" s="1" t="s">
        <v>36</v>
      </c>
      <c r="D95" s="1" t="s">
        <v>37</v>
      </c>
      <c r="E95" s="2">
        <v>43069</v>
      </c>
      <c r="G95" s="3">
        <v>4000</v>
      </c>
      <c r="H95" s="1" t="s">
        <v>38</v>
      </c>
      <c r="I95" s="1" t="s">
        <v>39</v>
      </c>
      <c r="J95" s="1" t="s">
        <v>40</v>
      </c>
      <c r="K95" s="1" t="s">
        <v>48</v>
      </c>
      <c r="L95" s="4">
        <v>43080</v>
      </c>
      <c r="M95" s="2">
        <v>43069</v>
      </c>
      <c r="N95" s="1" t="s">
        <v>332</v>
      </c>
      <c r="O95" s="1" t="s">
        <v>333</v>
      </c>
      <c r="P95" s="1" t="b">
        <v>1</v>
      </c>
      <c r="R95" s="1" t="s">
        <v>17</v>
      </c>
      <c r="S95" s="1" t="s">
        <v>91</v>
      </c>
      <c r="X95" s="1" t="s">
        <v>78</v>
      </c>
      <c r="Y95" s="4">
        <v>43081.320121261597</v>
      </c>
      <c r="Z95" s="1" t="s">
        <v>45</v>
      </c>
      <c r="AA95" s="1" t="s">
        <v>46</v>
      </c>
      <c r="AI95" s="1">
        <f t="shared" si="2"/>
        <v>2017</v>
      </c>
      <c r="AJ95" s="1">
        <f t="shared" si="3"/>
        <v>11</v>
      </c>
    </row>
    <row r="96" spans="1:36" ht="12.75" customHeight="1" x14ac:dyDescent="0.2">
      <c r="A96" s="1" t="s">
        <v>334</v>
      </c>
      <c r="B96" s="1" t="s">
        <v>59</v>
      </c>
      <c r="C96" s="1" t="s">
        <v>36</v>
      </c>
      <c r="D96" s="1" t="s">
        <v>37</v>
      </c>
      <c r="E96" s="2">
        <v>43069</v>
      </c>
      <c r="G96" s="3">
        <v>9200</v>
      </c>
      <c r="H96" s="1" t="s">
        <v>38</v>
      </c>
      <c r="I96" s="1" t="s">
        <v>39</v>
      </c>
      <c r="J96" s="1" t="s">
        <v>40</v>
      </c>
      <c r="K96" s="1" t="s">
        <v>41</v>
      </c>
      <c r="L96" s="4">
        <v>43080</v>
      </c>
      <c r="M96" s="2">
        <v>43069</v>
      </c>
      <c r="N96" s="1" t="s">
        <v>335</v>
      </c>
      <c r="O96" s="1" t="s">
        <v>336</v>
      </c>
      <c r="P96" s="1" t="b">
        <v>1</v>
      </c>
      <c r="R96" s="1" t="s">
        <v>17</v>
      </c>
      <c r="S96" s="1" t="s">
        <v>91</v>
      </c>
      <c r="X96" s="1" t="s">
        <v>78</v>
      </c>
      <c r="Y96" s="4">
        <v>43081.320127199098</v>
      </c>
      <c r="Z96" s="1" t="s">
        <v>45</v>
      </c>
      <c r="AA96" s="1" t="s">
        <v>46</v>
      </c>
      <c r="AI96" s="1">
        <f t="shared" si="2"/>
        <v>2017</v>
      </c>
      <c r="AJ96" s="1">
        <f t="shared" si="3"/>
        <v>11</v>
      </c>
    </row>
    <row r="97" spans="1:36" ht="12.75" customHeight="1" x14ac:dyDescent="0.2">
      <c r="A97" s="1" t="s">
        <v>337</v>
      </c>
      <c r="B97" s="1" t="s">
        <v>59</v>
      </c>
      <c r="C97" s="1" t="s">
        <v>36</v>
      </c>
      <c r="D97" s="1" t="s">
        <v>37</v>
      </c>
      <c r="E97" s="2">
        <v>43069</v>
      </c>
      <c r="G97" s="3">
        <v>8800</v>
      </c>
      <c r="H97" s="1" t="s">
        <v>38</v>
      </c>
      <c r="I97" s="1" t="s">
        <v>39</v>
      </c>
      <c r="J97" s="1" t="s">
        <v>40</v>
      </c>
      <c r="K97" s="1" t="s">
        <v>52</v>
      </c>
      <c r="L97" s="4">
        <v>43080</v>
      </c>
      <c r="M97" s="2">
        <v>43069</v>
      </c>
      <c r="N97" s="1" t="s">
        <v>338</v>
      </c>
      <c r="O97" s="1" t="s">
        <v>339</v>
      </c>
      <c r="P97" s="1" t="b">
        <v>1</v>
      </c>
      <c r="R97" s="1" t="s">
        <v>17</v>
      </c>
      <c r="S97" s="1" t="s">
        <v>91</v>
      </c>
      <c r="X97" s="1" t="s">
        <v>78</v>
      </c>
      <c r="Y97" s="4">
        <v>43081.320129016203</v>
      </c>
      <c r="Z97" s="1" t="s">
        <v>45</v>
      </c>
      <c r="AA97" s="1" t="s">
        <v>46</v>
      </c>
      <c r="AI97" s="1">
        <f t="shared" si="2"/>
        <v>2017</v>
      </c>
      <c r="AJ97" s="1">
        <f t="shared" si="3"/>
        <v>11</v>
      </c>
    </row>
    <row r="98" spans="1:36" ht="12.75" customHeight="1" x14ac:dyDescent="0.2">
      <c r="A98" s="1" t="s">
        <v>340</v>
      </c>
      <c r="B98" s="1" t="s">
        <v>59</v>
      </c>
      <c r="C98" s="1" t="s">
        <v>36</v>
      </c>
      <c r="D98" s="1" t="s">
        <v>37</v>
      </c>
      <c r="E98" s="2">
        <v>43069</v>
      </c>
      <c r="G98" s="3">
        <v>6045</v>
      </c>
      <c r="H98" s="1" t="s">
        <v>38</v>
      </c>
      <c r="I98" s="1" t="s">
        <v>39</v>
      </c>
      <c r="J98" s="1" t="s">
        <v>40</v>
      </c>
      <c r="K98" s="1" t="s">
        <v>48</v>
      </c>
      <c r="L98" s="4">
        <v>43080</v>
      </c>
      <c r="M98" s="2">
        <v>43069</v>
      </c>
      <c r="N98" s="1" t="s">
        <v>341</v>
      </c>
      <c r="O98" s="1" t="s">
        <v>342</v>
      </c>
      <c r="P98" s="1" t="b">
        <v>1</v>
      </c>
      <c r="R98" s="1" t="s">
        <v>17</v>
      </c>
      <c r="S98" s="1" t="s">
        <v>91</v>
      </c>
      <c r="X98" s="1" t="s">
        <v>78</v>
      </c>
      <c r="Y98" s="4">
        <v>43081.320132986097</v>
      </c>
      <c r="Z98" s="1" t="s">
        <v>45</v>
      </c>
      <c r="AA98" s="1" t="s">
        <v>46</v>
      </c>
      <c r="AI98" s="1">
        <f t="shared" si="2"/>
        <v>2017</v>
      </c>
      <c r="AJ98" s="1">
        <f t="shared" si="3"/>
        <v>11</v>
      </c>
    </row>
    <row r="99" spans="1:36" ht="12.75" customHeight="1" x14ac:dyDescent="0.2">
      <c r="A99" s="1" t="s">
        <v>343</v>
      </c>
      <c r="B99" s="1" t="s">
        <v>59</v>
      </c>
      <c r="C99" s="1" t="s">
        <v>36</v>
      </c>
      <c r="D99" s="1" t="s">
        <v>37</v>
      </c>
      <c r="E99" s="2">
        <v>43100</v>
      </c>
      <c r="G99" s="3">
        <v>5600</v>
      </c>
      <c r="H99" s="1" t="s">
        <v>38</v>
      </c>
      <c r="I99" s="1" t="s">
        <v>39</v>
      </c>
      <c r="J99" s="1" t="s">
        <v>40</v>
      </c>
      <c r="K99" s="1" t="s">
        <v>48</v>
      </c>
      <c r="L99" s="4">
        <v>43100</v>
      </c>
      <c r="M99" s="2">
        <v>43100</v>
      </c>
      <c r="N99" s="1" t="s">
        <v>344</v>
      </c>
      <c r="O99" s="1" t="s">
        <v>345</v>
      </c>
      <c r="P99" s="1" t="b">
        <v>1</v>
      </c>
      <c r="R99" s="1" t="s">
        <v>17</v>
      </c>
      <c r="S99" s="1" t="s">
        <v>91</v>
      </c>
      <c r="X99" s="1" t="s">
        <v>44</v>
      </c>
      <c r="Y99" s="4">
        <v>43105.394650925897</v>
      </c>
      <c r="Z99" s="1" t="s">
        <v>45</v>
      </c>
      <c r="AA99" s="1" t="s">
        <v>46</v>
      </c>
      <c r="AI99" s="1">
        <f t="shared" si="2"/>
        <v>2017</v>
      </c>
      <c r="AJ99" s="1">
        <f t="shared" si="3"/>
        <v>12</v>
      </c>
    </row>
    <row r="100" spans="1:36" ht="12.75" customHeight="1" x14ac:dyDescent="0.2">
      <c r="A100" s="1" t="s">
        <v>346</v>
      </c>
      <c r="B100" s="1" t="s">
        <v>59</v>
      </c>
      <c r="C100" s="1" t="s">
        <v>36</v>
      </c>
      <c r="D100" s="1" t="s">
        <v>37</v>
      </c>
      <c r="E100" s="2">
        <v>43100</v>
      </c>
      <c r="G100" s="3">
        <v>800</v>
      </c>
      <c r="H100" s="1" t="s">
        <v>38</v>
      </c>
      <c r="I100" s="1" t="s">
        <v>39</v>
      </c>
      <c r="J100" s="1" t="s">
        <v>40</v>
      </c>
      <c r="K100" s="1" t="s">
        <v>41</v>
      </c>
      <c r="L100" s="4">
        <v>43100</v>
      </c>
      <c r="M100" s="2">
        <v>43100</v>
      </c>
      <c r="N100" s="1" t="s">
        <v>347</v>
      </c>
      <c r="O100" s="1" t="s">
        <v>348</v>
      </c>
      <c r="P100" s="1" t="b">
        <v>1</v>
      </c>
      <c r="R100" s="1" t="s">
        <v>17</v>
      </c>
      <c r="S100" s="1" t="s">
        <v>91</v>
      </c>
      <c r="X100" s="1" t="s">
        <v>44</v>
      </c>
      <c r="Y100" s="4">
        <v>43105.394651469898</v>
      </c>
      <c r="Z100" s="1" t="s">
        <v>45</v>
      </c>
      <c r="AA100" s="1" t="s">
        <v>46</v>
      </c>
      <c r="AI100" s="1">
        <f t="shared" si="2"/>
        <v>2017</v>
      </c>
      <c r="AJ100" s="1">
        <f t="shared" si="3"/>
        <v>12</v>
      </c>
    </row>
    <row r="101" spans="1:36" ht="12.75" customHeight="1" x14ac:dyDescent="0.2">
      <c r="A101" s="1" t="s">
        <v>349</v>
      </c>
      <c r="B101" s="1" t="s">
        <v>59</v>
      </c>
      <c r="C101" s="1" t="s">
        <v>36</v>
      </c>
      <c r="D101" s="1" t="s">
        <v>37</v>
      </c>
      <c r="E101" s="2">
        <v>43100</v>
      </c>
      <c r="G101" s="3">
        <v>2000</v>
      </c>
      <c r="H101" s="1" t="s">
        <v>38</v>
      </c>
      <c r="I101" s="1" t="s">
        <v>39</v>
      </c>
      <c r="J101" s="1" t="s">
        <v>40</v>
      </c>
      <c r="K101" s="1" t="s">
        <v>52</v>
      </c>
      <c r="L101" s="4">
        <v>43100</v>
      </c>
      <c r="M101" s="2">
        <v>43100</v>
      </c>
      <c r="N101" s="1" t="s">
        <v>350</v>
      </c>
      <c r="O101" s="1" t="s">
        <v>351</v>
      </c>
      <c r="P101" s="1" t="b">
        <v>1</v>
      </c>
      <c r="R101" s="1" t="s">
        <v>17</v>
      </c>
      <c r="S101" s="1" t="s">
        <v>91</v>
      </c>
      <c r="X101" s="1" t="s">
        <v>44</v>
      </c>
      <c r="Y101" s="4">
        <v>43105.394652048599</v>
      </c>
      <c r="Z101" s="1" t="s">
        <v>45</v>
      </c>
      <c r="AA101" s="1" t="s">
        <v>46</v>
      </c>
      <c r="AI101" s="1">
        <f t="shared" si="2"/>
        <v>2017</v>
      </c>
      <c r="AJ101" s="1">
        <f t="shared" si="3"/>
        <v>12</v>
      </c>
    </row>
    <row r="102" spans="1:36" ht="12.75" customHeight="1" x14ac:dyDescent="0.2">
      <c r="A102" s="1" t="s">
        <v>352</v>
      </c>
      <c r="B102" s="1" t="s">
        <v>59</v>
      </c>
      <c r="C102" s="1" t="s">
        <v>36</v>
      </c>
      <c r="D102" s="1" t="s">
        <v>37</v>
      </c>
      <c r="E102" s="2">
        <v>43100</v>
      </c>
      <c r="G102" s="3">
        <v>2418</v>
      </c>
      <c r="H102" s="1" t="s">
        <v>38</v>
      </c>
      <c r="I102" s="1" t="s">
        <v>39</v>
      </c>
      <c r="J102" s="1" t="s">
        <v>40</v>
      </c>
      <c r="K102" s="1" t="s">
        <v>48</v>
      </c>
      <c r="L102" s="4">
        <v>43100</v>
      </c>
      <c r="M102" s="2">
        <v>43100</v>
      </c>
      <c r="N102" s="1" t="s">
        <v>353</v>
      </c>
      <c r="O102" s="1" t="s">
        <v>354</v>
      </c>
      <c r="P102" s="1" t="b">
        <v>1</v>
      </c>
      <c r="R102" s="1" t="s">
        <v>17</v>
      </c>
      <c r="S102" s="1" t="s">
        <v>91</v>
      </c>
      <c r="X102" s="1" t="s">
        <v>44</v>
      </c>
      <c r="Y102" s="4">
        <v>43105.394652743104</v>
      </c>
      <c r="Z102" s="1" t="s">
        <v>45</v>
      </c>
      <c r="AA102" s="1" t="s">
        <v>46</v>
      </c>
      <c r="AI102" s="1">
        <f t="shared" si="2"/>
        <v>2017</v>
      </c>
      <c r="AJ102" s="1">
        <f t="shared" si="3"/>
        <v>12</v>
      </c>
    </row>
    <row r="103" spans="1:36" ht="12.75" customHeight="1" x14ac:dyDescent="0.2">
      <c r="A103" s="1" t="s">
        <v>355</v>
      </c>
      <c r="B103" s="1" t="s">
        <v>59</v>
      </c>
      <c r="C103" s="1" t="s">
        <v>36</v>
      </c>
      <c r="D103" s="1" t="s">
        <v>37</v>
      </c>
      <c r="E103" s="2">
        <v>43131</v>
      </c>
      <c r="G103" s="3">
        <v>8000</v>
      </c>
      <c r="H103" s="1" t="s">
        <v>38</v>
      </c>
      <c r="I103" s="1" t="s">
        <v>39</v>
      </c>
      <c r="J103" s="1" t="s">
        <v>40</v>
      </c>
      <c r="K103" s="1" t="s">
        <v>48</v>
      </c>
      <c r="L103" s="4">
        <v>43133</v>
      </c>
      <c r="M103" s="2">
        <v>43131</v>
      </c>
      <c r="N103" s="1" t="s">
        <v>356</v>
      </c>
      <c r="O103" s="1" t="s">
        <v>357</v>
      </c>
      <c r="P103" s="1" t="b">
        <v>1</v>
      </c>
      <c r="R103" s="1" t="s">
        <v>17</v>
      </c>
      <c r="S103" s="1" t="s">
        <v>91</v>
      </c>
      <c r="X103" s="1" t="s">
        <v>78</v>
      </c>
      <c r="Y103" s="4">
        <v>43136.2767405903</v>
      </c>
      <c r="Z103" s="1" t="s">
        <v>45</v>
      </c>
      <c r="AA103" s="1" t="s">
        <v>46</v>
      </c>
      <c r="AI103" s="1">
        <f t="shared" si="2"/>
        <v>2018</v>
      </c>
      <c r="AJ103" s="1">
        <f t="shared" si="3"/>
        <v>1</v>
      </c>
    </row>
    <row r="104" spans="1:36" ht="12.75" customHeight="1" x14ac:dyDescent="0.2">
      <c r="A104" s="1" t="s">
        <v>358</v>
      </c>
      <c r="B104" s="1" t="s">
        <v>59</v>
      </c>
      <c r="C104" s="1" t="s">
        <v>36</v>
      </c>
      <c r="D104" s="1" t="s">
        <v>37</v>
      </c>
      <c r="E104" s="2">
        <v>43131</v>
      </c>
      <c r="G104" s="3">
        <v>2800</v>
      </c>
      <c r="H104" s="1" t="s">
        <v>38</v>
      </c>
      <c r="I104" s="1" t="s">
        <v>39</v>
      </c>
      <c r="J104" s="1" t="s">
        <v>40</v>
      </c>
      <c r="K104" s="1" t="s">
        <v>41</v>
      </c>
      <c r="L104" s="4">
        <v>43133</v>
      </c>
      <c r="M104" s="2">
        <v>43131</v>
      </c>
      <c r="N104" s="1" t="s">
        <v>359</v>
      </c>
      <c r="O104" s="1" t="s">
        <v>360</v>
      </c>
      <c r="P104" s="1" t="b">
        <v>1</v>
      </c>
      <c r="R104" s="1" t="s">
        <v>17</v>
      </c>
      <c r="S104" s="1" t="s">
        <v>91</v>
      </c>
      <c r="X104" s="1" t="s">
        <v>78</v>
      </c>
      <c r="Y104" s="4">
        <v>43136.276731215301</v>
      </c>
      <c r="Z104" s="1" t="s">
        <v>45</v>
      </c>
      <c r="AA104" s="1" t="s">
        <v>46</v>
      </c>
      <c r="AI104" s="1">
        <f t="shared" si="2"/>
        <v>2018</v>
      </c>
      <c r="AJ104" s="1">
        <f t="shared" si="3"/>
        <v>1</v>
      </c>
    </row>
    <row r="105" spans="1:36" ht="12.75" customHeight="1" x14ac:dyDescent="0.2">
      <c r="A105" s="1" t="s">
        <v>361</v>
      </c>
      <c r="B105" s="1" t="s">
        <v>59</v>
      </c>
      <c r="C105" s="1" t="s">
        <v>36</v>
      </c>
      <c r="D105" s="1" t="s">
        <v>37</v>
      </c>
      <c r="E105" s="2">
        <v>43131</v>
      </c>
      <c r="G105" s="3">
        <v>18800</v>
      </c>
      <c r="H105" s="1" t="s">
        <v>38</v>
      </c>
      <c r="I105" s="1" t="s">
        <v>39</v>
      </c>
      <c r="J105" s="1" t="s">
        <v>40</v>
      </c>
      <c r="K105" s="1" t="s">
        <v>52</v>
      </c>
      <c r="L105" s="4">
        <v>43133</v>
      </c>
      <c r="M105" s="2">
        <v>43131</v>
      </c>
      <c r="N105" s="1" t="s">
        <v>362</v>
      </c>
      <c r="O105" s="1" t="s">
        <v>363</v>
      </c>
      <c r="P105" s="1" t="b">
        <v>1</v>
      </c>
      <c r="R105" s="1" t="s">
        <v>17</v>
      </c>
      <c r="S105" s="1" t="s">
        <v>91</v>
      </c>
      <c r="X105" s="1" t="s">
        <v>78</v>
      </c>
      <c r="Y105" s="4">
        <v>43136.2767145486</v>
      </c>
      <c r="Z105" s="1" t="s">
        <v>45</v>
      </c>
      <c r="AA105" s="1" t="s">
        <v>46</v>
      </c>
      <c r="AI105" s="1">
        <f t="shared" si="2"/>
        <v>2018</v>
      </c>
      <c r="AJ105" s="1">
        <f t="shared" si="3"/>
        <v>1</v>
      </c>
    </row>
    <row r="106" spans="1:36" ht="12.75" customHeight="1" x14ac:dyDescent="0.2">
      <c r="A106" s="1" t="s">
        <v>364</v>
      </c>
      <c r="B106" s="1" t="s">
        <v>59</v>
      </c>
      <c r="C106" s="1" t="s">
        <v>36</v>
      </c>
      <c r="D106" s="1" t="s">
        <v>37</v>
      </c>
      <c r="E106" s="2">
        <v>43131</v>
      </c>
      <c r="G106" s="3">
        <v>4433</v>
      </c>
      <c r="H106" s="1" t="s">
        <v>38</v>
      </c>
      <c r="I106" s="1" t="s">
        <v>39</v>
      </c>
      <c r="J106" s="1" t="s">
        <v>40</v>
      </c>
      <c r="K106" s="1" t="s">
        <v>48</v>
      </c>
      <c r="L106" s="4">
        <v>43133</v>
      </c>
      <c r="M106" s="2">
        <v>43131</v>
      </c>
      <c r="N106" s="1" t="s">
        <v>365</v>
      </c>
      <c r="O106" s="1" t="s">
        <v>366</v>
      </c>
      <c r="P106" s="1" t="b">
        <v>1</v>
      </c>
      <c r="R106" s="1" t="s">
        <v>17</v>
      </c>
      <c r="S106" s="1" t="s">
        <v>91</v>
      </c>
      <c r="X106" s="1" t="s">
        <v>78</v>
      </c>
      <c r="Y106" s="4">
        <v>43136.276735532403</v>
      </c>
      <c r="Z106" s="1" t="s">
        <v>45</v>
      </c>
      <c r="AA106" s="1" t="s">
        <v>46</v>
      </c>
      <c r="AI106" s="1">
        <f t="shared" si="2"/>
        <v>2018</v>
      </c>
      <c r="AJ106" s="1">
        <f t="shared" si="3"/>
        <v>1</v>
      </c>
    </row>
    <row r="107" spans="1:36" ht="12.75" customHeight="1" x14ac:dyDescent="0.2">
      <c r="A107" s="1" t="s">
        <v>367</v>
      </c>
      <c r="B107" s="1" t="s">
        <v>59</v>
      </c>
      <c r="C107" s="1" t="s">
        <v>36</v>
      </c>
      <c r="D107" s="1" t="s">
        <v>37</v>
      </c>
      <c r="E107" s="2">
        <v>43159</v>
      </c>
      <c r="G107" s="3">
        <v>4400</v>
      </c>
      <c r="H107" s="1" t="s">
        <v>38</v>
      </c>
      <c r="I107" s="1" t="s">
        <v>39</v>
      </c>
      <c r="J107" s="1" t="s">
        <v>40</v>
      </c>
      <c r="K107" s="1" t="s">
        <v>48</v>
      </c>
      <c r="L107" s="4">
        <v>43165</v>
      </c>
      <c r="M107" s="2">
        <v>43159</v>
      </c>
      <c r="N107" s="1" t="s">
        <v>368</v>
      </c>
      <c r="O107" s="1" t="s">
        <v>369</v>
      </c>
      <c r="P107" s="1" t="b">
        <v>1</v>
      </c>
      <c r="R107" s="1" t="s">
        <v>17</v>
      </c>
      <c r="S107" s="1" t="s">
        <v>91</v>
      </c>
      <c r="X107" s="1" t="s">
        <v>78</v>
      </c>
      <c r="Y107" s="4">
        <v>43166.291584687497</v>
      </c>
      <c r="Z107" s="1" t="s">
        <v>45</v>
      </c>
      <c r="AA107" s="1" t="s">
        <v>46</v>
      </c>
      <c r="AI107" s="1">
        <f t="shared" si="2"/>
        <v>2018</v>
      </c>
      <c r="AJ107" s="1">
        <f t="shared" si="3"/>
        <v>2</v>
      </c>
    </row>
    <row r="108" spans="1:36" ht="12.75" customHeight="1" x14ac:dyDescent="0.2">
      <c r="A108" s="1" t="s">
        <v>370</v>
      </c>
      <c r="B108" s="1" t="s">
        <v>59</v>
      </c>
      <c r="C108" s="1" t="s">
        <v>36</v>
      </c>
      <c r="D108" s="1" t="s">
        <v>37</v>
      </c>
      <c r="E108" s="2">
        <v>43159</v>
      </c>
      <c r="G108" s="3">
        <v>4000</v>
      </c>
      <c r="H108" s="1" t="s">
        <v>38</v>
      </c>
      <c r="I108" s="1" t="s">
        <v>39</v>
      </c>
      <c r="J108" s="1" t="s">
        <v>40</v>
      </c>
      <c r="K108" s="1" t="s">
        <v>41</v>
      </c>
      <c r="L108" s="4">
        <v>43165</v>
      </c>
      <c r="M108" s="2">
        <v>43159</v>
      </c>
      <c r="N108" s="1" t="s">
        <v>371</v>
      </c>
      <c r="O108" s="1" t="s">
        <v>372</v>
      </c>
      <c r="P108" s="1" t="b">
        <v>1</v>
      </c>
      <c r="R108" s="1" t="s">
        <v>17</v>
      </c>
      <c r="S108" s="1" t="s">
        <v>91</v>
      </c>
      <c r="X108" s="1" t="s">
        <v>78</v>
      </c>
      <c r="Y108" s="4">
        <v>43166.2916521644</v>
      </c>
      <c r="Z108" s="1" t="s">
        <v>45</v>
      </c>
      <c r="AA108" s="1" t="s">
        <v>46</v>
      </c>
      <c r="AI108" s="1">
        <f t="shared" si="2"/>
        <v>2018</v>
      </c>
      <c r="AJ108" s="1">
        <f t="shared" si="3"/>
        <v>2</v>
      </c>
    </row>
    <row r="109" spans="1:36" ht="12.75" customHeight="1" x14ac:dyDescent="0.2">
      <c r="A109" s="1" t="s">
        <v>373</v>
      </c>
      <c r="B109" s="1" t="s">
        <v>59</v>
      </c>
      <c r="C109" s="1" t="s">
        <v>36</v>
      </c>
      <c r="D109" s="1" t="s">
        <v>37</v>
      </c>
      <c r="E109" s="2">
        <v>43159</v>
      </c>
      <c r="G109" s="3">
        <v>9200</v>
      </c>
      <c r="H109" s="1" t="s">
        <v>38</v>
      </c>
      <c r="I109" s="1" t="s">
        <v>39</v>
      </c>
      <c r="J109" s="1" t="s">
        <v>40</v>
      </c>
      <c r="K109" s="1" t="s">
        <v>52</v>
      </c>
      <c r="L109" s="4">
        <v>43165</v>
      </c>
      <c r="M109" s="2">
        <v>43159</v>
      </c>
      <c r="N109" s="1" t="s">
        <v>374</v>
      </c>
      <c r="O109" s="1" t="s">
        <v>375</v>
      </c>
      <c r="P109" s="1" t="b">
        <v>1</v>
      </c>
      <c r="R109" s="1" t="s">
        <v>17</v>
      </c>
      <c r="S109" s="1" t="s">
        <v>91</v>
      </c>
      <c r="X109" s="1" t="s">
        <v>78</v>
      </c>
      <c r="Y109" s="4">
        <v>43166.291612349502</v>
      </c>
      <c r="Z109" s="1" t="s">
        <v>45</v>
      </c>
      <c r="AA109" s="1" t="s">
        <v>46</v>
      </c>
      <c r="AI109" s="1">
        <f t="shared" si="2"/>
        <v>2018</v>
      </c>
      <c r="AJ109" s="1">
        <f t="shared" si="3"/>
        <v>2</v>
      </c>
    </row>
    <row r="110" spans="1:36" ht="12.75" customHeight="1" x14ac:dyDescent="0.2">
      <c r="A110" s="1" t="s">
        <v>376</v>
      </c>
      <c r="B110" s="1" t="s">
        <v>59</v>
      </c>
      <c r="C110" s="1" t="s">
        <v>36</v>
      </c>
      <c r="D110" s="1" t="s">
        <v>37</v>
      </c>
      <c r="E110" s="2">
        <v>43159</v>
      </c>
      <c r="G110" s="3">
        <v>3224</v>
      </c>
      <c r="H110" s="1" t="s">
        <v>38</v>
      </c>
      <c r="I110" s="1" t="s">
        <v>39</v>
      </c>
      <c r="J110" s="1" t="s">
        <v>40</v>
      </c>
      <c r="K110" s="1" t="s">
        <v>48</v>
      </c>
      <c r="L110" s="4">
        <v>43165</v>
      </c>
      <c r="M110" s="2">
        <v>43159</v>
      </c>
      <c r="N110" s="1" t="s">
        <v>377</v>
      </c>
      <c r="O110" s="1" t="s">
        <v>378</v>
      </c>
      <c r="P110" s="1" t="b">
        <v>1</v>
      </c>
      <c r="R110" s="1" t="s">
        <v>17</v>
      </c>
      <c r="S110" s="1" t="s">
        <v>91</v>
      </c>
      <c r="X110" s="1" t="s">
        <v>78</v>
      </c>
      <c r="Y110" s="4">
        <v>43166.291616169001</v>
      </c>
      <c r="Z110" s="1" t="s">
        <v>45</v>
      </c>
      <c r="AA110" s="1" t="s">
        <v>46</v>
      </c>
      <c r="AI110" s="1">
        <f t="shared" si="2"/>
        <v>2018</v>
      </c>
      <c r="AJ110" s="1">
        <f t="shared" si="3"/>
        <v>2</v>
      </c>
    </row>
    <row r="111" spans="1:36" ht="12.75" customHeight="1" x14ac:dyDescent="0.2">
      <c r="A111" s="1" t="s">
        <v>379</v>
      </c>
      <c r="B111" s="1" t="s">
        <v>59</v>
      </c>
      <c r="C111" s="1" t="s">
        <v>36</v>
      </c>
      <c r="D111" s="1" t="s">
        <v>37</v>
      </c>
      <c r="E111" s="2">
        <v>43190</v>
      </c>
      <c r="G111" s="3">
        <v>9200</v>
      </c>
      <c r="H111" s="1" t="s">
        <v>38</v>
      </c>
      <c r="I111" s="1" t="s">
        <v>39</v>
      </c>
      <c r="J111" s="1" t="s">
        <v>40</v>
      </c>
      <c r="K111" s="1" t="s">
        <v>48</v>
      </c>
      <c r="L111" s="4">
        <v>43195</v>
      </c>
      <c r="M111" s="2">
        <v>43190</v>
      </c>
      <c r="N111" s="1" t="s">
        <v>380</v>
      </c>
      <c r="O111" s="1" t="s">
        <v>381</v>
      </c>
      <c r="P111" s="1" t="b">
        <v>1</v>
      </c>
      <c r="R111" s="1" t="s">
        <v>17</v>
      </c>
      <c r="S111" s="1" t="s">
        <v>91</v>
      </c>
      <c r="X111" s="1" t="s">
        <v>78</v>
      </c>
      <c r="Y111" s="4">
        <v>43199.3255021644</v>
      </c>
      <c r="Z111" s="1" t="s">
        <v>45</v>
      </c>
      <c r="AA111" s="1" t="s">
        <v>46</v>
      </c>
      <c r="AI111" s="1">
        <f t="shared" si="2"/>
        <v>2018</v>
      </c>
      <c r="AJ111" s="1">
        <f t="shared" si="3"/>
        <v>3</v>
      </c>
    </row>
    <row r="112" spans="1:36" ht="12.75" customHeight="1" x14ac:dyDescent="0.2">
      <c r="A112" s="1" t="s">
        <v>382</v>
      </c>
      <c r="B112" s="1" t="s">
        <v>59</v>
      </c>
      <c r="C112" s="1" t="s">
        <v>36</v>
      </c>
      <c r="D112" s="1" t="s">
        <v>37</v>
      </c>
      <c r="E112" s="2">
        <v>43190</v>
      </c>
      <c r="G112" s="3">
        <v>4000</v>
      </c>
      <c r="H112" s="1" t="s">
        <v>38</v>
      </c>
      <c r="I112" s="1" t="s">
        <v>39</v>
      </c>
      <c r="J112" s="1" t="s">
        <v>40</v>
      </c>
      <c r="K112" s="1" t="s">
        <v>41</v>
      </c>
      <c r="L112" s="4">
        <v>43195</v>
      </c>
      <c r="M112" s="2">
        <v>43190</v>
      </c>
      <c r="N112" s="1" t="s">
        <v>383</v>
      </c>
      <c r="O112" s="1" t="s">
        <v>384</v>
      </c>
      <c r="P112" s="1" t="b">
        <v>1</v>
      </c>
      <c r="R112" s="1" t="s">
        <v>17</v>
      </c>
      <c r="S112" s="1" t="s">
        <v>91</v>
      </c>
      <c r="X112" s="1" t="s">
        <v>78</v>
      </c>
      <c r="Y112" s="4">
        <v>43199.325628553197</v>
      </c>
      <c r="Z112" s="1" t="s">
        <v>45</v>
      </c>
      <c r="AA112" s="1" t="s">
        <v>46</v>
      </c>
      <c r="AI112" s="1">
        <f t="shared" si="2"/>
        <v>2018</v>
      </c>
      <c r="AJ112" s="1">
        <f t="shared" si="3"/>
        <v>3</v>
      </c>
    </row>
    <row r="113" spans="1:36" ht="12.75" customHeight="1" x14ac:dyDescent="0.2">
      <c r="A113" s="1" t="s">
        <v>385</v>
      </c>
      <c r="B113" s="1" t="s">
        <v>59</v>
      </c>
      <c r="C113" s="1" t="s">
        <v>36</v>
      </c>
      <c r="D113" s="1" t="s">
        <v>37</v>
      </c>
      <c r="E113" s="2">
        <v>43190</v>
      </c>
      <c r="G113" s="3">
        <v>11200</v>
      </c>
      <c r="H113" s="1" t="s">
        <v>38</v>
      </c>
      <c r="I113" s="1" t="s">
        <v>39</v>
      </c>
      <c r="J113" s="1" t="s">
        <v>40</v>
      </c>
      <c r="K113" s="1" t="s">
        <v>52</v>
      </c>
      <c r="L113" s="4">
        <v>43195</v>
      </c>
      <c r="M113" s="2">
        <v>43190</v>
      </c>
      <c r="N113" s="1" t="s">
        <v>386</v>
      </c>
      <c r="O113" s="1" t="s">
        <v>387</v>
      </c>
      <c r="P113" s="1" t="b">
        <v>1</v>
      </c>
      <c r="R113" s="1" t="s">
        <v>17</v>
      </c>
      <c r="S113" s="1" t="s">
        <v>91</v>
      </c>
      <c r="X113" s="1" t="s">
        <v>78</v>
      </c>
      <c r="Y113" s="4">
        <v>43199.325652430598</v>
      </c>
      <c r="Z113" s="1" t="s">
        <v>45</v>
      </c>
      <c r="AA113" s="1" t="s">
        <v>46</v>
      </c>
      <c r="AI113" s="1">
        <f t="shared" si="2"/>
        <v>2018</v>
      </c>
      <c r="AJ113" s="1">
        <f t="shared" si="3"/>
        <v>3</v>
      </c>
    </row>
    <row r="114" spans="1:36" ht="12.75" customHeight="1" x14ac:dyDescent="0.2">
      <c r="A114" s="1" t="s">
        <v>388</v>
      </c>
      <c r="B114" s="1" t="s">
        <v>59</v>
      </c>
      <c r="C114" s="1" t="s">
        <v>36</v>
      </c>
      <c r="D114" s="1" t="s">
        <v>37</v>
      </c>
      <c r="E114" s="2">
        <v>43190</v>
      </c>
      <c r="G114" s="3">
        <v>2015</v>
      </c>
      <c r="H114" s="1" t="s">
        <v>38</v>
      </c>
      <c r="I114" s="1" t="s">
        <v>39</v>
      </c>
      <c r="J114" s="1" t="s">
        <v>40</v>
      </c>
      <c r="K114" s="1" t="s">
        <v>48</v>
      </c>
      <c r="L114" s="4">
        <v>43195</v>
      </c>
      <c r="M114" s="2">
        <v>43190</v>
      </c>
      <c r="N114" s="1" t="s">
        <v>389</v>
      </c>
      <c r="O114" s="1" t="s">
        <v>390</v>
      </c>
      <c r="P114" s="1" t="b">
        <v>1</v>
      </c>
      <c r="R114" s="1" t="s">
        <v>17</v>
      </c>
      <c r="S114" s="1" t="s">
        <v>91</v>
      </c>
      <c r="X114" s="1" t="s">
        <v>78</v>
      </c>
      <c r="Y114" s="4">
        <v>43199.3256133912</v>
      </c>
      <c r="Z114" s="1" t="s">
        <v>45</v>
      </c>
      <c r="AA114" s="1" t="s">
        <v>46</v>
      </c>
      <c r="AI114" s="1">
        <f t="shared" si="2"/>
        <v>2018</v>
      </c>
      <c r="AJ114" s="1">
        <f t="shared" si="3"/>
        <v>3</v>
      </c>
    </row>
    <row r="115" spans="1:36" ht="12.75" customHeight="1" x14ac:dyDescent="0.2">
      <c r="A115" s="1" t="s">
        <v>391</v>
      </c>
      <c r="B115" s="1" t="s">
        <v>59</v>
      </c>
      <c r="C115" s="1" t="s">
        <v>36</v>
      </c>
      <c r="D115" s="1" t="s">
        <v>37</v>
      </c>
      <c r="E115" s="2">
        <v>43220</v>
      </c>
      <c r="G115" s="3">
        <v>7200</v>
      </c>
      <c r="H115" s="1" t="s">
        <v>38</v>
      </c>
      <c r="I115" s="1" t="s">
        <v>39</v>
      </c>
      <c r="J115" s="1" t="s">
        <v>40</v>
      </c>
      <c r="K115" s="1" t="s">
        <v>48</v>
      </c>
      <c r="L115" s="4">
        <v>43230</v>
      </c>
      <c r="M115" s="2">
        <v>43220</v>
      </c>
      <c r="N115" s="1" t="s">
        <v>392</v>
      </c>
      <c r="O115" s="1" t="s">
        <v>393</v>
      </c>
      <c r="P115" s="1" t="b">
        <v>1</v>
      </c>
      <c r="R115" s="1" t="s">
        <v>17</v>
      </c>
      <c r="S115" s="1" t="s">
        <v>91</v>
      </c>
      <c r="X115" s="1" t="s">
        <v>78</v>
      </c>
      <c r="Y115" s="4">
        <v>43230.546157835597</v>
      </c>
      <c r="Z115" s="1" t="s">
        <v>45</v>
      </c>
      <c r="AA115" s="1" t="s">
        <v>46</v>
      </c>
      <c r="AI115" s="1">
        <f t="shared" si="2"/>
        <v>2018</v>
      </c>
      <c r="AJ115" s="1">
        <f t="shared" si="3"/>
        <v>4</v>
      </c>
    </row>
    <row r="116" spans="1:36" ht="12.75" customHeight="1" x14ac:dyDescent="0.2">
      <c r="A116" s="1" t="s">
        <v>394</v>
      </c>
      <c r="B116" s="1" t="s">
        <v>59</v>
      </c>
      <c r="C116" s="1" t="s">
        <v>36</v>
      </c>
      <c r="D116" s="1" t="s">
        <v>37</v>
      </c>
      <c r="E116" s="2">
        <v>43220</v>
      </c>
      <c r="G116" s="3">
        <v>6400</v>
      </c>
      <c r="H116" s="1" t="s">
        <v>38</v>
      </c>
      <c r="I116" s="1" t="s">
        <v>39</v>
      </c>
      <c r="J116" s="1" t="s">
        <v>40</v>
      </c>
      <c r="K116" s="1" t="s">
        <v>41</v>
      </c>
      <c r="L116" s="4">
        <v>43230</v>
      </c>
      <c r="M116" s="2">
        <v>43220</v>
      </c>
      <c r="N116" s="1" t="s">
        <v>395</v>
      </c>
      <c r="O116" s="1" t="s">
        <v>396</v>
      </c>
      <c r="P116" s="1" t="b">
        <v>1</v>
      </c>
      <c r="R116" s="1" t="s">
        <v>17</v>
      </c>
      <c r="S116" s="1" t="s">
        <v>91</v>
      </c>
      <c r="X116" s="1" t="s">
        <v>78</v>
      </c>
      <c r="Y116" s="4">
        <v>43230.546092708297</v>
      </c>
      <c r="Z116" s="1" t="s">
        <v>45</v>
      </c>
      <c r="AA116" s="1" t="s">
        <v>46</v>
      </c>
      <c r="AI116" s="1">
        <f t="shared" si="2"/>
        <v>2018</v>
      </c>
      <c r="AJ116" s="1">
        <f t="shared" si="3"/>
        <v>4</v>
      </c>
    </row>
    <row r="117" spans="1:36" ht="12.75" customHeight="1" x14ac:dyDescent="0.2">
      <c r="A117" s="1" t="s">
        <v>397</v>
      </c>
      <c r="B117" s="1" t="s">
        <v>59</v>
      </c>
      <c r="C117" s="1" t="s">
        <v>36</v>
      </c>
      <c r="D117" s="1" t="s">
        <v>37</v>
      </c>
      <c r="E117" s="2">
        <v>43220</v>
      </c>
      <c r="G117" s="3">
        <v>12400</v>
      </c>
      <c r="H117" s="1" t="s">
        <v>38</v>
      </c>
      <c r="I117" s="1" t="s">
        <v>39</v>
      </c>
      <c r="J117" s="1" t="s">
        <v>40</v>
      </c>
      <c r="K117" s="1" t="s">
        <v>52</v>
      </c>
      <c r="L117" s="4">
        <v>43230</v>
      </c>
      <c r="M117" s="2">
        <v>43220</v>
      </c>
      <c r="N117" s="1" t="s">
        <v>398</v>
      </c>
      <c r="O117" s="1" t="s">
        <v>399</v>
      </c>
      <c r="P117" s="1" t="b">
        <v>1</v>
      </c>
      <c r="R117" s="1" t="s">
        <v>17</v>
      </c>
      <c r="S117" s="1" t="s">
        <v>91</v>
      </c>
      <c r="X117" s="1" t="s">
        <v>78</v>
      </c>
      <c r="Y117" s="4">
        <v>43230.546081330998</v>
      </c>
      <c r="Z117" s="1" t="s">
        <v>45</v>
      </c>
      <c r="AA117" s="1" t="s">
        <v>46</v>
      </c>
      <c r="AI117" s="1">
        <f t="shared" si="2"/>
        <v>2018</v>
      </c>
      <c r="AJ117" s="1">
        <f t="shared" si="3"/>
        <v>4</v>
      </c>
    </row>
    <row r="118" spans="1:36" ht="12.75" customHeight="1" x14ac:dyDescent="0.2">
      <c r="A118" s="1" t="s">
        <v>400</v>
      </c>
      <c r="B118" s="1" t="s">
        <v>59</v>
      </c>
      <c r="C118" s="1" t="s">
        <v>36</v>
      </c>
      <c r="D118" s="1" t="s">
        <v>37</v>
      </c>
      <c r="E118" s="2">
        <v>43220</v>
      </c>
      <c r="G118" s="3">
        <v>5239</v>
      </c>
      <c r="H118" s="1" t="s">
        <v>38</v>
      </c>
      <c r="I118" s="1" t="s">
        <v>39</v>
      </c>
      <c r="J118" s="1" t="s">
        <v>40</v>
      </c>
      <c r="K118" s="1" t="s">
        <v>48</v>
      </c>
      <c r="L118" s="4">
        <v>43230</v>
      </c>
      <c r="M118" s="2">
        <v>43220</v>
      </c>
      <c r="N118" s="1" t="s">
        <v>401</v>
      </c>
      <c r="O118" s="1" t="s">
        <v>402</v>
      </c>
      <c r="P118" s="1" t="b">
        <v>1</v>
      </c>
      <c r="R118" s="1" t="s">
        <v>17</v>
      </c>
      <c r="S118" s="1" t="s">
        <v>91</v>
      </c>
      <c r="X118" s="1" t="s">
        <v>78</v>
      </c>
      <c r="Y118" s="4">
        <v>43230.546129247698</v>
      </c>
      <c r="Z118" s="1" t="s">
        <v>45</v>
      </c>
      <c r="AA118" s="1" t="s">
        <v>46</v>
      </c>
      <c r="AI118" s="1">
        <f t="shared" si="2"/>
        <v>2018</v>
      </c>
      <c r="AJ118" s="1">
        <f t="shared" si="3"/>
        <v>4</v>
      </c>
    </row>
    <row r="119" spans="1:36" ht="12.75" customHeight="1" x14ac:dyDescent="0.2">
      <c r="A119" s="1" t="s">
        <v>403</v>
      </c>
      <c r="B119" s="1" t="s">
        <v>59</v>
      </c>
      <c r="C119" s="1" t="s">
        <v>36</v>
      </c>
      <c r="D119" s="1" t="s">
        <v>37</v>
      </c>
      <c r="E119" s="2">
        <v>43251</v>
      </c>
      <c r="G119" s="3">
        <v>2000</v>
      </c>
      <c r="H119" s="1" t="s">
        <v>38</v>
      </c>
      <c r="I119" s="1" t="s">
        <v>39</v>
      </c>
      <c r="J119" s="1" t="s">
        <v>40</v>
      </c>
      <c r="K119" s="1" t="s">
        <v>48</v>
      </c>
      <c r="L119" s="4">
        <v>43258</v>
      </c>
      <c r="M119" s="2">
        <v>43251</v>
      </c>
      <c r="N119" s="1" t="s">
        <v>404</v>
      </c>
      <c r="O119" s="1" t="s">
        <v>405</v>
      </c>
      <c r="P119" s="1" t="b">
        <v>1</v>
      </c>
      <c r="R119" s="1" t="s">
        <v>17</v>
      </c>
      <c r="S119" s="1" t="s">
        <v>91</v>
      </c>
      <c r="X119" s="1" t="s">
        <v>78</v>
      </c>
      <c r="Y119" s="4">
        <v>43259.436860798603</v>
      </c>
      <c r="Z119" s="1" t="s">
        <v>45</v>
      </c>
      <c r="AA119" s="1" t="s">
        <v>46</v>
      </c>
      <c r="AI119" s="1">
        <f t="shared" si="2"/>
        <v>2018</v>
      </c>
      <c r="AJ119" s="1">
        <f t="shared" si="3"/>
        <v>5</v>
      </c>
    </row>
    <row r="120" spans="1:36" ht="12.75" customHeight="1" x14ac:dyDescent="0.2">
      <c r="A120" s="1" t="s">
        <v>406</v>
      </c>
      <c r="B120" s="1" t="s">
        <v>59</v>
      </c>
      <c r="C120" s="1" t="s">
        <v>36</v>
      </c>
      <c r="D120" s="1" t="s">
        <v>37</v>
      </c>
      <c r="E120" s="2">
        <v>43251</v>
      </c>
      <c r="G120" s="3">
        <v>4400</v>
      </c>
      <c r="H120" s="1" t="s">
        <v>38</v>
      </c>
      <c r="I120" s="1" t="s">
        <v>39</v>
      </c>
      <c r="J120" s="1" t="s">
        <v>40</v>
      </c>
      <c r="K120" s="1" t="s">
        <v>41</v>
      </c>
      <c r="L120" s="4">
        <v>43258</v>
      </c>
      <c r="M120" s="2">
        <v>43251</v>
      </c>
      <c r="N120" s="1" t="s">
        <v>407</v>
      </c>
      <c r="O120" s="1" t="s">
        <v>408</v>
      </c>
      <c r="P120" s="1" t="b">
        <v>1</v>
      </c>
      <c r="R120" s="1" t="s">
        <v>17</v>
      </c>
      <c r="S120" s="1" t="s">
        <v>91</v>
      </c>
      <c r="X120" s="1" t="s">
        <v>78</v>
      </c>
      <c r="Y120" s="4">
        <v>43259.436861886599</v>
      </c>
      <c r="Z120" s="1" t="s">
        <v>45</v>
      </c>
      <c r="AA120" s="1" t="s">
        <v>46</v>
      </c>
      <c r="AI120" s="1">
        <f t="shared" si="2"/>
        <v>2018</v>
      </c>
      <c r="AJ120" s="1">
        <f t="shared" si="3"/>
        <v>5</v>
      </c>
    </row>
    <row r="121" spans="1:36" ht="12.75" customHeight="1" x14ac:dyDescent="0.2">
      <c r="A121" s="1" t="s">
        <v>409</v>
      </c>
      <c r="B121" s="1" t="s">
        <v>59</v>
      </c>
      <c r="C121" s="1" t="s">
        <v>36</v>
      </c>
      <c r="D121" s="1" t="s">
        <v>37</v>
      </c>
      <c r="E121" s="2">
        <v>43251</v>
      </c>
      <c r="G121" s="3">
        <v>3600</v>
      </c>
      <c r="H121" s="1" t="s">
        <v>38</v>
      </c>
      <c r="I121" s="1" t="s">
        <v>39</v>
      </c>
      <c r="J121" s="1" t="s">
        <v>40</v>
      </c>
      <c r="K121" s="1" t="s">
        <v>52</v>
      </c>
      <c r="L121" s="4">
        <v>43258</v>
      </c>
      <c r="M121" s="2">
        <v>43251</v>
      </c>
      <c r="N121" s="1" t="s">
        <v>410</v>
      </c>
      <c r="O121" s="1" t="s">
        <v>411</v>
      </c>
      <c r="P121" s="1" t="b">
        <v>1</v>
      </c>
      <c r="R121" s="1" t="s">
        <v>17</v>
      </c>
      <c r="S121" s="1" t="s">
        <v>91</v>
      </c>
      <c r="X121" s="1" t="s">
        <v>78</v>
      </c>
      <c r="Y121" s="4">
        <v>43259.436864780102</v>
      </c>
      <c r="Z121" s="1" t="s">
        <v>45</v>
      </c>
      <c r="AA121" s="1" t="s">
        <v>46</v>
      </c>
      <c r="AI121" s="1">
        <f t="shared" si="2"/>
        <v>2018</v>
      </c>
      <c r="AJ121" s="1">
        <f t="shared" si="3"/>
        <v>5</v>
      </c>
    </row>
    <row r="122" spans="1:36" ht="12.75" customHeight="1" x14ac:dyDescent="0.2">
      <c r="A122" s="1" t="s">
        <v>412</v>
      </c>
      <c r="B122" s="1" t="s">
        <v>59</v>
      </c>
      <c r="C122" s="1" t="s">
        <v>36</v>
      </c>
      <c r="D122" s="1" t="s">
        <v>37</v>
      </c>
      <c r="E122" s="2">
        <v>43251</v>
      </c>
      <c r="G122" s="3">
        <v>4030</v>
      </c>
      <c r="H122" s="1" t="s">
        <v>38</v>
      </c>
      <c r="I122" s="1" t="s">
        <v>39</v>
      </c>
      <c r="J122" s="1" t="s">
        <v>40</v>
      </c>
      <c r="K122" s="1" t="s">
        <v>48</v>
      </c>
      <c r="L122" s="4">
        <v>43258</v>
      </c>
      <c r="M122" s="2">
        <v>43251</v>
      </c>
      <c r="N122" s="1" t="s">
        <v>413</v>
      </c>
      <c r="O122" s="1" t="s">
        <v>414</v>
      </c>
      <c r="P122" s="1" t="b">
        <v>1</v>
      </c>
      <c r="R122" s="1" t="s">
        <v>17</v>
      </c>
      <c r="S122" s="1" t="s">
        <v>91</v>
      </c>
      <c r="X122" s="1" t="s">
        <v>78</v>
      </c>
      <c r="Y122" s="4">
        <v>43259.436867673598</v>
      </c>
      <c r="Z122" s="1" t="s">
        <v>45</v>
      </c>
      <c r="AA122" s="1" t="s">
        <v>46</v>
      </c>
      <c r="AI122" s="1">
        <f t="shared" si="2"/>
        <v>2018</v>
      </c>
      <c r="AJ122" s="1">
        <f t="shared" si="3"/>
        <v>5</v>
      </c>
    </row>
    <row r="123" spans="1:36" ht="12.75" customHeight="1" x14ac:dyDescent="0.2">
      <c r="A123" s="1" t="s">
        <v>415</v>
      </c>
      <c r="B123" s="1" t="s">
        <v>59</v>
      </c>
      <c r="C123" s="1" t="s">
        <v>36</v>
      </c>
      <c r="D123" s="1" t="s">
        <v>37</v>
      </c>
      <c r="E123" s="2">
        <v>43281</v>
      </c>
      <c r="G123" s="3">
        <v>4800</v>
      </c>
      <c r="H123" s="1" t="s">
        <v>38</v>
      </c>
      <c r="I123" s="1" t="s">
        <v>39</v>
      </c>
      <c r="J123" s="1" t="s">
        <v>40</v>
      </c>
      <c r="K123" s="1" t="s">
        <v>48</v>
      </c>
      <c r="L123" s="4">
        <v>43285</v>
      </c>
      <c r="M123" s="2">
        <v>43281</v>
      </c>
      <c r="N123" s="1" t="s">
        <v>416</v>
      </c>
      <c r="O123" s="1" t="s">
        <v>417</v>
      </c>
      <c r="P123" s="1" t="b">
        <v>1</v>
      </c>
      <c r="R123" s="1" t="s">
        <v>17</v>
      </c>
      <c r="S123" s="1" t="s">
        <v>91</v>
      </c>
      <c r="X123" s="1" t="s">
        <v>44</v>
      </c>
      <c r="Y123" s="4">
        <v>43285.565103819397</v>
      </c>
      <c r="Z123" s="1" t="s">
        <v>45</v>
      </c>
      <c r="AA123" s="1" t="s">
        <v>46</v>
      </c>
      <c r="AI123" s="1">
        <f t="shared" si="2"/>
        <v>2018</v>
      </c>
      <c r="AJ123" s="1">
        <f t="shared" si="3"/>
        <v>6</v>
      </c>
    </row>
    <row r="124" spans="1:36" ht="12.75" customHeight="1" x14ac:dyDescent="0.2">
      <c r="A124" s="1" t="s">
        <v>418</v>
      </c>
      <c r="B124" s="1" t="s">
        <v>59</v>
      </c>
      <c r="C124" s="1" t="s">
        <v>36</v>
      </c>
      <c r="D124" s="1" t="s">
        <v>37</v>
      </c>
      <c r="E124" s="2">
        <v>43281</v>
      </c>
      <c r="G124" s="3">
        <v>1200</v>
      </c>
      <c r="H124" s="1" t="s">
        <v>38</v>
      </c>
      <c r="I124" s="1" t="s">
        <v>39</v>
      </c>
      <c r="J124" s="1" t="s">
        <v>40</v>
      </c>
      <c r="K124" s="1" t="s">
        <v>52</v>
      </c>
      <c r="L124" s="4">
        <v>43285</v>
      </c>
      <c r="M124" s="2">
        <v>43281</v>
      </c>
      <c r="N124" s="1" t="s">
        <v>419</v>
      </c>
      <c r="O124" s="1" t="s">
        <v>420</v>
      </c>
      <c r="P124" s="1" t="b">
        <v>1</v>
      </c>
      <c r="R124" s="1" t="s">
        <v>17</v>
      </c>
      <c r="S124" s="1" t="s">
        <v>91</v>
      </c>
      <c r="X124" s="1" t="s">
        <v>44</v>
      </c>
      <c r="Y124" s="4">
        <v>43285.565071794001</v>
      </c>
      <c r="Z124" s="1" t="s">
        <v>45</v>
      </c>
      <c r="AA124" s="1" t="s">
        <v>46</v>
      </c>
      <c r="AI124" s="1">
        <f t="shared" si="2"/>
        <v>2018</v>
      </c>
      <c r="AJ124" s="1">
        <f t="shared" si="3"/>
        <v>6</v>
      </c>
    </row>
    <row r="125" spans="1:36" ht="12.75" customHeight="1" x14ac:dyDescent="0.2">
      <c r="A125" s="1" t="s">
        <v>421</v>
      </c>
      <c r="B125" s="1" t="s">
        <v>59</v>
      </c>
      <c r="C125" s="1" t="s">
        <v>36</v>
      </c>
      <c r="D125" s="1" t="s">
        <v>37</v>
      </c>
      <c r="E125" s="2">
        <v>43281</v>
      </c>
      <c r="G125" s="3">
        <v>3224</v>
      </c>
      <c r="H125" s="1" t="s">
        <v>38</v>
      </c>
      <c r="I125" s="1" t="s">
        <v>39</v>
      </c>
      <c r="J125" s="1" t="s">
        <v>40</v>
      </c>
      <c r="K125" s="1" t="s">
        <v>48</v>
      </c>
      <c r="L125" s="4">
        <v>43285</v>
      </c>
      <c r="M125" s="2">
        <v>43281</v>
      </c>
      <c r="N125" s="1" t="s">
        <v>422</v>
      </c>
      <c r="O125" s="1" t="s">
        <v>423</v>
      </c>
      <c r="P125" s="1" t="b">
        <v>1</v>
      </c>
      <c r="R125" s="1" t="s">
        <v>17</v>
      </c>
      <c r="S125" s="1" t="s">
        <v>91</v>
      </c>
      <c r="X125" s="1" t="s">
        <v>44</v>
      </c>
      <c r="Y125" s="4">
        <v>43285.565109953699</v>
      </c>
      <c r="Z125" s="1" t="s">
        <v>45</v>
      </c>
      <c r="AA125" s="1" t="s">
        <v>46</v>
      </c>
      <c r="AI125" s="1">
        <f t="shared" si="2"/>
        <v>2018</v>
      </c>
      <c r="AJ125" s="1">
        <f t="shared" si="3"/>
        <v>6</v>
      </c>
    </row>
    <row r="126" spans="1:36" ht="12.75" customHeight="1" x14ac:dyDescent="0.2">
      <c r="A126" s="1" t="s">
        <v>424</v>
      </c>
      <c r="B126" s="1" t="s">
        <v>425</v>
      </c>
      <c r="C126" s="1" t="s">
        <v>36</v>
      </c>
      <c r="D126" s="1" t="s">
        <v>37</v>
      </c>
      <c r="E126" s="2">
        <v>43312</v>
      </c>
      <c r="G126" s="3">
        <v>1600</v>
      </c>
      <c r="H126" s="1" t="s">
        <v>38</v>
      </c>
      <c r="I126" s="1" t="s">
        <v>39</v>
      </c>
      <c r="J126" s="1" t="s">
        <v>40</v>
      </c>
      <c r="K126" s="1" t="s">
        <v>48</v>
      </c>
      <c r="L126" s="4">
        <v>43313</v>
      </c>
      <c r="M126" s="2">
        <v>43312</v>
      </c>
      <c r="N126" s="1" t="s">
        <v>426</v>
      </c>
      <c r="O126" s="1" t="s">
        <v>427</v>
      </c>
      <c r="P126" s="1" t="b">
        <v>1</v>
      </c>
      <c r="R126" s="1" t="s">
        <v>17</v>
      </c>
      <c r="S126" s="1" t="s">
        <v>91</v>
      </c>
      <c r="X126" s="1" t="s">
        <v>78</v>
      </c>
      <c r="Y126" s="4">
        <v>43314.348716979199</v>
      </c>
      <c r="Z126" s="1" t="s">
        <v>45</v>
      </c>
      <c r="AA126" s="1" t="s">
        <v>46</v>
      </c>
      <c r="AI126" s="1">
        <f t="shared" si="2"/>
        <v>2018</v>
      </c>
      <c r="AJ126" s="1">
        <f t="shared" si="3"/>
        <v>7</v>
      </c>
    </row>
    <row r="127" spans="1:36" ht="12.75" customHeight="1" x14ac:dyDescent="0.2">
      <c r="A127" s="1" t="s">
        <v>428</v>
      </c>
      <c r="B127" s="1" t="s">
        <v>59</v>
      </c>
      <c r="C127" s="1" t="s">
        <v>36</v>
      </c>
      <c r="D127" s="1" t="s">
        <v>37</v>
      </c>
      <c r="E127" s="2">
        <v>43312</v>
      </c>
      <c r="G127" s="3">
        <v>2800</v>
      </c>
      <c r="H127" s="1" t="s">
        <v>38</v>
      </c>
      <c r="I127" s="1" t="s">
        <v>39</v>
      </c>
      <c r="J127" s="1" t="s">
        <v>40</v>
      </c>
      <c r="K127" s="1" t="s">
        <v>52</v>
      </c>
      <c r="L127" s="4">
        <v>43313</v>
      </c>
      <c r="M127" s="2">
        <v>43312</v>
      </c>
      <c r="N127" s="1" t="s">
        <v>429</v>
      </c>
      <c r="O127" s="1" t="s">
        <v>430</v>
      </c>
      <c r="P127" s="1" t="b">
        <v>1</v>
      </c>
      <c r="R127" s="1" t="s">
        <v>17</v>
      </c>
      <c r="S127" s="1" t="s">
        <v>91</v>
      </c>
      <c r="X127" s="1" t="s">
        <v>78</v>
      </c>
      <c r="Y127" s="4">
        <v>43314.348755324099</v>
      </c>
      <c r="Z127" s="1" t="s">
        <v>45</v>
      </c>
      <c r="AA127" s="1" t="s">
        <v>46</v>
      </c>
      <c r="AI127" s="1">
        <f t="shared" si="2"/>
        <v>2018</v>
      </c>
      <c r="AJ127" s="1">
        <f t="shared" si="3"/>
        <v>7</v>
      </c>
    </row>
    <row r="128" spans="1:36" ht="12.75" customHeight="1" x14ac:dyDescent="0.2">
      <c r="A128" s="1" t="s">
        <v>431</v>
      </c>
      <c r="B128" s="1" t="s">
        <v>59</v>
      </c>
      <c r="C128" s="1" t="s">
        <v>36</v>
      </c>
      <c r="D128" s="1" t="s">
        <v>37</v>
      </c>
      <c r="E128" s="2">
        <v>43312</v>
      </c>
      <c r="G128" s="3">
        <v>2000</v>
      </c>
      <c r="H128" s="1" t="s">
        <v>38</v>
      </c>
      <c r="I128" s="1" t="s">
        <v>39</v>
      </c>
      <c r="J128" s="1" t="s">
        <v>40</v>
      </c>
      <c r="K128" s="1" t="s">
        <v>41</v>
      </c>
      <c r="L128" s="4">
        <v>43313</v>
      </c>
      <c r="M128" s="2">
        <v>43312</v>
      </c>
      <c r="N128" s="1" t="s">
        <v>432</v>
      </c>
      <c r="O128" s="1" t="s">
        <v>433</v>
      </c>
      <c r="P128" s="1" t="b">
        <v>1</v>
      </c>
      <c r="R128" s="1" t="s">
        <v>17</v>
      </c>
      <c r="S128" s="1" t="s">
        <v>91</v>
      </c>
      <c r="X128" s="1" t="s">
        <v>78</v>
      </c>
      <c r="Y128" s="4">
        <v>43314.348758761596</v>
      </c>
      <c r="Z128" s="1" t="s">
        <v>45</v>
      </c>
      <c r="AA128" s="1" t="s">
        <v>46</v>
      </c>
      <c r="AI128" s="1">
        <f t="shared" si="2"/>
        <v>2018</v>
      </c>
      <c r="AJ128" s="1">
        <f t="shared" si="3"/>
        <v>7</v>
      </c>
    </row>
    <row r="129" spans="1:36" ht="12.75" customHeight="1" x14ac:dyDescent="0.2">
      <c r="A129" s="1" t="s">
        <v>434</v>
      </c>
      <c r="B129" s="1" t="s">
        <v>59</v>
      </c>
      <c r="C129" s="1" t="s">
        <v>36</v>
      </c>
      <c r="D129" s="1" t="s">
        <v>37</v>
      </c>
      <c r="E129" s="2">
        <v>43312</v>
      </c>
      <c r="G129" s="3">
        <v>2015</v>
      </c>
      <c r="H129" s="1" t="s">
        <v>38</v>
      </c>
      <c r="I129" s="1" t="s">
        <v>39</v>
      </c>
      <c r="J129" s="1" t="s">
        <v>40</v>
      </c>
      <c r="K129" s="1" t="s">
        <v>48</v>
      </c>
      <c r="L129" s="4">
        <v>43313</v>
      </c>
      <c r="M129" s="2">
        <v>43312</v>
      </c>
      <c r="N129" s="1" t="s">
        <v>435</v>
      </c>
      <c r="O129" s="1" t="s">
        <v>436</v>
      </c>
      <c r="P129" s="1" t="b">
        <v>1</v>
      </c>
      <c r="R129" s="1" t="s">
        <v>17</v>
      </c>
      <c r="S129" s="1" t="s">
        <v>91</v>
      </c>
      <c r="X129" s="1" t="s">
        <v>78</v>
      </c>
      <c r="Y129" s="4">
        <v>43314.348761655099</v>
      </c>
      <c r="Z129" s="1" t="s">
        <v>45</v>
      </c>
      <c r="AA129" s="1" t="s">
        <v>46</v>
      </c>
      <c r="AI129" s="1">
        <f t="shared" si="2"/>
        <v>2018</v>
      </c>
      <c r="AJ129" s="1">
        <f t="shared" si="3"/>
        <v>7</v>
      </c>
    </row>
    <row r="130" spans="1:36" ht="12.75" customHeight="1" x14ac:dyDescent="0.2">
      <c r="A130" s="1" t="s">
        <v>437</v>
      </c>
      <c r="B130" s="1" t="s">
        <v>425</v>
      </c>
      <c r="C130" s="1" t="s">
        <v>36</v>
      </c>
      <c r="D130" s="1" t="s">
        <v>37</v>
      </c>
      <c r="E130" s="2">
        <v>43343</v>
      </c>
      <c r="G130" s="3">
        <v>4800</v>
      </c>
      <c r="H130" s="1" t="s">
        <v>38</v>
      </c>
      <c r="I130" s="1" t="s">
        <v>39</v>
      </c>
      <c r="J130" s="1" t="s">
        <v>40</v>
      </c>
      <c r="K130" s="1" t="s">
        <v>48</v>
      </c>
      <c r="L130" s="4">
        <v>43348</v>
      </c>
      <c r="M130" s="2">
        <v>43343</v>
      </c>
      <c r="N130" s="1" t="s">
        <v>438</v>
      </c>
      <c r="O130" s="1" t="s">
        <v>439</v>
      </c>
      <c r="P130" s="1" t="b">
        <v>1</v>
      </c>
      <c r="R130" s="1" t="s">
        <v>17</v>
      </c>
      <c r="S130" s="1" t="s">
        <v>91</v>
      </c>
      <c r="X130" s="1" t="s">
        <v>78</v>
      </c>
      <c r="Y130" s="4">
        <v>43348.577499224499</v>
      </c>
      <c r="Z130" s="1" t="s">
        <v>45</v>
      </c>
      <c r="AA130" s="1" t="s">
        <v>46</v>
      </c>
      <c r="AI130" s="1">
        <f t="shared" si="2"/>
        <v>2018</v>
      </c>
      <c r="AJ130" s="1">
        <f t="shared" si="3"/>
        <v>8</v>
      </c>
    </row>
    <row r="131" spans="1:36" ht="12.75" customHeight="1" x14ac:dyDescent="0.2">
      <c r="A131" s="1" t="s">
        <v>440</v>
      </c>
      <c r="B131" s="1" t="s">
        <v>59</v>
      </c>
      <c r="C131" s="1" t="s">
        <v>36</v>
      </c>
      <c r="D131" s="1" t="s">
        <v>37</v>
      </c>
      <c r="E131" s="2">
        <v>43343</v>
      </c>
      <c r="G131" s="3">
        <v>1600</v>
      </c>
      <c r="H131" s="1" t="s">
        <v>38</v>
      </c>
      <c r="I131" s="1" t="s">
        <v>39</v>
      </c>
      <c r="J131" s="1" t="s">
        <v>40</v>
      </c>
      <c r="K131" s="1" t="s">
        <v>52</v>
      </c>
      <c r="L131" s="4">
        <v>43348</v>
      </c>
      <c r="M131" s="2">
        <v>43343</v>
      </c>
      <c r="N131" s="1" t="s">
        <v>441</v>
      </c>
      <c r="O131" s="1" t="s">
        <v>442</v>
      </c>
      <c r="P131" s="1" t="b">
        <v>1</v>
      </c>
      <c r="R131" s="1" t="s">
        <v>17</v>
      </c>
      <c r="S131" s="1" t="s">
        <v>91</v>
      </c>
      <c r="X131" s="1" t="s">
        <v>78</v>
      </c>
      <c r="Y131" s="4">
        <v>43348.577508599497</v>
      </c>
      <c r="Z131" s="1" t="s">
        <v>45</v>
      </c>
      <c r="AA131" s="1" t="s">
        <v>46</v>
      </c>
      <c r="AI131" s="1">
        <f t="shared" ref="AI131:AI183" si="4">YEAR(E131)</f>
        <v>2018</v>
      </c>
      <c r="AJ131" s="1">
        <f t="shared" ref="AJ131:AJ183" si="5">+MONTH(E131)</f>
        <v>8</v>
      </c>
    </row>
    <row r="132" spans="1:36" ht="12.75" customHeight="1" x14ac:dyDescent="0.2">
      <c r="A132" s="1" t="s">
        <v>443</v>
      </c>
      <c r="B132" s="1" t="s">
        <v>59</v>
      </c>
      <c r="C132" s="1" t="s">
        <v>36</v>
      </c>
      <c r="D132" s="1" t="s">
        <v>37</v>
      </c>
      <c r="E132" s="2">
        <v>43343</v>
      </c>
      <c r="G132" s="3">
        <v>400</v>
      </c>
      <c r="H132" s="1" t="s">
        <v>38</v>
      </c>
      <c r="I132" s="1" t="s">
        <v>39</v>
      </c>
      <c r="J132" s="1" t="s">
        <v>40</v>
      </c>
      <c r="K132" s="1" t="s">
        <v>41</v>
      </c>
      <c r="L132" s="4">
        <v>43348</v>
      </c>
      <c r="M132" s="2">
        <v>43343</v>
      </c>
      <c r="N132" s="1" t="s">
        <v>444</v>
      </c>
      <c r="O132" s="1" t="s">
        <v>445</v>
      </c>
      <c r="P132" s="1" t="b">
        <v>1</v>
      </c>
      <c r="R132" s="1" t="s">
        <v>17</v>
      </c>
      <c r="S132" s="1" t="s">
        <v>91</v>
      </c>
      <c r="X132" s="1" t="s">
        <v>78</v>
      </c>
      <c r="Y132" s="4">
        <v>43348.577510960597</v>
      </c>
      <c r="Z132" s="1" t="s">
        <v>45</v>
      </c>
      <c r="AA132" s="1" t="s">
        <v>46</v>
      </c>
      <c r="AI132" s="1">
        <f t="shared" si="4"/>
        <v>2018</v>
      </c>
      <c r="AJ132" s="1">
        <f t="shared" si="5"/>
        <v>8</v>
      </c>
    </row>
    <row r="133" spans="1:36" ht="12.75" customHeight="1" x14ac:dyDescent="0.2">
      <c r="A133" s="1" t="s">
        <v>446</v>
      </c>
      <c r="B133" s="1" t="s">
        <v>59</v>
      </c>
      <c r="C133" s="1" t="s">
        <v>36</v>
      </c>
      <c r="D133" s="1" t="s">
        <v>37</v>
      </c>
      <c r="E133" s="2">
        <v>43343</v>
      </c>
      <c r="G133" s="3">
        <v>2418</v>
      </c>
      <c r="H133" s="1" t="s">
        <v>38</v>
      </c>
      <c r="I133" s="1" t="s">
        <v>39</v>
      </c>
      <c r="J133" s="1" t="s">
        <v>40</v>
      </c>
      <c r="K133" s="1" t="s">
        <v>48</v>
      </c>
      <c r="L133" s="4">
        <v>43348</v>
      </c>
      <c r="M133" s="2">
        <v>43343</v>
      </c>
      <c r="N133" s="1" t="s">
        <v>447</v>
      </c>
      <c r="O133" s="1" t="s">
        <v>448</v>
      </c>
      <c r="P133" s="1" t="b">
        <v>1</v>
      </c>
      <c r="R133" s="1" t="s">
        <v>17</v>
      </c>
      <c r="S133" s="1" t="s">
        <v>91</v>
      </c>
      <c r="X133" s="1" t="s">
        <v>78</v>
      </c>
      <c r="Y133" s="4">
        <v>43348.577512037002</v>
      </c>
      <c r="Z133" s="1" t="s">
        <v>45</v>
      </c>
      <c r="AA133" s="1" t="s">
        <v>46</v>
      </c>
      <c r="AI133" s="1">
        <f t="shared" si="4"/>
        <v>2018</v>
      </c>
      <c r="AJ133" s="1">
        <f t="shared" si="5"/>
        <v>8</v>
      </c>
    </row>
    <row r="134" spans="1:36" ht="12.75" customHeight="1" x14ac:dyDescent="0.2">
      <c r="A134" s="1" t="s">
        <v>449</v>
      </c>
      <c r="B134" s="1" t="s">
        <v>59</v>
      </c>
      <c r="C134" s="1" t="s">
        <v>36</v>
      </c>
      <c r="D134" s="1" t="s">
        <v>37</v>
      </c>
      <c r="E134" s="2">
        <v>43343</v>
      </c>
      <c r="G134" s="3">
        <v>400</v>
      </c>
      <c r="H134" s="1" t="s">
        <v>38</v>
      </c>
      <c r="I134" s="1" t="s">
        <v>39</v>
      </c>
      <c r="J134" s="1" t="s">
        <v>40</v>
      </c>
      <c r="K134" s="1" t="s">
        <v>175</v>
      </c>
      <c r="L134" s="4">
        <v>43348</v>
      </c>
      <c r="M134" s="2">
        <v>43343</v>
      </c>
      <c r="N134" s="1" t="s">
        <v>450</v>
      </c>
      <c r="O134" s="1" t="s">
        <v>451</v>
      </c>
      <c r="P134" s="1" t="b">
        <v>1</v>
      </c>
      <c r="R134" s="1" t="s">
        <v>17</v>
      </c>
      <c r="S134" s="1" t="s">
        <v>91</v>
      </c>
      <c r="X134" s="1" t="s">
        <v>78</v>
      </c>
      <c r="Y134" s="4">
        <v>43348.5775136921</v>
      </c>
      <c r="Z134" s="1" t="s">
        <v>45</v>
      </c>
      <c r="AA134" s="1" t="s">
        <v>46</v>
      </c>
      <c r="AI134" s="1">
        <f t="shared" si="4"/>
        <v>2018</v>
      </c>
      <c r="AJ134" s="1">
        <f t="shared" si="5"/>
        <v>8</v>
      </c>
    </row>
    <row r="135" spans="1:36" ht="12.75" customHeight="1" x14ac:dyDescent="0.2">
      <c r="A135" s="1" t="s">
        <v>452</v>
      </c>
      <c r="B135" s="1" t="s">
        <v>425</v>
      </c>
      <c r="C135" s="1" t="s">
        <v>36</v>
      </c>
      <c r="D135" s="1" t="s">
        <v>37</v>
      </c>
      <c r="E135" s="2">
        <v>43373</v>
      </c>
      <c r="G135" s="3">
        <v>7200</v>
      </c>
      <c r="H135" s="1" t="s">
        <v>38</v>
      </c>
      <c r="I135" s="1" t="s">
        <v>39</v>
      </c>
      <c r="J135" s="1" t="s">
        <v>40</v>
      </c>
      <c r="K135" s="1" t="s">
        <v>48</v>
      </c>
      <c r="L135" s="4">
        <v>43381</v>
      </c>
      <c r="M135" s="2">
        <v>43373</v>
      </c>
      <c r="N135" s="1" t="s">
        <v>453</v>
      </c>
      <c r="O135" s="1" t="s">
        <v>454</v>
      </c>
      <c r="P135" s="1" t="b">
        <v>1</v>
      </c>
      <c r="R135" s="1" t="s">
        <v>17</v>
      </c>
      <c r="S135" s="1" t="s">
        <v>91</v>
      </c>
      <c r="X135" s="1" t="s">
        <v>78</v>
      </c>
      <c r="Y135" s="4">
        <v>43382.364961921303</v>
      </c>
      <c r="Z135" s="1" t="s">
        <v>45</v>
      </c>
      <c r="AA135" s="1" t="s">
        <v>46</v>
      </c>
      <c r="AI135" s="1">
        <f t="shared" si="4"/>
        <v>2018</v>
      </c>
      <c r="AJ135" s="1">
        <f t="shared" si="5"/>
        <v>9</v>
      </c>
    </row>
    <row r="136" spans="1:36" ht="12.75" customHeight="1" x14ac:dyDescent="0.2">
      <c r="A136" s="1" t="s">
        <v>455</v>
      </c>
      <c r="B136" s="1" t="s">
        <v>59</v>
      </c>
      <c r="C136" s="1" t="s">
        <v>36</v>
      </c>
      <c r="D136" s="1" t="s">
        <v>37</v>
      </c>
      <c r="E136" s="2">
        <v>43373</v>
      </c>
      <c r="G136" s="3">
        <v>3200</v>
      </c>
      <c r="H136" s="1" t="s">
        <v>38</v>
      </c>
      <c r="I136" s="1" t="s">
        <v>39</v>
      </c>
      <c r="J136" s="1" t="s">
        <v>40</v>
      </c>
      <c r="K136" s="1" t="s">
        <v>52</v>
      </c>
      <c r="L136" s="4">
        <v>43381</v>
      </c>
      <c r="M136" s="2">
        <v>43373</v>
      </c>
      <c r="N136" s="1" t="s">
        <v>456</v>
      </c>
      <c r="O136" s="1" t="s">
        <v>457</v>
      </c>
      <c r="P136" s="1" t="b">
        <v>1</v>
      </c>
      <c r="R136" s="1" t="s">
        <v>17</v>
      </c>
      <c r="S136" s="1" t="s">
        <v>91</v>
      </c>
      <c r="X136" s="1" t="s">
        <v>78</v>
      </c>
      <c r="Y136" s="4">
        <v>43382.3649653588</v>
      </c>
      <c r="Z136" s="1" t="s">
        <v>45</v>
      </c>
      <c r="AA136" s="1" t="s">
        <v>46</v>
      </c>
      <c r="AI136" s="1">
        <f t="shared" si="4"/>
        <v>2018</v>
      </c>
      <c r="AJ136" s="1">
        <f t="shared" si="5"/>
        <v>9</v>
      </c>
    </row>
    <row r="137" spans="1:36" ht="12.75" customHeight="1" x14ac:dyDescent="0.2">
      <c r="A137" s="1" t="s">
        <v>458</v>
      </c>
      <c r="B137" s="1" t="s">
        <v>59</v>
      </c>
      <c r="C137" s="1" t="s">
        <v>36</v>
      </c>
      <c r="D137" s="1" t="s">
        <v>37</v>
      </c>
      <c r="E137" s="2">
        <v>43373</v>
      </c>
      <c r="G137" s="3">
        <v>4000</v>
      </c>
      <c r="H137" s="1" t="s">
        <v>38</v>
      </c>
      <c r="I137" s="1" t="s">
        <v>39</v>
      </c>
      <c r="J137" s="1" t="s">
        <v>40</v>
      </c>
      <c r="K137" s="1" t="s">
        <v>41</v>
      </c>
      <c r="L137" s="4">
        <v>43381</v>
      </c>
      <c r="M137" s="2">
        <v>43373</v>
      </c>
      <c r="N137" s="1" t="s">
        <v>459</v>
      </c>
      <c r="O137" s="1" t="s">
        <v>460</v>
      </c>
      <c r="P137" s="1" t="b">
        <v>1</v>
      </c>
      <c r="R137" s="1" t="s">
        <v>17</v>
      </c>
      <c r="S137" s="1" t="s">
        <v>91</v>
      </c>
      <c r="X137" s="1" t="s">
        <v>78</v>
      </c>
      <c r="Y137" s="4">
        <v>43382.364968437498</v>
      </c>
      <c r="Z137" s="1" t="s">
        <v>45</v>
      </c>
      <c r="AA137" s="1" t="s">
        <v>46</v>
      </c>
      <c r="AI137" s="1">
        <f t="shared" si="4"/>
        <v>2018</v>
      </c>
      <c r="AJ137" s="1">
        <f t="shared" si="5"/>
        <v>9</v>
      </c>
    </row>
    <row r="138" spans="1:36" ht="12.75" customHeight="1" x14ac:dyDescent="0.2">
      <c r="A138" s="1" t="s">
        <v>461</v>
      </c>
      <c r="B138" s="1" t="s">
        <v>59</v>
      </c>
      <c r="C138" s="1" t="s">
        <v>36</v>
      </c>
      <c r="D138" s="1" t="s">
        <v>37</v>
      </c>
      <c r="E138" s="2">
        <v>43373</v>
      </c>
      <c r="G138" s="3">
        <v>6448</v>
      </c>
      <c r="H138" s="1" t="s">
        <v>38</v>
      </c>
      <c r="I138" s="1" t="s">
        <v>39</v>
      </c>
      <c r="J138" s="1" t="s">
        <v>40</v>
      </c>
      <c r="K138" s="1" t="s">
        <v>48</v>
      </c>
      <c r="L138" s="4">
        <v>43381</v>
      </c>
      <c r="M138" s="2">
        <v>43373</v>
      </c>
      <c r="N138" s="1" t="s">
        <v>462</v>
      </c>
      <c r="O138" s="1" t="s">
        <v>463</v>
      </c>
      <c r="P138" s="1" t="b">
        <v>1</v>
      </c>
      <c r="R138" s="1" t="s">
        <v>17</v>
      </c>
      <c r="S138" s="1" t="s">
        <v>91</v>
      </c>
      <c r="X138" s="1" t="s">
        <v>78</v>
      </c>
      <c r="Y138" s="4">
        <v>43382.364971145798</v>
      </c>
      <c r="Z138" s="1" t="s">
        <v>45</v>
      </c>
      <c r="AA138" s="1" t="s">
        <v>46</v>
      </c>
      <c r="AI138" s="1">
        <f t="shared" si="4"/>
        <v>2018</v>
      </c>
      <c r="AJ138" s="1">
        <f t="shared" si="5"/>
        <v>9</v>
      </c>
    </row>
    <row r="139" spans="1:36" ht="12.75" customHeight="1" x14ac:dyDescent="0.2">
      <c r="A139" s="1" t="s">
        <v>464</v>
      </c>
      <c r="B139" s="1" t="s">
        <v>59</v>
      </c>
      <c r="C139" s="1" t="s">
        <v>36</v>
      </c>
      <c r="D139" s="1" t="s">
        <v>37</v>
      </c>
      <c r="E139" s="2">
        <v>43373</v>
      </c>
      <c r="G139" s="3">
        <v>400</v>
      </c>
      <c r="H139" s="1" t="s">
        <v>38</v>
      </c>
      <c r="I139" s="1" t="s">
        <v>39</v>
      </c>
      <c r="J139" s="1" t="s">
        <v>40</v>
      </c>
      <c r="K139" s="1" t="s">
        <v>175</v>
      </c>
      <c r="L139" s="4">
        <v>43381</v>
      </c>
      <c r="M139" s="2">
        <v>43373</v>
      </c>
      <c r="N139" s="1" t="s">
        <v>465</v>
      </c>
      <c r="O139" s="1" t="s">
        <v>466</v>
      </c>
      <c r="P139" s="1" t="b">
        <v>1</v>
      </c>
      <c r="R139" s="1" t="s">
        <v>17</v>
      </c>
      <c r="S139" s="1" t="s">
        <v>91</v>
      </c>
      <c r="X139" s="1" t="s">
        <v>78</v>
      </c>
      <c r="Y139" s="4">
        <v>43382.364973298601</v>
      </c>
      <c r="Z139" s="1" t="s">
        <v>45</v>
      </c>
      <c r="AA139" s="1" t="s">
        <v>46</v>
      </c>
      <c r="AI139" s="1">
        <f t="shared" si="4"/>
        <v>2018</v>
      </c>
      <c r="AJ139" s="1">
        <f t="shared" si="5"/>
        <v>9</v>
      </c>
    </row>
    <row r="140" spans="1:36" ht="12.75" customHeight="1" x14ac:dyDescent="0.2">
      <c r="A140" s="1" t="s">
        <v>467</v>
      </c>
      <c r="B140" s="1" t="s">
        <v>425</v>
      </c>
      <c r="C140" s="1" t="s">
        <v>36</v>
      </c>
      <c r="D140" s="1" t="s">
        <v>37</v>
      </c>
      <c r="E140" s="2">
        <v>43404</v>
      </c>
      <c r="G140" s="3">
        <v>2000</v>
      </c>
      <c r="H140" s="1" t="s">
        <v>38</v>
      </c>
      <c r="I140" s="1" t="s">
        <v>39</v>
      </c>
      <c r="J140" s="1" t="s">
        <v>40</v>
      </c>
      <c r="K140" s="1" t="s">
        <v>48</v>
      </c>
      <c r="L140" s="4">
        <v>43411</v>
      </c>
      <c r="M140" s="2">
        <v>43404</v>
      </c>
      <c r="N140" s="1" t="s">
        <v>468</v>
      </c>
      <c r="O140" s="1" t="s">
        <v>469</v>
      </c>
      <c r="P140" s="1" t="b">
        <v>1</v>
      </c>
      <c r="R140" s="1" t="s">
        <v>17</v>
      </c>
      <c r="S140" s="1" t="s">
        <v>91</v>
      </c>
      <c r="X140" s="1" t="s">
        <v>78</v>
      </c>
      <c r="Y140" s="4">
        <v>43411.6023677431</v>
      </c>
      <c r="Z140" s="1" t="s">
        <v>45</v>
      </c>
      <c r="AA140" s="1" t="s">
        <v>46</v>
      </c>
      <c r="AI140" s="1">
        <f t="shared" si="4"/>
        <v>2018</v>
      </c>
      <c r="AJ140" s="1">
        <f t="shared" si="5"/>
        <v>10</v>
      </c>
    </row>
    <row r="141" spans="1:36" ht="12.75" customHeight="1" x14ac:dyDescent="0.2">
      <c r="A141" s="1" t="s">
        <v>470</v>
      </c>
      <c r="B141" s="1" t="s">
        <v>59</v>
      </c>
      <c r="C141" s="1" t="s">
        <v>36</v>
      </c>
      <c r="D141" s="1" t="s">
        <v>37</v>
      </c>
      <c r="E141" s="2">
        <v>43404</v>
      </c>
      <c r="G141" s="3">
        <v>1600</v>
      </c>
      <c r="H141" s="1" t="s">
        <v>38</v>
      </c>
      <c r="I141" s="1" t="s">
        <v>39</v>
      </c>
      <c r="J141" s="1" t="s">
        <v>40</v>
      </c>
      <c r="K141" s="1" t="s">
        <v>52</v>
      </c>
      <c r="L141" s="4">
        <v>43411</v>
      </c>
      <c r="M141" s="2">
        <v>43404</v>
      </c>
      <c r="N141" s="1" t="s">
        <v>471</v>
      </c>
      <c r="O141" s="1" t="s">
        <v>472</v>
      </c>
      <c r="P141" s="1" t="b">
        <v>1</v>
      </c>
      <c r="R141" s="1" t="s">
        <v>17</v>
      </c>
      <c r="S141" s="1" t="s">
        <v>91</v>
      </c>
      <c r="X141" s="1" t="s">
        <v>78</v>
      </c>
      <c r="Y141" s="4">
        <v>43411.602369363398</v>
      </c>
      <c r="Z141" s="1" t="s">
        <v>45</v>
      </c>
      <c r="AA141" s="1" t="s">
        <v>46</v>
      </c>
      <c r="AI141" s="1">
        <f t="shared" si="4"/>
        <v>2018</v>
      </c>
      <c r="AJ141" s="1">
        <f t="shared" si="5"/>
        <v>10</v>
      </c>
    </row>
    <row r="142" spans="1:36" ht="12.75" customHeight="1" x14ac:dyDescent="0.2">
      <c r="A142" s="1" t="s">
        <v>473</v>
      </c>
      <c r="B142" s="1" t="s">
        <v>59</v>
      </c>
      <c r="C142" s="1" t="s">
        <v>36</v>
      </c>
      <c r="D142" s="1" t="s">
        <v>37</v>
      </c>
      <c r="E142" s="2">
        <v>43404</v>
      </c>
      <c r="G142" s="3">
        <v>4400</v>
      </c>
      <c r="H142" s="1" t="s">
        <v>38</v>
      </c>
      <c r="I142" s="1" t="s">
        <v>39</v>
      </c>
      <c r="J142" s="1" t="s">
        <v>40</v>
      </c>
      <c r="K142" s="1" t="s">
        <v>41</v>
      </c>
      <c r="L142" s="4">
        <v>43411</v>
      </c>
      <c r="M142" s="2">
        <v>43404</v>
      </c>
      <c r="N142" s="1" t="s">
        <v>474</v>
      </c>
      <c r="O142" s="1" t="s">
        <v>475</v>
      </c>
      <c r="P142" s="1" t="b">
        <v>1</v>
      </c>
      <c r="R142" s="1" t="s">
        <v>17</v>
      </c>
      <c r="S142" s="1" t="s">
        <v>91</v>
      </c>
      <c r="X142" s="1" t="s">
        <v>78</v>
      </c>
      <c r="Y142" s="4">
        <v>43411.602370983797</v>
      </c>
      <c r="Z142" s="1" t="s">
        <v>45</v>
      </c>
      <c r="AA142" s="1" t="s">
        <v>46</v>
      </c>
      <c r="AI142" s="1">
        <f t="shared" si="4"/>
        <v>2018</v>
      </c>
      <c r="AJ142" s="1">
        <f t="shared" si="5"/>
        <v>10</v>
      </c>
    </row>
    <row r="143" spans="1:36" ht="12.75" customHeight="1" x14ac:dyDescent="0.2">
      <c r="A143" s="1" t="s">
        <v>476</v>
      </c>
      <c r="B143" s="1" t="s">
        <v>59</v>
      </c>
      <c r="C143" s="1" t="s">
        <v>36</v>
      </c>
      <c r="D143" s="1" t="s">
        <v>37</v>
      </c>
      <c r="E143" s="2">
        <v>43404</v>
      </c>
      <c r="G143" s="3">
        <v>6045</v>
      </c>
      <c r="H143" s="1" t="s">
        <v>38</v>
      </c>
      <c r="I143" s="1" t="s">
        <v>39</v>
      </c>
      <c r="J143" s="1" t="s">
        <v>40</v>
      </c>
      <c r="K143" s="1" t="s">
        <v>48</v>
      </c>
      <c r="L143" s="4">
        <v>43411</v>
      </c>
      <c r="M143" s="2">
        <v>43404</v>
      </c>
      <c r="N143" s="1" t="s">
        <v>477</v>
      </c>
      <c r="O143" s="1" t="s">
        <v>478</v>
      </c>
      <c r="P143" s="1" t="b">
        <v>1</v>
      </c>
      <c r="R143" s="1" t="s">
        <v>17</v>
      </c>
      <c r="S143" s="1" t="s">
        <v>91</v>
      </c>
      <c r="X143" s="1" t="s">
        <v>78</v>
      </c>
      <c r="Y143" s="4">
        <v>43411.602373530099</v>
      </c>
      <c r="Z143" s="1" t="s">
        <v>45</v>
      </c>
      <c r="AA143" s="1" t="s">
        <v>46</v>
      </c>
      <c r="AI143" s="1">
        <f t="shared" si="4"/>
        <v>2018</v>
      </c>
      <c r="AJ143" s="1">
        <f t="shared" si="5"/>
        <v>10</v>
      </c>
    </row>
    <row r="144" spans="1:36" ht="12.75" customHeight="1" x14ac:dyDescent="0.2">
      <c r="A144" s="1" t="s">
        <v>479</v>
      </c>
      <c r="B144" s="1" t="s">
        <v>425</v>
      </c>
      <c r="C144" s="1" t="s">
        <v>36</v>
      </c>
      <c r="D144" s="1" t="s">
        <v>37</v>
      </c>
      <c r="E144" s="2">
        <v>43434</v>
      </c>
      <c r="G144" s="3">
        <v>1200</v>
      </c>
      <c r="H144" s="1" t="s">
        <v>38</v>
      </c>
      <c r="I144" s="1" t="s">
        <v>39</v>
      </c>
      <c r="J144" s="1" t="s">
        <v>40</v>
      </c>
      <c r="K144" s="1" t="s">
        <v>48</v>
      </c>
      <c r="L144" s="4">
        <v>43439</v>
      </c>
      <c r="M144" s="2">
        <v>43434</v>
      </c>
      <c r="N144" s="1" t="s">
        <v>480</v>
      </c>
      <c r="O144" s="1" t="s">
        <v>481</v>
      </c>
      <c r="P144" s="1" t="b">
        <v>1</v>
      </c>
      <c r="R144" s="1" t="s">
        <v>17</v>
      </c>
      <c r="S144" s="1" t="s">
        <v>91</v>
      </c>
      <c r="X144" s="1" t="s">
        <v>78</v>
      </c>
      <c r="Y144" s="4">
        <v>43440.2982779745</v>
      </c>
      <c r="Z144" s="1" t="s">
        <v>45</v>
      </c>
      <c r="AA144" s="1" t="s">
        <v>46</v>
      </c>
      <c r="AI144" s="1">
        <f t="shared" si="4"/>
        <v>2018</v>
      </c>
      <c r="AJ144" s="1">
        <f t="shared" si="5"/>
        <v>11</v>
      </c>
    </row>
    <row r="145" spans="1:36" ht="12.75" customHeight="1" x14ac:dyDescent="0.2">
      <c r="A145" s="1" t="s">
        <v>482</v>
      </c>
      <c r="B145" s="1" t="s">
        <v>59</v>
      </c>
      <c r="C145" s="1" t="s">
        <v>36</v>
      </c>
      <c r="D145" s="1" t="s">
        <v>37</v>
      </c>
      <c r="E145" s="2">
        <v>43434</v>
      </c>
      <c r="G145" s="3">
        <v>1200</v>
      </c>
      <c r="H145" s="1" t="s">
        <v>38</v>
      </c>
      <c r="I145" s="1" t="s">
        <v>39</v>
      </c>
      <c r="J145" s="1" t="s">
        <v>40</v>
      </c>
      <c r="K145" s="1" t="s">
        <v>52</v>
      </c>
      <c r="L145" s="4">
        <v>43439</v>
      </c>
      <c r="M145" s="2">
        <v>43434</v>
      </c>
      <c r="N145" s="1" t="s">
        <v>483</v>
      </c>
      <c r="O145" s="1" t="s">
        <v>484</v>
      </c>
      <c r="P145" s="1" t="b">
        <v>1</v>
      </c>
      <c r="R145" s="1" t="s">
        <v>17</v>
      </c>
      <c r="S145" s="1" t="s">
        <v>91</v>
      </c>
      <c r="X145" s="1" t="s">
        <v>78</v>
      </c>
      <c r="Y145" s="4">
        <v>43440.298278668997</v>
      </c>
      <c r="Z145" s="1" t="s">
        <v>45</v>
      </c>
      <c r="AA145" s="1" t="s">
        <v>46</v>
      </c>
      <c r="AI145" s="1">
        <f t="shared" si="4"/>
        <v>2018</v>
      </c>
      <c r="AJ145" s="1">
        <f t="shared" si="5"/>
        <v>11</v>
      </c>
    </row>
    <row r="146" spans="1:36" ht="12.75" customHeight="1" x14ac:dyDescent="0.2">
      <c r="A146" s="1" t="s">
        <v>485</v>
      </c>
      <c r="B146" s="1" t="s">
        <v>59</v>
      </c>
      <c r="C146" s="1" t="s">
        <v>36</v>
      </c>
      <c r="D146" s="1" t="s">
        <v>37</v>
      </c>
      <c r="E146" s="2">
        <v>43434</v>
      </c>
      <c r="G146" s="3">
        <v>4400</v>
      </c>
      <c r="H146" s="1" t="s">
        <v>38</v>
      </c>
      <c r="I146" s="1" t="s">
        <v>39</v>
      </c>
      <c r="J146" s="1" t="s">
        <v>40</v>
      </c>
      <c r="K146" s="1" t="s">
        <v>41</v>
      </c>
      <c r="L146" s="4">
        <v>43439</v>
      </c>
      <c r="M146" s="2">
        <v>43434</v>
      </c>
      <c r="N146" s="1" t="s">
        <v>486</v>
      </c>
      <c r="O146" s="1" t="s">
        <v>487</v>
      </c>
      <c r="P146" s="1" t="b">
        <v>1</v>
      </c>
      <c r="R146" s="1" t="s">
        <v>17</v>
      </c>
      <c r="S146" s="1" t="s">
        <v>91</v>
      </c>
      <c r="X146" s="1" t="s">
        <v>78</v>
      </c>
      <c r="Y146" s="4">
        <v>43440.298279594899</v>
      </c>
      <c r="Z146" s="1" t="s">
        <v>45</v>
      </c>
      <c r="AA146" s="1" t="s">
        <v>46</v>
      </c>
      <c r="AI146" s="1">
        <f t="shared" si="4"/>
        <v>2018</v>
      </c>
      <c r="AJ146" s="1">
        <f t="shared" si="5"/>
        <v>11</v>
      </c>
    </row>
    <row r="147" spans="1:36" ht="12.75" customHeight="1" x14ac:dyDescent="0.2">
      <c r="A147" s="1" t="s">
        <v>488</v>
      </c>
      <c r="B147" s="1" t="s">
        <v>59</v>
      </c>
      <c r="C147" s="1" t="s">
        <v>36</v>
      </c>
      <c r="D147" s="1" t="s">
        <v>37</v>
      </c>
      <c r="E147" s="2">
        <v>43434</v>
      </c>
      <c r="G147" s="3">
        <v>1612</v>
      </c>
      <c r="H147" s="1" t="s">
        <v>38</v>
      </c>
      <c r="I147" s="1" t="s">
        <v>39</v>
      </c>
      <c r="J147" s="1" t="s">
        <v>40</v>
      </c>
      <c r="K147" s="1" t="s">
        <v>48</v>
      </c>
      <c r="L147" s="4">
        <v>43439</v>
      </c>
      <c r="M147" s="2">
        <v>43434</v>
      </c>
      <c r="N147" s="1" t="s">
        <v>489</v>
      </c>
      <c r="O147" s="1" t="s">
        <v>490</v>
      </c>
      <c r="P147" s="1" t="b">
        <v>1</v>
      </c>
      <c r="R147" s="1" t="s">
        <v>17</v>
      </c>
      <c r="S147" s="1" t="s">
        <v>91</v>
      </c>
      <c r="X147" s="1" t="s">
        <v>78</v>
      </c>
      <c r="Y147" s="4">
        <v>43440.298280671297</v>
      </c>
      <c r="Z147" s="1" t="s">
        <v>45</v>
      </c>
      <c r="AA147" s="1" t="s">
        <v>46</v>
      </c>
      <c r="AI147" s="1">
        <f t="shared" si="4"/>
        <v>2018</v>
      </c>
      <c r="AJ147" s="1">
        <f t="shared" si="5"/>
        <v>11</v>
      </c>
    </row>
    <row r="148" spans="1:36" ht="12.75" customHeight="1" x14ac:dyDescent="0.2">
      <c r="A148" s="1" t="s">
        <v>491</v>
      </c>
      <c r="B148" s="1" t="s">
        <v>425</v>
      </c>
      <c r="C148" s="1" t="s">
        <v>36</v>
      </c>
      <c r="D148" s="1" t="s">
        <v>37</v>
      </c>
      <c r="E148" s="2">
        <v>43465</v>
      </c>
      <c r="G148" s="3">
        <v>400</v>
      </c>
      <c r="H148" s="1" t="s">
        <v>38</v>
      </c>
      <c r="I148" s="1" t="s">
        <v>39</v>
      </c>
      <c r="J148" s="1" t="s">
        <v>40</v>
      </c>
      <c r="K148" s="1" t="s">
        <v>48</v>
      </c>
      <c r="L148" s="4">
        <v>43465</v>
      </c>
      <c r="M148" s="2">
        <v>43465</v>
      </c>
      <c r="N148" s="1" t="s">
        <v>492</v>
      </c>
      <c r="O148" s="1" t="s">
        <v>493</v>
      </c>
      <c r="P148" s="1" t="b">
        <v>1</v>
      </c>
      <c r="R148" s="1" t="s">
        <v>17</v>
      </c>
      <c r="S148" s="1" t="s">
        <v>91</v>
      </c>
      <c r="X148" s="1" t="s">
        <v>78</v>
      </c>
      <c r="Y148" s="4">
        <v>43472.485001076398</v>
      </c>
      <c r="Z148" s="1" t="s">
        <v>45</v>
      </c>
      <c r="AA148" s="1" t="s">
        <v>46</v>
      </c>
      <c r="AI148" s="1">
        <f t="shared" si="4"/>
        <v>2018</v>
      </c>
      <c r="AJ148" s="1">
        <f t="shared" si="5"/>
        <v>12</v>
      </c>
    </row>
    <row r="149" spans="1:36" ht="12.75" customHeight="1" x14ac:dyDescent="0.2">
      <c r="A149" s="1" t="s">
        <v>494</v>
      </c>
      <c r="B149" s="1" t="s">
        <v>59</v>
      </c>
      <c r="C149" s="1" t="s">
        <v>36</v>
      </c>
      <c r="D149" s="1" t="s">
        <v>37</v>
      </c>
      <c r="E149" s="2">
        <v>43465</v>
      </c>
      <c r="G149" s="3">
        <v>800</v>
      </c>
      <c r="H149" s="1" t="s">
        <v>38</v>
      </c>
      <c r="I149" s="1" t="s">
        <v>39</v>
      </c>
      <c r="J149" s="1" t="s">
        <v>40</v>
      </c>
      <c r="K149" s="1" t="s">
        <v>41</v>
      </c>
      <c r="L149" s="4">
        <v>43465</v>
      </c>
      <c r="M149" s="2">
        <v>43465</v>
      </c>
      <c r="N149" s="1" t="s">
        <v>495</v>
      </c>
      <c r="O149" s="1" t="s">
        <v>496</v>
      </c>
      <c r="P149" s="1" t="b">
        <v>1</v>
      </c>
      <c r="R149" s="1" t="s">
        <v>17</v>
      </c>
      <c r="S149" s="1" t="s">
        <v>91</v>
      </c>
      <c r="X149" s="1" t="s">
        <v>78</v>
      </c>
      <c r="Y149" s="4">
        <v>43472.485002349502</v>
      </c>
      <c r="Z149" s="1" t="s">
        <v>45</v>
      </c>
      <c r="AA149" s="1" t="s">
        <v>46</v>
      </c>
      <c r="AI149" s="1">
        <f t="shared" si="4"/>
        <v>2018</v>
      </c>
      <c r="AJ149" s="1">
        <f t="shared" si="5"/>
        <v>12</v>
      </c>
    </row>
    <row r="150" spans="1:36" ht="12.75" customHeight="1" x14ac:dyDescent="0.2">
      <c r="A150" s="1" t="s">
        <v>497</v>
      </c>
      <c r="B150" s="1" t="s">
        <v>59</v>
      </c>
      <c r="C150" s="1" t="s">
        <v>36</v>
      </c>
      <c r="D150" s="1" t="s">
        <v>37</v>
      </c>
      <c r="E150" s="2">
        <v>43465</v>
      </c>
      <c r="G150" s="3">
        <v>3224</v>
      </c>
      <c r="H150" s="1" t="s">
        <v>38</v>
      </c>
      <c r="I150" s="1" t="s">
        <v>39</v>
      </c>
      <c r="J150" s="1" t="s">
        <v>40</v>
      </c>
      <c r="K150" s="1" t="s">
        <v>48</v>
      </c>
      <c r="L150" s="4">
        <v>43465</v>
      </c>
      <c r="M150" s="2">
        <v>43465</v>
      </c>
      <c r="N150" s="1" t="s">
        <v>498</v>
      </c>
      <c r="O150" s="1" t="s">
        <v>499</v>
      </c>
      <c r="P150" s="1" t="b">
        <v>1</v>
      </c>
      <c r="R150" s="1" t="s">
        <v>17</v>
      </c>
      <c r="S150" s="1" t="s">
        <v>91</v>
      </c>
      <c r="X150" s="1" t="s">
        <v>78</v>
      </c>
      <c r="Y150" s="4">
        <v>43472.485003240698</v>
      </c>
      <c r="Z150" s="1" t="s">
        <v>45</v>
      </c>
      <c r="AA150" s="1" t="s">
        <v>46</v>
      </c>
      <c r="AI150" s="1">
        <f t="shared" si="4"/>
        <v>2018</v>
      </c>
      <c r="AJ150" s="1">
        <f t="shared" si="5"/>
        <v>12</v>
      </c>
    </row>
    <row r="151" spans="1:36" ht="12.75" customHeight="1" x14ac:dyDescent="0.2">
      <c r="A151" s="1" t="s">
        <v>500</v>
      </c>
      <c r="B151" s="1" t="s">
        <v>59</v>
      </c>
      <c r="C151" s="1" t="s">
        <v>36</v>
      </c>
      <c r="D151" s="1" t="s">
        <v>37</v>
      </c>
      <c r="E151" s="2">
        <v>43465</v>
      </c>
      <c r="G151" s="3">
        <v>400</v>
      </c>
      <c r="H151" s="1" t="s">
        <v>38</v>
      </c>
      <c r="I151" s="1" t="s">
        <v>39</v>
      </c>
      <c r="J151" s="1" t="s">
        <v>40</v>
      </c>
      <c r="K151" s="1" t="s">
        <v>52</v>
      </c>
      <c r="L151" s="4">
        <v>43465</v>
      </c>
      <c r="M151" s="2">
        <v>43465</v>
      </c>
      <c r="N151" s="1" t="s">
        <v>501</v>
      </c>
      <c r="O151" s="1" t="s">
        <v>502</v>
      </c>
      <c r="P151" s="1" t="b">
        <v>1</v>
      </c>
      <c r="R151" s="1" t="s">
        <v>17</v>
      </c>
      <c r="S151" s="1" t="s">
        <v>91</v>
      </c>
      <c r="X151" s="1" t="s">
        <v>78</v>
      </c>
      <c r="Y151" s="4">
        <v>43473.332980474501</v>
      </c>
      <c r="Z151" s="1" t="s">
        <v>45</v>
      </c>
      <c r="AA151" s="1" t="s">
        <v>46</v>
      </c>
      <c r="AI151" s="1">
        <f t="shared" si="4"/>
        <v>2018</v>
      </c>
      <c r="AJ151" s="1">
        <f t="shared" si="5"/>
        <v>12</v>
      </c>
    </row>
    <row r="152" spans="1:36" ht="12.75" customHeight="1" x14ac:dyDescent="0.2">
      <c r="A152" s="1" t="s">
        <v>503</v>
      </c>
      <c r="B152" s="1" t="s">
        <v>425</v>
      </c>
      <c r="C152" s="1" t="s">
        <v>36</v>
      </c>
      <c r="D152" s="1" t="s">
        <v>37</v>
      </c>
      <c r="E152" s="2">
        <v>43496</v>
      </c>
      <c r="G152" s="3">
        <v>6400</v>
      </c>
      <c r="H152" s="1" t="s">
        <v>38</v>
      </c>
      <c r="I152" s="1" t="s">
        <v>39</v>
      </c>
      <c r="J152" s="1" t="s">
        <v>40</v>
      </c>
      <c r="K152" s="1" t="s">
        <v>48</v>
      </c>
      <c r="L152" s="4">
        <v>43503</v>
      </c>
      <c r="M152" s="2">
        <v>43496</v>
      </c>
      <c r="N152" s="1" t="s">
        <v>504</v>
      </c>
      <c r="O152" s="1" t="s">
        <v>505</v>
      </c>
      <c r="P152" s="1" t="b">
        <v>1</v>
      </c>
      <c r="R152" s="1" t="s">
        <v>17</v>
      </c>
      <c r="S152" s="1" t="s">
        <v>91</v>
      </c>
      <c r="X152" s="1" t="s">
        <v>78</v>
      </c>
      <c r="Y152" s="4">
        <v>43504.444654050902</v>
      </c>
      <c r="Z152" s="1" t="s">
        <v>45</v>
      </c>
      <c r="AA152" s="1" t="s">
        <v>46</v>
      </c>
      <c r="AI152" s="1">
        <f t="shared" si="4"/>
        <v>2019</v>
      </c>
      <c r="AJ152" s="1">
        <f t="shared" si="5"/>
        <v>1</v>
      </c>
    </row>
    <row r="153" spans="1:36" ht="12.75" customHeight="1" x14ac:dyDescent="0.2">
      <c r="A153" s="1" t="s">
        <v>506</v>
      </c>
      <c r="B153" s="1" t="s">
        <v>59</v>
      </c>
      <c r="C153" s="1" t="s">
        <v>36</v>
      </c>
      <c r="D153" s="1" t="s">
        <v>37</v>
      </c>
      <c r="E153" s="2">
        <v>43496</v>
      </c>
      <c r="G153" s="3">
        <v>2400</v>
      </c>
      <c r="H153" s="1" t="s">
        <v>38</v>
      </c>
      <c r="I153" s="1" t="s">
        <v>39</v>
      </c>
      <c r="J153" s="1" t="s">
        <v>40</v>
      </c>
      <c r="K153" s="1" t="s">
        <v>52</v>
      </c>
      <c r="L153" s="4">
        <v>43503</v>
      </c>
      <c r="M153" s="2">
        <v>43496</v>
      </c>
      <c r="N153" s="1" t="s">
        <v>507</v>
      </c>
      <c r="O153" s="1" t="s">
        <v>508</v>
      </c>
      <c r="P153" s="1" t="b">
        <v>1</v>
      </c>
      <c r="R153" s="1" t="s">
        <v>17</v>
      </c>
      <c r="S153" s="1" t="s">
        <v>91</v>
      </c>
      <c r="X153" s="1" t="s">
        <v>78</v>
      </c>
      <c r="Y153" s="4">
        <v>43504.444658564797</v>
      </c>
      <c r="Z153" s="1" t="s">
        <v>45</v>
      </c>
      <c r="AA153" s="1" t="s">
        <v>46</v>
      </c>
      <c r="AI153" s="1">
        <f t="shared" si="4"/>
        <v>2019</v>
      </c>
      <c r="AJ153" s="1">
        <f t="shared" si="5"/>
        <v>1</v>
      </c>
    </row>
    <row r="154" spans="1:36" ht="12.75" customHeight="1" x14ac:dyDescent="0.2">
      <c r="A154" s="1" t="s">
        <v>509</v>
      </c>
      <c r="B154" s="1" t="s">
        <v>59</v>
      </c>
      <c r="C154" s="1" t="s">
        <v>36</v>
      </c>
      <c r="D154" s="1" t="s">
        <v>37</v>
      </c>
      <c r="E154" s="2">
        <v>43496</v>
      </c>
      <c r="G154" s="3">
        <v>10400</v>
      </c>
      <c r="H154" s="1" t="s">
        <v>38</v>
      </c>
      <c r="I154" s="1" t="s">
        <v>39</v>
      </c>
      <c r="J154" s="1" t="s">
        <v>40</v>
      </c>
      <c r="K154" s="1" t="s">
        <v>41</v>
      </c>
      <c r="L154" s="4">
        <v>43503</v>
      </c>
      <c r="M154" s="2">
        <v>43496</v>
      </c>
      <c r="N154" s="1" t="s">
        <v>510</v>
      </c>
      <c r="O154" s="1" t="s">
        <v>511</v>
      </c>
      <c r="P154" s="1" t="b">
        <v>1</v>
      </c>
      <c r="R154" s="1" t="s">
        <v>17</v>
      </c>
      <c r="S154" s="1" t="s">
        <v>91</v>
      </c>
      <c r="X154" s="1" t="s">
        <v>78</v>
      </c>
      <c r="Y154" s="4">
        <v>43504.444661655099</v>
      </c>
      <c r="Z154" s="1" t="s">
        <v>45</v>
      </c>
      <c r="AA154" s="1" t="s">
        <v>46</v>
      </c>
      <c r="AI154" s="1">
        <f t="shared" si="4"/>
        <v>2019</v>
      </c>
      <c r="AJ154" s="1">
        <f t="shared" si="5"/>
        <v>1</v>
      </c>
    </row>
    <row r="155" spans="1:36" ht="12.75" customHeight="1" x14ac:dyDescent="0.2">
      <c r="A155" s="1" t="s">
        <v>512</v>
      </c>
      <c r="B155" s="1" t="s">
        <v>59</v>
      </c>
      <c r="C155" s="1" t="s">
        <v>36</v>
      </c>
      <c r="D155" s="1" t="s">
        <v>37</v>
      </c>
      <c r="E155" s="2">
        <v>43496</v>
      </c>
      <c r="G155" s="3">
        <v>2015</v>
      </c>
      <c r="H155" s="1" t="s">
        <v>38</v>
      </c>
      <c r="I155" s="1" t="s">
        <v>39</v>
      </c>
      <c r="J155" s="1" t="s">
        <v>40</v>
      </c>
      <c r="K155" s="1" t="s">
        <v>48</v>
      </c>
      <c r="L155" s="4">
        <v>43503</v>
      </c>
      <c r="M155" s="2">
        <v>43496</v>
      </c>
      <c r="N155" s="1" t="s">
        <v>513</v>
      </c>
      <c r="O155" s="1" t="s">
        <v>514</v>
      </c>
      <c r="P155" s="1" t="b">
        <v>1</v>
      </c>
      <c r="R155" s="1" t="s">
        <v>17</v>
      </c>
      <c r="S155" s="1" t="s">
        <v>91</v>
      </c>
      <c r="X155" s="1" t="s">
        <v>78</v>
      </c>
      <c r="Y155" s="4">
        <v>43504.444666169002</v>
      </c>
      <c r="Z155" s="1" t="s">
        <v>45</v>
      </c>
      <c r="AA155" s="1" t="s">
        <v>46</v>
      </c>
      <c r="AI155" s="1">
        <f t="shared" si="4"/>
        <v>2019</v>
      </c>
      <c r="AJ155" s="1">
        <f t="shared" si="5"/>
        <v>1</v>
      </c>
    </row>
    <row r="156" spans="1:36" ht="12.75" customHeight="1" x14ac:dyDescent="0.2">
      <c r="A156" s="1" t="s">
        <v>515</v>
      </c>
      <c r="B156" s="1" t="s">
        <v>425</v>
      </c>
      <c r="C156" s="1" t="s">
        <v>36</v>
      </c>
      <c r="D156" s="1" t="s">
        <v>37</v>
      </c>
      <c r="E156" s="2">
        <v>43524</v>
      </c>
      <c r="G156" s="3">
        <v>5200</v>
      </c>
      <c r="H156" s="1" t="s">
        <v>38</v>
      </c>
      <c r="I156" s="1" t="s">
        <v>39</v>
      </c>
      <c r="J156" s="1" t="s">
        <v>40</v>
      </c>
      <c r="K156" s="1" t="s">
        <v>48</v>
      </c>
      <c r="L156" s="4">
        <v>43529</v>
      </c>
      <c r="M156" s="2">
        <v>43524</v>
      </c>
      <c r="N156" s="1" t="s">
        <v>516</v>
      </c>
      <c r="O156" s="1" t="s">
        <v>517</v>
      </c>
      <c r="P156" s="1" t="b">
        <v>1</v>
      </c>
      <c r="R156" s="1" t="s">
        <v>17</v>
      </c>
      <c r="S156" s="1" t="s">
        <v>91</v>
      </c>
      <c r="X156" s="1" t="s">
        <v>78</v>
      </c>
      <c r="Y156" s="4">
        <v>43529.474195914299</v>
      </c>
      <c r="Z156" s="1" t="s">
        <v>45</v>
      </c>
      <c r="AA156" s="1" t="s">
        <v>46</v>
      </c>
      <c r="AI156" s="1">
        <f t="shared" si="4"/>
        <v>2019</v>
      </c>
      <c r="AJ156" s="1">
        <f t="shared" si="5"/>
        <v>2</v>
      </c>
    </row>
    <row r="157" spans="1:36" ht="12.75" customHeight="1" x14ac:dyDescent="0.2">
      <c r="A157" s="1" t="s">
        <v>518</v>
      </c>
      <c r="B157" s="1" t="s">
        <v>59</v>
      </c>
      <c r="C157" s="1" t="s">
        <v>36</v>
      </c>
      <c r="D157" s="1" t="s">
        <v>37</v>
      </c>
      <c r="E157" s="2">
        <v>43524</v>
      </c>
      <c r="G157" s="3">
        <v>2418</v>
      </c>
      <c r="H157" s="1" t="s">
        <v>38</v>
      </c>
      <c r="I157" s="1" t="s">
        <v>39</v>
      </c>
      <c r="J157" s="1" t="s">
        <v>40</v>
      </c>
      <c r="K157" s="1" t="s">
        <v>48</v>
      </c>
      <c r="L157" s="4">
        <v>43529</v>
      </c>
      <c r="M157" s="2">
        <v>43524</v>
      </c>
      <c r="N157" s="1" t="s">
        <v>519</v>
      </c>
      <c r="O157" s="1" t="s">
        <v>520</v>
      </c>
      <c r="P157" s="1" t="b">
        <v>1</v>
      </c>
      <c r="R157" s="1" t="s">
        <v>17</v>
      </c>
      <c r="S157" s="1" t="s">
        <v>91</v>
      </c>
      <c r="X157" s="1" t="s">
        <v>78</v>
      </c>
      <c r="Y157" s="4">
        <v>43529.474197187497</v>
      </c>
      <c r="Z157" s="1" t="s">
        <v>45</v>
      </c>
      <c r="AA157" s="1" t="s">
        <v>46</v>
      </c>
      <c r="AI157" s="1">
        <f t="shared" si="4"/>
        <v>2019</v>
      </c>
      <c r="AJ157" s="1">
        <f t="shared" si="5"/>
        <v>2</v>
      </c>
    </row>
    <row r="158" spans="1:36" ht="12.75" customHeight="1" x14ac:dyDescent="0.2">
      <c r="A158" s="1" t="s">
        <v>521</v>
      </c>
      <c r="B158" s="1" t="s">
        <v>59</v>
      </c>
      <c r="C158" s="1" t="s">
        <v>36</v>
      </c>
      <c r="D158" s="1" t="s">
        <v>37</v>
      </c>
      <c r="E158" s="2">
        <v>43524</v>
      </c>
      <c r="G158" s="3">
        <v>3200</v>
      </c>
      <c r="H158" s="1" t="s">
        <v>38</v>
      </c>
      <c r="I158" s="1" t="s">
        <v>39</v>
      </c>
      <c r="J158" s="1" t="s">
        <v>40</v>
      </c>
      <c r="K158" s="1" t="s">
        <v>41</v>
      </c>
      <c r="L158" s="4">
        <v>43529</v>
      </c>
      <c r="M158" s="2">
        <v>43524</v>
      </c>
      <c r="N158" s="1" t="s">
        <v>522</v>
      </c>
      <c r="O158" s="1" t="s">
        <v>523</v>
      </c>
      <c r="P158" s="1" t="b">
        <v>1</v>
      </c>
      <c r="R158" s="1" t="s">
        <v>17</v>
      </c>
      <c r="S158" s="1" t="s">
        <v>91</v>
      </c>
      <c r="X158" s="1" t="s">
        <v>78</v>
      </c>
      <c r="Y158" s="4">
        <v>43529.474198460703</v>
      </c>
      <c r="Z158" s="1" t="s">
        <v>45</v>
      </c>
      <c r="AA158" s="1" t="s">
        <v>46</v>
      </c>
      <c r="AI158" s="1">
        <f t="shared" si="4"/>
        <v>2019</v>
      </c>
      <c r="AJ158" s="1">
        <f t="shared" si="5"/>
        <v>2</v>
      </c>
    </row>
    <row r="159" spans="1:36" ht="12.75" customHeight="1" x14ac:dyDescent="0.2">
      <c r="A159" s="1" t="s">
        <v>524</v>
      </c>
      <c r="B159" s="1" t="s">
        <v>59</v>
      </c>
      <c r="C159" s="1" t="s">
        <v>36</v>
      </c>
      <c r="D159" s="1" t="s">
        <v>37</v>
      </c>
      <c r="E159" s="2">
        <v>43524</v>
      </c>
      <c r="G159" s="3">
        <v>2400</v>
      </c>
      <c r="H159" s="1" t="s">
        <v>38</v>
      </c>
      <c r="I159" s="1" t="s">
        <v>39</v>
      </c>
      <c r="J159" s="1" t="s">
        <v>40</v>
      </c>
      <c r="K159" s="1" t="s">
        <v>52</v>
      </c>
      <c r="L159" s="4">
        <v>43529</v>
      </c>
      <c r="M159" s="2">
        <v>43524</v>
      </c>
      <c r="N159" s="1" t="s">
        <v>525</v>
      </c>
      <c r="O159" s="1" t="s">
        <v>526</v>
      </c>
      <c r="P159" s="1" t="b">
        <v>1</v>
      </c>
      <c r="R159" s="1" t="s">
        <v>17</v>
      </c>
      <c r="S159" s="1" t="s">
        <v>91</v>
      </c>
      <c r="X159" s="1" t="s">
        <v>78</v>
      </c>
      <c r="Y159" s="4">
        <v>43529.474200810197</v>
      </c>
      <c r="Z159" s="1" t="s">
        <v>45</v>
      </c>
      <c r="AA159" s="1" t="s">
        <v>46</v>
      </c>
      <c r="AI159" s="1">
        <f t="shared" si="4"/>
        <v>2019</v>
      </c>
      <c r="AJ159" s="1">
        <f t="shared" si="5"/>
        <v>2</v>
      </c>
    </row>
    <row r="160" spans="1:36" ht="12.75" customHeight="1" x14ac:dyDescent="0.2">
      <c r="A160" s="1" t="s">
        <v>527</v>
      </c>
      <c r="B160" s="1" t="s">
        <v>59</v>
      </c>
      <c r="C160" s="1" t="s">
        <v>36</v>
      </c>
      <c r="D160" s="1" t="s">
        <v>37</v>
      </c>
      <c r="E160" s="2">
        <v>43555</v>
      </c>
      <c r="G160" s="3">
        <v>6000</v>
      </c>
      <c r="H160" s="1" t="s">
        <v>38</v>
      </c>
      <c r="I160" s="1" t="s">
        <v>39</v>
      </c>
      <c r="J160" s="1" t="s">
        <v>40</v>
      </c>
      <c r="K160" s="1" t="s">
        <v>41</v>
      </c>
      <c r="L160" s="4">
        <v>43565</v>
      </c>
      <c r="M160" s="2">
        <v>43555</v>
      </c>
      <c r="N160" s="1" t="s">
        <v>528</v>
      </c>
      <c r="O160" s="1" t="s">
        <v>529</v>
      </c>
      <c r="P160" s="1" t="b">
        <v>1</v>
      </c>
      <c r="R160" s="1" t="s">
        <v>17</v>
      </c>
      <c r="S160" s="1" t="s">
        <v>91</v>
      </c>
      <c r="X160" s="1" t="s">
        <v>78</v>
      </c>
      <c r="Y160" s="4">
        <v>43565.447410497698</v>
      </c>
      <c r="Z160" s="1" t="s">
        <v>45</v>
      </c>
      <c r="AA160" s="1" t="s">
        <v>46</v>
      </c>
      <c r="AI160" s="1">
        <f t="shared" si="4"/>
        <v>2019</v>
      </c>
      <c r="AJ160" s="1">
        <f t="shared" si="5"/>
        <v>3</v>
      </c>
    </row>
    <row r="161" spans="1:36" ht="12.75" customHeight="1" x14ac:dyDescent="0.2">
      <c r="A161" s="1" t="s">
        <v>530</v>
      </c>
      <c r="B161" s="1" t="s">
        <v>59</v>
      </c>
      <c r="C161" s="1" t="s">
        <v>36</v>
      </c>
      <c r="D161" s="1" t="s">
        <v>37</v>
      </c>
      <c r="E161" s="2">
        <v>43555</v>
      </c>
      <c r="G161" s="3">
        <v>2800</v>
      </c>
      <c r="H161" s="1" t="s">
        <v>38</v>
      </c>
      <c r="I161" s="1" t="s">
        <v>39</v>
      </c>
      <c r="J161" s="1" t="s">
        <v>40</v>
      </c>
      <c r="K161" s="1" t="s">
        <v>52</v>
      </c>
      <c r="L161" s="4">
        <v>43565</v>
      </c>
      <c r="M161" s="2">
        <v>43555</v>
      </c>
      <c r="N161" s="1" t="s">
        <v>531</v>
      </c>
      <c r="O161" s="1" t="s">
        <v>532</v>
      </c>
      <c r="P161" s="1" t="b">
        <v>1</v>
      </c>
      <c r="R161" s="1" t="s">
        <v>17</v>
      </c>
      <c r="S161" s="1" t="s">
        <v>91</v>
      </c>
      <c r="X161" s="1" t="s">
        <v>78</v>
      </c>
      <c r="Y161" s="4">
        <v>43565.447411574103</v>
      </c>
      <c r="Z161" s="1" t="s">
        <v>45</v>
      </c>
      <c r="AA161" s="1" t="s">
        <v>46</v>
      </c>
      <c r="AI161" s="1">
        <f t="shared" si="4"/>
        <v>2019</v>
      </c>
      <c r="AJ161" s="1">
        <f t="shared" si="5"/>
        <v>3</v>
      </c>
    </row>
    <row r="162" spans="1:36" ht="12.75" customHeight="1" x14ac:dyDescent="0.2">
      <c r="A162" s="1" t="s">
        <v>533</v>
      </c>
      <c r="B162" s="1" t="s">
        <v>59</v>
      </c>
      <c r="C162" s="1" t="s">
        <v>36</v>
      </c>
      <c r="D162" s="1" t="s">
        <v>37</v>
      </c>
      <c r="E162" s="2">
        <v>43560</v>
      </c>
      <c r="G162" s="3">
        <v>5600</v>
      </c>
      <c r="H162" s="1" t="s">
        <v>38</v>
      </c>
      <c r="I162" s="1" t="s">
        <v>39</v>
      </c>
      <c r="J162" s="1" t="s">
        <v>40</v>
      </c>
      <c r="K162" s="1" t="s">
        <v>534</v>
      </c>
      <c r="L162" s="4">
        <v>43565</v>
      </c>
      <c r="M162" s="2">
        <v>43560</v>
      </c>
      <c r="N162" s="1" t="s">
        <v>535</v>
      </c>
      <c r="O162" s="1" t="s">
        <v>536</v>
      </c>
      <c r="P162" s="1" t="b">
        <v>1</v>
      </c>
      <c r="R162" s="1" t="s">
        <v>17</v>
      </c>
      <c r="S162" s="1" t="s">
        <v>91</v>
      </c>
      <c r="X162" s="1" t="s">
        <v>78</v>
      </c>
      <c r="Y162" s="4">
        <v>43565.536079826401</v>
      </c>
      <c r="Z162" s="1" t="s">
        <v>45</v>
      </c>
      <c r="AA162" s="1" t="s">
        <v>46</v>
      </c>
      <c r="AI162" s="1">
        <f t="shared" si="4"/>
        <v>2019</v>
      </c>
      <c r="AJ162" s="1">
        <f t="shared" si="5"/>
        <v>4</v>
      </c>
    </row>
    <row r="163" spans="1:36" ht="12.75" customHeight="1" x14ac:dyDescent="0.2">
      <c r="A163" s="1" t="s">
        <v>537</v>
      </c>
      <c r="B163" s="1" t="s">
        <v>59</v>
      </c>
      <c r="C163" s="1" t="s">
        <v>36</v>
      </c>
      <c r="D163" s="1" t="s">
        <v>37</v>
      </c>
      <c r="E163" s="2">
        <v>43560</v>
      </c>
      <c r="G163" s="3">
        <v>5239</v>
      </c>
      <c r="H163" s="1" t="s">
        <v>38</v>
      </c>
      <c r="I163" s="1" t="s">
        <v>39</v>
      </c>
      <c r="J163" s="1" t="s">
        <v>40</v>
      </c>
      <c r="K163" s="1" t="s">
        <v>48</v>
      </c>
      <c r="L163" s="4">
        <v>43565</v>
      </c>
      <c r="M163" s="2">
        <v>43560</v>
      </c>
      <c r="N163" s="1" t="s">
        <v>538</v>
      </c>
      <c r="O163" s="1" t="s">
        <v>539</v>
      </c>
      <c r="P163" s="1" t="b">
        <v>1</v>
      </c>
      <c r="R163" s="1" t="s">
        <v>17</v>
      </c>
      <c r="S163" s="1" t="s">
        <v>91</v>
      </c>
      <c r="X163" s="1" t="s">
        <v>78</v>
      </c>
      <c r="Y163" s="4">
        <v>43565.536080937498</v>
      </c>
      <c r="Z163" s="1" t="s">
        <v>45</v>
      </c>
      <c r="AA163" s="1" t="s">
        <v>46</v>
      </c>
      <c r="AI163" s="1">
        <f t="shared" si="4"/>
        <v>2019</v>
      </c>
      <c r="AJ163" s="1">
        <f t="shared" si="5"/>
        <v>4</v>
      </c>
    </row>
    <row r="164" spans="1:36" ht="12.75" customHeight="1" x14ac:dyDescent="0.2">
      <c r="A164" s="1" t="s">
        <v>540</v>
      </c>
      <c r="B164" s="1" t="s">
        <v>425</v>
      </c>
      <c r="C164" s="1" t="s">
        <v>36</v>
      </c>
      <c r="D164" s="1" t="s">
        <v>37</v>
      </c>
      <c r="E164" s="2">
        <v>43585</v>
      </c>
      <c r="G164" s="3">
        <v>3600</v>
      </c>
      <c r="H164" s="1" t="s">
        <v>38</v>
      </c>
      <c r="I164" s="1" t="s">
        <v>39</v>
      </c>
      <c r="J164" s="1" t="s">
        <v>40</v>
      </c>
      <c r="K164" s="1" t="s">
        <v>48</v>
      </c>
      <c r="L164" s="4">
        <v>43592</v>
      </c>
      <c r="M164" s="2">
        <v>43585</v>
      </c>
      <c r="N164" s="1" t="s">
        <v>541</v>
      </c>
      <c r="O164" s="1" t="s">
        <v>542</v>
      </c>
      <c r="P164" s="1" t="b">
        <v>1</v>
      </c>
      <c r="R164" s="1" t="s">
        <v>17</v>
      </c>
      <c r="S164" s="1" t="s">
        <v>91</v>
      </c>
      <c r="X164" s="1" t="s">
        <v>78</v>
      </c>
      <c r="Y164" s="4">
        <v>43594.277318865701</v>
      </c>
      <c r="Z164" s="1" t="s">
        <v>45</v>
      </c>
      <c r="AA164" s="1" t="s">
        <v>46</v>
      </c>
      <c r="AI164" s="1">
        <f t="shared" si="4"/>
        <v>2019</v>
      </c>
      <c r="AJ164" s="1">
        <f t="shared" si="5"/>
        <v>4</v>
      </c>
    </row>
    <row r="165" spans="1:36" ht="12.75" customHeight="1" x14ac:dyDescent="0.2">
      <c r="A165" s="1" t="s">
        <v>543</v>
      </c>
      <c r="B165" s="1" t="s">
        <v>425</v>
      </c>
      <c r="C165" s="1" t="s">
        <v>36</v>
      </c>
      <c r="D165" s="1" t="s">
        <v>37</v>
      </c>
      <c r="E165" s="2">
        <v>43585</v>
      </c>
      <c r="G165" s="3">
        <v>4836</v>
      </c>
      <c r="H165" s="1" t="s">
        <v>38</v>
      </c>
      <c r="I165" s="1" t="s">
        <v>39</v>
      </c>
      <c r="J165" s="1" t="s">
        <v>40</v>
      </c>
      <c r="K165" s="1" t="s">
        <v>48</v>
      </c>
      <c r="L165" s="4">
        <v>43592</v>
      </c>
      <c r="M165" s="2">
        <v>43585</v>
      </c>
      <c r="N165" s="1" t="s">
        <v>544</v>
      </c>
      <c r="O165" s="1" t="s">
        <v>545</v>
      </c>
      <c r="P165" s="1" t="b">
        <v>1</v>
      </c>
      <c r="R165" s="1" t="s">
        <v>17</v>
      </c>
      <c r="S165" s="1" t="s">
        <v>91</v>
      </c>
      <c r="X165" s="1" t="s">
        <v>78</v>
      </c>
      <c r="Y165" s="4">
        <v>43594.277321608803</v>
      </c>
      <c r="Z165" s="1" t="s">
        <v>45</v>
      </c>
      <c r="AA165" s="1" t="s">
        <v>46</v>
      </c>
      <c r="AI165" s="1">
        <f t="shared" si="4"/>
        <v>2019</v>
      </c>
      <c r="AJ165" s="1">
        <f t="shared" si="5"/>
        <v>4</v>
      </c>
    </row>
    <row r="166" spans="1:36" ht="12.75" customHeight="1" x14ac:dyDescent="0.2">
      <c r="A166" s="1" t="s">
        <v>546</v>
      </c>
      <c r="B166" s="1" t="s">
        <v>425</v>
      </c>
      <c r="C166" s="1" t="s">
        <v>36</v>
      </c>
      <c r="D166" s="1" t="s">
        <v>37</v>
      </c>
      <c r="E166" s="2">
        <v>43585</v>
      </c>
      <c r="G166" s="3">
        <v>2000</v>
      </c>
      <c r="H166" s="1" t="s">
        <v>38</v>
      </c>
      <c r="I166" s="1" t="s">
        <v>39</v>
      </c>
      <c r="J166" s="1" t="s">
        <v>40</v>
      </c>
      <c r="K166" s="1" t="s">
        <v>52</v>
      </c>
      <c r="L166" s="4">
        <v>43592</v>
      </c>
      <c r="M166" s="2">
        <v>43585</v>
      </c>
      <c r="N166" s="1" t="s">
        <v>547</v>
      </c>
      <c r="O166" s="1" t="s">
        <v>548</v>
      </c>
      <c r="P166" s="1" t="b">
        <v>1</v>
      </c>
      <c r="R166" s="1" t="s">
        <v>17</v>
      </c>
      <c r="S166" s="1" t="s">
        <v>91</v>
      </c>
      <c r="X166" s="1" t="s">
        <v>78</v>
      </c>
      <c r="Y166" s="4">
        <v>43594.2773224884</v>
      </c>
      <c r="Z166" s="1" t="s">
        <v>45</v>
      </c>
      <c r="AA166" s="1" t="s">
        <v>46</v>
      </c>
      <c r="AI166" s="1">
        <f t="shared" si="4"/>
        <v>2019</v>
      </c>
      <c r="AJ166" s="1">
        <f t="shared" si="5"/>
        <v>4</v>
      </c>
    </row>
    <row r="167" spans="1:36" ht="12.75" customHeight="1" x14ac:dyDescent="0.2">
      <c r="A167" s="1" t="s">
        <v>549</v>
      </c>
      <c r="B167" s="1" t="s">
        <v>425</v>
      </c>
      <c r="C167" s="1" t="s">
        <v>36</v>
      </c>
      <c r="D167" s="1" t="s">
        <v>37</v>
      </c>
      <c r="E167" s="2">
        <v>43585</v>
      </c>
      <c r="G167" s="3">
        <v>7200</v>
      </c>
      <c r="H167" s="1" t="s">
        <v>38</v>
      </c>
      <c r="I167" s="1" t="s">
        <v>39</v>
      </c>
      <c r="J167" s="1" t="s">
        <v>40</v>
      </c>
      <c r="K167" s="1" t="s">
        <v>41</v>
      </c>
      <c r="L167" s="4">
        <v>43592</v>
      </c>
      <c r="M167" s="2">
        <v>43585</v>
      </c>
      <c r="N167" s="1" t="s">
        <v>550</v>
      </c>
      <c r="O167" s="1" t="s">
        <v>551</v>
      </c>
      <c r="P167" s="1" t="b">
        <v>1</v>
      </c>
      <c r="R167" s="1" t="s">
        <v>17</v>
      </c>
      <c r="S167" s="1" t="s">
        <v>91</v>
      </c>
      <c r="X167" s="1" t="s">
        <v>78</v>
      </c>
      <c r="Y167" s="4">
        <v>43594.277324502298</v>
      </c>
      <c r="Z167" s="1" t="s">
        <v>45</v>
      </c>
      <c r="AA167" s="1" t="s">
        <v>46</v>
      </c>
      <c r="AI167" s="1">
        <f t="shared" si="4"/>
        <v>2019</v>
      </c>
      <c r="AJ167" s="1">
        <f t="shared" si="5"/>
        <v>4</v>
      </c>
    </row>
    <row r="168" spans="1:36" ht="12.75" customHeight="1" x14ac:dyDescent="0.2">
      <c r="A168" s="1" t="s">
        <v>552</v>
      </c>
      <c r="B168" s="1" t="s">
        <v>425</v>
      </c>
      <c r="C168" s="1" t="s">
        <v>36</v>
      </c>
      <c r="D168" s="1" t="s">
        <v>37</v>
      </c>
      <c r="E168" s="2">
        <v>43616</v>
      </c>
      <c r="G168" s="3">
        <v>400</v>
      </c>
      <c r="H168" s="1" t="s">
        <v>38</v>
      </c>
      <c r="I168" s="1" t="s">
        <v>39</v>
      </c>
      <c r="J168" s="1" t="s">
        <v>40</v>
      </c>
      <c r="K168" s="1" t="s">
        <v>52</v>
      </c>
      <c r="L168" s="4">
        <v>43623</v>
      </c>
      <c r="M168" s="2">
        <v>43616</v>
      </c>
      <c r="N168" s="1" t="s">
        <v>553</v>
      </c>
      <c r="O168" s="1" t="s">
        <v>554</v>
      </c>
      <c r="P168" s="1" t="b">
        <v>1</v>
      </c>
      <c r="R168" s="1" t="s">
        <v>17</v>
      </c>
      <c r="S168" s="1" t="s">
        <v>91</v>
      </c>
      <c r="X168" s="1" t="s">
        <v>78</v>
      </c>
      <c r="Y168" s="4">
        <v>43623.556521759303</v>
      </c>
      <c r="Z168" s="1" t="s">
        <v>45</v>
      </c>
      <c r="AA168" s="1" t="s">
        <v>46</v>
      </c>
      <c r="AI168" s="1">
        <f t="shared" si="4"/>
        <v>2019</v>
      </c>
      <c r="AJ168" s="1">
        <f t="shared" si="5"/>
        <v>5</v>
      </c>
    </row>
    <row r="169" spans="1:36" ht="12.75" customHeight="1" x14ac:dyDescent="0.2">
      <c r="A169" s="1" t="s">
        <v>555</v>
      </c>
      <c r="B169" s="1" t="s">
        <v>425</v>
      </c>
      <c r="C169" s="1" t="s">
        <v>36</v>
      </c>
      <c r="D169" s="1" t="s">
        <v>37</v>
      </c>
      <c r="E169" s="2">
        <v>43616</v>
      </c>
      <c r="G169" s="3">
        <v>2400</v>
      </c>
      <c r="H169" s="1" t="s">
        <v>38</v>
      </c>
      <c r="I169" s="1" t="s">
        <v>39</v>
      </c>
      <c r="J169" s="1" t="s">
        <v>40</v>
      </c>
      <c r="K169" s="1" t="s">
        <v>41</v>
      </c>
      <c r="L169" s="4">
        <v>43623</v>
      </c>
      <c r="M169" s="2">
        <v>43616</v>
      </c>
      <c r="N169" s="1" t="s">
        <v>556</v>
      </c>
      <c r="O169" s="1" t="s">
        <v>557</v>
      </c>
      <c r="P169" s="1" t="b">
        <v>1</v>
      </c>
      <c r="R169" s="1" t="s">
        <v>17</v>
      </c>
      <c r="S169" s="1" t="s">
        <v>91</v>
      </c>
      <c r="X169" s="1" t="s">
        <v>78</v>
      </c>
      <c r="Y169" s="4">
        <v>43623.556523379601</v>
      </c>
      <c r="Z169" s="1" t="s">
        <v>45</v>
      </c>
      <c r="AA169" s="1" t="s">
        <v>46</v>
      </c>
      <c r="AI169" s="1">
        <f t="shared" si="4"/>
        <v>2019</v>
      </c>
      <c r="AJ169" s="1">
        <f t="shared" si="5"/>
        <v>5</v>
      </c>
    </row>
    <row r="170" spans="1:36" ht="12.75" customHeight="1" x14ac:dyDescent="0.2">
      <c r="A170" s="1" t="s">
        <v>558</v>
      </c>
      <c r="B170" s="1" t="s">
        <v>425</v>
      </c>
      <c r="C170" s="1" t="s">
        <v>36</v>
      </c>
      <c r="D170" s="1" t="s">
        <v>37</v>
      </c>
      <c r="E170" s="2">
        <v>43616</v>
      </c>
      <c r="G170" s="3">
        <v>1209</v>
      </c>
      <c r="H170" s="1" t="s">
        <v>38</v>
      </c>
      <c r="I170" s="1" t="s">
        <v>39</v>
      </c>
      <c r="J170" s="1" t="s">
        <v>40</v>
      </c>
      <c r="K170" s="1" t="s">
        <v>48</v>
      </c>
      <c r="L170" s="4">
        <v>43623</v>
      </c>
      <c r="M170" s="2">
        <v>43616</v>
      </c>
      <c r="N170" s="1" t="s">
        <v>559</v>
      </c>
      <c r="O170" s="1" t="s">
        <v>560</v>
      </c>
      <c r="P170" s="1" t="b">
        <v>1</v>
      </c>
      <c r="R170" s="1" t="s">
        <v>17</v>
      </c>
      <c r="S170" s="1" t="s">
        <v>91</v>
      </c>
      <c r="X170" s="1" t="s">
        <v>78</v>
      </c>
      <c r="Y170" s="4">
        <v>43626.278893136601</v>
      </c>
      <c r="Z170" s="1" t="s">
        <v>45</v>
      </c>
      <c r="AA170" s="1" t="s">
        <v>46</v>
      </c>
      <c r="AI170" s="1">
        <f t="shared" si="4"/>
        <v>2019</v>
      </c>
      <c r="AJ170" s="1">
        <f t="shared" si="5"/>
        <v>5</v>
      </c>
    </row>
    <row r="171" spans="1:36" ht="12.75" customHeight="1" x14ac:dyDescent="0.2">
      <c r="A171" s="1" t="s">
        <v>561</v>
      </c>
      <c r="B171" s="1" t="s">
        <v>59</v>
      </c>
      <c r="C171" s="1" t="s">
        <v>36</v>
      </c>
      <c r="D171" s="1" t="s">
        <v>37</v>
      </c>
      <c r="E171" s="2">
        <v>43616</v>
      </c>
      <c r="G171" s="3">
        <v>6000</v>
      </c>
      <c r="H171" s="1" t="s">
        <v>38</v>
      </c>
      <c r="I171" s="1" t="s">
        <v>39</v>
      </c>
      <c r="J171" s="1" t="s">
        <v>40</v>
      </c>
      <c r="K171" s="1" t="s">
        <v>534</v>
      </c>
      <c r="L171" s="4">
        <v>43623</v>
      </c>
      <c r="M171" s="2">
        <v>43616</v>
      </c>
      <c r="N171" s="1" t="s">
        <v>562</v>
      </c>
      <c r="O171" s="1" t="s">
        <v>563</v>
      </c>
      <c r="P171" s="1" t="b">
        <v>1</v>
      </c>
      <c r="R171" s="1" t="s">
        <v>17</v>
      </c>
      <c r="S171" s="1" t="s">
        <v>91</v>
      </c>
      <c r="X171" s="1" t="s">
        <v>78</v>
      </c>
      <c r="Y171" s="4">
        <v>43623.556525925902</v>
      </c>
      <c r="Z171" s="1" t="s">
        <v>45</v>
      </c>
      <c r="AA171" s="1" t="s">
        <v>46</v>
      </c>
      <c r="AI171" s="1">
        <f t="shared" si="4"/>
        <v>2019</v>
      </c>
      <c r="AJ171" s="1">
        <f t="shared" si="5"/>
        <v>5</v>
      </c>
    </row>
    <row r="172" spans="1:36" ht="12.75" customHeight="1" x14ac:dyDescent="0.2">
      <c r="A172" s="1" t="s">
        <v>564</v>
      </c>
      <c r="B172" s="1" t="s">
        <v>425</v>
      </c>
      <c r="C172" s="1" t="s">
        <v>36</v>
      </c>
      <c r="D172" s="1" t="s">
        <v>37</v>
      </c>
      <c r="E172" s="2">
        <v>43646</v>
      </c>
      <c r="G172" s="3">
        <v>2418</v>
      </c>
      <c r="H172" s="1" t="s">
        <v>38</v>
      </c>
      <c r="I172" s="1" t="s">
        <v>39</v>
      </c>
      <c r="J172" s="1" t="s">
        <v>40</v>
      </c>
      <c r="K172" s="1" t="s">
        <v>48</v>
      </c>
      <c r="L172" s="4">
        <v>43649</v>
      </c>
      <c r="M172" s="2">
        <v>43646</v>
      </c>
      <c r="N172" s="1" t="s">
        <v>565</v>
      </c>
      <c r="O172" s="1" t="s">
        <v>566</v>
      </c>
      <c r="P172" s="1" t="b">
        <v>1</v>
      </c>
      <c r="R172" s="1" t="s">
        <v>17</v>
      </c>
      <c r="S172" s="1" t="s">
        <v>91</v>
      </c>
      <c r="X172" s="1" t="s">
        <v>78</v>
      </c>
      <c r="Y172" s="4">
        <v>43650.272804247703</v>
      </c>
      <c r="Z172" s="1" t="s">
        <v>45</v>
      </c>
      <c r="AA172" s="1" t="s">
        <v>46</v>
      </c>
      <c r="AI172" s="1">
        <f t="shared" si="4"/>
        <v>2019</v>
      </c>
      <c r="AJ172" s="1">
        <f t="shared" si="5"/>
        <v>6</v>
      </c>
    </row>
    <row r="173" spans="1:36" ht="12.75" customHeight="1" x14ac:dyDescent="0.2">
      <c r="A173" s="1" t="s">
        <v>567</v>
      </c>
      <c r="B173" s="1" t="s">
        <v>425</v>
      </c>
      <c r="C173" s="1" t="s">
        <v>36</v>
      </c>
      <c r="D173" s="1" t="s">
        <v>37</v>
      </c>
      <c r="E173" s="2">
        <v>43646</v>
      </c>
      <c r="G173" s="3">
        <v>3200</v>
      </c>
      <c r="H173" s="1" t="s">
        <v>38</v>
      </c>
      <c r="I173" s="1" t="s">
        <v>39</v>
      </c>
      <c r="J173" s="1" t="s">
        <v>40</v>
      </c>
      <c r="K173" s="1" t="s">
        <v>41</v>
      </c>
      <c r="L173" s="4">
        <v>43649</v>
      </c>
      <c r="M173" s="2">
        <v>43646</v>
      </c>
      <c r="N173" s="1" t="s">
        <v>568</v>
      </c>
      <c r="O173" s="1" t="s">
        <v>569</v>
      </c>
      <c r="P173" s="1" t="b">
        <v>1</v>
      </c>
      <c r="R173" s="1" t="s">
        <v>17</v>
      </c>
      <c r="S173" s="1" t="s">
        <v>91</v>
      </c>
      <c r="X173" s="1" t="s">
        <v>78</v>
      </c>
      <c r="Y173" s="4">
        <v>43650.272809294001</v>
      </c>
      <c r="Z173" s="1" t="s">
        <v>45</v>
      </c>
      <c r="AA173" s="1" t="s">
        <v>46</v>
      </c>
      <c r="AI173" s="1">
        <f t="shared" si="4"/>
        <v>2019</v>
      </c>
      <c r="AJ173" s="1">
        <f t="shared" si="5"/>
        <v>6</v>
      </c>
    </row>
    <row r="174" spans="1:36" ht="12.75" customHeight="1" x14ac:dyDescent="0.2">
      <c r="A174" s="1" t="s">
        <v>570</v>
      </c>
      <c r="B174" s="1" t="s">
        <v>59</v>
      </c>
      <c r="C174" s="1" t="s">
        <v>36</v>
      </c>
      <c r="D174" s="1" t="s">
        <v>37</v>
      </c>
      <c r="E174" s="2">
        <v>43646</v>
      </c>
      <c r="G174" s="3">
        <v>1600</v>
      </c>
      <c r="H174" s="1" t="s">
        <v>38</v>
      </c>
      <c r="I174" s="1" t="s">
        <v>39</v>
      </c>
      <c r="J174" s="1" t="s">
        <v>40</v>
      </c>
      <c r="K174" s="1" t="s">
        <v>534</v>
      </c>
      <c r="L174" s="4">
        <v>43649</v>
      </c>
      <c r="M174" s="2">
        <v>43646</v>
      </c>
      <c r="N174" s="1" t="s">
        <v>571</v>
      </c>
      <c r="O174" s="1" t="s">
        <v>572</v>
      </c>
      <c r="P174" s="1" t="b">
        <v>1</v>
      </c>
      <c r="R174" s="1" t="s">
        <v>17</v>
      </c>
      <c r="S174" s="1" t="s">
        <v>91</v>
      </c>
      <c r="X174" s="1" t="s">
        <v>78</v>
      </c>
      <c r="Y174" s="4">
        <v>43650.272833912</v>
      </c>
      <c r="Z174" s="1" t="s">
        <v>45</v>
      </c>
      <c r="AA174" s="1" t="s">
        <v>46</v>
      </c>
      <c r="AI174" s="1">
        <f t="shared" si="4"/>
        <v>2019</v>
      </c>
      <c r="AJ174" s="1">
        <f t="shared" si="5"/>
        <v>6</v>
      </c>
    </row>
    <row r="175" spans="1:36" ht="12.75" customHeight="1" x14ac:dyDescent="0.2">
      <c r="A175" s="1" t="s">
        <v>573</v>
      </c>
      <c r="B175" s="1" t="s">
        <v>425</v>
      </c>
      <c r="C175" s="1" t="s">
        <v>36</v>
      </c>
      <c r="D175" s="1" t="s">
        <v>37</v>
      </c>
      <c r="E175" s="2">
        <v>43642</v>
      </c>
      <c r="G175" s="3">
        <v>800</v>
      </c>
      <c r="H175" s="1" t="s">
        <v>38</v>
      </c>
      <c r="I175" s="1" t="s">
        <v>39</v>
      </c>
      <c r="J175" s="1" t="s">
        <v>40</v>
      </c>
      <c r="K175" s="1" t="s">
        <v>52</v>
      </c>
      <c r="L175" s="4">
        <v>43649</v>
      </c>
      <c r="M175" s="2">
        <v>43642</v>
      </c>
      <c r="N175" s="1" t="s">
        <v>574</v>
      </c>
      <c r="O175" s="1" t="s">
        <v>575</v>
      </c>
      <c r="P175" s="1" t="b">
        <v>1</v>
      </c>
      <c r="R175" s="1" t="s">
        <v>17</v>
      </c>
      <c r="S175" s="1" t="s">
        <v>91</v>
      </c>
      <c r="X175" s="1" t="s">
        <v>78</v>
      </c>
      <c r="Y175" s="4">
        <v>43650.2728375347</v>
      </c>
      <c r="Z175" s="1" t="s">
        <v>45</v>
      </c>
      <c r="AA175" s="1" t="s">
        <v>46</v>
      </c>
      <c r="AI175" s="1">
        <f t="shared" si="4"/>
        <v>2019</v>
      </c>
      <c r="AJ175" s="1">
        <f t="shared" si="5"/>
        <v>6</v>
      </c>
    </row>
    <row r="176" spans="1:36" ht="12.75" customHeight="1" x14ac:dyDescent="0.2">
      <c r="A176" s="1" t="s">
        <v>576</v>
      </c>
      <c r="B176" s="1" t="s">
        <v>425</v>
      </c>
      <c r="C176" s="1" t="s">
        <v>36</v>
      </c>
      <c r="D176" s="1" t="s">
        <v>37</v>
      </c>
      <c r="E176" s="2">
        <v>43677</v>
      </c>
      <c r="G176" s="3">
        <v>1612</v>
      </c>
      <c r="H176" s="1" t="s">
        <v>38</v>
      </c>
      <c r="I176" s="1" t="s">
        <v>39</v>
      </c>
      <c r="J176" s="1" t="s">
        <v>40</v>
      </c>
      <c r="K176" s="1" t="s">
        <v>48</v>
      </c>
      <c r="L176" s="4">
        <v>43684</v>
      </c>
      <c r="M176" s="2">
        <v>43677</v>
      </c>
      <c r="N176" s="1" t="s">
        <v>577</v>
      </c>
      <c r="O176" s="1" t="s">
        <v>578</v>
      </c>
      <c r="P176" s="1" t="b">
        <v>1</v>
      </c>
      <c r="R176" s="1" t="s">
        <v>17</v>
      </c>
      <c r="S176" s="1" t="s">
        <v>91</v>
      </c>
      <c r="X176" s="1" t="s">
        <v>78</v>
      </c>
      <c r="Y176" s="4">
        <v>43684.492043946797</v>
      </c>
      <c r="Z176" s="1" t="s">
        <v>45</v>
      </c>
      <c r="AA176" s="1" t="s">
        <v>46</v>
      </c>
      <c r="AI176" s="1">
        <f t="shared" si="4"/>
        <v>2019</v>
      </c>
      <c r="AJ176" s="1">
        <f t="shared" si="5"/>
        <v>7</v>
      </c>
    </row>
    <row r="177" spans="1:36" ht="12.75" customHeight="1" x14ac:dyDescent="0.2">
      <c r="A177" s="1" t="s">
        <v>579</v>
      </c>
      <c r="B177" s="1" t="s">
        <v>425</v>
      </c>
      <c r="C177" s="1" t="s">
        <v>36</v>
      </c>
      <c r="D177" s="1" t="s">
        <v>37</v>
      </c>
      <c r="E177" s="2">
        <v>43677</v>
      </c>
      <c r="G177" s="3">
        <v>2400</v>
      </c>
      <c r="H177" s="1" t="s">
        <v>38</v>
      </c>
      <c r="I177" s="1" t="s">
        <v>39</v>
      </c>
      <c r="J177" s="1" t="s">
        <v>40</v>
      </c>
      <c r="K177" s="1" t="s">
        <v>52</v>
      </c>
      <c r="L177" s="4">
        <v>43684</v>
      </c>
      <c r="M177" s="2">
        <v>43677</v>
      </c>
      <c r="N177" s="1" t="s">
        <v>580</v>
      </c>
      <c r="O177" s="1" t="s">
        <v>581</v>
      </c>
      <c r="P177" s="1" t="b">
        <v>1</v>
      </c>
      <c r="R177" s="1" t="s">
        <v>17</v>
      </c>
      <c r="S177" s="1" t="s">
        <v>91</v>
      </c>
      <c r="X177" s="1" t="s">
        <v>78</v>
      </c>
      <c r="Y177" s="4">
        <v>43684.492045370404</v>
      </c>
      <c r="Z177" s="1" t="s">
        <v>45</v>
      </c>
      <c r="AA177" s="1" t="s">
        <v>46</v>
      </c>
      <c r="AI177" s="1">
        <f t="shared" si="4"/>
        <v>2019</v>
      </c>
      <c r="AJ177" s="1">
        <f t="shared" si="5"/>
        <v>7</v>
      </c>
    </row>
    <row r="178" spans="1:36" ht="12.75" customHeight="1" x14ac:dyDescent="0.2">
      <c r="A178" s="1" t="s">
        <v>582</v>
      </c>
      <c r="B178" s="1" t="s">
        <v>425</v>
      </c>
      <c r="C178" s="1" t="s">
        <v>36</v>
      </c>
      <c r="D178" s="1" t="s">
        <v>37</v>
      </c>
      <c r="E178" s="2">
        <v>43677</v>
      </c>
      <c r="G178" s="3">
        <v>2000</v>
      </c>
      <c r="H178" s="1" t="s">
        <v>38</v>
      </c>
      <c r="I178" s="1" t="s">
        <v>39</v>
      </c>
      <c r="J178" s="1" t="s">
        <v>40</v>
      </c>
      <c r="K178" s="1" t="s">
        <v>48</v>
      </c>
      <c r="L178" s="4">
        <v>43684</v>
      </c>
      <c r="M178" s="2">
        <v>43677</v>
      </c>
      <c r="N178" s="1" t="s">
        <v>583</v>
      </c>
      <c r="O178" s="1" t="s">
        <v>584</v>
      </c>
      <c r="P178" s="1" t="b">
        <v>1</v>
      </c>
      <c r="R178" s="1" t="s">
        <v>17</v>
      </c>
      <c r="S178" s="1" t="s">
        <v>91</v>
      </c>
      <c r="X178" s="1" t="s">
        <v>78</v>
      </c>
      <c r="Y178" s="4">
        <v>43684.492046990701</v>
      </c>
      <c r="Z178" s="1" t="s">
        <v>45</v>
      </c>
      <c r="AA178" s="1" t="s">
        <v>46</v>
      </c>
      <c r="AI178" s="1">
        <f t="shared" si="4"/>
        <v>2019</v>
      </c>
      <c r="AJ178" s="1">
        <f t="shared" si="5"/>
        <v>7</v>
      </c>
    </row>
    <row r="179" spans="1:36" ht="12.75" customHeight="1" x14ac:dyDescent="0.2">
      <c r="A179" s="1" t="s">
        <v>585</v>
      </c>
      <c r="B179" s="1" t="s">
        <v>425</v>
      </c>
      <c r="C179" s="1" t="s">
        <v>36</v>
      </c>
      <c r="D179" s="1" t="s">
        <v>37</v>
      </c>
      <c r="E179" s="2">
        <v>43677</v>
      </c>
      <c r="G179" s="3">
        <v>2800</v>
      </c>
      <c r="H179" s="1" t="s">
        <v>38</v>
      </c>
      <c r="I179" s="1" t="s">
        <v>39</v>
      </c>
      <c r="J179" s="1" t="s">
        <v>40</v>
      </c>
      <c r="K179" s="1" t="s">
        <v>41</v>
      </c>
      <c r="L179" s="4">
        <v>43684</v>
      </c>
      <c r="M179" s="2">
        <v>43677</v>
      </c>
      <c r="N179" s="1" t="s">
        <v>586</v>
      </c>
      <c r="O179" s="1" t="s">
        <v>587</v>
      </c>
      <c r="P179" s="1" t="b">
        <v>1</v>
      </c>
      <c r="R179" s="1" t="s">
        <v>17</v>
      </c>
      <c r="S179" s="1" t="s">
        <v>91</v>
      </c>
      <c r="X179" s="1" t="s">
        <v>78</v>
      </c>
      <c r="Y179" s="4">
        <v>43684.492049733803</v>
      </c>
      <c r="Z179" s="1" t="s">
        <v>45</v>
      </c>
      <c r="AA179" s="1" t="s">
        <v>46</v>
      </c>
      <c r="AI179" s="1">
        <f t="shared" si="4"/>
        <v>2019</v>
      </c>
      <c r="AJ179" s="1">
        <f t="shared" si="5"/>
        <v>7</v>
      </c>
    </row>
    <row r="180" spans="1:36" ht="12.75" customHeight="1" x14ac:dyDescent="0.2">
      <c r="A180" s="1" t="s">
        <v>588</v>
      </c>
      <c r="B180" s="1" t="s">
        <v>425</v>
      </c>
      <c r="C180" s="1" t="s">
        <v>36</v>
      </c>
      <c r="D180" s="1" t="s">
        <v>37</v>
      </c>
      <c r="E180" s="2">
        <v>43707</v>
      </c>
      <c r="G180" s="3">
        <v>3200</v>
      </c>
      <c r="H180" s="1" t="s">
        <v>38</v>
      </c>
      <c r="I180" s="1" t="s">
        <v>39</v>
      </c>
      <c r="J180" s="1" t="s">
        <v>40</v>
      </c>
      <c r="K180" s="1" t="s">
        <v>41</v>
      </c>
      <c r="L180" s="4">
        <v>43714</v>
      </c>
      <c r="M180" s="2">
        <v>43707</v>
      </c>
      <c r="N180" s="1" t="s">
        <v>589</v>
      </c>
      <c r="O180" s="1" t="s">
        <v>590</v>
      </c>
      <c r="P180" s="1" t="b">
        <v>1</v>
      </c>
      <c r="R180" s="1" t="s">
        <v>17</v>
      </c>
      <c r="S180" s="1" t="s">
        <v>91</v>
      </c>
      <c r="X180" s="1" t="s">
        <v>78</v>
      </c>
      <c r="Y180" s="4">
        <v>43717.2623270486</v>
      </c>
      <c r="Z180" s="1" t="s">
        <v>45</v>
      </c>
      <c r="AA180" s="1" t="s">
        <v>46</v>
      </c>
      <c r="AI180" s="1">
        <f t="shared" si="4"/>
        <v>2019</v>
      </c>
      <c r="AJ180" s="1">
        <f t="shared" si="5"/>
        <v>8</v>
      </c>
    </row>
    <row r="181" spans="1:36" ht="12.75" customHeight="1" x14ac:dyDescent="0.2">
      <c r="A181" s="1" t="s">
        <v>591</v>
      </c>
      <c r="B181" s="1" t="s">
        <v>59</v>
      </c>
      <c r="C181" s="1" t="s">
        <v>36</v>
      </c>
      <c r="D181" s="1" t="s">
        <v>37</v>
      </c>
      <c r="E181" s="2">
        <v>43707</v>
      </c>
      <c r="G181" s="3">
        <v>1600</v>
      </c>
      <c r="H181" s="1" t="s">
        <v>38</v>
      </c>
      <c r="I181" s="1" t="s">
        <v>39</v>
      </c>
      <c r="J181" s="1" t="s">
        <v>40</v>
      </c>
      <c r="K181" s="1" t="s">
        <v>534</v>
      </c>
      <c r="L181" s="4">
        <v>43714</v>
      </c>
      <c r="M181" s="2">
        <v>43707</v>
      </c>
      <c r="N181" s="1" t="s">
        <v>592</v>
      </c>
      <c r="O181" s="1" t="s">
        <v>593</v>
      </c>
      <c r="P181" s="1" t="b">
        <v>1</v>
      </c>
      <c r="R181" s="1" t="s">
        <v>17</v>
      </c>
      <c r="S181" s="1" t="s">
        <v>91</v>
      </c>
      <c r="X181" s="1" t="s">
        <v>78</v>
      </c>
      <c r="Y181" s="4">
        <v>43717.262328321798</v>
      </c>
      <c r="Z181" s="1" t="s">
        <v>45</v>
      </c>
      <c r="AA181" s="1" t="s">
        <v>46</v>
      </c>
      <c r="AI181" s="1">
        <f t="shared" si="4"/>
        <v>2019</v>
      </c>
      <c r="AJ181" s="1">
        <f t="shared" si="5"/>
        <v>8</v>
      </c>
    </row>
    <row r="182" spans="1:36" ht="12.75" customHeight="1" x14ac:dyDescent="0.2">
      <c r="A182" s="1" t="s">
        <v>594</v>
      </c>
      <c r="B182" s="1" t="s">
        <v>425</v>
      </c>
      <c r="C182" s="1" t="s">
        <v>36</v>
      </c>
      <c r="D182" s="1" t="s">
        <v>37</v>
      </c>
      <c r="E182" s="2">
        <v>43707</v>
      </c>
      <c r="G182" s="3">
        <v>2400</v>
      </c>
      <c r="H182" s="1" t="s">
        <v>38</v>
      </c>
      <c r="I182" s="1" t="s">
        <v>39</v>
      </c>
      <c r="J182" s="1" t="s">
        <v>40</v>
      </c>
      <c r="K182" s="1" t="s">
        <v>52</v>
      </c>
      <c r="L182" s="4">
        <v>43714</v>
      </c>
      <c r="M182" s="2">
        <v>43707</v>
      </c>
      <c r="N182" s="1" t="s">
        <v>595</v>
      </c>
      <c r="O182" s="1" t="s">
        <v>596</v>
      </c>
      <c r="P182" s="1" t="b">
        <v>1</v>
      </c>
      <c r="R182" s="1" t="s">
        <v>17</v>
      </c>
      <c r="S182" s="1" t="s">
        <v>91</v>
      </c>
      <c r="X182" s="1" t="s">
        <v>78</v>
      </c>
      <c r="Y182" s="4">
        <v>43717.2623290509</v>
      </c>
      <c r="Z182" s="1" t="s">
        <v>45</v>
      </c>
      <c r="AA182" s="1" t="s">
        <v>46</v>
      </c>
      <c r="AI182" s="1">
        <f t="shared" si="4"/>
        <v>2019</v>
      </c>
      <c r="AJ182" s="1">
        <f t="shared" si="5"/>
        <v>8</v>
      </c>
    </row>
    <row r="183" spans="1:36" ht="12.75" customHeight="1" x14ac:dyDescent="0.2">
      <c r="A183" s="1" t="s">
        <v>597</v>
      </c>
      <c r="B183" s="1" t="s">
        <v>425</v>
      </c>
      <c r="C183" s="1" t="s">
        <v>36</v>
      </c>
      <c r="D183" s="1" t="s">
        <v>37</v>
      </c>
      <c r="E183" s="2">
        <v>43707</v>
      </c>
      <c r="G183" s="3">
        <v>1612</v>
      </c>
      <c r="H183" s="1" t="s">
        <v>38</v>
      </c>
      <c r="I183" s="1" t="s">
        <v>39</v>
      </c>
      <c r="J183" s="1" t="s">
        <v>40</v>
      </c>
      <c r="K183" s="1" t="s">
        <v>48</v>
      </c>
      <c r="L183" s="4">
        <v>43714</v>
      </c>
      <c r="M183" s="2">
        <v>43707</v>
      </c>
      <c r="N183" s="1" t="s">
        <v>598</v>
      </c>
      <c r="O183" s="1" t="s">
        <v>599</v>
      </c>
      <c r="P183" s="1" t="b">
        <v>1</v>
      </c>
      <c r="R183" s="1" t="s">
        <v>17</v>
      </c>
      <c r="S183" s="1" t="s">
        <v>91</v>
      </c>
      <c r="X183" s="1" t="s">
        <v>78</v>
      </c>
      <c r="Y183" s="4">
        <v>43717.262330671299</v>
      </c>
      <c r="Z183" s="1" t="s">
        <v>45</v>
      </c>
      <c r="AA183" s="1" t="s">
        <v>46</v>
      </c>
      <c r="AI183" s="1">
        <f t="shared" si="4"/>
        <v>2019</v>
      </c>
      <c r="AJ183" s="1">
        <f t="shared" si="5"/>
        <v>8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List2</vt:lpstr>
      <vt:lpstr>Sheet1</vt:lpstr>
      <vt:lpstr>List2!Oblast_tisku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Havlíček Zdeněk, Ing.</dc:creator>
  <cp:lastModifiedBy>Uživatel systému Windows</cp:lastModifiedBy>
  <cp:lastPrinted>2019-10-14T09:52:46Z</cp:lastPrinted>
  <dcterms:created xsi:type="dcterms:W3CDTF">2019-09-25T05:35:22Z</dcterms:created>
  <dcterms:modified xsi:type="dcterms:W3CDTF">2019-10-14T09:53:03Z</dcterms:modified>
</cp:coreProperties>
</file>